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defaultThemeVersion="166925"/>
  <mc:AlternateContent xmlns:mc="http://schemas.openxmlformats.org/markup-compatibility/2006">
    <mc:Choice Requires="x15">
      <x15ac:absPath xmlns:x15ac="http://schemas.microsoft.com/office/spreadsheetml/2010/11/ac" url="C:\Users\planeacion\Downloads\"/>
    </mc:Choice>
  </mc:AlternateContent>
  <xr:revisionPtr revIDLastSave="0" documentId="13_ncr:1_{C19F6327-EF9A-4B53-95DA-8AB5B1EF918B}" xr6:coauthVersionLast="45" xr6:coauthVersionMax="45" xr10:uidLastSave="{00000000-0000-0000-0000-000000000000}"/>
  <bookViews>
    <workbookView xWindow="-120" yWindow="-120" windowWidth="29040" windowHeight="15840" xr2:uid="{00000000-000D-0000-FFFF-FFFF00000000}"/>
  </bookViews>
  <sheets>
    <sheet name="CEDULA 1Tr23" sheetId="5" r:id="rId1"/>
  </sheets>
  <definedNames>
    <definedName name="_xlnm.Print_Area" localSheetId="0">'CEDULA 1Tr23'!$A$1:$P$202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L15" i="5" l="1"/>
  <c r="L13" i="5"/>
  <c r="K13" i="5"/>
  <c r="L17" i="5" l="1"/>
  <c r="L19" i="5"/>
  <c r="L21" i="5"/>
  <c r="L23" i="5"/>
  <c r="L25" i="5"/>
  <c r="L27" i="5"/>
  <c r="L29" i="5"/>
  <c r="L31" i="5"/>
  <c r="L33" i="5"/>
  <c r="L35" i="5"/>
  <c r="L37" i="5"/>
  <c r="L39" i="5"/>
  <c r="L41" i="5"/>
  <c r="L43" i="5"/>
  <c r="L45" i="5"/>
  <c r="L47" i="5"/>
  <c r="L49" i="5"/>
  <c r="L51" i="5"/>
  <c r="L53" i="5"/>
  <c r="L55" i="5"/>
  <c r="L57" i="5"/>
  <c r="L59" i="5"/>
  <c r="L61" i="5"/>
  <c r="L63" i="5"/>
  <c r="L65" i="5"/>
  <c r="L67" i="5"/>
  <c r="L69" i="5"/>
  <c r="L71" i="5"/>
  <c r="L73" i="5"/>
  <c r="L75" i="5"/>
  <c r="L77" i="5"/>
  <c r="L79" i="5"/>
  <c r="L81" i="5"/>
  <c r="L83" i="5"/>
  <c r="L85" i="5"/>
  <c r="L87" i="5"/>
  <c r="L89" i="5"/>
  <c r="L91" i="5"/>
  <c r="L93" i="5"/>
  <c r="L95" i="5"/>
  <c r="L97" i="5"/>
  <c r="L99" i="5"/>
  <c r="L101" i="5"/>
  <c r="L103" i="5"/>
  <c r="L105" i="5"/>
  <c r="L107" i="5"/>
  <c r="L109" i="5"/>
  <c r="L111" i="5"/>
  <c r="L113" i="5"/>
  <c r="L115" i="5"/>
  <c r="L117" i="5"/>
  <c r="L119" i="5"/>
  <c r="L121" i="5"/>
  <c r="L123" i="5"/>
  <c r="L125" i="5"/>
  <c r="L127" i="5"/>
  <c r="L129" i="5"/>
  <c r="L131" i="5"/>
  <c r="L133" i="5"/>
  <c r="L135" i="5"/>
  <c r="L137" i="5"/>
  <c r="L139" i="5"/>
  <c r="L141" i="5"/>
  <c r="L143" i="5"/>
  <c r="L145" i="5"/>
  <c r="L147" i="5"/>
  <c r="L149" i="5"/>
  <c r="L151" i="5"/>
  <c r="L153" i="5"/>
  <c r="L155" i="5"/>
  <c r="L157" i="5"/>
  <c r="L159" i="5"/>
  <c r="L161" i="5"/>
  <c r="L163" i="5"/>
  <c r="L165" i="5"/>
  <c r="L167" i="5"/>
  <c r="L169" i="5"/>
  <c r="L171" i="5"/>
  <c r="L173" i="5"/>
  <c r="L175" i="5"/>
  <c r="L177" i="5"/>
  <c r="L179" i="5"/>
  <c r="L181" i="5"/>
  <c r="L183" i="5"/>
  <c r="L185" i="5"/>
  <c r="L187" i="5"/>
  <c r="L189" i="5"/>
  <c r="L191" i="5"/>
  <c r="K17" i="5"/>
  <c r="K19" i="5"/>
  <c r="K21" i="5"/>
  <c r="K23" i="5"/>
  <c r="K25" i="5"/>
  <c r="K27" i="5"/>
  <c r="K29" i="5"/>
  <c r="K31" i="5"/>
  <c r="K33" i="5"/>
  <c r="K35" i="5"/>
  <c r="K37" i="5"/>
  <c r="K39" i="5"/>
  <c r="K41" i="5"/>
  <c r="K43" i="5"/>
  <c r="K45" i="5"/>
  <c r="K47" i="5"/>
  <c r="K49" i="5"/>
  <c r="K51" i="5"/>
  <c r="K53" i="5"/>
  <c r="K55" i="5"/>
  <c r="K57" i="5"/>
  <c r="K59" i="5"/>
  <c r="K61" i="5"/>
  <c r="K63" i="5"/>
  <c r="K65" i="5"/>
  <c r="K67" i="5"/>
  <c r="K69" i="5"/>
  <c r="K71" i="5"/>
  <c r="K73" i="5"/>
  <c r="K75" i="5"/>
  <c r="K77" i="5"/>
  <c r="K79" i="5"/>
  <c r="K81" i="5"/>
  <c r="K83" i="5"/>
  <c r="K85" i="5"/>
  <c r="K87" i="5"/>
  <c r="K89" i="5"/>
  <c r="K91" i="5"/>
  <c r="K93" i="5"/>
  <c r="K95" i="5"/>
  <c r="K97" i="5"/>
  <c r="K99" i="5"/>
  <c r="K101" i="5"/>
  <c r="K103" i="5"/>
  <c r="K105" i="5"/>
  <c r="K107" i="5"/>
  <c r="K109" i="5"/>
  <c r="K111" i="5"/>
  <c r="K113" i="5"/>
  <c r="K115" i="5"/>
  <c r="K117" i="5"/>
  <c r="K119" i="5"/>
  <c r="K121" i="5"/>
  <c r="K123" i="5"/>
  <c r="K125" i="5"/>
  <c r="K127" i="5"/>
  <c r="K129" i="5"/>
  <c r="K131" i="5"/>
  <c r="K133" i="5"/>
  <c r="K135" i="5"/>
  <c r="K137" i="5"/>
  <c r="K139" i="5"/>
  <c r="K141" i="5"/>
  <c r="K143" i="5"/>
  <c r="K145" i="5"/>
  <c r="K147" i="5"/>
  <c r="K149" i="5"/>
  <c r="K151" i="5"/>
  <c r="K153" i="5"/>
  <c r="K155" i="5"/>
  <c r="K157" i="5"/>
  <c r="K159" i="5"/>
  <c r="K161" i="5"/>
  <c r="K163" i="5"/>
  <c r="K165" i="5"/>
  <c r="K167" i="5"/>
  <c r="K169" i="5"/>
  <c r="K171" i="5"/>
  <c r="K173" i="5"/>
  <c r="K175" i="5"/>
  <c r="K177" i="5"/>
  <c r="K179" i="5"/>
  <c r="K181" i="5"/>
  <c r="K183" i="5"/>
  <c r="K185" i="5"/>
  <c r="K187" i="5"/>
  <c r="K189" i="5"/>
  <c r="K191" i="5"/>
  <c r="K15" i="5"/>
</calcChain>
</file>

<file path=xl/sharedStrings.xml><?xml version="1.0" encoding="utf-8"?>
<sst xmlns="http://schemas.openxmlformats.org/spreadsheetml/2006/main" count="645" uniqueCount="305">
  <si>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</si>
  <si>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</si>
  <si>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</si>
  <si>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</si>
  <si>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</si>
  <si>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</si>
  <si>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</si>
  <si>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</si>
  <si>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</si>
  <si>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</si>
  <si>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</si>
  <si>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</si>
  <si>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</si>
  <si>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</si>
  <si>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</si>
  <si>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</si>
  <si>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</si>
  <si>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</si>
  <si>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</si>
  <si>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t>SENTIDO DEL INDICADOR      (ascendente, descendente, regular o nominal)</t>
  </si>
  <si>
    <t>Ascendente
Regular</t>
  </si>
  <si>
    <t xml:space="preserve">PROGRAMA PRESUPUESTARIO ANUAL: </t>
  </si>
  <si>
    <r>
      <rPr>
        <b/>
        <sz val="12"/>
        <rFont val="Calibri"/>
        <family val="2"/>
        <scheme val="minor"/>
      </rPr>
      <t>PCIA:</t>
    </r>
    <r>
      <rPr>
        <sz val="12"/>
        <rFont val="Calibri"/>
        <family val="2"/>
        <scheme val="minor"/>
      </rPr>
      <t xml:space="preserve"> Porcentaje de ciudadanas(os) atendidas(os).</t>
    </r>
  </si>
  <si>
    <t>Trimestral</t>
  </si>
  <si>
    <t>SI</t>
  </si>
  <si>
    <r>
      <rPr>
        <b/>
        <sz val="12"/>
        <color theme="1"/>
        <rFont val="Calibri"/>
        <family val="2"/>
        <scheme val="minor"/>
      </rPr>
      <t>PRDC</t>
    </r>
    <r>
      <rPr>
        <sz val="12"/>
        <color theme="1"/>
        <rFont val="Calibri"/>
        <family val="2"/>
        <scheme val="minor"/>
      </rPr>
      <t xml:space="preserve">: </t>
    </r>
    <r>
      <rPr>
        <sz val="11"/>
        <color theme="1"/>
        <rFont val="Arial"/>
        <family val="2"/>
      </rPr>
      <t>Porcentaje de resoluciones de las demandas ciudadanas emitidas.</t>
    </r>
  </si>
  <si>
    <r>
      <rPr>
        <b/>
        <sz val="12"/>
        <color theme="1"/>
        <rFont val="Calibri"/>
        <family val="2"/>
        <scheme val="minor"/>
      </rPr>
      <t>PAOC</t>
    </r>
    <r>
      <rPr>
        <sz val="12"/>
        <color theme="1"/>
        <rFont val="Calibri"/>
        <family val="2"/>
        <scheme val="minor"/>
      </rPr>
      <t xml:space="preserve">: Porcentaje de apoyos administrativos y financieros otorgados. </t>
    </r>
  </si>
  <si>
    <t>Ascendente Regular</t>
  </si>
  <si>
    <t>Ascedente Regular</t>
  </si>
  <si>
    <t>Ascendente Nominal</t>
  </si>
  <si>
    <r>
      <rPr>
        <b/>
        <sz val="12"/>
        <color theme="1"/>
        <rFont val="Calibri"/>
        <family val="2"/>
        <scheme val="minor"/>
      </rPr>
      <t xml:space="preserve">PCPI: </t>
    </r>
    <r>
      <rPr>
        <sz val="12"/>
        <color theme="1"/>
        <rFont val="Calibri"/>
        <family val="2"/>
        <scheme val="minor"/>
      </rPr>
      <t xml:space="preserve">Porcentaje de personas en cómites integradas. </t>
    </r>
  </si>
  <si>
    <r>
      <rPr>
        <b/>
        <sz val="12"/>
        <color theme="1"/>
        <rFont val="Calibri"/>
        <family val="2"/>
        <scheme val="minor"/>
      </rPr>
      <t>POPC:</t>
    </r>
    <r>
      <rPr>
        <sz val="12"/>
        <color theme="1"/>
        <rFont val="Calibri"/>
        <family val="2"/>
        <scheme val="minor"/>
      </rPr>
      <t xml:space="preserve"> Porcentaje de personal de organizaciones públicas y privadas capacitadas.</t>
    </r>
  </si>
  <si>
    <t xml:space="preserve">Ascedente Regular </t>
  </si>
  <si>
    <r>
      <rPr>
        <b/>
        <sz val="12"/>
        <color theme="1"/>
        <rFont val="Calibri"/>
        <family val="2"/>
        <scheme val="minor"/>
      </rPr>
      <t>PEMV</t>
    </r>
    <r>
      <rPr>
        <sz val="12"/>
        <color theme="1"/>
        <rFont val="Calibri"/>
        <family val="2"/>
        <scheme val="minor"/>
      </rPr>
      <t xml:space="preserve">: Porcentaje de eventos másivos con medidas de seguridad verificadas. </t>
    </r>
  </si>
  <si>
    <r>
      <rPr>
        <b/>
        <sz val="12"/>
        <color theme="1"/>
        <rFont val="Calibri"/>
        <family val="2"/>
        <scheme val="minor"/>
      </rPr>
      <t>PNNC:</t>
    </r>
    <r>
      <rPr>
        <sz val="12"/>
        <color theme="1"/>
        <rFont val="Calibri"/>
        <family val="2"/>
        <scheme val="minor"/>
      </rPr>
      <t xml:space="preserve"> Porcentaje de niñas y niños capacitados.</t>
    </r>
  </si>
  <si>
    <r>
      <rPr>
        <b/>
        <sz val="12"/>
        <color theme="1"/>
        <rFont val="Calibri"/>
        <family val="2"/>
        <scheme val="minor"/>
      </rPr>
      <t>PEMS:</t>
    </r>
    <r>
      <rPr>
        <sz val="12"/>
        <color theme="1"/>
        <rFont val="Calibri"/>
        <family val="2"/>
        <scheme val="minor"/>
      </rPr>
      <t xml:space="preserve"> Porcentaje de establecimientos con medidas de seguridad revisados.</t>
    </r>
  </si>
  <si>
    <r>
      <rPr>
        <b/>
        <sz val="12"/>
        <color theme="1"/>
        <rFont val="Calibri"/>
        <family val="2"/>
        <scheme val="minor"/>
      </rPr>
      <t>PLLA:</t>
    </r>
    <r>
      <rPr>
        <sz val="12"/>
        <color theme="1"/>
        <rFont val="Calibri"/>
        <family val="2"/>
        <scheme val="minor"/>
      </rPr>
      <t xml:space="preserve"> Porcentaje de llamadas de auxilio atendidas. </t>
    </r>
  </si>
  <si>
    <r>
      <rPr>
        <b/>
        <sz val="12"/>
        <color theme="1"/>
        <rFont val="Calibri"/>
        <family val="2"/>
        <scheme val="minor"/>
      </rPr>
      <t>PHBC:</t>
    </r>
    <r>
      <rPr>
        <sz val="12"/>
        <color theme="1"/>
        <rFont val="Calibri"/>
        <family val="2"/>
        <scheme val="minor"/>
      </rPr>
      <t xml:space="preserve"> Porcentaje de elementos del Honorable Cuerpo de Bomberos capacitados.</t>
    </r>
  </si>
  <si>
    <r>
      <rPr>
        <b/>
        <sz val="12"/>
        <color theme="1"/>
        <rFont val="Calibri"/>
        <family val="2"/>
        <scheme val="minor"/>
      </rPr>
      <t>PEQI:</t>
    </r>
    <r>
      <rPr>
        <sz val="12"/>
        <color theme="1"/>
        <rFont val="Calibri"/>
        <family val="2"/>
        <scheme val="minor"/>
      </rPr>
      <t xml:space="preserve"> Porcentaje de equipos de protección corporal incrementado.</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</si>
  <si>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</si>
  <si>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</si>
  <si>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</si>
  <si>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rPr>
        <b/>
        <sz val="12"/>
        <color theme="1"/>
        <rFont val="Calibri"/>
        <family val="2"/>
        <scheme val="minor"/>
      </rPr>
      <t>PPITE:</t>
    </r>
    <r>
      <rPr>
        <sz val="12"/>
        <color theme="1"/>
        <rFont val="Calibri"/>
        <family val="2"/>
        <scheme val="minor"/>
      </rPr>
      <t xml:space="preserve"> Porcentaje de proyectos integrales de transporte elaborados.</t>
    </r>
  </si>
  <si>
    <t>Ascendente
Nominal</t>
  </si>
  <si>
    <r>
      <rPr>
        <b/>
        <sz val="12"/>
        <color theme="1"/>
        <rFont val="Calibri"/>
        <family val="2"/>
        <scheme val="minor"/>
      </rPr>
      <t xml:space="preserve">PAAT: </t>
    </r>
    <r>
      <rPr>
        <sz val="12"/>
        <color theme="1"/>
        <rFont val="Calibri"/>
        <family val="2"/>
        <scheme val="minor"/>
      </rPr>
      <t>Porcentaje de establecimiento de rutas autorizadas.</t>
    </r>
  </si>
  <si>
    <r>
      <rPr>
        <b/>
        <sz val="12"/>
        <color theme="1"/>
        <rFont val="Calibri"/>
        <family val="2"/>
        <scheme val="minor"/>
      </rPr>
      <t>PPEV:</t>
    </r>
    <r>
      <rPr>
        <sz val="12"/>
        <color theme="1"/>
        <rFont val="Calibri"/>
        <family val="2"/>
        <scheme val="minor"/>
      </rPr>
      <t xml:space="preserve"> Porcentaje de proyectos de estructuración vial elaborados.</t>
    </r>
  </si>
  <si>
    <r>
      <rPr>
        <b/>
        <sz val="12"/>
        <color theme="1"/>
        <rFont val="Calibri"/>
        <family val="2"/>
        <scheme val="minor"/>
      </rPr>
      <t xml:space="preserve">PECI: </t>
    </r>
    <r>
      <rPr>
        <sz val="12"/>
        <color theme="1"/>
        <rFont val="Calibri"/>
        <family val="2"/>
        <scheme val="minor"/>
      </rPr>
      <t>Porcentaje de inspecciones de establecimientos comerciales realizados.</t>
    </r>
  </si>
  <si>
    <r>
      <rPr>
        <b/>
        <sz val="12"/>
        <color theme="1"/>
        <rFont val="Calibri"/>
        <family val="2"/>
        <scheme val="minor"/>
      </rPr>
      <t xml:space="preserve">PSPD: </t>
    </r>
    <r>
      <rPr>
        <sz val="12"/>
        <color theme="1"/>
        <rFont val="Calibri"/>
        <family val="2"/>
        <scheme val="minor"/>
      </rPr>
      <t>Porcentaje de spots difundidos.</t>
    </r>
  </si>
  <si>
    <r>
      <rPr>
        <b/>
        <sz val="12"/>
        <color theme="1"/>
        <rFont val="Calibri"/>
        <family val="2"/>
        <scheme val="minor"/>
      </rPr>
      <t>PPC:</t>
    </r>
    <r>
      <rPr>
        <sz val="12"/>
        <color theme="1"/>
        <rFont val="Calibri"/>
        <family val="2"/>
        <scheme val="minor"/>
      </rPr>
      <t xml:space="preserve"> Porcentaje de personas capacitadas.</t>
    </r>
  </si>
  <si>
    <r>
      <rPr>
        <b/>
        <sz val="12"/>
        <color theme="1"/>
        <rFont val="Calibri"/>
        <family val="2"/>
        <scheme val="minor"/>
      </rPr>
      <t>PAR:</t>
    </r>
    <r>
      <rPr>
        <sz val="12"/>
        <color theme="1"/>
        <rFont val="Calibri"/>
        <family val="2"/>
        <scheme val="minor"/>
      </rPr>
      <t xml:space="preserve"> Porcentaje de reportes de emergencia atendidos.</t>
    </r>
  </si>
  <si>
    <r>
      <rPr>
        <b/>
        <sz val="12"/>
        <color theme="1"/>
        <rFont val="Calibri"/>
        <family val="2"/>
        <scheme val="minor"/>
      </rPr>
      <t xml:space="preserve">PIMAR: </t>
    </r>
    <r>
      <rPr>
        <sz val="12"/>
        <color theme="1"/>
        <rFont val="Calibri"/>
        <family val="2"/>
        <scheme val="minor"/>
      </rPr>
      <t>Porcentaje de inspecciones de mediano y alto riesgo realizados.</t>
    </r>
  </si>
  <si>
    <r>
      <rPr>
        <b/>
        <sz val="12"/>
        <color theme="1"/>
        <rFont val="Calibri"/>
        <family val="2"/>
        <scheme val="minor"/>
      </rPr>
      <t xml:space="preserve">PEPPS: </t>
    </r>
    <r>
      <rPr>
        <sz val="12"/>
        <color theme="1"/>
        <rFont val="Calibri"/>
        <family val="2"/>
        <scheme val="minor"/>
      </rPr>
      <t>Porcentaje de eventos públicos y privados supervisados.</t>
    </r>
  </si>
  <si>
    <r>
      <rPr>
        <b/>
        <sz val="12"/>
        <color theme="1"/>
        <rFont val="Calibri"/>
        <family val="2"/>
        <scheme val="minor"/>
      </rPr>
      <t xml:space="preserve">PDAE: </t>
    </r>
    <r>
      <rPr>
        <sz val="12"/>
        <color theme="1"/>
        <rFont val="Calibri"/>
        <family val="2"/>
        <scheme val="minor"/>
      </rPr>
      <t>Porcentaje de dictámenes aprobatorios entregados.</t>
    </r>
  </si>
  <si>
    <r>
      <rPr>
        <b/>
        <sz val="12"/>
        <color theme="1"/>
        <rFont val="Calibri"/>
        <family val="2"/>
        <scheme val="minor"/>
      </rPr>
      <t>PSEV:</t>
    </r>
    <r>
      <rPr>
        <sz val="12"/>
        <color theme="1"/>
        <rFont val="Calibri"/>
        <family val="2"/>
        <scheme val="minor"/>
      </rPr>
      <t xml:space="preserve"> Porcentaje de simulacros evaluados.</t>
    </r>
  </si>
  <si>
    <r>
      <rPr>
        <b/>
        <sz val="12"/>
        <color theme="1"/>
        <rFont val="Calibri"/>
        <family val="2"/>
        <scheme val="minor"/>
      </rPr>
      <t xml:space="preserve">PPIE: </t>
    </r>
    <r>
      <rPr>
        <sz val="12"/>
        <color theme="1"/>
        <rFont val="Calibri"/>
        <family val="2"/>
        <scheme val="minor"/>
      </rPr>
      <t>Porcentaje de programas internos evaluados.</t>
    </r>
  </si>
  <si>
    <r>
      <rPr>
        <b/>
        <sz val="12"/>
        <color theme="1"/>
        <rFont val="Calibri"/>
        <family val="2"/>
        <scheme val="minor"/>
      </rPr>
      <t>PRTV:</t>
    </r>
    <r>
      <rPr>
        <sz val="12"/>
        <color theme="1"/>
        <rFont val="Calibri"/>
        <family val="2"/>
        <scheme val="minor"/>
      </rPr>
      <t xml:space="preserve"> Porcentaje  de refugios temporales verificados.</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</si>
  <si>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</si>
  <si>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rPr>
        <b/>
        <sz val="12"/>
        <color theme="1"/>
        <rFont val="Calibri"/>
        <family val="2"/>
        <scheme val="minor"/>
      </rPr>
      <t xml:space="preserve">POR: </t>
    </r>
    <r>
      <rPr>
        <sz val="12"/>
        <color theme="1"/>
        <rFont val="Calibri"/>
        <family val="2"/>
        <scheme val="minor"/>
      </rPr>
      <t>Porcentaje de operativos implementados.</t>
    </r>
  </si>
  <si>
    <r>
      <rPr>
        <b/>
        <sz val="12"/>
        <color theme="1"/>
        <rFont val="Calibri"/>
        <family val="2"/>
        <scheme val="minor"/>
      </rPr>
      <t xml:space="preserve">PQCA: </t>
    </r>
    <r>
      <rPr>
        <sz val="12"/>
        <color theme="1"/>
        <rFont val="Calibri"/>
        <family val="2"/>
        <scheme val="minor"/>
      </rPr>
      <t>Porcentaje de quejas ciudadanas atendidas.</t>
    </r>
  </si>
  <si>
    <t>Descedente Regular</t>
  </si>
  <si>
    <r>
      <rPr>
        <b/>
        <sz val="12"/>
        <color theme="1"/>
        <rFont val="Calibri"/>
        <family val="2"/>
        <scheme val="minor"/>
      </rPr>
      <t xml:space="preserve">PAPG: </t>
    </r>
    <r>
      <rPr>
        <sz val="12"/>
        <color theme="1"/>
        <rFont val="Calibri"/>
        <family val="2"/>
        <scheme val="minor"/>
      </rPr>
      <t>Porcentaje de acciones preventivas y guardavidas ejecutadas.</t>
    </r>
  </si>
  <si>
    <r>
      <rPr>
        <b/>
        <sz val="12"/>
        <color theme="1"/>
        <rFont val="Calibri"/>
        <family val="2"/>
        <scheme val="minor"/>
      </rPr>
      <t xml:space="preserve">PDCI: </t>
    </r>
    <r>
      <rPr>
        <sz val="12"/>
        <color theme="1"/>
        <rFont val="Calibri"/>
        <family val="2"/>
        <scheme val="minor"/>
      </rPr>
      <t>Porcentaje de los diversos comités integrados</t>
    </r>
  </si>
  <si>
    <t>PSCC: Porcentaje de sesiones de cabildo celebradas.</t>
  </si>
  <si>
    <r>
      <rPr>
        <b/>
        <sz val="12"/>
        <color theme="1"/>
        <rFont val="Calibri"/>
        <family val="2"/>
        <scheme val="minor"/>
      </rPr>
      <t xml:space="preserve">PRAS: </t>
    </r>
    <r>
      <rPr>
        <sz val="12"/>
        <color theme="1"/>
        <rFont val="Calibri"/>
        <family val="2"/>
        <scheme val="minor"/>
      </rPr>
      <t xml:space="preserve">Porcentaje de asistencias a sesiones verificadas. </t>
    </r>
  </si>
  <si>
    <r>
      <rPr>
        <b/>
        <sz val="12"/>
        <color theme="1"/>
        <rFont val="Calibri"/>
        <family val="2"/>
        <scheme val="minor"/>
      </rPr>
      <t>PACE:</t>
    </r>
    <r>
      <rPr>
        <sz val="12"/>
        <color theme="1"/>
        <rFont val="Calibri"/>
        <family val="2"/>
        <scheme val="minor"/>
      </rPr>
      <t xml:space="preserve"> Porcentaje de actas de cabildo encuadernadas.  </t>
    </r>
  </si>
  <si>
    <r>
      <rPr>
        <b/>
        <sz val="12"/>
        <color theme="1"/>
        <rFont val="Calibri"/>
        <family val="2"/>
        <scheme val="minor"/>
      </rPr>
      <t>PAP</t>
    </r>
    <r>
      <rPr>
        <sz val="12"/>
        <color theme="1"/>
        <rFont val="Calibri"/>
        <family val="2"/>
        <scheme val="minor"/>
      </rPr>
      <t xml:space="preserve">: Porcentaje de Acuerdos de Cabildo publicados. </t>
    </r>
  </si>
  <si>
    <r>
      <rPr>
        <b/>
        <sz val="12"/>
        <color theme="1"/>
        <rFont val="Calibri"/>
        <family val="2"/>
        <scheme val="minor"/>
      </rPr>
      <t>PPR</t>
    </r>
    <r>
      <rPr>
        <sz val="12"/>
        <color theme="1"/>
        <rFont val="Calibri"/>
        <family val="2"/>
        <scheme val="minor"/>
      </rPr>
      <t xml:space="preserve">: Porcentaje de precabildeos realizados </t>
    </r>
  </si>
  <si>
    <r>
      <rPr>
        <b/>
        <sz val="12"/>
        <color theme="1"/>
        <rFont val="Calibri"/>
        <family val="2"/>
        <scheme val="minor"/>
      </rPr>
      <t>PAA</t>
    </r>
    <r>
      <rPr>
        <sz val="12"/>
        <color theme="1"/>
        <rFont val="Calibri"/>
        <family val="2"/>
        <scheme val="minor"/>
      </rPr>
      <t xml:space="preserve">: Porcentaje de proyectos de acuerdos aprobados.   </t>
    </r>
  </si>
  <si>
    <r>
      <rPr>
        <b/>
        <sz val="12"/>
        <color theme="1"/>
        <rFont val="Calibri"/>
        <family val="2"/>
        <scheme val="minor"/>
      </rPr>
      <t>PSAE:</t>
    </r>
    <r>
      <rPr>
        <sz val="12"/>
        <color theme="1"/>
        <rFont val="Calibri"/>
        <family val="2"/>
        <scheme val="minor"/>
      </rPr>
      <t xml:space="preserve"> Porcentaje de solicitudes administrativas emitidas.</t>
    </r>
  </si>
  <si>
    <r>
      <rPr>
        <b/>
        <sz val="12"/>
        <color theme="1"/>
        <rFont val="Calibri"/>
        <family val="2"/>
        <scheme val="minor"/>
      </rPr>
      <t>DGMP</t>
    </r>
    <r>
      <rPr>
        <sz val="12"/>
        <color theme="1"/>
        <rFont val="Calibri"/>
        <family val="2"/>
        <scheme val="minor"/>
      </rPr>
      <t>:  Porcentaje de Documentos de movimientos de personal gestionados.</t>
    </r>
  </si>
  <si>
    <r>
      <rPr>
        <b/>
        <sz val="12"/>
        <color theme="1"/>
        <rFont val="Calibri"/>
        <family val="2"/>
        <scheme val="minor"/>
      </rPr>
      <t>PGTR</t>
    </r>
    <r>
      <rPr>
        <sz val="12"/>
        <color theme="1"/>
        <rFont val="Calibri"/>
        <family val="2"/>
        <scheme val="minor"/>
      </rPr>
      <t>: Porcentaje de Gestiones Técnicas realizadas.</t>
    </r>
  </si>
  <si>
    <r>
      <rPr>
        <b/>
        <sz val="12"/>
        <color theme="1"/>
        <rFont val="Calibri"/>
        <family val="2"/>
        <scheme val="minor"/>
      </rPr>
      <t>PRMG:</t>
    </r>
    <r>
      <rPr>
        <sz val="12"/>
        <color theme="1"/>
        <rFont val="Calibri"/>
        <family val="2"/>
        <scheme val="minor"/>
      </rPr>
      <t xml:space="preserve"> Porcentaje de solicitudes de recursos materiales gestionados.</t>
    </r>
  </si>
  <si>
    <r>
      <rPr>
        <b/>
        <sz val="12"/>
        <color theme="1"/>
        <rFont val="Calibri"/>
        <family val="2"/>
        <scheme val="minor"/>
      </rPr>
      <t>PRA:</t>
    </r>
    <r>
      <rPr>
        <sz val="12"/>
        <color theme="1"/>
        <rFont val="Calibri"/>
        <family val="2"/>
        <scheme val="minor"/>
      </rPr>
      <t xml:space="preserve"> Porcentaje de retenciones aplicadas.</t>
    </r>
  </si>
  <si>
    <r>
      <rPr>
        <b/>
        <sz val="12"/>
        <color theme="1"/>
        <rFont val="Calibri"/>
        <family val="2"/>
        <scheme val="minor"/>
      </rPr>
      <t>PIA:</t>
    </r>
    <r>
      <rPr>
        <sz val="12"/>
        <color theme="1"/>
        <rFont val="Calibri"/>
        <family val="2"/>
        <scheme val="minor"/>
      </rPr>
      <t xml:space="preserve"> Porcentaje de Incidencias Atendidas.</t>
    </r>
  </si>
  <si>
    <r>
      <rPr>
        <b/>
        <sz val="12"/>
        <color theme="1"/>
        <rFont val="Calibri"/>
        <family val="2"/>
        <scheme val="minor"/>
      </rPr>
      <t>PEC:</t>
    </r>
    <r>
      <rPr>
        <sz val="12"/>
        <color theme="1"/>
        <rFont val="Calibri"/>
        <family val="2"/>
        <scheme val="minor"/>
      </rPr>
      <t xml:space="preserve"> Porcentaje de Equipo Conservado.</t>
    </r>
  </si>
  <si>
    <r>
      <rPr>
        <b/>
        <sz val="12"/>
        <color theme="1"/>
        <rFont val="Calibri"/>
        <family val="2"/>
        <scheme val="minor"/>
      </rPr>
      <t>POAO:</t>
    </r>
    <r>
      <rPr>
        <sz val="12"/>
        <color theme="1"/>
        <rFont val="Calibri"/>
        <family val="2"/>
        <scheme val="minor"/>
      </rPr>
      <t xml:space="preserve"> Porcentaje de Órdenes de Alimentos Otorgados</t>
    </r>
  </si>
  <si>
    <r>
      <rPr>
        <b/>
        <sz val="12"/>
        <color theme="1"/>
        <rFont val="Calibri"/>
        <family val="2"/>
        <scheme val="minor"/>
      </rPr>
      <t>PSA:</t>
    </r>
    <r>
      <rPr>
        <sz val="12"/>
        <color theme="1"/>
        <rFont val="Calibri"/>
        <family val="2"/>
        <scheme val="minor"/>
      </rPr>
      <t xml:space="preserve"> Porcentaje de sanciones aplicadas.</t>
    </r>
  </si>
  <si>
    <r>
      <rPr>
        <b/>
        <sz val="12"/>
        <color theme="1"/>
        <rFont val="Calibri"/>
        <family val="2"/>
        <scheme val="minor"/>
      </rPr>
      <t>PCCC:</t>
    </r>
    <r>
      <rPr>
        <sz val="12"/>
        <color theme="1"/>
        <rFont val="Calibri"/>
        <family val="2"/>
        <scheme val="minor"/>
      </rPr>
      <t xml:space="preserve"> Porcentaje de convenios conciliatorios celebrados.               </t>
    </r>
  </si>
  <si>
    <r>
      <rPr>
        <b/>
        <sz val="12"/>
        <color theme="1"/>
        <rFont val="Calibri"/>
        <family val="2"/>
        <scheme val="minor"/>
      </rPr>
      <t>PAPO:</t>
    </r>
    <r>
      <rPr>
        <sz val="12"/>
        <color theme="1"/>
        <rFont val="Calibri"/>
        <family val="2"/>
        <scheme val="minor"/>
      </rPr>
      <t xml:space="preserve"> Porcentaje de asesorías psicológicas otorgadas.   </t>
    </r>
  </si>
  <si>
    <r>
      <rPr>
        <b/>
        <sz val="12"/>
        <color theme="1"/>
        <rFont val="Calibri"/>
        <family val="2"/>
        <scheme val="minor"/>
      </rPr>
      <t>PACI:</t>
    </r>
    <r>
      <rPr>
        <sz val="12"/>
        <color theme="1"/>
        <rFont val="Calibri"/>
        <family val="2"/>
        <scheme val="minor"/>
      </rPr>
      <t xml:space="preserve"> Porcentaje de cursos de capacitación impartidos.          </t>
    </r>
  </si>
  <si>
    <r>
      <rPr>
        <b/>
        <sz val="12"/>
        <color theme="1"/>
        <rFont val="Calibri"/>
        <family val="2"/>
        <scheme val="minor"/>
      </rPr>
      <t xml:space="preserve">PTFR: </t>
    </r>
    <r>
      <rPr>
        <sz val="12"/>
        <color theme="1"/>
        <rFont val="Calibri"/>
        <family val="2"/>
        <scheme val="minor"/>
      </rPr>
      <t xml:space="preserve">Porcentaje de Talleres para familias realizados.         </t>
    </r>
  </si>
  <si>
    <r>
      <rPr>
        <b/>
        <sz val="12"/>
        <color theme="1"/>
        <rFont val="Calibri"/>
        <family val="2"/>
        <scheme val="minor"/>
      </rPr>
      <t>PADS:</t>
    </r>
    <r>
      <rPr>
        <sz val="12"/>
        <color theme="1"/>
        <rFont val="Calibri"/>
        <family val="2"/>
        <scheme val="minor"/>
      </rPr>
      <t xml:space="preserve"> Porcentaje de Atención de las Demandas Sociales</t>
    </r>
  </si>
  <si>
    <r>
      <rPr>
        <b/>
        <sz val="12"/>
        <color theme="1"/>
        <rFont val="Calibri"/>
        <family val="2"/>
        <scheme val="minor"/>
      </rPr>
      <t>PCCM:</t>
    </r>
    <r>
      <rPr>
        <sz val="12"/>
        <color theme="1"/>
        <rFont val="Calibri"/>
        <family val="2"/>
        <scheme val="minor"/>
      </rPr>
      <t xml:space="preserve"> Porcentaje  de cartillas militares entregadas.</t>
    </r>
  </si>
  <si>
    <r>
      <rPr>
        <b/>
        <sz val="12"/>
        <color theme="1"/>
        <rFont val="Calibri"/>
        <family val="2"/>
        <scheme val="minor"/>
      </rPr>
      <t>PCSC:</t>
    </r>
    <r>
      <rPr>
        <sz val="12"/>
        <color theme="1"/>
        <rFont val="Calibri"/>
        <family val="2"/>
        <scheme val="minor"/>
      </rPr>
      <t xml:space="preserve"> Porcentaje de Sesiones de COESPO participadas.</t>
    </r>
  </si>
  <si>
    <r>
      <rPr>
        <b/>
        <sz val="12"/>
        <color theme="1"/>
        <rFont val="Calibri"/>
        <family val="2"/>
        <scheme val="minor"/>
      </rPr>
      <t>PRDS:</t>
    </r>
    <r>
      <rPr>
        <sz val="12"/>
        <color theme="1"/>
        <rFont val="Calibri"/>
        <family val="2"/>
        <scheme val="minor"/>
      </rPr>
      <t xml:space="preserve"> Porcentaje de reuniones con DAVB y SbPJ realizadas. </t>
    </r>
  </si>
  <si>
    <r>
      <rPr>
        <b/>
        <sz val="12"/>
        <color theme="1"/>
        <rFont val="Calibri"/>
        <family val="2"/>
        <scheme val="minor"/>
      </rPr>
      <t>PARB</t>
    </r>
    <r>
      <rPr>
        <sz val="12"/>
        <color theme="1"/>
        <rFont val="Calibri"/>
        <family val="2"/>
        <scheme val="minor"/>
      </rPr>
      <t xml:space="preserve">: Porcentaje de Atenciones en Asuntos Religiosos brindadas. </t>
    </r>
  </si>
  <si>
    <r>
      <rPr>
        <b/>
        <sz val="12"/>
        <color theme="1"/>
        <rFont val="Calibri"/>
        <family val="2"/>
        <scheme val="minor"/>
      </rPr>
      <t>PAGR</t>
    </r>
    <r>
      <rPr>
        <sz val="12"/>
        <color theme="1"/>
        <rFont val="Calibri"/>
        <family val="2"/>
        <scheme val="minor"/>
      </rPr>
      <t>: Porcentaje de actividades comunitarias con apoyo de Grupos Religiosos realizadas.</t>
    </r>
  </si>
  <si>
    <r>
      <rPr>
        <b/>
        <sz val="12"/>
        <color theme="1"/>
        <rFont val="Calibri"/>
        <family val="2"/>
        <scheme val="minor"/>
      </rPr>
      <t xml:space="preserve">PCMR: </t>
    </r>
    <r>
      <rPr>
        <sz val="12"/>
        <color theme="1"/>
        <rFont val="Calibri"/>
        <family val="2"/>
        <scheme val="minor"/>
      </rPr>
      <t>Porcentaje de participantes en materia religiosa capacitados(as).</t>
    </r>
  </si>
  <si>
    <r>
      <rPr>
        <b/>
        <sz val="12"/>
        <color theme="1"/>
        <rFont val="Calibri"/>
        <family val="2"/>
        <scheme val="minor"/>
      </rPr>
      <t xml:space="preserve">PAEX: </t>
    </r>
    <r>
      <rPr>
        <sz val="12"/>
        <color theme="1"/>
        <rFont val="Calibri"/>
        <family val="2"/>
        <scheme val="minor"/>
      </rPr>
      <t>Porcentaje de expedientes del Padrón Municipal de Templos actualizados.</t>
    </r>
  </si>
  <si>
    <r>
      <rPr>
        <b/>
        <sz val="12"/>
        <color theme="1"/>
        <rFont val="Calibri"/>
        <family val="2"/>
        <scheme val="minor"/>
      </rPr>
      <t>PVAR:</t>
    </r>
    <r>
      <rPr>
        <sz val="12"/>
        <color theme="1"/>
        <rFont val="Calibri"/>
        <family val="2"/>
        <scheme val="minor"/>
      </rPr>
      <t xml:space="preserve"> Porcentaje de  normativa municipal del sector religioso verificada.</t>
    </r>
  </si>
  <si>
    <r>
      <rPr>
        <b/>
        <sz val="12"/>
        <color theme="1"/>
        <rFont val="Calibri"/>
        <family val="2"/>
        <scheme val="minor"/>
      </rPr>
      <t xml:space="preserve">PRTS: </t>
    </r>
    <r>
      <rPr>
        <sz val="12"/>
        <color theme="1"/>
        <rFont val="Calibri"/>
        <family val="2"/>
        <scheme val="minor"/>
      </rPr>
      <t xml:space="preserve">Porcentaje de participantes en actividades de reconstrucción del Tejido Social. </t>
    </r>
  </si>
  <si>
    <r>
      <rPr>
        <b/>
        <sz val="12"/>
        <color theme="1"/>
        <rFont val="Calibri"/>
        <family val="2"/>
        <scheme val="minor"/>
      </rPr>
      <t>PTSR</t>
    </r>
    <r>
      <rPr>
        <sz val="12"/>
        <color theme="1"/>
        <rFont val="Calibri"/>
        <family val="2"/>
        <scheme val="minor"/>
      </rPr>
      <t>: Porcentaje de trámites del sector religioso realizados.</t>
    </r>
  </si>
  <si>
    <r>
      <rPr>
        <b/>
        <sz val="12"/>
        <color theme="1"/>
        <rFont val="Calibri"/>
        <family val="2"/>
        <scheme val="minor"/>
      </rPr>
      <t>PAAC:</t>
    </r>
    <r>
      <rPr>
        <sz val="12"/>
        <color theme="1"/>
        <rFont val="Calibri"/>
        <family val="2"/>
        <scheme val="minor"/>
      </rPr>
      <t xml:space="preserve"> Porcentaje de asesorías jurídicas hacia asociaciones y agrupaciones religiosas.</t>
    </r>
  </si>
  <si>
    <r>
      <rPr>
        <b/>
        <sz val="12"/>
        <color theme="1"/>
        <rFont val="Calibri"/>
        <family val="2"/>
        <scheme val="minor"/>
      </rPr>
      <t>PPDLR</t>
    </r>
    <r>
      <rPr>
        <sz val="12"/>
        <color theme="1"/>
        <rFont val="Calibri"/>
        <family val="2"/>
        <scheme val="minor"/>
      </rPr>
      <t>: Porcentaje de participantes en actividad del día de la libertad religiosa.</t>
    </r>
  </si>
  <si>
    <r>
      <rPr>
        <b/>
        <sz val="12"/>
        <color theme="1"/>
        <rFont val="Calibri"/>
        <family val="2"/>
        <scheme val="minor"/>
      </rPr>
      <t>PAMC:</t>
    </r>
    <r>
      <rPr>
        <sz val="12"/>
        <color theme="1"/>
        <rFont val="Calibri"/>
        <family val="2"/>
        <scheme val="minor"/>
      </rPr>
      <t xml:space="preserve"> Porcentaje de Archivos Municipales conservados.</t>
    </r>
  </si>
  <si>
    <r>
      <rPr>
        <b/>
        <sz val="12"/>
        <color theme="1"/>
        <rFont val="Calibri"/>
        <family val="2"/>
        <scheme val="minor"/>
      </rPr>
      <t>PSBD:</t>
    </r>
    <r>
      <rPr>
        <sz val="12"/>
        <color theme="1"/>
        <rFont val="Calibri"/>
        <family val="2"/>
        <scheme val="minor"/>
      </rPr>
      <t xml:space="preserve"> Porcentaje de solicitudes de bajas documentales atendidas. </t>
    </r>
  </si>
  <si>
    <r>
      <rPr>
        <b/>
        <sz val="12"/>
        <color theme="1"/>
        <rFont val="Calibri"/>
        <family val="2"/>
        <scheme val="minor"/>
      </rPr>
      <t>PTPA</t>
    </r>
    <r>
      <rPr>
        <sz val="12"/>
        <color theme="1"/>
        <rFont val="Calibri"/>
        <family val="2"/>
        <scheme val="minor"/>
      </rPr>
      <t xml:space="preserve">: Porcentaje de Transferencias Primarias aprobadas.  </t>
    </r>
  </si>
  <si>
    <r>
      <rPr>
        <b/>
        <sz val="12"/>
        <color theme="1"/>
        <rFont val="Calibri"/>
        <family val="2"/>
        <scheme val="minor"/>
      </rPr>
      <t>PICCE:</t>
    </r>
    <r>
      <rPr>
        <sz val="12"/>
        <color theme="1"/>
        <rFont val="Calibri"/>
        <family val="2"/>
        <scheme val="minor"/>
      </rPr>
      <t xml:space="preserve"> Porcentaje de instrumentos de control y consulta elaborados </t>
    </r>
  </si>
  <si>
    <r>
      <rPr>
        <b/>
        <sz val="12"/>
        <color theme="1"/>
        <rFont val="Calibri"/>
        <family val="2"/>
        <scheme val="minor"/>
      </rPr>
      <t>PMAR:</t>
    </r>
    <r>
      <rPr>
        <sz val="12"/>
        <color theme="1"/>
        <rFont val="Calibri"/>
        <family val="2"/>
        <scheme val="minor"/>
      </rPr>
      <t xml:space="preserve"> Porcentaje de Material Audiovisual realizado</t>
    </r>
  </si>
  <si>
    <r>
      <rPr>
        <b/>
        <sz val="12"/>
        <color theme="1"/>
        <rFont val="Calibri"/>
        <family val="2"/>
        <scheme val="minor"/>
      </rPr>
      <t>PCAI:</t>
    </r>
    <r>
      <rPr>
        <sz val="12"/>
        <color theme="1"/>
        <rFont val="Calibri"/>
        <family val="2"/>
        <scheme val="minor"/>
      </rPr>
      <t xml:space="preserve"> Porcentaje de las capacitaciones en materia de archivo impartidas. </t>
    </r>
  </si>
  <si>
    <r>
      <rPr>
        <b/>
        <sz val="12"/>
        <color theme="1"/>
        <rFont val="Calibri"/>
        <family val="2"/>
        <scheme val="minor"/>
      </rPr>
      <t>PTAR:</t>
    </r>
    <r>
      <rPr>
        <sz val="12"/>
        <color theme="1"/>
        <rFont val="Calibri"/>
        <family val="2"/>
        <scheme val="minor"/>
      </rPr>
      <t xml:space="preserve"> Porcentaje de equipos de cómputo adquiridos.</t>
    </r>
  </si>
  <si>
    <r>
      <rPr>
        <b/>
        <sz val="12"/>
        <color theme="1"/>
        <rFont val="Calibri"/>
        <family val="2"/>
        <scheme val="minor"/>
      </rPr>
      <t>PARI:</t>
    </r>
    <r>
      <rPr>
        <sz val="12"/>
        <color theme="1"/>
        <rFont val="Calibri"/>
        <family val="2"/>
        <scheme val="minor"/>
      </rPr>
      <t xml:space="preserve"> Porcentaje de actos registrales inscritos</t>
    </r>
  </si>
  <si>
    <r>
      <rPr>
        <b/>
        <sz val="12"/>
        <color theme="1"/>
        <rFont val="Calibri"/>
        <family val="2"/>
        <scheme val="minor"/>
      </rPr>
      <t>PAECE:</t>
    </r>
    <r>
      <rPr>
        <sz val="12"/>
        <color theme="1"/>
        <rFont val="Calibri"/>
        <family val="2"/>
        <scheme val="minor"/>
      </rPr>
      <t xml:space="preserve"> Porcentaje de adquisición de equipos de cómputo y electrónicos.      </t>
    </r>
  </si>
  <si>
    <r>
      <rPr>
        <b/>
        <sz val="12"/>
        <color theme="1"/>
        <rFont val="Calibri"/>
        <family val="2"/>
        <scheme val="minor"/>
      </rPr>
      <t xml:space="preserve">PFVA: </t>
    </r>
    <r>
      <rPr>
        <sz val="12"/>
        <color theme="1"/>
        <rFont val="Calibri"/>
        <family val="2"/>
        <scheme val="minor"/>
      </rPr>
      <t xml:space="preserve">Porcentaje de formatos valoradas  adquiridas. </t>
    </r>
  </si>
  <si>
    <r>
      <rPr>
        <b/>
        <sz val="12"/>
        <color theme="1"/>
        <rFont val="Calibri"/>
        <family val="2"/>
        <scheme val="minor"/>
      </rPr>
      <t>PPC:</t>
    </r>
    <r>
      <rPr>
        <sz val="12"/>
        <color theme="1"/>
        <rFont val="Calibri"/>
        <family val="2"/>
        <scheme val="minor"/>
      </rPr>
      <t xml:space="preserve"> Porcentaje de personal del Registro Civil capacitado.             </t>
    </r>
  </si>
  <si>
    <r>
      <rPr>
        <b/>
        <sz val="12"/>
        <color theme="1"/>
        <rFont val="Calibri"/>
        <family val="2"/>
        <scheme val="minor"/>
      </rPr>
      <t>PIRM:</t>
    </r>
    <r>
      <rPr>
        <sz val="12"/>
        <color theme="1"/>
        <rFont val="Calibri"/>
        <family val="2"/>
        <scheme val="minor"/>
      </rPr>
      <t xml:space="preserve"> Porcentaje de instalaciones del Registro Civil mejoradas.                  </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</si>
  <si>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</si>
  <si>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</si>
  <si>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rPr>
        <b/>
        <sz val="12"/>
        <color theme="1"/>
        <rFont val="Calibri"/>
        <family val="2"/>
        <scheme val="minor"/>
      </rPr>
      <t>PAPE</t>
    </r>
    <r>
      <rPr>
        <sz val="12"/>
        <color theme="1"/>
        <rFont val="Calibri"/>
        <family val="2"/>
        <scheme val="minor"/>
      </rPr>
      <t>: Porcentaje de actividades de prevención del embarazo realizadas.</t>
    </r>
  </si>
  <si>
    <r>
      <rPr>
        <b/>
        <sz val="12"/>
        <color theme="1"/>
        <rFont val="Calibri"/>
        <family val="2"/>
        <scheme val="minor"/>
      </rPr>
      <t>PDNA:</t>
    </r>
    <r>
      <rPr>
        <sz val="12"/>
        <color theme="1"/>
        <rFont val="Calibri"/>
        <family val="2"/>
        <scheme val="minor"/>
      </rPr>
      <t xml:space="preserve"> Porcentaje de personas en actividades sobre los DH sensibilizadas.</t>
    </r>
  </si>
  <si>
    <r>
      <rPr>
        <b/>
        <sz val="12"/>
        <color theme="1"/>
        <rFont val="Calibri"/>
        <family val="2"/>
        <scheme val="minor"/>
      </rPr>
      <t>PCNA:</t>
    </r>
    <r>
      <rPr>
        <sz val="12"/>
        <color theme="1"/>
        <rFont val="Calibri"/>
        <family val="2"/>
        <scheme val="minor"/>
      </rPr>
      <t xml:space="preserve"> Porcentaje de campañas masivas sobre los derechos de la niñez y adolescencia difundidas.</t>
    </r>
  </si>
  <si>
    <r>
      <t>Justificacion Trimestral:</t>
    </r>
    <r>
      <rPr>
        <sz val="12"/>
        <color theme="1"/>
        <rFont val="Calibri"/>
        <family val="2"/>
        <scheme val="minor"/>
      </rPr>
      <t xml:space="preserve"> Para que esta actividad se lleve a cabo es necesario contar con los estudios de movilidad que expongan la oferta y demanda de las rutas, estos estudios deben correr por cuenta de los solicitantes u ofertantes del servicio y en la actualidad no se han presentado dichos estudios.</t>
    </r>
    <r>
      <rPr>
        <b/>
        <sz val="12"/>
        <color theme="1"/>
        <rFont val="Calibri"/>
        <family val="2"/>
        <scheme val="minor"/>
      </rPr>
      <t xml:space="preserve">
Justificación Anual: </t>
    </r>
    <r>
      <rPr>
        <sz val="12"/>
        <color theme="1"/>
        <rFont val="Calibri"/>
        <family val="2"/>
        <scheme val="minor"/>
      </rPr>
      <t>No se tiene un avance ya que no se presento ningun proyecto.</t>
    </r>
  </si>
  <si>
    <r>
      <t>Justificacion Trimestral:</t>
    </r>
    <r>
      <rPr>
        <sz val="12"/>
        <color theme="1"/>
        <rFont val="Calibri"/>
        <family val="2"/>
        <scheme val="minor"/>
      </rPr>
      <t xml:space="preserve"> No se ha avanzado con la encuadernación de las actas de cabildo debido a que estas están en proceso de firma por parte de los integrantes del cabildo, también debido a que no contamos con el material de papelería necesario para continuar con el proceso de encuadernación. 
Justificación Anual: No se obtiene avance.</t>
    </r>
  </si>
  <si>
    <r>
      <t>Justificacion Trimestral:</t>
    </r>
    <r>
      <rPr>
        <sz val="12"/>
        <color theme="1"/>
        <rFont val="Calibri"/>
        <family val="2"/>
        <scheme val="minor"/>
      </rPr>
      <t xml:space="preserve"> Esta actividad está programada para el mes de octubre, por lo cual no tenemos información que presentar en el trimestre.</t>
    </r>
    <r>
      <rPr>
        <b/>
        <sz val="12"/>
        <color theme="1"/>
        <rFont val="Calibri"/>
        <family val="2"/>
        <scheme val="minor"/>
      </rPr>
      <t xml:space="preserve">
Justificación Anual:</t>
    </r>
    <r>
      <rPr>
        <sz val="12"/>
        <color theme="1"/>
        <rFont val="Calibri"/>
        <family val="2"/>
        <scheme val="minor"/>
      </rPr>
      <t xml:space="preserve"> Actividad programada para el mes de octubre.</t>
    </r>
  </si>
  <si>
    <r>
      <t>Justificacion Trimestral:</t>
    </r>
    <r>
      <rPr>
        <sz val="12"/>
        <color theme="1"/>
        <rFont val="Calibri"/>
        <family val="2"/>
        <scheme val="minor"/>
      </rPr>
      <t xml:space="preserve"> No se calendarizo compra o adquisicion de equipo de computo y tecnologico para la digitalización.</t>
    </r>
    <r>
      <rPr>
        <b/>
        <sz val="12"/>
        <color theme="1"/>
        <rFont val="Calibri"/>
        <family val="2"/>
        <scheme val="minor"/>
      </rPr>
      <t xml:space="preserve">
Justificación Anual: </t>
    </r>
    <r>
      <rPr>
        <sz val="12"/>
        <color theme="1"/>
        <rFont val="Calibri"/>
        <family val="2"/>
        <scheme val="minor"/>
      </rPr>
      <t>No se calendarizo compra o adquisicion de equipo de computo y tecnologico para la digitalización al no contar con el presupuesto necesario para efectuar tal compra</t>
    </r>
  </si>
  <si>
    <t>O-PPA.1.2 PROGRAMA DE ATENCION Y APOYO A LAS DEMANDAS  DE LA CIUDADANIA Y ORGANISMOS NO GUBERNAMENTALES</t>
  </si>
  <si>
    <r>
      <rPr>
        <b/>
        <sz val="12"/>
        <color theme="1"/>
        <rFont val="Calibri"/>
        <family val="2"/>
        <scheme val="minor"/>
      </rPr>
      <t xml:space="preserve">F. 1.2.1.  </t>
    </r>
    <r>
      <rPr>
        <sz val="12"/>
        <color theme="1"/>
        <rFont val="Calibri"/>
        <family val="2"/>
        <scheme val="minor"/>
      </rPr>
      <t xml:space="preserve">Contribuir a la renovación de los mecanismos de gestión flexibilizando nuestras estructuras y procedimientos administrativos con calidad, innovación tecnológica y combate a la corrupción mediante el apoyo recibido por parte de las dependencias municipales en respuesta a sus demandas y solicitudes de servicios. </t>
    </r>
  </si>
  <si>
    <r>
      <t>P. 1.2.1.1</t>
    </r>
    <r>
      <rPr>
        <sz val="12"/>
        <rFont val="Calibri"/>
        <family val="2"/>
        <scheme val="minor"/>
      </rPr>
      <t xml:space="preserve"> Las dependencias municipales  de la Secretaria General atienden a las y los ciudadanos del municipio de Benito Juárez respecto a sus necesidades  y demandas con base en los servicios. </t>
    </r>
  </si>
  <si>
    <r>
      <t xml:space="preserve">C. 1.2.1.1.2 </t>
    </r>
    <r>
      <rPr>
        <sz val="12"/>
        <color theme="1"/>
        <rFont val="Calibri"/>
        <family val="2"/>
        <scheme val="minor"/>
      </rPr>
      <t>Cómites ciudadanos de prevención y actuación en contingencias integrados.</t>
    </r>
  </si>
  <si>
    <r>
      <t xml:space="preserve">A. 1.2.1.1.2.1 </t>
    </r>
    <r>
      <rPr>
        <sz val="12"/>
        <color theme="1"/>
        <rFont val="Calibri"/>
        <family val="2"/>
        <scheme val="minor"/>
      </rPr>
      <t>Capacitación en prevención de riesgos al personal organizaciones del sector público y privado.</t>
    </r>
  </si>
  <si>
    <r>
      <t xml:space="preserve">A. 1.2.1.1.2.2 </t>
    </r>
    <r>
      <rPr>
        <sz val="12"/>
        <color theme="1"/>
        <rFont val="Calibri"/>
        <family val="2"/>
        <scheme val="minor"/>
      </rPr>
      <t xml:space="preserve">Verificación de las medidas de seguridad en eventos masivos. </t>
    </r>
  </si>
  <si>
    <r>
      <t>A. 1.2.1.1.2.3</t>
    </r>
    <r>
      <rPr>
        <sz val="12"/>
        <color theme="1"/>
        <rFont val="Calibri"/>
        <family val="2"/>
        <scheme val="minor"/>
      </rPr>
      <t xml:space="preserve"> Capacitación de niñas y niños sobre las medidas de prevención de riesgos.</t>
    </r>
  </si>
  <si>
    <r>
      <t xml:space="preserve">A. 1.2.1.1.2.4 </t>
    </r>
    <r>
      <rPr>
        <sz val="12"/>
        <color theme="1"/>
        <rFont val="Calibri"/>
        <family val="2"/>
        <scheme val="minor"/>
      </rPr>
      <t>Revisión de los riesgos potenciales en establecimientos hoteleros, restauranteros y comerciales.</t>
    </r>
  </si>
  <si>
    <r>
      <t>A. 1.2.1.1.2.5</t>
    </r>
    <r>
      <rPr>
        <sz val="12"/>
        <color theme="1"/>
        <rFont val="Calibri"/>
        <family val="2"/>
        <scheme val="minor"/>
      </rPr>
      <t xml:space="preserve"> Atención de llamadas de auxilios para prevenir riesgos potenciales. </t>
    </r>
  </si>
  <si>
    <r>
      <t xml:space="preserve">A. 1.2.1.1.2.6 </t>
    </r>
    <r>
      <rPr>
        <sz val="12"/>
        <color theme="1"/>
        <rFont val="Calibri"/>
        <family val="2"/>
        <scheme val="minor"/>
      </rPr>
      <t>Capacitación a elementos del Honorable Cuerpo de Bomberos.</t>
    </r>
  </si>
  <si>
    <r>
      <t>A. 1.2.1.1.2.7</t>
    </r>
    <r>
      <rPr>
        <sz val="12"/>
        <color theme="1"/>
        <rFont val="Calibri"/>
        <family val="2"/>
        <scheme val="minor"/>
      </rPr>
      <t xml:space="preserve"> Incremento de equipos de protección corporal para elementos del Honorable Cuerpo de Bomberos. </t>
    </r>
  </si>
  <si>
    <r>
      <t xml:space="preserve">C. 1.2.1.1.3 </t>
    </r>
    <r>
      <rPr>
        <sz val="12"/>
        <color theme="1"/>
        <rFont val="Calibri"/>
        <family val="2"/>
        <scheme val="minor"/>
      </rPr>
      <t>Estrategias de mejoramiento de Transporte y vialidad pública implementadas.</t>
    </r>
  </si>
  <si>
    <r>
      <t xml:space="preserve">A. 1.2.1.1.3.1 </t>
    </r>
    <r>
      <rPr>
        <sz val="12"/>
        <color theme="1"/>
        <rFont val="Calibri"/>
        <family val="2"/>
        <scheme val="minor"/>
      </rPr>
      <t>Realización de verificaciones de la normatividad en materia de transporte y vialidad.</t>
    </r>
  </si>
  <si>
    <r>
      <t>A. 1.2.1.1.3.2</t>
    </r>
    <r>
      <rPr>
        <sz val="12"/>
        <color theme="1"/>
        <rFont val="Calibri"/>
        <family val="2"/>
        <scheme val="minor"/>
      </rPr>
      <t xml:space="preserve"> Elaboración de propuestas de Seguridad Vial y  de Movilidad Urbana Sostenible.</t>
    </r>
  </si>
  <si>
    <r>
      <t>A. 1.2.1.1.3.3.</t>
    </r>
    <r>
      <rPr>
        <sz val="12"/>
        <color theme="1"/>
        <rFont val="Calibri"/>
        <family val="2"/>
        <scheme val="minor"/>
      </rPr>
      <t xml:space="preserve"> Elaboración de proyectos integrales de transporte</t>
    </r>
  </si>
  <si>
    <r>
      <t xml:space="preserve">A. 1.2.1.1.3.4 </t>
    </r>
    <r>
      <rPr>
        <sz val="12"/>
        <color theme="1"/>
        <rFont val="Calibri"/>
        <family val="2"/>
        <scheme val="minor"/>
      </rPr>
      <t>Autorización de análisis técnico para el establecimiento de rutas de transporte basadas en las necesidades de la población.</t>
    </r>
  </si>
  <si>
    <r>
      <t>A. 1.2.1.1.3.5</t>
    </r>
    <r>
      <rPr>
        <sz val="12"/>
        <color theme="1"/>
        <rFont val="Calibri"/>
        <family val="2"/>
        <scheme val="minor"/>
      </rPr>
      <t xml:space="preserve"> Elaboración de proyectos de estructuración vial. </t>
    </r>
  </si>
  <si>
    <r>
      <t>C. 1.2.1.1.4</t>
    </r>
    <r>
      <rPr>
        <sz val="12"/>
        <color theme="1"/>
        <rFont val="Calibri"/>
        <family val="2"/>
        <scheme val="minor"/>
      </rPr>
      <t xml:space="preserve"> Inspecciones a los establecimientos comerciales, para que cumplan con las medidas de seguridad idóneas realizadas.</t>
    </r>
  </si>
  <si>
    <r>
      <t xml:space="preserve">A. 1.2.1.1.4.1 </t>
    </r>
    <r>
      <rPr>
        <sz val="12"/>
        <color theme="1"/>
        <rFont val="Calibri"/>
        <family val="2"/>
        <scheme val="minor"/>
      </rPr>
      <t>Difusión de spots en los medios de comunicación para prevención de siniestros.</t>
    </r>
  </si>
  <si>
    <r>
      <t xml:space="preserve">A. 1.2.1.1.4.2 </t>
    </r>
    <r>
      <rPr>
        <sz val="12"/>
        <color theme="1"/>
        <rFont val="Calibri"/>
        <family val="2"/>
        <scheme val="minor"/>
      </rPr>
      <t xml:space="preserve">Capacitación a la población de diferentes sectores en materia de Protección Civil. </t>
    </r>
  </si>
  <si>
    <r>
      <t xml:space="preserve">A. 1.2.1.1.4.3 </t>
    </r>
    <r>
      <rPr>
        <sz val="12"/>
        <color theme="1"/>
        <rFont val="Calibri"/>
        <family val="2"/>
        <scheme val="minor"/>
      </rPr>
      <t xml:space="preserve">Atención a reportes de diversas incidencias en materia de protección civil. </t>
    </r>
  </si>
  <si>
    <r>
      <t xml:space="preserve">A. 1.2.1.1.4.4 </t>
    </r>
    <r>
      <rPr>
        <sz val="12"/>
        <color theme="1"/>
        <rFont val="Calibri"/>
        <family val="2"/>
        <scheme val="minor"/>
      </rPr>
      <t>Elaboración de inspecciones a comercios de mediano y alto riesgo.</t>
    </r>
  </si>
  <si>
    <r>
      <t xml:space="preserve">A. 1.2.1.1.4.5 </t>
    </r>
    <r>
      <rPr>
        <sz val="12"/>
        <color theme="1"/>
        <rFont val="Calibri"/>
        <family val="2"/>
        <scheme val="minor"/>
      </rPr>
      <t>Supervisión  y atención a eventos públicos y privado de cualquier índole.</t>
    </r>
  </si>
  <si>
    <r>
      <t xml:space="preserve">A. 1.2.1.1.4.6 </t>
    </r>
    <r>
      <rPr>
        <sz val="12"/>
        <color theme="1"/>
        <rFont val="Calibri"/>
        <family val="2"/>
        <scheme val="minor"/>
      </rPr>
      <t>Elaboración de Dictámenes Aprobatorios (anuencias) a comercios de bajo, mediano y alto riesgo.</t>
    </r>
  </si>
  <si>
    <r>
      <t xml:space="preserve">A.1.2.1.1.4.7 </t>
    </r>
    <r>
      <rPr>
        <sz val="12"/>
        <color theme="1"/>
        <rFont val="Calibri"/>
        <family val="2"/>
        <scheme val="minor"/>
      </rPr>
      <t>Evaluación de simulacros en ámbito privado y público.</t>
    </r>
  </si>
  <si>
    <r>
      <t xml:space="preserve">A. 1.2.1.1.4.8 </t>
    </r>
    <r>
      <rPr>
        <sz val="12"/>
        <color theme="1"/>
        <rFont val="Calibri"/>
        <family val="2"/>
        <scheme val="minor"/>
      </rPr>
      <t>Evaluación de Programas Internos de Protección Civil.</t>
    </r>
  </si>
  <si>
    <r>
      <t>A. 1.2.1.1.4.9</t>
    </r>
    <r>
      <rPr>
        <sz val="12"/>
        <color theme="1"/>
        <rFont val="Calibri"/>
        <family val="2"/>
        <scheme val="minor"/>
      </rPr>
      <t xml:space="preserve"> Verificación de refugios con motivo a la temporada de Fenómenos Hidrometeorológicos.</t>
    </r>
  </si>
  <si>
    <r>
      <t>A. 1.2.1.1.4.10</t>
    </r>
    <r>
      <rPr>
        <sz val="12"/>
        <color theme="1"/>
        <rFont val="Calibri"/>
        <family val="2"/>
        <scheme val="minor"/>
      </rPr>
      <t xml:space="preserve"> Implementación de salvamentos, rescates y primeros auxilios en playas, cenotes y lagunas del municipio.</t>
    </r>
  </si>
  <si>
    <r>
      <t xml:space="preserve">A. 1.2.1.1.4.11 </t>
    </r>
    <r>
      <rPr>
        <sz val="12"/>
        <color theme="1"/>
        <rFont val="Calibri"/>
        <family val="2"/>
        <scheme val="minor"/>
      </rPr>
      <t>Implementación de operativos con motivo a los diversos fenómenos en materia de protección civil.</t>
    </r>
  </si>
  <si>
    <r>
      <t xml:space="preserve">A. 1.2.1.1.4.12 </t>
    </r>
    <r>
      <rPr>
        <sz val="12"/>
        <color theme="1"/>
        <rFont val="Calibri"/>
        <family val="2"/>
        <scheme val="minor"/>
      </rPr>
      <t>Atención a quejas ciudadanas en materia de protección civil.</t>
    </r>
  </si>
  <si>
    <r>
      <t xml:space="preserve">A. 1.2.1.1.4.13 </t>
    </r>
    <r>
      <rPr>
        <sz val="12"/>
        <color theme="1"/>
        <rFont val="Calibri"/>
        <family val="2"/>
        <scheme val="minor"/>
      </rPr>
      <t>Ejecución de acciones preventivas de manera permanente en las diversas playas.</t>
    </r>
  </si>
  <si>
    <r>
      <t xml:space="preserve">A. 1.2.1.1.4.14 </t>
    </r>
    <r>
      <rPr>
        <sz val="12"/>
        <color theme="1"/>
        <rFont val="Calibri"/>
        <family val="2"/>
        <scheme val="minor"/>
      </rPr>
      <t>Integración de los diversos Comités Operativos Especializados en Materia de Protección Civil</t>
    </r>
  </si>
  <si>
    <r>
      <t>1.2.1.1.5</t>
    </r>
    <r>
      <rPr>
        <sz val="12"/>
        <color theme="1"/>
        <rFont val="Calibri"/>
        <family val="2"/>
        <scheme val="minor"/>
      </rPr>
      <t xml:space="preserve"> Sesiones de cabildo para la aprobación de los temas y resoluciones del Ayuntamiento celebradas.</t>
    </r>
  </si>
  <si>
    <r>
      <t>1.2.1.1.5.1</t>
    </r>
    <r>
      <rPr>
        <sz val="12"/>
        <color theme="1"/>
        <rFont val="Calibri"/>
        <family val="2"/>
        <scheme val="minor"/>
      </rPr>
      <t xml:space="preserve"> Verificación de la asistencia de quienes presiden las Regidurias del H. Ayuntamiento de Benito Juárez.</t>
    </r>
  </si>
  <si>
    <r>
      <t>1.2.1.1.5.2</t>
    </r>
    <r>
      <rPr>
        <sz val="12"/>
        <color theme="1"/>
        <rFont val="Calibri"/>
        <family val="2"/>
        <scheme val="minor"/>
      </rPr>
      <t xml:space="preserve"> Elaboración y encuadernación de las actas de cabildo.</t>
    </r>
  </si>
  <si>
    <r>
      <t xml:space="preserve">1.2.1.1.5.3 </t>
    </r>
    <r>
      <rPr>
        <sz val="12"/>
        <color theme="1"/>
        <rFont val="Calibri"/>
        <family val="2"/>
        <scheme val="minor"/>
      </rPr>
      <t>Publicación de los acuerdos en la Gaceta del ayuntamiento y en el Periódico Oficial del Estado.</t>
    </r>
  </si>
  <si>
    <r>
      <t xml:space="preserve">1.2.1.1.5.4 </t>
    </r>
    <r>
      <rPr>
        <sz val="12"/>
        <color theme="1"/>
        <rFont val="Calibri"/>
        <family val="2"/>
        <scheme val="minor"/>
      </rPr>
      <t xml:space="preserve">Realización de Precabildeos para dar a conocer los temas más relevantes según el Cabildo. </t>
    </r>
  </si>
  <si>
    <r>
      <t>1.2.1.1.5.5</t>
    </r>
    <r>
      <rPr>
        <sz val="12"/>
        <color theme="1"/>
        <rFont val="Calibri"/>
        <family val="2"/>
        <scheme val="minor"/>
      </rPr>
      <t xml:space="preserve"> Aprobación de los proyectos de acuerdos en las sesiones de Cabildo</t>
    </r>
  </si>
  <si>
    <r>
      <t>1.2.1.1.6</t>
    </r>
    <r>
      <rPr>
        <sz val="12"/>
        <color theme="1"/>
        <rFont val="Calibri"/>
        <family val="2"/>
        <scheme val="minor"/>
      </rPr>
      <t xml:space="preserve"> Solicitudes administrativas de las Direcciones adscritas a la Secretaría General emitidas.</t>
    </r>
  </si>
  <si>
    <r>
      <t>1.2.1.1.6.1</t>
    </r>
    <r>
      <rPr>
        <sz val="12"/>
        <color theme="1"/>
        <rFont val="Calibri"/>
        <family val="2"/>
        <scheme val="minor"/>
      </rPr>
      <t xml:space="preserve"> Gestión en la documentación de los movimientos de personal de la Oficina de la Secretaría General. 
</t>
    </r>
  </si>
  <si>
    <r>
      <t>1.2.1.1.6.2</t>
    </r>
    <r>
      <rPr>
        <sz val="12"/>
        <color theme="1"/>
        <rFont val="Calibri"/>
        <family val="2"/>
        <scheme val="minor"/>
      </rPr>
      <t xml:space="preserve"> Realización de gestiones técnicas para la operación de las Direcciones Adscritas a la Oficina de la Secretaría General.</t>
    </r>
  </si>
  <si>
    <r>
      <t>1.2.1.1.6.3</t>
    </r>
    <r>
      <rPr>
        <sz val="12"/>
        <color theme="1"/>
        <rFont val="Calibri"/>
        <family val="2"/>
        <scheme val="minor"/>
      </rPr>
      <t xml:space="preserve"> Gestión de las solicitudes de   recursos materiales para abastecer a la Secretaría General y sus Direcciones Adscritas.</t>
    </r>
  </si>
  <si>
    <r>
      <t xml:space="preserve"> 1.2.1.1.7 </t>
    </r>
    <r>
      <rPr>
        <sz val="12"/>
        <color theme="1"/>
        <rFont val="Calibri"/>
        <family val="2"/>
        <scheme val="minor"/>
      </rPr>
      <t xml:space="preserve">Retenciones que infringen el Reglamento de Justicia Cívica. </t>
    </r>
  </si>
  <si>
    <r>
      <t xml:space="preserve">1.2.1.1.7.1 </t>
    </r>
    <r>
      <rPr>
        <sz val="12"/>
        <color theme="1"/>
        <rFont val="Calibri"/>
        <family val="2"/>
        <scheme val="minor"/>
      </rPr>
      <t>Supervisión de la integridad de los infractores</t>
    </r>
  </si>
  <si>
    <r>
      <t xml:space="preserve">1.2.1.1.7.2 </t>
    </r>
    <r>
      <rPr>
        <sz val="12"/>
        <color theme="1"/>
        <rFont val="Calibri"/>
        <family val="2"/>
        <scheme val="minor"/>
      </rPr>
      <t>Conservación y mantenimiento de equipos del Centro Retencion.</t>
    </r>
  </si>
  <si>
    <r>
      <t>1.2.1.1.7.3</t>
    </r>
    <r>
      <rPr>
        <sz val="12"/>
        <color theme="1"/>
        <rFont val="Calibri"/>
        <family val="2"/>
        <scheme val="minor"/>
      </rPr>
      <t xml:space="preserve"> Otorgamiento de alimentos  a infractores retenidos y personal Institucional</t>
    </r>
  </si>
  <si>
    <r>
      <t>1.2.1.1.8</t>
    </r>
    <r>
      <rPr>
        <sz val="12"/>
        <color theme="1"/>
        <rFont val="Calibri"/>
        <family val="2"/>
        <scheme val="minor"/>
      </rPr>
      <t xml:space="preserve"> Sanciones de la ciudanía que realiza u omite actos que alteran la paz pública aplicadas.</t>
    </r>
  </si>
  <si>
    <r>
      <t>1.2.1.1.8.1</t>
    </r>
    <r>
      <rPr>
        <sz val="12"/>
        <color theme="1"/>
        <rFont val="Calibri"/>
        <family val="2"/>
        <scheme val="minor"/>
      </rPr>
      <t xml:space="preserve"> Celebración de convenios a través de audiencias conciliatorias.</t>
    </r>
  </si>
  <si>
    <r>
      <t xml:space="preserve">1.2.1.1.8.2 </t>
    </r>
    <r>
      <rPr>
        <sz val="12"/>
        <color theme="1"/>
        <rFont val="Calibri"/>
        <family val="2"/>
        <scheme val="minor"/>
      </rPr>
      <t>Otorgamiento de asesorías psicológicas a menores infractores y sus familias.</t>
    </r>
  </si>
  <si>
    <r>
      <t>1.2.1.1.8.3</t>
    </r>
    <r>
      <rPr>
        <sz val="12"/>
        <color theme="1"/>
        <rFont val="Calibri"/>
        <family val="2"/>
        <scheme val="minor"/>
      </rPr>
      <t xml:space="preserve"> Impartición de cursos de capacitación para el personal de la Dirección.</t>
    </r>
  </si>
  <si>
    <r>
      <t xml:space="preserve">1.2.1.1.8.4 </t>
    </r>
    <r>
      <rPr>
        <sz val="12"/>
        <color theme="1"/>
        <rFont val="Calibri"/>
        <family val="2"/>
        <scheme val="minor"/>
      </rPr>
      <t>Realización de Talleres para familias de menores infractores.</t>
    </r>
  </si>
  <si>
    <r>
      <t xml:space="preserve">1.2.1.1.9 </t>
    </r>
    <r>
      <rPr>
        <sz val="12"/>
        <color theme="1"/>
        <rFont val="Calibri"/>
        <family val="2"/>
        <scheme val="minor"/>
      </rPr>
      <t xml:space="preserve">Acciones de las políticas poblaciónales y demandas Sociales atendidas. </t>
    </r>
  </si>
  <si>
    <r>
      <t>1.2.1.1.9.1</t>
    </r>
    <r>
      <rPr>
        <sz val="12"/>
        <color theme="1"/>
        <rFont val="Calibri"/>
        <family val="2"/>
        <scheme val="minor"/>
      </rPr>
      <t xml:space="preserve"> Realización del Sorteo del Servicio Nacional Clase correspondiente.</t>
    </r>
  </si>
  <si>
    <r>
      <t>1.2.1.1.9.2</t>
    </r>
    <r>
      <rPr>
        <sz val="12"/>
        <color theme="1"/>
        <rFont val="Calibri"/>
        <family val="2"/>
        <scheme val="minor"/>
      </rPr>
      <t xml:space="preserve"> Participación en las Sesiones del COESPO referente a los temas representativos de la población y resoluciones del H. Ayuntamiento</t>
    </r>
  </si>
  <si>
    <r>
      <t xml:space="preserve">1.2.1.1.9.3 </t>
    </r>
    <r>
      <rPr>
        <sz val="12"/>
        <color theme="1"/>
        <rFont val="Calibri"/>
        <family val="2"/>
        <scheme val="minor"/>
      </rPr>
      <t>Realización de reuniones mensuales con la Delegación de Alfredo V. Bonfil y la Subdelegación de Puerto Juárez.</t>
    </r>
  </si>
  <si>
    <r>
      <t>1.2.1.1.9.4</t>
    </r>
    <r>
      <rPr>
        <sz val="12"/>
        <color theme="1"/>
        <rFont val="Calibri"/>
        <family val="2"/>
        <scheme val="minor"/>
      </rPr>
      <t xml:space="preserve"> Atenciones en asuntos religiosos brindadas.</t>
    </r>
  </si>
  <si>
    <r>
      <t xml:space="preserve">1.2.1.1.9.5 </t>
    </r>
    <r>
      <rPr>
        <sz val="12"/>
        <color theme="1"/>
        <rFont val="Calibri"/>
        <family val="2"/>
        <scheme val="minor"/>
      </rPr>
      <t xml:space="preserve"> Realización de actividades comunitarias con apoyo de grupos religiosos. </t>
    </r>
  </si>
  <si>
    <r>
      <t>1.2.1.1.9.6</t>
    </r>
    <r>
      <rPr>
        <sz val="12"/>
        <color theme="1"/>
        <rFont val="Calibri"/>
        <family val="2"/>
        <scheme val="minor"/>
      </rPr>
      <t>Capacitación en materia religiosa que fortalezcan la laicidad del municipio.</t>
    </r>
  </si>
  <si>
    <r>
      <t xml:space="preserve">1.2.1.1.9.7 </t>
    </r>
    <r>
      <rPr>
        <sz val="12"/>
        <color theme="1"/>
        <rFont val="Calibri"/>
        <family val="2"/>
        <scheme val="minor"/>
      </rPr>
      <t>Actualización del Padrón Municipal de Templos (PMT).</t>
    </r>
  </si>
  <si>
    <r>
      <t xml:space="preserve">1.2.1.1.9.8 </t>
    </r>
    <r>
      <rPr>
        <sz val="12"/>
        <color theme="1"/>
        <rFont val="Calibri"/>
        <family val="2"/>
        <scheme val="minor"/>
      </rPr>
      <t>Verificación de la normativa municipal aplicable al sector religioso.</t>
    </r>
  </si>
  <si>
    <r>
      <t>1.2.1.1.9.9</t>
    </r>
    <r>
      <rPr>
        <sz val="12"/>
        <color theme="1"/>
        <rFont val="Calibri"/>
        <family val="2"/>
        <scheme val="minor"/>
      </rPr>
      <t xml:space="preserve"> Realización de actividades enfocadas a la reconstruccion del tejido social.</t>
    </r>
  </si>
  <si>
    <r>
      <t xml:space="preserve">1.2.1.1.9.10 </t>
    </r>
    <r>
      <rPr>
        <sz val="12"/>
        <color theme="1"/>
        <rFont val="Calibri"/>
        <family val="2"/>
        <scheme val="minor"/>
      </rPr>
      <t>Realización de los trámites solicitados por las asociaciones y agrupaciones religiosas.</t>
    </r>
  </si>
  <si>
    <r>
      <t xml:space="preserve">1.2.1.1.9.11 </t>
    </r>
    <r>
      <rPr>
        <sz val="12"/>
        <color theme="1"/>
        <rFont val="Calibri"/>
        <family val="2"/>
        <scheme val="minor"/>
      </rPr>
      <t>Asesoramiento jurídico y de registro de las agrupaciones religiosas.</t>
    </r>
  </si>
  <si>
    <r>
      <t>1.2.1.1.9.12</t>
    </r>
    <r>
      <rPr>
        <sz val="12"/>
        <color theme="1"/>
        <rFont val="Calibri"/>
        <family val="2"/>
        <scheme val="minor"/>
      </rPr>
      <t xml:space="preserve"> Realización de actividad enfocada a la conmemoración del Día de la Libertad Religiosa</t>
    </r>
  </si>
  <si>
    <r>
      <t>1.2.1.1.10</t>
    </r>
    <r>
      <rPr>
        <sz val="12"/>
        <color theme="1"/>
        <rFont val="Calibri"/>
        <family val="2"/>
        <scheme val="minor"/>
      </rPr>
      <t xml:space="preserve"> Archivos municipales de las Unidades Administrativas conservados.
</t>
    </r>
  </si>
  <si>
    <r>
      <t xml:space="preserve">1.2.1.1.10.1 </t>
    </r>
    <r>
      <rPr>
        <sz val="12"/>
        <color theme="1"/>
        <rFont val="Calibri"/>
        <family val="2"/>
        <scheme val="minor"/>
      </rPr>
      <t>Atención a las solicitudes de las Unidades Administrativas para bajas documentales de Archivo de Concentración.</t>
    </r>
  </si>
  <si>
    <r>
      <t xml:space="preserve">1.2.1.1.10.2 </t>
    </r>
    <r>
      <rPr>
        <sz val="12"/>
        <color theme="1"/>
        <rFont val="Calibri"/>
        <family val="2"/>
        <scheme val="minor"/>
      </rPr>
      <t>Aprobación para Transferencias Primarias de los expedientes de las Unidades Administrativas del municipio de Benito Juárez.</t>
    </r>
  </si>
  <si>
    <r>
      <t>1.2.1.1.10.3</t>
    </r>
    <r>
      <rPr>
        <sz val="12"/>
        <color theme="1"/>
        <rFont val="Calibri"/>
        <family val="2"/>
        <scheme val="minor"/>
      </rPr>
      <t xml:space="preserve"> Elaboración de los Instrumentos para control y consulta del Archivo Municipal.</t>
    </r>
  </si>
  <si>
    <r>
      <t xml:space="preserve">1.2.1.1.10.4 </t>
    </r>
    <r>
      <rPr>
        <sz val="12"/>
        <color theme="1"/>
        <rFont val="Calibri"/>
        <family val="2"/>
        <scheme val="minor"/>
      </rPr>
      <t>Realización de material audiovisual sobre Cancún y su historia para compartir a traves de medios físicos y digitales.</t>
    </r>
  </si>
  <si>
    <r>
      <t>1.2.1.1.10.5</t>
    </r>
    <r>
      <rPr>
        <sz val="12"/>
        <color theme="1"/>
        <rFont val="Calibri"/>
        <family val="2"/>
        <scheme val="minor"/>
      </rPr>
      <t xml:space="preserve"> Impartición de capacitaciones a las Unidades Administrativas en materia de Archivo.</t>
    </r>
  </si>
  <si>
    <r>
      <t>1.2.1.1.10.6</t>
    </r>
    <r>
      <rPr>
        <sz val="12"/>
        <color theme="1"/>
        <rFont val="Calibri"/>
        <family val="2"/>
        <scheme val="minor"/>
      </rPr>
      <t xml:space="preserve"> Adquisición de equipos de cómputo para la Sala de Digitalización.</t>
    </r>
  </si>
  <si>
    <r>
      <t xml:space="preserve">1.2.1.1.11 </t>
    </r>
    <r>
      <rPr>
        <sz val="12"/>
        <color theme="1"/>
        <rFont val="Calibri"/>
        <family val="2"/>
        <scheme val="minor"/>
      </rPr>
      <t>Actos registrales constitutivos o modificativos del Estado Civil de la población benitojuarense, garantizando el derecho a la igualdad entre mujeres y hombres inscritos.</t>
    </r>
  </si>
  <si>
    <r>
      <t xml:space="preserve">1.2.1.1.11.1 </t>
    </r>
    <r>
      <rPr>
        <sz val="12"/>
        <color theme="1"/>
        <rFont val="Calibri"/>
        <family val="2"/>
        <scheme val="minor"/>
      </rPr>
      <t>Adquisición de herramientas tecnológicas del Registro Civil.</t>
    </r>
  </si>
  <si>
    <r>
      <t>1.2.1.1.11.2</t>
    </r>
    <r>
      <rPr>
        <sz val="12"/>
        <color theme="1"/>
        <rFont val="Calibri"/>
        <family val="2"/>
        <scheme val="minor"/>
      </rPr>
      <t xml:space="preserve"> Incremento en la adquisición de formatos valorados Adquiridos.</t>
    </r>
  </si>
  <si>
    <r>
      <t>1.2.1.1.11.3</t>
    </r>
    <r>
      <rPr>
        <sz val="12"/>
        <color theme="1"/>
        <rFont val="Calibri"/>
        <family val="2"/>
        <scheme val="minor"/>
      </rPr>
      <t xml:space="preserve"> Capacitación al personal del Registro Civil.</t>
    </r>
  </si>
  <si>
    <r>
      <t xml:space="preserve">1.2.1.1.11.4 </t>
    </r>
    <r>
      <rPr>
        <sz val="12"/>
        <color theme="1"/>
        <rFont val="Calibri"/>
        <family val="2"/>
        <scheme val="minor"/>
      </rPr>
      <t>Mejoramiento de las instalaciones del Registro Civil.</t>
    </r>
  </si>
  <si>
    <r>
      <t xml:space="preserve">1.2.1.1.12 </t>
    </r>
    <r>
      <rPr>
        <sz val="12"/>
        <color theme="1"/>
        <rFont val="Calibri"/>
        <family val="2"/>
        <scheme val="minor"/>
      </rPr>
      <t>Canalizaciones en temas de restitución de derechos de niñas, niños y adolescentes del municipio brindadas.</t>
    </r>
  </si>
  <si>
    <r>
      <t>1.2.1.1.12.1</t>
    </r>
    <r>
      <rPr>
        <sz val="12"/>
        <color theme="1"/>
        <rFont val="Calibri"/>
        <family val="2"/>
        <scheme val="minor"/>
      </rPr>
      <t xml:space="preserve">  Impartición de capacitaciones para la erradicación del trabajo infantil.</t>
    </r>
  </si>
  <si>
    <r>
      <t>1.2.1.1.12.2</t>
    </r>
    <r>
      <rPr>
        <sz val="12"/>
        <color theme="1"/>
        <rFont val="Calibri"/>
        <family val="2"/>
        <scheme val="minor"/>
      </rPr>
      <t xml:space="preserve"> Realización de actividades de prevención del embarazo adolescente en las escuelas. </t>
    </r>
  </si>
  <si>
    <r>
      <t>1.2.1.1.12.3</t>
    </r>
    <r>
      <rPr>
        <sz val="12"/>
        <color theme="1"/>
        <rFont val="Calibri"/>
        <family val="2"/>
        <scheme val="minor"/>
      </rPr>
      <t xml:space="preserve"> Sensibilización sobre los derechos humanos de la niñez y la adolescencia dentro de escuelas.</t>
    </r>
  </si>
  <si>
    <r>
      <t xml:space="preserve">1.2.1.1.12.4 </t>
    </r>
    <r>
      <rPr>
        <sz val="12"/>
        <color theme="1"/>
        <rFont val="Calibri"/>
        <family val="2"/>
        <scheme val="minor"/>
      </rPr>
      <t xml:space="preserve">Difusión masiva sobre los derechos de la niñez y las adolescencias.
 </t>
    </r>
  </si>
  <si>
    <r>
      <rPr>
        <b/>
        <sz val="11"/>
        <color theme="1"/>
        <rFont val="Arial"/>
        <family val="2"/>
      </rPr>
      <t xml:space="preserve">PEPJ: </t>
    </r>
    <r>
      <rPr>
        <sz val="11"/>
        <color theme="1"/>
        <rFont val="Arial"/>
        <family val="2"/>
      </rPr>
      <t>Porcentaje de efectividad de los Procedimientos Juridicos.</t>
    </r>
  </si>
  <si>
    <r>
      <t xml:space="preserve">1.2.1.1.13.1 </t>
    </r>
    <r>
      <rPr>
        <sz val="11"/>
        <color theme="1"/>
        <rFont val="Arial"/>
        <family val="2"/>
      </rPr>
      <t>Revision de los proyectos de iniciativa de leyes, reglamentos,decretos, acuerdos, convocatorias, convenios, contratos y demas instrumentos de carácter juridico en los que se investiga la Administracion Publica Municipal.</t>
    </r>
  </si>
  <si>
    <r>
      <rPr>
        <b/>
        <sz val="11"/>
        <color theme="1"/>
        <rFont val="Arial"/>
        <family val="2"/>
      </rPr>
      <t>PILA:</t>
    </r>
    <r>
      <rPr>
        <sz val="11"/>
        <color theme="1"/>
        <rFont val="Arial"/>
        <family val="2"/>
      </rPr>
      <t xml:space="preserve"> Porcentaja de instrumentos legales atendidos</t>
    </r>
  </si>
  <si>
    <r>
      <rPr>
        <b/>
        <sz val="11"/>
        <color theme="1"/>
        <rFont val="Arial"/>
        <family val="2"/>
      </rPr>
      <t>1.2.1.1.13.2</t>
    </r>
    <r>
      <rPr>
        <sz val="11"/>
        <color theme="1"/>
        <rFont val="Arial"/>
        <family val="2"/>
      </rPr>
      <t xml:space="preserve"> Elaboracion y revision de los proyectos de demandas, contestaciones, oficios y en general todo tipo de actuaciones en la defensa en los juicios en los que el Ayuntamiento sea parte.</t>
    </r>
  </si>
  <si>
    <r>
      <rPr>
        <b/>
        <sz val="11"/>
        <color theme="1"/>
        <rFont val="Arial"/>
        <family val="2"/>
      </rPr>
      <t>PJA:</t>
    </r>
    <r>
      <rPr>
        <sz val="11"/>
        <color theme="1"/>
        <rFont val="Arial"/>
        <family val="2"/>
      </rPr>
      <t xml:space="preserve"> Porcentaje de Proyectos Juridicos.</t>
    </r>
  </si>
  <si>
    <r>
      <rPr>
        <b/>
        <sz val="11"/>
        <color theme="1"/>
        <rFont val="Arial"/>
        <family val="2"/>
      </rPr>
      <t xml:space="preserve">1.2.1.1.13.3 </t>
    </r>
    <r>
      <rPr>
        <sz val="11"/>
        <color theme="1"/>
        <rFont val="Arial"/>
        <family val="2"/>
      </rPr>
      <t>Interposicion, contestancion y/o presentacion de los ocursos necesarios  en los juicios de garantia, sobre los asuntos en que el municipio, Ayuntamiento, Presidente o Secretario sean parte.</t>
    </r>
  </si>
  <si>
    <r>
      <rPr>
        <b/>
        <sz val="11"/>
        <color theme="1"/>
        <rFont val="Arial"/>
        <family val="2"/>
      </rPr>
      <t>JGA:</t>
    </r>
    <r>
      <rPr>
        <sz val="11"/>
        <color theme="1"/>
        <rFont val="Arial"/>
        <family val="2"/>
      </rPr>
      <t xml:space="preserve"> Porcentaje de Juicios de Garantia.</t>
    </r>
  </si>
  <si>
    <r>
      <rPr>
        <b/>
        <sz val="11"/>
        <color theme="1"/>
        <rFont val="Arial"/>
        <family val="2"/>
      </rPr>
      <t>1.2.1.1.13</t>
    </r>
    <r>
      <rPr>
        <sz val="11"/>
        <color theme="1"/>
        <rFont val="Arial"/>
        <family val="2"/>
      </rPr>
      <t xml:space="preserve"> Seguimiento de los procedimientos juridicos en que el Ayuntamiento sea parte involucrada</t>
    </r>
  </si>
  <si>
    <r>
      <rPr>
        <b/>
        <sz val="11"/>
        <color theme="1"/>
        <rFont val="Arial"/>
        <family val="2"/>
      </rPr>
      <t xml:space="preserve">1.2.1.1.14 </t>
    </r>
    <r>
      <rPr>
        <sz val="11"/>
        <color theme="1"/>
        <rFont val="Arial"/>
        <family val="2"/>
      </rPr>
      <t xml:space="preserve">Atención a quejas y recomendaciones en materia de Derechos Humanos brindadas </t>
    </r>
  </si>
  <si>
    <r>
      <t xml:space="preserve">1.2.1.1.14.1 </t>
    </r>
    <r>
      <rPr>
        <sz val="11"/>
        <color theme="1"/>
        <rFont val="Arial"/>
        <family val="2"/>
      </rPr>
      <t>Asesorias juridicas, capacitación y atención a quejas en materia de Derechos Humanos a la ciudadania en general y canalizar al órgano correspondiente en materia de Derechos Humanos.</t>
    </r>
  </si>
  <si>
    <r>
      <t xml:space="preserve">PAQRDH: </t>
    </r>
    <r>
      <rPr>
        <sz val="11"/>
        <color theme="1"/>
        <rFont val="Arial"/>
        <family val="2"/>
      </rPr>
      <t>Porcentaje de atenciones a quejas y recomendaciones brindadas.</t>
    </r>
  </si>
  <si>
    <r>
      <rPr>
        <b/>
        <sz val="11"/>
        <color theme="1"/>
        <rFont val="Arial"/>
        <family val="2"/>
      </rPr>
      <t xml:space="preserve">PAJCADH: </t>
    </r>
    <r>
      <rPr>
        <sz val="11"/>
        <color theme="1"/>
        <rFont val="Arial"/>
        <family val="2"/>
      </rPr>
      <t>Porcentaje de asesorias juridicas, capacitación y atenciones en materia de Derechos Humanos.</t>
    </r>
  </si>
  <si>
    <t>Si</t>
  </si>
  <si>
    <r>
      <rPr>
        <b/>
        <sz val="12"/>
        <color theme="1"/>
        <rFont val="Calibri"/>
        <family val="2"/>
        <scheme val="minor"/>
      </rPr>
      <t xml:space="preserve">PGOC: </t>
    </r>
    <r>
      <rPr>
        <sz val="12"/>
        <color theme="1"/>
        <rFont val="Calibri"/>
        <family val="2"/>
        <scheme val="minor"/>
      </rPr>
      <t>Porcentaje de gestiones de las sesiones ordinarias llevadas acabo por el cabildo.</t>
    </r>
  </si>
  <si>
    <r>
      <t xml:space="preserve">C.1.2.1.1.1  </t>
    </r>
    <r>
      <rPr>
        <sz val="11"/>
        <color theme="1"/>
        <rFont val="Arial"/>
        <family val="2"/>
      </rPr>
      <t>Resoluciones de las demandas ciudadanas por la Secretaría General emitidas.</t>
    </r>
  </si>
  <si>
    <r>
      <rPr>
        <b/>
        <sz val="12"/>
        <color theme="1"/>
        <rFont val="Calibri"/>
        <family val="2"/>
        <scheme val="minor"/>
      </rPr>
      <t>PGSC:</t>
    </r>
    <r>
      <rPr>
        <sz val="12"/>
        <color theme="1"/>
        <rFont val="Calibri"/>
        <family val="2"/>
        <scheme val="minor"/>
      </rPr>
      <t xml:space="preserve"> Porcentaje de solicitudes formuladas por la ciudadania.</t>
    </r>
  </si>
  <si>
    <r>
      <t>A. 1.2.1.1.1.2</t>
    </r>
    <r>
      <rPr>
        <sz val="12"/>
        <color theme="1"/>
        <rFont val="Calibri"/>
        <family val="2"/>
        <scheme val="minor"/>
      </rPr>
      <t xml:space="preserve"> Otorgamiento de apoyos administrativos y financieros brindados a la ciudadanía.</t>
    </r>
  </si>
  <si>
    <r>
      <t xml:space="preserve">A.1.2.1.1.1.3 </t>
    </r>
    <r>
      <rPr>
        <sz val="12"/>
        <color theme="1"/>
        <rFont val="Calibri"/>
        <family val="2"/>
        <scheme val="minor"/>
      </rPr>
      <t>Gestión de las sesiones ordinarias llevadas acabo por el cabildo.</t>
    </r>
  </si>
  <si>
    <r>
      <t xml:space="preserve">A. 1.2.1.1.1.4 </t>
    </r>
    <r>
      <rPr>
        <sz val="12"/>
        <color theme="1"/>
        <rFont val="Calibri"/>
        <family val="2"/>
        <scheme val="minor"/>
      </rPr>
      <t>Gestión de solicitudes formuladas por la ciudadania.</t>
    </r>
  </si>
  <si>
    <t>IAG: Índice de Avance General en la implantación y operación del modelo PbR-SED</t>
  </si>
  <si>
    <t>Ascendente</t>
  </si>
  <si>
    <t>Anual</t>
  </si>
  <si>
    <r>
      <t>Justificacion Trimestral:</t>
    </r>
    <r>
      <rPr>
        <sz val="12"/>
        <color theme="1"/>
        <rFont val="Calibri"/>
        <family val="2"/>
        <scheme val="minor"/>
      </rPr>
      <t xml:space="preserve"> Se alcanzo un 4.00% ya que realizo en coordinacion con proteccion civil se revisaron riesgos potenciales en establecimientos de alto riesgo como medida de prevencion a huéspedes y empleados.</t>
    </r>
    <r>
      <rPr>
        <b/>
        <sz val="12"/>
        <color theme="1"/>
        <rFont val="Calibri"/>
        <family val="2"/>
        <scheme val="minor"/>
      </rPr>
      <t xml:space="preserve">
Justificación Anual: </t>
    </r>
    <r>
      <rPr>
        <sz val="12"/>
        <color theme="1"/>
        <rFont val="Calibri"/>
        <family val="2"/>
        <scheme val="minor"/>
      </rPr>
      <t>Se alcanzo 4.00% del avance anual como resultado del 4.00% del cumplimiento en el primer trimestre.</t>
    </r>
  </si>
  <si>
    <r>
      <t>Justificacion Trimestral:</t>
    </r>
    <r>
      <rPr>
        <sz val="12"/>
        <color theme="1"/>
        <rFont val="Calibri"/>
        <family val="2"/>
        <scheme val="minor"/>
      </rPr>
      <t xml:space="preserve"> Se alcanzo un  53.00%.</t>
    </r>
    <r>
      <rPr>
        <b/>
        <sz val="12"/>
        <color theme="1"/>
        <rFont val="Calibri"/>
        <family val="2"/>
        <scheme val="minor"/>
      </rPr>
      <t xml:space="preserve">
Justificación Anual: </t>
    </r>
    <r>
      <rPr>
        <sz val="12"/>
        <color theme="1"/>
        <rFont val="Calibri"/>
        <family val="2"/>
        <scheme val="minor"/>
      </rPr>
      <t>Se alcanzo un 53.00% del avance anual como resultado del 53.00% de cumplimiento del primer trimestre.</t>
    </r>
  </si>
  <si>
    <r>
      <t>Justificacion Trimestral:</t>
    </r>
    <r>
      <rPr>
        <sz val="12"/>
        <color theme="1"/>
        <rFont val="Calibri"/>
        <family val="2"/>
        <scheme val="minor"/>
      </rPr>
      <t xml:space="preserve"> Se alcanzo un 100.00% ya que se promueve la capacitación constante y permanente del personal adscrito a esta Dirección de Juzgados Cívicos</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</si>
  <si>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Se alcanzo un 40.00% ya que se realizo un taller con la COESPO</t>
    </r>
    <r>
      <rPr>
        <b/>
        <sz val="12"/>
        <color theme="1"/>
        <rFont val="Calibri"/>
        <family val="2"/>
        <scheme val="minor"/>
      </rPr>
      <t xml:space="preserve">
Justificación Anual: </t>
    </r>
    <r>
      <rPr>
        <sz val="12"/>
        <color theme="1"/>
        <rFont val="Calibri"/>
        <family val="2"/>
        <scheme val="minor"/>
      </rPr>
      <t>Se alcanzo un 40.00% del avance anual como resultado del 40.00% de cumplimiento del primer trimestre.</t>
    </r>
  </si>
  <si>
    <r>
      <t>Justificacion Trimestral:</t>
    </r>
    <r>
      <rPr>
        <sz val="12"/>
        <color theme="1"/>
        <rFont val="Calibri"/>
        <family val="2"/>
        <scheme val="minor"/>
      </rPr>
      <t xml:space="preserve"> No se tuvo avance.</t>
    </r>
    <r>
      <rPr>
        <b/>
        <sz val="12"/>
        <color theme="1"/>
        <rFont val="Calibri"/>
        <family val="2"/>
        <scheme val="minor"/>
      </rPr>
      <t xml:space="preserve">
Justificación Anual: </t>
    </r>
    <r>
      <rPr>
        <sz val="12"/>
        <color theme="1"/>
        <rFont val="Calibri"/>
        <family val="2"/>
        <scheme val="minor"/>
      </rPr>
      <t>No se tuvo avance.</t>
    </r>
  </si>
  <si>
    <r>
      <t>Justificacion Trimestral:</t>
    </r>
    <r>
      <rPr>
        <sz val="12"/>
        <color theme="1"/>
        <rFont val="Calibri"/>
        <family val="2"/>
        <scheme val="minor"/>
      </rPr>
      <t xml:space="preserve"> No se cuenta con presupuesto.</t>
    </r>
    <r>
      <rPr>
        <b/>
        <sz val="12"/>
        <color theme="1"/>
        <rFont val="Calibri"/>
        <family val="2"/>
        <scheme val="minor"/>
      </rPr>
      <t xml:space="preserve">
Justificación Anual:</t>
    </r>
    <r>
      <rPr>
        <sz val="12"/>
        <color theme="1"/>
        <rFont val="Calibri"/>
        <family val="2"/>
        <scheme val="minor"/>
      </rPr>
      <t xml:space="preserve"> No se cunta con presupuesto.</t>
    </r>
  </si>
  <si>
    <r>
      <t>Justificacion Trimestral:</t>
    </r>
    <r>
      <rPr>
        <sz val="12"/>
        <color theme="1"/>
        <rFont val="Calibri"/>
        <family val="2"/>
        <scheme val="minor"/>
      </rPr>
      <t xml:space="preserve"> Se obtuvo  el cumplimiento de esta actividad al 51.14% gracias a la buena coordinacion de las dependencia municipales, para dar la pronta respuestas a las diferentes gestiones solicitadas</t>
    </r>
    <r>
      <rPr>
        <b/>
        <sz val="12"/>
        <color theme="1"/>
        <rFont val="Calibri"/>
        <family val="2"/>
        <scheme val="minor"/>
      </rPr>
      <t xml:space="preserve">
Justificación Anual:</t>
    </r>
    <r>
      <rPr>
        <sz val="12"/>
        <color theme="1"/>
        <rFont val="Calibri"/>
        <family val="2"/>
        <scheme val="minor"/>
      </rPr>
      <t xml:space="preserve"> Se obtiene un 26.63% de avance anual como resultado del 51.14% de cumplimiento en el segundo timestre.</t>
    </r>
  </si>
  <si>
    <r>
      <t>Justificacion Trimestral:</t>
    </r>
    <r>
      <rPr>
        <sz val="12"/>
        <color theme="1"/>
        <rFont val="Calibri"/>
        <family val="2"/>
        <scheme val="minor"/>
      </rPr>
      <t xml:space="preserve"> Se obtuvo un 43.00% en el cumplimiento de esta actividad, gracias a la buena coordinacion de la Secretaría General en las resolciones de las demandas presentadas por la ciudadania
</t>
    </r>
    <r>
      <rPr>
        <b/>
        <sz val="12"/>
        <color theme="1"/>
        <rFont val="Calibri"/>
        <family val="2"/>
        <scheme val="minor"/>
      </rPr>
      <t>Justificación Anual</t>
    </r>
    <r>
      <rPr>
        <sz val="12"/>
        <color theme="1"/>
        <rFont val="Calibri"/>
        <family val="2"/>
        <scheme val="minor"/>
      </rPr>
      <t>: Se obtiene un 24.05% de avance anual como resultado del 43.00% de cumplimiento en el primer trimestre</t>
    </r>
  </si>
  <si>
    <r>
      <t>Justificacion Trimestral:</t>
    </r>
    <r>
      <rPr>
        <sz val="12"/>
        <color theme="1"/>
        <rFont val="Calibri"/>
        <family val="2"/>
        <scheme val="minor"/>
      </rPr>
      <t xml:space="preserve"> Se alcanzo un 80.80% ya que se dieron apoyos y subsidios que fueron entregados con éxito ya que toda persona que se acercó a la secretaria general fue escuchada y apoyada </t>
    </r>
    <r>
      <rPr>
        <b/>
        <sz val="12"/>
        <color theme="1"/>
        <rFont val="Calibri"/>
        <family val="2"/>
        <scheme val="minor"/>
      </rPr>
      <t xml:space="preserve">
Justificación Anual: </t>
    </r>
    <r>
      <rPr>
        <sz val="12"/>
        <color theme="1"/>
        <rFont val="Calibri"/>
        <family val="2"/>
        <scheme val="minor"/>
      </rPr>
      <t>Se alcanzo 44.95% del avance anual como resultado del 80.80% del cumplimiento en el segundo trimestre.</t>
    </r>
  </si>
  <si>
    <r>
      <rPr>
        <b/>
        <sz val="12"/>
        <color theme="1"/>
        <rFont val="Calibri"/>
        <family val="2"/>
        <scheme val="minor"/>
      </rPr>
      <t xml:space="preserve">Justificacion Trimestral: </t>
    </r>
    <r>
      <rPr>
        <sz val="12"/>
        <color theme="1"/>
        <rFont val="Calibri"/>
        <family val="2"/>
        <scheme val="minor"/>
      </rPr>
      <t xml:space="preserve">Se alcanzo un 13.33% dando atención a las solicitudes ingresas por el Cabildo                               
</t>
    </r>
    <r>
      <rPr>
        <b/>
        <sz val="12"/>
        <color theme="1"/>
        <rFont val="Calibri"/>
        <family val="2"/>
        <scheme val="minor"/>
      </rPr>
      <t>Justificación Anual:</t>
    </r>
    <r>
      <rPr>
        <sz val="12"/>
        <color theme="1"/>
        <rFont val="Calibri"/>
        <family val="2"/>
        <scheme val="minor"/>
      </rPr>
      <t xml:space="preserve"> Se alcanzo 9.44% del avance anual como resultado del  13.33% del cumplimiento en el segundo trimestre."		
		</t>
    </r>
  </si>
  <si>
    <r>
      <t>Justificacion Trimestral:</t>
    </r>
    <r>
      <rPr>
        <sz val="12"/>
        <color theme="1"/>
        <rFont val="Calibri"/>
        <family val="2"/>
        <scheme val="minor"/>
      </rPr>
      <t xml:space="preserve"> Se alcanzo una avance de 294.93% ya que se realizaron diferentes cursos y talleres en materia de prevencion de incendios y  manejo de extinguidores y primeros auxilios  a la industria hotelera y público en general logrando atender a  número de trabajadores que solicitaron dicha capacitacion.</t>
    </r>
    <r>
      <rPr>
        <b/>
        <sz val="12"/>
        <color theme="1"/>
        <rFont val="Calibri"/>
        <family val="2"/>
        <scheme val="minor"/>
      </rPr>
      <t xml:space="preserve">
Justificación Anual: </t>
    </r>
    <r>
      <rPr>
        <sz val="12"/>
        <color theme="1"/>
        <rFont val="Calibri"/>
        <family val="2"/>
        <scheme val="minor"/>
      </rPr>
      <t>Se alcanzo 124.93% del avance anual como resultado del 294.93% del cumplimiento en el segundo trimestre.</t>
    </r>
  </si>
  <si>
    <r>
      <t>Justificacion Trimestral:</t>
    </r>
    <r>
      <rPr>
        <sz val="12"/>
        <color theme="1"/>
        <rFont val="Calibri"/>
        <family val="2"/>
        <scheme val="minor"/>
      </rPr>
      <t xml:space="preserve"> Se alcanzo un 126.00% ya que se realizaron las supervisiones de instalaciones eléctricas y escenarios de eventos masivos como;  plaza dela reforma , estadio 86, campo deportivo Toro Valenzuela ,plaza de toros, Estadio Beto Ávila, Andrés Quintana Roo, asi como eventos privados en salones de centros de hospedajes realizados en el municipio.</t>
    </r>
    <r>
      <rPr>
        <b/>
        <sz val="12"/>
        <color theme="1"/>
        <rFont val="Calibri"/>
        <family val="2"/>
        <scheme val="minor"/>
      </rPr>
      <t xml:space="preserve">
Justificación Anual: </t>
    </r>
    <r>
      <rPr>
        <sz val="12"/>
        <color theme="1"/>
        <rFont val="Calibri"/>
        <family val="2"/>
        <scheme val="minor"/>
      </rPr>
      <t>Se alcanzo 64.80% del avance anual como resultado del 126.00% del cumplimiento en el segundo trimestre.</t>
    </r>
  </si>
  <si>
    <r>
      <t>Justificacion Trimestral:</t>
    </r>
    <r>
      <rPr>
        <sz val="12"/>
        <color theme="1"/>
        <rFont val="Calibri"/>
        <family val="2"/>
        <scheme val="minor"/>
      </rPr>
      <t xml:space="preserve"> Se alcanzo un 275.00% ya que se realizo cada una de las visitas a la estacion de bomberos y estancias educativas de la población infantil, solicitados por las primarias y jardines de niños en el Municipio de Benito Juarez.</t>
    </r>
    <r>
      <rPr>
        <b/>
        <sz val="12"/>
        <color theme="1"/>
        <rFont val="Calibri"/>
        <family val="2"/>
        <scheme val="minor"/>
      </rPr>
      <t xml:space="preserve">
Justificación Anual: </t>
    </r>
    <r>
      <rPr>
        <sz val="12"/>
        <color theme="1"/>
        <rFont val="Calibri"/>
        <family val="2"/>
        <scheme val="minor"/>
      </rPr>
      <t>Se alcanzo 69.21% del avance anual como resultado del 275.00% del cumplimiento en el segundo trimestre.</t>
    </r>
  </si>
  <si>
    <r>
      <t>Justificacion Trimestral:</t>
    </r>
    <r>
      <rPr>
        <sz val="12"/>
        <color theme="1"/>
        <rFont val="Calibri"/>
        <family val="2"/>
        <scheme val="minor"/>
      </rPr>
      <t xml:space="preserve"> Se alcanzo un 100.00% como parte de las actividades realizadas.</t>
    </r>
    <r>
      <rPr>
        <b/>
        <sz val="12"/>
        <color theme="1"/>
        <rFont val="Calibri"/>
        <family val="2"/>
        <scheme val="minor"/>
      </rPr>
      <t xml:space="preserve">
Justificación Anual:  </t>
    </r>
    <r>
      <rPr>
        <sz val="12"/>
        <color theme="1"/>
        <rFont val="Calibri"/>
        <family val="2"/>
        <scheme val="minor"/>
      </rPr>
      <t>Se alcanzo un 33.33.% anual como resultado del 100.00% del avance del segundo trimestre.</t>
    </r>
  </si>
  <si>
    <r>
      <t>Justificacion Trimestral:</t>
    </r>
    <r>
      <rPr>
        <sz val="12"/>
        <color theme="1"/>
        <rFont val="Calibri"/>
        <family val="2"/>
        <scheme val="minor"/>
      </rPr>
      <t xml:space="preserve"> Se alcanzo un 66.67% como parte de las actividades realizadas en el segundo trimestre.</t>
    </r>
    <r>
      <rPr>
        <b/>
        <sz val="12"/>
        <color theme="1"/>
        <rFont val="Calibri"/>
        <family val="2"/>
        <scheme val="minor"/>
      </rPr>
      <t xml:space="preserve">
Justificación Anual:  </t>
    </r>
    <r>
      <rPr>
        <sz val="12"/>
        <color theme="1"/>
        <rFont val="Calibri"/>
        <family val="2"/>
        <scheme val="minor"/>
      </rPr>
      <t>Se alcanzo un 22.22% anual como resultado del 66.67% del avance del segundo trimestre.</t>
    </r>
  </si>
  <si>
    <r>
      <t>Justificacion Trimestral:</t>
    </r>
    <r>
      <rPr>
        <sz val="12"/>
        <color theme="1"/>
        <rFont val="Calibri"/>
        <family val="2"/>
        <scheme val="minor"/>
      </rPr>
      <t xml:space="preserve"> Se alcanzo un 155.56% derivado de la atención a los juicios de garantia.</t>
    </r>
    <r>
      <rPr>
        <b/>
        <sz val="12"/>
        <color theme="1"/>
        <rFont val="Calibri"/>
        <family val="2"/>
        <scheme val="minor"/>
      </rPr>
      <t xml:space="preserve">
Justificación Anual:  </t>
    </r>
    <r>
      <rPr>
        <sz val="12"/>
        <color theme="1"/>
        <rFont val="Calibri"/>
        <family val="2"/>
        <scheme val="minor"/>
      </rPr>
      <t>Se alcanzo un 176.80% del avance anual como resultado del 155.56% de cumplimiento del segundo trimestre.</t>
    </r>
  </si>
  <si>
    <r>
      <t>Justificacion Trimestral:</t>
    </r>
    <r>
      <rPr>
        <sz val="12"/>
        <color theme="1"/>
        <rFont val="Calibri"/>
        <family val="2"/>
        <scheme val="minor"/>
      </rPr>
      <t xml:space="preserve"> Se alcanzo un 346.67% derivado de la elaboración de proyectos juridicos.</t>
    </r>
    <r>
      <rPr>
        <b/>
        <sz val="12"/>
        <color theme="1"/>
        <rFont val="Calibri"/>
        <family val="2"/>
        <scheme val="minor"/>
      </rPr>
      <t xml:space="preserve">
Justificación Anual:  </t>
    </r>
    <r>
      <rPr>
        <sz val="12"/>
        <color theme="1"/>
        <rFont val="Calibri"/>
        <family val="2"/>
        <scheme val="minor"/>
      </rPr>
      <t>Se alcanzo un 110.00% del avance anual como resultado del 346.67% de cumplimiento del segundo trimestre.</t>
    </r>
  </si>
  <si>
    <r>
      <t>Justificacion Trimestral:</t>
    </r>
    <r>
      <rPr>
        <sz val="12"/>
        <color theme="1"/>
        <rFont val="Calibri"/>
        <family val="2"/>
        <scheme val="minor"/>
      </rPr>
      <t xml:space="preserve"> Se alcanzo un 100.00% de las diversas actividades juridicas.</t>
    </r>
    <r>
      <rPr>
        <b/>
        <sz val="12"/>
        <color theme="1"/>
        <rFont val="Calibri"/>
        <family val="2"/>
        <scheme val="minor"/>
      </rPr>
      <t xml:space="preserve">
Justificación Anual:  </t>
    </r>
    <r>
      <rPr>
        <sz val="12"/>
        <color theme="1"/>
        <rFont val="Calibri"/>
        <family val="2"/>
        <scheme val="minor"/>
      </rPr>
      <t>Se alcanzo un 62.45% del avance anual como resultado del 100.00% de cumplimiento del segundo trimestre.</t>
    </r>
  </si>
  <si>
    <r>
      <t>Justificacion Trimestral:</t>
    </r>
    <r>
      <rPr>
        <sz val="12"/>
        <color theme="1"/>
        <rFont val="Calibri"/>
        <family val="2"/>
        <scheme val="minor"/>
      </rPr>
      <t xml:space="preserve"> Se alcanzo un 408.70% derivado del seguimiento a los procesos juridicos de la adminsitracion municipal.</t>
    </r>
    <r>
      <rPr>
        <b/>
        <sz val="12"/>
        <color theme="1"/>
        <rFont val="Calibri"/>
        <family val="2"/>
        <scheme val="minor"/>
      </rPr>
      <t xml:space="preserve">
Justificación Anual:  </t>
    </r>
    <r>
      <rPr>
        <sz val="12"/>
        <color theme="1"/>
        <rFont val="Calibri"/>
        <family val="2"/>
        <scheme val="minor"/>
      </rPr>
      <t>Se alcanzo un 300.00% del avance anual como resultado del 408.70% de cumplimiento del segundo trimestre.</t>
    </r>
  </si>
  <si>
    <r>
      <t>Justificacion Trimestral:</t>
    </r>
    <r>
      <rPr>
        <sz val="12"/>
        <color theme="1"/>
        <rFont val="Calibri"/>
        <family val="2"/>
        <scheme val="minor"/>
      </rPr>
      <t xml:space="preserve"> ND</t>
    </r>
    <r>
      <rPr>
        <b/>
        <sz val="12"/>
        <color theme="1"/>
        <rFont val="Calibri"/>
        <family val="2"/>
        <scheme val="minor"/>
      </rPr>
      <t xml:space="preserve">
Justificación Anual:  </t>
    </r>
    <r>
      <rPr>
        <sz val="12"/>
        <color theme="1"/>
        <rFont val="Calibri"/>
        <family val="2"/>
        <scheme val="minor"/>
      </rPr>
      <t>Se alcanzo un 60.00% del avance anual.</t>
    </r>
  </si>
  <si>
    <r>
      <t>Justificacion Trimestral:</t>
    </r>
    <r>
      <rPr>
        <sz val="12"/>
        <color theme="1"/>
        <rFont val="Calibri"/>
        <family val="2"/>
        <scheme val="minor"/>
      </rPr>
      <t xml:space="preserve"> Se alcanzo un 126.67% derivado de la participación del SIPINNA con asociaciones civil que nos permiten sensibilizar a los padres y los Infantes en este tema.</t>
    </r>
    <r>
      <rPr>
        <b/>
        <sz val="12"/>
        <color theme="1"/>
        <rFont val="Calibri"/>
        <family val="2"/>
        <scheme val="minor"/>
      </rPr>
      <t xml:space="preserve">
Justificación Anual: </t>
    </r>
    <r>
      <rPr>
        <sz val="12"/>
        <color theme="1"/>
        <rFont val="Calibri"/>
        <family val="2"/>
        <scheme val="minor"/>
      </rPr>
      <t>Se alcanzo un 74.00% del avance anual como resultado del 126.67% de cumplimiento del segundo trimestre.</t>
    </r>
  </si>
  <si>
    <r>
      <t>Justificacion Trimestral:</t>
    </r>
    <r>
      <rPr>
        <sz val="12"/>
        <color theme="1"/>
        <rFont val="Calibri"/>
        <family val="2"/>
        <scheme val="minor"/>
      </rPr>
      <t xml:space="preserve"> Se alcanzo un 100.00% derivado de diversas capacitaciones.</t>
    </r>
    <r>
      <rPr>
        <b/>
        <sz val="12"/>
        <color theme="1"/>
        <rFont val="Calibri"/>
        <family val="2"/>
        <scheme val="minor"/>
      </rPr>
      <t xml:space="preserve">
Justificación Anual: </t>
    </r>
    <r>
      <rPr>
        <sz val="12"/>
        <color theme="1"/>
        <rFont val="Calibri"/>
        <family val="2"/>
        <scheme val="minor"/>
      </rPr>
      <t>Se alcanzo un 100% del avance anual como resultado del 50.00% de cumplimiento del segundo trimestre.</t>
    </r>
  </si>
  <si>
    <r>
      <t>Justificacion Trimestral:</t>
    </r>
    <r>
      <rPr>
        <sz val="12"/>
        <color theme="1"/>
        <rFont val="Calibri"/>
        <family val="2"/>
        <scheme val="minor"/>
      </rPr>
      <t xml:space="preserve"> Se alcanzo un 100.00% derivado de la participacion del sector turístico y de los trabajadores del sector hotelero y agremiados al sindicato de taxistas de Benito Juárez.</t>
    </r>
    <r>
      <rPr>
        <b/>
        <sz val="12"/>
        <color theme="1"/>
        <rFont val="Calibri"/>
        <family val="2"/>
        <scheme val="minor"/>
      </rPr>
      <t xml:space="preserve">
Justificación Anual: </t>
    </r>
    <r>
      <rPr>
        <sz val="12"/>
        <color theme="1"/>
        <rFont val="Calibri"/>
        <family val="2"/>
        <scheme val="minor"/>
      </rPr>
      <t>Se alcanzo un 30.00% del avance anual como resultado del 100.00% de cumplimiento del segundo trimestre.</t>
    </r>
  </si>
  <si>
    <r>
      <t>Justificacion Trimestral:</t>
    </r>
    <r>
      <rPr>
        <sz val="12"/>
        <color theme="1"/>
        <rFont val="Calibri"/>
        <family val="2"/>
        <scheme val="minor"/>
      </rPr>
      <t xml:space="preserve"> Se alcanzo un 22.73% a la pronta atención que se da a las canalizaciones y la buena relación con las autoridades de la procuraduría de la defensa de Niñas, Niños, Adolescentes y la familia.</t>
    </r>
    <r>
      <rPr>
        <b/>
        <sz val="12"/>
        <color theme="1"/>
        <rFont val="Calibri"/>
        <family val="2"/>
        <scheme val="minor"/>
      </rPr>
      <t xml:space="preserve">
Justificación Anual: </t>
    </r>
    <r>
      <rPr>
        <sz val="12"/>
        <color theme="1"/>
        <rFont val="Calibri"/>
        <family val="2"/>
        <scheme val="minor"/>
      </rPr>
      <t>Se alcanzo un 7.95% del avance anual como resultado del 22.73% de cumplimiento del segundo trimestre.</t>
    </r>
  </si>
  <si>
    <r>
      <t>Justificacion Trimestral:</t>
    </r>
    <r>
      <rPr>
        <sz val="12"/>
        <color theme="1"/>
        <rFont val="Calibri"/>
        <family val="2"/>
        <scheme val="minor"/>
      </rPr>
      <t xml:space="preserve"> ND</t>
    </r>
    <r>
      <rPr>
        <b/>
        <sz val="12"/>
        <color theme="1"/>
        <rFont val="Calibri"/>
        <family val="2"/>
        <scheme val="minor"/>
      </rPr>
      <t xml:space="preserve">
Justificación Anual: </t>
    </r>
    <r>
      <rPr>
        <sz val="12"/>
        <color theme="1"/>
        <rFont val="Calibri"/>
        <family val="2"/>
        <scheme val="minor"/>
      </rPr>
      <t>Se alcanzo un 17.24% del avance anual .</t>
    </r>
  </si>
  <si>
    <r>
      <t>Justificacion Trimestral:</t>
    </r>
    <r>
      <rPr>
        <sz val="12"/>
        <color theme="1"/>
        <rFont val="Calibri"/>
        <family val="2"/>
        <scheme val="minor"/>
      </rPr>
      <t xml:space="preserve"> Se alcanzo un 56.44% ya que se realizó la adquisición de formatos valorados</t>
    </r>
    <r>
      <rPr>
        <b/>
        <sz val="12"/>
        <color theme="1"/>
        <rFont val="Calibri"/>
        <family val="2"/>
        <scheme val="minor"/>
      </rPr>
      <t xml:space="preserve">
Justificación Anual: </t>
    </r>
    <r>
      <rPr>
        <sz val="12"/>
        <color theme="1"/>
        <rFont val="Calibri"/>
        <family val="2"/>
        <scheme val="minor"/>
      </rPr>
      <t>Se alcanzo un 444.29% del avance anual como resultado del 56.44% de cumplimiento del segundo trimestre.</t>
    </r>
  </si>
  <si>
    <r>
      <t>Justificacion Trimestral:</t>
    </r>
    <r>
      <rPr>
        <sz val="12"/>
        <color theme="1"/>
        <rFont val="Calibri"/>
        <family val="2"/>
        <scheme val="minor"/>
      </rPr>
      <t xml:space="preserve"> Se alcanzo un 57.40% ya que se realizaron diversos actos registrales en las 09 Oficialías del Registro Civil, que se encuentran ubicados en los diferentes puntos del Municipio de Benito Juárez. </t>
    </r>
    <r>
      <rPr>
        <b/>
        <sz val="12"/>
        <color theme="1"/>
        <rFont val="Calibri"/>
        <family val="2"/>
        <scheme val="minor"/>
      </rPr>
      <t xml:space="preserve">
Justificación Anual: </t>
    </r>
    <r>
      <rPr>
        <sz val="12"/>
        <color theme="1"/>
        <rFont val="Calibri"/>
        <family val="2"/>
        <scheme val="minor"/>
      </rPr>
      <t>Se alcanzo un 29.42% de avance anual como resultado del 57.40% de cumplimiento del segundo trimestre.</t>
    </r>
  </si>
  <si>
    <r>
      <t>Justificacion Trimestral:</t>
    </r>
    <r>
      <rPr>
        <sz val="12"/>
        <color theme="1"/>
        <rFont val="Calibri"/>
        <family val="2"/>
        <scheme val="minor"/>
      </rPr>
      <t xml:space="preserve"> Se alcanzo un 1900.00% ya que se realizaron varias capacitaciones.</t>
    </r>
    <r>
      <rPr>
        <b/>
        <sz val="12"/>
        <color theme="1"/>
        <rFont val="Calibri"/>
        <family val="2"/>
        <scheme val="minor"/>
      </rPr>
      <t xml:space="preserve">
Justificación Anual: </t>
    </r>
    <r>
      <rPr>
        <sz val="12"/>
        <color theme="1"/>
        <rFont val="Calibri"/>
        <family val="2"/>
        <scheme val="minor"/>
      </rPr>
      <t>Se alcanzo un 2533.33% del avance anual como resultado del 1900.00% de cumplimiento del segundo trimestre.</t>
    </r>
  </si>
  <si>
    <r>
      <t>Justificacion Trimestral:</t>
    </r>
    <r>
      <rPr>
        <sz val="12"/>
        <color theme="1"/>
        <rFont val="Calibri"/>
        <family val="2"/>
        <scheme val="minor"/>
      </rPr>
      <t xml:space="preserve"> Se alcanzo un 58.33% ya que se ha publicado diversos contenidos.</t>
    </r>
    <r>
      <rPr>
        <b/>
        <sz val="12"/>
        <color theme="1"/>
        <rFont val="Calibri"/>
        <family val="2"/>
        <scheme val="minor"/>
      </rPr>
      <t xml:space="preserve">
Justificación Anual: </t>
    </r>
    <r>
      <rPr>
        <sz val="12"/>
        <color theme="1"/>
        <rFont val="Calibri"/>
        <family val="2"/>
        <scheme val="minor"/>
      </rPr>
      <t>Se alcanzo un 29.17% del avance anual como resultado del 58.33% de cumplimiento del segundo trimestre.</t>
    </r>
  </si>
  <si>
    <r>
      <t>Justificacion Trimestral:</t>
    </r>
    <r>
      <rPr>
        <sz val="12"/>
        <color theme="1"/>
        <rFont val="Calibri"/>
        <family val="2"/>
        <scheme val="minor"/>
      </rPr>
      <t xml:space="preserve"> ND</t>
    </r>
    <r>
      <rPr>
        <b/>
        <sz val="12"/>
        <color theme="1"/>
        <rFont val="Calibri"/>
        <family val="2"/>
        <scheme val="minor"/>
      </rPr>
      <t xml:space="preserve">
Justificación Anual: </t>
    </r>
    <r>
      <rPr>
        <sz val="12"/>
        <color theme="1"/>
        <rFont val="Calibri"/>
        <family val="2"/>
        <scheme val="minor"/>
      </rPr>
      <t>Se ha alcanzado un 180.65% de avance anual.</t>
    </r>
  </si>
  <si>
    <r>
      <t>Justificacion Trimestral:</t>
    </r>
    <r>
      <rPr>
        <sz val="12"/>
        <color theme="1"/>
        <rFont val="Calibri"/>
        <family val="2"/>
        <scheme val="minor"/>
      </rPr>
      <t xml:space="preserve"> Se tiene un avance de 100.00% en este trimestre.</t>
    </r>
    <r>
      <rPr>
        <b/>
        <sz val="12"/>
        <color theme="1"/>
        <rFont val="Calibri"/>
        <family val="2"/>
        <scheme val="minor"/>
      </rPr>
      <t xml:space="preserve">
Justificación Anual: </t>
    </r>
    <r>
      <rPr>
        <sz val="12"/>
        <color theme="1"/>
        <rFont val="Calibri"/>
        <family val="2"/>
        <scheme val="minor"/>
      </rPr>
      <t>Se alcanzo un 50.00% del avance anual.</t>
    </r>
  </si>
  <si>
    <r>
      <t>Justificacion Trimestral:</t>
    </r>
    <r>
      <rPr>
        <sz val="12"/>
        <color theme="1"/>
        <rFont val="Calibri"/>
        <family val="2"/>
        <scheme val="minor"/>
      </rPr>
      <t xml:space="preserve"> Se tiene un avance considerable ya que no se tenia programado para este Trimeste esta actividad.</t>
    </r>
    <r>
      <rPr>
        <b/>
        <sz val="12"/>
        <color theme="1"/>
        <rFont val="Calibri"/>
        <family val="2"/>
        <scheme val="minor"/>
      </rPr>
      <t xml:space="preserve">
Justificación Anual: </t>
    </r>
    <r>
      <rPr>
        <sz val="12"/>
        <color theme="1"/>
        <rFont val="Calibri"/>
        <family val="2"/>
        <scheme val="minor"/>
      </rPr>
      <t>Se alcanzo un 9000.00% del avance anual.</t>
    </r>
  </si>
  <si>
    <r>
      <t xml:space="preserve">Justificacion Trimestral: </t>
    </r>
    <r>
      <rPr>
        <sz val="12"/>
        <color theme="1"/>
        <rFont val="Calibri"/>
        <family val="2"/>
        <scheme val="minor"/>
      </rPr>
      <t>Se tiene un avance de 47066.67% derivado de las solicitudes de las Unidad Administrativas de la Administración Municipal.</t>
    </r>
    <r>
      <rPr>
        <b/>
        <sz val="12"/>
        <color theme="1"/>
        <rFont val="Calibri"/>
        <family val="2"/>
        <scheme val="minor"/>
      </rPr>
      <t xml:space="preserve">
Justificación Anual: </t>
    </r>
    <r>
      <rPr>
        <sz val="12"/>
        <color theme="1"/>
        <rFont val="Calibri"/>
        <family val="2"/>
        <scheme val="minor"/>
      </rPr>
      <t>Se alcanzado un 22592.00% anual.</t>
    </r>
  </si>
  <si>
    <r>
      <t>Justificacion Trimestral:</t>
    </r>
    <r>
      <rPr>
        <sz val="12"/>
        <color theme="1"/>
        <rFont val="Calibri"/>
        <family val="2"/>
        <scheme val="minor"/>
      </rPr>
      <t xml:space="preserve"> Se alcanzo un 114.00 ya que se dieron asesorías jurídicas debido a la gran participación de los ministros de culto que solicitan este servicio.</t>
    </r>
    <r>
      <rPr>
        <b/>
        <sz val="12"/>
        <color theme="1"/>
        <rFont val="Calibri"/>
        <family val="2"/>
        <scheme val="minor"/>
      </rPr>
      <t xml:space="preserve">
Justificación Anual: </t>
    </r>
    <r>
      <rPr>
        <sz val="12"/>
        <color theme="1"/>
        <rFont val="Calibri"/>
        <family val="2"/>
        <scheme val="minor"/>
      </rPr>
      <t>Se alcanzo un 50.50% del avance anual como resultado del 114.00% de cumplimiento del segundo trimestre.</t>
    </r>
  </si>
  <si>
    <r>
      <t>Justificacion Trimestral:</t>
    </r>
    <r>
      <rPr>
        <sz val="12"/>
        <color theme="1"/>
        <rFont val="Calibri"/>
        <family val="2"/>
        <scheme val="minor"/>
      </rPr>
      <t xml:space="preserve"> Se alcanzado un 118.00% ya que se han atendido solicitudes de cierres de calle así como permisos de culto publico extraordinario.</t>
    </r>
    <r>
      <rPr>
        <b/>
        <sz val="12"/>
        <color theme="1"/>
        <rFont val="Calibri"/>
        <family val="2"/>
        <scheme val="minor"/>
      </rPr>
      <t xml:space="preserve">
Justificación Anual:</t>
    </r>
    <r>
      <rPr>
        <sz val="12"/>
        <color theme="1"/>
        <rFont val="Calibri"/>
        <family val="2"/>
        <scheme val="minor"/>
      </rPr>
      <t xml:space="preserve"> Se alcanzo un 41.43% del avance anual como resultado del 118.00% de cumplimiento del segundo trimestre.</t>
    </r>
  </si>
  <si>
    <r>
      <t>Justificacion Trimestral:</t>
    </r>
    <r>
      <rPr>
        <sz val="12"/>
        <color theme="1"/>
        <rFont val="Calibri"/>
        <family val="2"/>
        <scheme val="minor"/>
      </rPr>
      <t xml:space="preserve"> Se alcanzo un 101.85% ya que se entregaron los apoyos de pan a las agrupaciones religiosas, así como la participación en la mesa de valores en las actividades que hemos participado</t>
    </r>
    <r>
      <rPr>
        <b/>
        <sz val="12"/>
        <color theme="1"/>
        <rFont val="Calibri"/>
        <family val="2"/>
        <scheme val="minor"/>
      </rPr>
      <t xml:space="preserve">
Justificación Anual: </t>
    </r>
    <r>
      <rPr>
        <sz val="12"/>
        <color theme="1"/>
        <rFont val="Calibri"/>
        <family val="2"/>
        <scheme val="minor"/>
      </rPr>
      <t>Se alcanzo un 520.63% del avance anual como resultado del 101.85% de cumplimiento del segundo trimestre.</t>
    </r>
  </si>
  <si>
    <r>
      <t>Justificacion Trimestral:</t>
    </r>
    <r>
      <rPr>
        <sz val="12"/>
        <color theme="1"/>
        <rFont val="Calibri"/>
        <family val="2"/>
        <scheme val="minor"/>
      </rPr>
      <t xml:space="preserve"> Se alcanzo un 96.67% ya que se realizaron verificaciones entre quejas vecinales y cultos públicos extraordinarios, aperturas de culto, etc.</t>
    </r>
    <r>
      <rPr>
        <b/>
        <sz val="12"/>
        <color theme="1"/>
        <rFont val="Calibri"/>
        <family val="2"/>
        <scheme val="minor"/>
      </rPr>
      <t xml:space="preserve">
Justificación Anual: </t>
    </r>
    <r>
      <rPr>
        <sz val="12"/>
        <color theme="1"/>
        <rFont val="Calibri"/>
        <family val="2"/>
        <scheme val="minor"/>
      </rPr>
      <t>Se alcanzo un 48.33% del avance anual como resultado del 96.67% de cumplimiento del segundo trimestre.</t>
    </r>
  </si>
  <si>
    <r>
      <t>Justificacion Trimestral:</t>
    </r>
    <r>
      <rPr>
        <sz val="12"/>
        <color theme="1"/>
        <rFont val="Calibri"/>
        <family val="2"/>
        <scheme val="minor"/>
      </rPr>
      <t xml:space="preserve"> Se alcanzo un 93.50% ya que actualizo los expedientes en el Padrón Municipal de Templos</t>
    </r>
    <r>
      <rPr>
        <b/>
        <sz val="12"/>
        <color theme="1"/>
        <rFont val="Calibri"/>
        <family val="2"/>
        <scheme val="minor"/>
      </rPr>
      <t xml:space="preserve">
Justificación Anual: </t>
    </r>
    <r>
      <rPr>
        <sz val="12"/>
        <color theme="1"/>
        <rFont val="Calibri"/>
        <family val="2"/>
        <scheme val="minor"/>
      </rPr>
      <t>Se alcanzo un 48.20% del avance anual como resultado del 93.50% de cumplimiento del segundo trimestre.</t>
    </r>
  </si>
  <si>
    <r>
      <t>Justificacion Trimestral:</t>
    </r>
    <r>
      <rPr>
        <sz val="12"/>
        <color theme="1"/>
        <rFont val="Calibri"/>
        <family val="2"/>
        <scheme val="minor"/>
      </rPr>
      <t xml:space="preserve"> Se alcanzo un 84.00% ya que se llevaron a cabo varias conferencias con temas de capacitación.</t>
    </r>
    <r>
      <rPr>
        <b/>
        <sz val="12"/>
        <color theme="1"/>
        <rFont val="Calibri"/>
        <family val="2"/>
        <scheme val="minor"/>
      </rPr>
      <t xml:space="preserve">
Justificación Anual: </t>
    </r>
    <r>
      <rPr>
        <sz val="12"/>
        <color theme="1"/>
        <rFont val="Calibri"/>
        <family val="2"/>
        <scheme val="minor"/>
      </rPr>
      <t>Se alcanzo un 44.00% del avance anual como resultado del 84.00% de cumplimiento del segundo trimestre.</t>
    </r>
  </si>
  <si>
    <r>
      <t>Justificacion Trimestral:</t>
    </r>
    <r>
      <rPr>
        <sz val="12"/>
        <color theme="1"/>
        <rFont val="Calibri"/>
        <family val="2"/>
        <scheme val="minor"/>
      </rPr>
      <t xml:space="preserve"> Se alcanzo un 100.00% ya que se se realizó dos actividades de apoyo comunitario una en la delegación Bonfil y otra en Malecón Tajamar.</t>
    </r>
    <r>
      <rPr>
        <b/>
        <sz val="12"/>
        <color theme="1"/>
        <rFont val="Calibri"/>
        <family val="2"/>
        <scheme val="minor"/>
      </rPr>
      <t xml:space="preserve">
Justificación Anual: </t>
    </r>
    <r>
      <rPr>
        <sz val="12"/>
        <color theme="1"/>
        <rFont val="Calibri"/>
        <family val="2"/>
        <scheme val="minor"/>
      </rPr>
      <t>Se alcanzo un 50.00% del avance anual como resultado del 100.00% de cumplimiento del segundo trimestre.</t>
    </r>
  </si>
  <si>
    <r>
      <t>Justificacion Trimestral:</t>
    </r>
    <r>
      <rPr>
        <sz val="12"/>
        <color theme="1"/>
        <rFont val="Calibri"/>
        <family val="2"/>
        <scheme val="minor"/>
      </rPr>
      <t xml:space="preserve"> Se alcanzo un 105.20% ya que se mantuvo una constante participación de las asociaciones y agrupaciones religiosas representadas por los ministros de culto o lideres de las mismas </t>
    </r>
    <r>
      <rPr>
        <b/>
        <sz val="12"/>
        <color theme="1"/>
        <rFont val="Calibri"/>
        <family val="2"/>
        <scheme val="minor"/>
      </rPr>
      <t xml:space="preserve">
Justificación Anual: </t>
    </r>
    <r>
      <rPr>
        <sz val="12"/>
        <color theme="1"/>
        <rFont val="Calibri"/>
        <family val="2"/>
        <scheme val="minor"/>
      </rPr>
      <t>Se alcanzo un 53.25% del avance anual como resultado del 105.20% de cumplimiento del segundo trimestre.</t>
    </r>
  </si>
  <si>
    <r>
      <t>Justificacion Trimestral:No se</t>
    </r>
    <r>
      <rPr>
        <sz val="12"/>
        <color theme="1"/>
        <rFont val="Calibri"/>
        <family val="2"/>
        <scheme val="minor"/>
      </rPr>
      <t xml:space="preserve"> realizo reuniones con la Subdelegación de Puerto Juárez.</t>
    </r>
    <r>
      <rPr>
        <b/>
        <sz val="12"/>
        <color theme="1"/>
        <rFont val="Calibri"/>
        <family val="2"/>
        <scheme val="minor"/>
      </rPr>
      <t xml:space="preserve">
Justificación Anual: </t>
    </r>
    <r>
      <rPr>
        <sz val="12"/>
        <color theme="1"/>
        <rFont val="Calibri"/>
        <family val="2"/>
        <scheme val="minor"/>
      </rPr>
      <t>Se alcanzado un 00.00%.</t>
    </r>
  </si>
  <si>
    <r>
      <t>Justificacion Trimestral:</t>
    </r>
    <r>
      <rPr>
        <sz val="12"/>
        <color theme="1"/>
        <rFont val="Calibri"/>
        <family val="2"/>
        <scheme val="minor"/>
      </rPr>
      <t xml:space="preserve"> Se alcanzo un 48.10% ya que se realizaron diversos trámites de Cartillas del Servicio Militar Nacional</t>
    </r>
    <r>
      <rPr>
        <b/>
        <sz val="12"/>
        <color theme="1"/>
        <rFont val="Calibri"/>
        <family val="2"/>
        <scheme val="minor"/>
      </rPr>
      <t xml:space="preserve">
Justificación Anual: </t>
    </r>
    <r>
      <rPr>
        <sz val="12"/>
        <color theme="1"/>
        <rFont val="Calibri"/>
        <family val="2"/>
        <scheme val="minor"/>
      </rPr>
      <t>Se alcanzo un 20.78% del avance anual como resultado del 48.10% de cumplimiento del segundo trimestre.</t>
    </r>
  </si>
  <si>
    <r>
      <t>Justificacion Trimestral:</t>
    </r>
    <r>
      <rPr>
        <sz val="12"/>
        <color theme="1"/>
        <rFont val="Calibri"/>
        <family val="2"/>
        <scheme val="minor"/>
      </rPr>
      <t xml:space="preserve"> Se alcanzo un 60.00% ya que se realizaron diversas constancias de residencia y vecindad.</t>
    </r>
    <r>
      <rPr>
        <b/>
        <sz val="12"/>
        <color theme="1"/>
        <rFont val="Calibri"/>
        <family val="2"/>
        <scheme val="minor"/>
      </rPr>
      <t xml:space="preserve">
Justificación Anual: </t>
    </r>
    <r>
      <rPr>
        <sz val="12"/>
        <color theme="1"/>
        <rFont val="Calibri"/>
        <family val="2"/>
        <scheme val="minor"/>
      </rPr>
      <t>Se alcanzo un 60.70% del avance anual como resultado del 60.00% de cumplimiento del segundo trimestre.</t>
    </r>
  </si>
  <si>
    <r>
      <t>Justificacion Trimestral:</t>
    </r>
    <r>
      <rPr>
        <sz val="12"/>
        <color theme="1"/>
        <rFont val="Calibri"/>
        <family val="2"/>
        <scheme val="minor"/>
      </rPr>
      <t xml:space="preserve"> Se alcanzo un 100.00% derivados de las actividades.</t>
    </r>
    <r>
      <rPr>
        <b/>
        <sz val="12"/>
        <color theme="1"/>
        <rFont val="Calibri"/>
        <family val="2"/>
        <scheme val="minor"/>
      </rPr>
      <t xml:space="preserve">
Justificación Anual: </t>
    </r>
    <r>
      <rPr>
        <sz val="12"/>
        <color theme="1"/>
        <rFont val="Calibri"/>
        <family val="2"/>
        <scheme val="minor"/>
      </rPr>
      <t>Se alcanzo un 33.33% del avance anual como resultado del 100.00% de cumplimiento del segundo trimestre.</t>
    </r>
  </si>
  <si>
    <r>
      <t>Justificacion Trimestral:</t>
    </r>
    <r>
      <rPr>
        <sz val="12"/>
        <color theme="1"/>
        <rFont val="Calibri"/>
        <family val="2"/>
        <scheme val="minor"/>
      </rPr>
      <t xml:space="preserve"> Se alcanzo un 16.25% ya que se realizaron  los Talleres denominados Derechos y Obligaciones de los Adolescentes en las Faltas Administrativas</t>
    </r>
    <r>
      <rPr>
        <b/>
        <sz val="12"/>
        <color theme="1"/>
        <rFont val="Calibri"/>
        <family val="2"/>
        <scheme val="minor"/>
      </rPr>
      <t xml:space="preserve">
Justificación Anual: </t>
    </r>
    <r>
      <rPr>
        <sz val="12"/>
        <color theme="1"/>
        <rFont val="Calibri"/>
        <family val="2"/>
        <scheme val="minor"/>
      </rPr>
      <t>Se alcanzo un 8.81% del avance anual como resultado del 16.25% de cumplimiento del segundo trimestre.</t>
    </r>
  </si>
  <si>
    <r>
      <t>Justificacion Trimestral:</t>
    </r>
    <r>
      <rPr>
        <sz val="12"/>
        <color theme="1"/>
        <rFont val="Calibri"/>
        <family val="2"/>
        <scheme val="minor"/>
      </rPr>
      <t xml:space="preserve"> Se alcanzo un 104.00% ya que se puso en marcha de los mecanismos alternativos de solución de controversias  en los Juzgados Cívicos Conciliatorios y a las autoridades con las organizaciones de la sociedad civil e iniciativa privada.</t>
    </r>
    <r>
      <rPr>
        <b/>
        <sz val="12"/>
        <color theme="1"/>
        <rFont val="Calibri"/>
        <family val="2"/>
        <scheme val="minor"/>
      </rPr>
      <t xml:space="preserve">
Justificación Anual: </t>
    </r>
    <r>
      <rPr>
        <sz val="12"/>
        <color theme="1"/>
        <rFont val="Calibri"/>
        <family val="2"/>
        <scheme val="minor"/>
      </rPr>
      <t>Se alcanzo un 41.03% del avance anual como resultado del 104.00% de cumplimiento del segundo trimestre.</t>
    </r>
  </si>
  <si>
    <r>
      <t>Justificacion Trimestral:</t>
    </r>
    <r>
      <rPr>
        <sz val="12"/>
        <color theme="1"/>
        <rFont val="Calibri"/>
        <family val="2"/>
        <scheme val="minor"/>
      </rPr>
      <t xml:space="preserve"> Se alcanzo un 75.41%  derivado de la puesta en marcha del Nuevo Modelo Homologado de Justicia Cívica</t>
    </r>
    <r>
      <rPr>
        <b/>
        <sz val="12"/>
        <color theme="1"/>
        <rFont val="Calibri"/>
        <family val="2"/>
        <scheme val="minor"/>
      </rPr>
      <t xml:space="preserve">
Justificación Anual: </t>
    </r>
    <r>
      <rPr>
        <sz val="12"/>
        <color theme="1"/>
        <rFont val="Calibri"/>
        <family val="2"/>
        <scheme val="minor"/>
      </rPr>
      <t>Se alcanzo un 38.50% del avance anual como resultado del 75.41% de cumplimiento del segundo trimestre.</t>
    </r>
  </si>
  <si>
    <r>
      <t>Justificacion Trimestral:</t>
    </r>
    <r>
      <rPr>
        <sz val="12"/>
        <color theme="1"/>
        <rFont val="Calibri"/>
        <family val="2"/>
        <scheme val="minor"/>
      </rPr>
      <t xml:space="preserve"> Se alcanzo un 93.90%.</t>
    </r>
    <r>
      <rPr>
        <b/>
        <sz val="12"/>
        <color theme="1"/>
        <rFont val="Calibri"/>
        <family val="2"/>
        <scheme val="minor"/>
      </rPr>
      <t xml:space="preserve">
Justificación Anual: </t>
    </r>
    <r>
      <rPr>
        <sz val="12"/>
        <color theme="1"/>
        <rFont val="Calibri"/>
        <family val="2"/>
        <scheme val="minor"/>
      </rPr>
      <t>Se alcanzo un 42.84% del avance anual como resultado del 93.90% de cumplimiento del segundo trimestre.</t>
    </r>
  </si>
  <si>
    <r>
      <t>Justificacion Trimestral:</t>
    </r>
    <r>
      <rPr>
        <sz val="12"/>
        <color theme="1"/>
        <rFont val="Calibri"/>
        <family val="2"/>
        <scheme val="minor"/>
      </rPr>
      <t xml:space="preserve"> Se alcanzo un 100.00%  ya que e realiza el mantenimiento de las áreas de Centro de Retención para su conservación..</t>
    </r>
    <r>
      <rPr>
        <b/>
        <sz val="12"/>
        <color theme="1"/>
        <rFont val="Calibri"/>
        <family val="2"/>
        <scheme val="minor"/>
      </rPr>
      <t xml:space="preserve">
Justificación Anual: </t>
    </r>
    <r>
      <rPr>
        <sz val="12"/>
        <color theme="1"/>
        <rFont val="Calibri"/>
        <family val="2"/>
        <scheme val="minor"/>
      </rPr>
      <t xml:space="preserve"> Se alcanzo un 57.14% del avance anual como resultado del 100.00% de cumplimiento del segundotrimestre.</t>
    </r>
  </si>
  <si>
    <r>
      <t>Justificacion Trimestral:</t>
    </r>
    <r>
      <rPr>
        <sz val="12"/>
        <color theme="1"/>
        <rFont val="Calibri"/>
        <family val="2"/>
        <scheme val="minor"/>
      </rPr>
      <t xml:space="preserve"> Se alcanzo un 100.00% ya que se logra obtener las incidencias de acuerdo a la meta planeada.</t>
    </r>
    <r>
      <rPr>
        <b/>
        <sz val="12"/>
        <color theme="1"/>
        <rFont val="Calibri"/>
        <family val="2"/>
        <scheme val="minor"/>
      </rPr>
      <t xml:space="preserve">
Justificación Anual: </t>
    </r>
    <r>
      <rPr>
        <sz val="12"/>
        <color theme="1"/>
        <rFont val="Calibri"/>
        <family val="2"/>
        <scheme val="minor"/>
      </rPr>
      <t>Se alcanzo un 50.00% del avance anual como resultado del 100.00% de cumplimiento del segundo trimestre.</t>
    </r>
  </si>
  <si>
    <r>
      <t>Justificacion Trimestral:</t>
    </r>
    <r>
      <rPr>
        <sz val="12"/>
        <color theme="1"/>
        <rFont val="Calibri"/>
        <family val="2"/>
        <scheme val="minor"/>
      </rPr>
      <t xml:space="preserve"> Se alcanzo un 94.51% ya que esta Dirección realizo el debido seguimiento a los requerimientos presentados por las Dependencias Adscritas a la Secretaría General, los cuales son solicitudes de pago de arrendamiento, pago de agua, solicitudes de combustible, requisiciones de material de papelería.</t>
    </r>
    <r>
      <rPr>
        <b/>
        <sz val="12"/>
        <color theme="1"/>
        <rFont val="Calibri"/>
        <family val="2"/>
        <scheme val="minor"/>
      </rPr>
      <t xml:space="preserve">
Justificación Anual: </t>
    </r>
    <r>
      <rPr>
        <sz val="12"/>
        <color theme="1"/>
        <rFont val="Calibri"/>
        <family val="2"/>
        <scheme val="minor"/>
      </rPr>
      <t>Se alcanzo un 40.56% del avance anual como resultado del 91.51% de cumplimiento del segundo trimestre.</t>
    </r>
  </si>
  <si>
    <r>
      <t>Justificacion Trimestral:</t>
    </r>
    <r>
      <rPr>
        <sz val="12"/>
        <color theme="1"/>
        <rFont val="Calibri"/>
        <family val="2"/>
        <scheme val="minor"/>
      </rPr>
      <t xml:space="preserve"> Se alcanzo un 161.24% ya que se atendió y proporciono de manera oportuna y eficaz las Asesorías Técnicas solicitadas por las Dependencias Adscritas a la Secretaría General, este incremento en comparación a lo programado es debido a la apertura que se viene dando de las actividades operativas y administrativas de las direcciones Adscritas a la Secretaría General. </t>
    </r>
    <r>
      <rPr>
        <b/>
        <sz val="12"/>
        <color theme="1"/>
        <rFont val="Calibri"/>
        <family val="2"/>
        <scheme val="minor"/>
      </rPr>
      <t xml:space="preserve">
Justificación Anual: </t>
    </r>
    <r>
      <rPr>
        <sz val="12"/>
        <color theme="1"/>
        <rFont val="Calibri"/>
        <family val="2"/>
        <scheme val="minor"/>
      </rPr>
      <t>Se alcanzo un 71.16% del avance anual como resultado del 161.24% de cumplimiento del segundo trimestre.</t>
    </r>
  </si>
  <si>
    <r>
      <t>Justificacion Trimestral:</t>
    </r>
    <r>
      <rPr>
        <sz val="12"/>
        <color theme="1"/>
        <rFont val="Calibri"/>
        <family val="2"/>
        <scheme val="minor"/>
      </rPr>
      <t xml:space="preserve"> Se alcanzo un 123.81% ya que el personal administrativo de las Dependencias adscritas a la Secretaría General presentaron sus solicitudes de movimiento de personal en tiempo y forma para su debido seguimiento ante esta Dirección.</t>
    </r>
    <r>
      <rPr>
        <b/>
        <sz val="12"/>
        <color theme="1"/>
        <rFont val="Calibri"/>
        <family val="2"/>
        <scheme val="minor"/>
      </rPr>
      <t xml:space="preserve">
Justificación Anual: </t>
    </r>
    <r>
      <rPr>
        <sz val="12"/>
        <color theme="1"/>
        <rFont val="Calibri"/>
        <family val="2"/>
        <scheme val="minor"/>
      </rPr>
      <t>Se alcanzo un 58.23% del avance anual como resultado del 123.81% de cumplimiento del segundo trimestre.</t>
    </r>
  </si>
  <si>
    <r>
      <t>Justificacion Trimestral:</t>
    </r>
    <r>
      <rPr>
        <sz val="12"/>
        <color theme="1"/>
        <rFont val="Calibri"/>
        <family val="2"/>
        <scheme val="minor"/>
      </rPr>
      <t xml:space="preserve"> Se alcanzo un 120.39% derivado de las Dependencias Adscritas a la Secretaría General presentaron sus solicitudes administrativas en tiempo y forma a esta Dirección General de la Coordinación General Administrativa.</t>
    </r>
    <r>
      <rPr>
        <b/>
        <sz val="12"/>
        <color theme="1"/>
        <rFont val="Calibri"/>
        <family val="2"/>
        <scheme val="minor"/>
      </rPr>
      <t xml:space="preserve">
Justificación Anual: </t>
    </r>
    <r>
      <rPr>
        <sz val="12"/>
        <color theme="1"/>
        <rFont val="Calibri"/>
        <family val="2"/>
        <scheme val="minor"/>
      </rPr>
      <t>Se alcanzo un 53.58% del avance anual como resultado del 120.39% de cumplimiento del segundo trimestre.</t>
    </r>
  </si>
  <si>
    <r>
      <t>Justificacion Trimestral:</t>
    </r>
    <r>
      <rPr>
        <sz val="12"/>
        <color theme="1"/>
        <rFont val="Calibri"/>
        <family val="2"/>
        <scheme val="minor"/>
      </rPr>
      <t xml:space="preserve"> Se alcanzo un 135.00% ya que se rebasó con la meta programada en relación a la aprobación de acuerdos en este trimestre, ya que era necesario dar seguimiento a temas relacionados con jornadas de descuentos, programas de apoyo, reformas a reglamentos, reactivación de parques, concesiones de basura, regularización de viviendas etc., todos en beneficio de la ciudadanía. </t>
    </r>
    <r>
      <rPr>
        <b/>
        <sz val="12"/>
        <color theme="1"/>
        <rFont val="Calibri"/>
        <family val="2"/>
        <scheme val="minor"/>
      </rPr>
      <t xml:space="preserve">
Justificación Anual: </t>
    </r>
    <r>
      <rPr>
        <sz val="12"/>
        <color theme="1"/>
        <rFont val="Calibri"/>
        <family val="2"/>
        <scheme val="minor"/>
      </rPr>
      <t>Se alcanzo un 71.25% del avance anual como resultado del 135.00% de cumplimiento del segundo trimestre.</t>
    </r>
  </si>
  <si>
    <r>
      <t>Justificacion Trimestral:</t>
    </r>
    <r>
      <rPr>
        <sz val="12"/>
        <color theme="1"/>
        <rFont val="Calibri"/>
        <family val="2"/>
        <scheme val="minor"/>
      </rPr>
      <t xml:space="preserve"> Se alcanzo un 80.00% ya que se han realizados los precabildeos programados en este trimestre contando con el quórum necesario para dar continuidad a los temas que se pasaron a sesión. </t>
    </r>
    <r>
      <rPr>
        <b/>
        <sz val="12"/>
        <color theme="1"/>
        <rFont val="Calibri"/>
        <family val="2"/>
        <scheme val="minor"/>
      </rPr>
      <t xml:space="preserve">
Justificación Anual: </t>
    </r>
    <r>
      <rPr>
        <sz val="12"/>
        <color theme="1"/>
        <rFont val="Calibri"/>
        <family val="2"/>
        <scheme val="minor"/>
      </rPr>
      <t>Se alcanzo un 42.50% del avance anual como resultado del 80.00% de cumplimiento del segundo trimestre.</t>
    </r>
  </si>
  <si>
    <r>
      <t>Justificacion Trimestral:</t>
    </r>
    <r>
      <rPr>
        <sz val="12"/>
        <color theme="1"/>
        <rFont val="Calibri"/>
        <family val="2"/>
        <scheme val="minor"/>
      </rPr>
      <t xml:space="preserve"> Se alcanzo un 803.57% ya que se cumplió con las publicaciones en el Periódico oficial del estado.</t>
    </r>
    <r>
      <rPr>
        <b/>
        <sz val="12"/>
        <color theme="1"/>
        <rFont val="Calibri"/>
        <family val="2"/>
        <scheme val="minor"/>
      </rPr>
      <t xml:space="preserve">
Justificación Anual: </t>
    </r>
    <r>
      <rPr>
        <sz val="12"/>
        <color theme="1"/>
        <rFont val="Calibri"/>
        <family val="2"/>
        <scheme val="minor"/>
      </rPr>
      <t>Se alcanzo un 210.53% del avance anual como resultado del 803.57% de cumplimiento del segundo trimestre.</t>
    </r>
  </si>
  <si>
    <r>
      <t>Justificacion Trimestral:</t>
    </r>
    <r>
      <rPr>
        <sz val="12"/>
        <color theme="1"/>
        <rFont val="Calibri"/>
        <family val="2"/>
        <scheme val="minor"/>
      </rPr>
      <t xml:space="preserve"> Se alcanzo un 71.92% ya que se atendió cada uno de los reportes atraves de la linea 911 que realizo la ciudadania en diferentes punto de la ciudad asi como la delegación de Bonfil y Zona Continental de isla mujeres.</t>
    </r>
    <r>
      <rPr>
        <b/>
        <sz val="12"/>
        <color theme="1"/>
        <rFont val="Calibri"/>
        <family val="2"/>
        <scheme val="minor"/>
      </rPr>
      <t xml:space="preserve">
Justificación Anual: </t>
    </r>
    <r>
      <rPr>
        <sz val="12"/>
        <color theme="1"/>
        <rFont val="Calibri"/>
        <family val="2"/>
        <scheme val="minor"/>
      </rPr>
      <t>Se alcanzo 31.65% del avance anual como resultado del 71.92% del cumplimiento en el segundo trimestre.</t>
    </r>
  </si>
  <si>
    <r>
      <t>Justificacion Trimestral:</t>
    </r>
    <r>
      <rPr>
        <sz val="12"/>
        <color theme="1"/>
        <rFont val="Calibri"/>
        <family val="2"/>
        <scheme val="minor"/>
      </rPr>
      <t xml:space="preserve"> Se alcanzo un 190.00% de avance.</t>
    </r>
    <r>
      <rPr>
        <b/>
        <sz val="12"/>
        <color theme="1"/>
        <rFont val="Calibri"/>
        <family val="2"/>
        <scheme val="minor"/>
      </rPr>
      <t xml:space="preserve">
Justificación Anual: </t>
    </r>
    <r>
      <rPr>
        <sz val="12"/>
        <color theme="1"/>
        <rFont val="Calibri"/>
        <family val="2"/>
        <scheme val="minor"/>
      </rPr>
      <t>Se alcanzo 47.50% del avance anual como resultado del 190.00% del cumplimiento en el segundo trimestre.</t>
    </r>
  </si>
  <si>
    <r>
      <t>Justificacion Trimestral:</t>
    </r>
    <r>
      <rPr>
        <sz val="12"/>
        <color theme="1"/>
        <rFont val="Calibri"/>
        <family val="2"/>
        <scheme val="minor"/>
      </rPr>
      <t xml:space="preserve"> Se alcanzo 75.00% de avance.</t>
    </r>
    <r>
      <rPr>
        <b/>
        <sz val="12"/>
        <color theme="1"/>
        <rFont val="Calibri"/>
        <family val="2"/>
        <scheme val="minor"/>
      </rPr>
      <t xml:space="preserve">
Justificación Anual: </t>
    </r>
    <r>
      <rPr>
        <sz val="12"/>
        <color theme="1"/>
        <rFont val="Calibri"/>
        <family val="2"/>
        <scheme val="minor"/>
      </rPr>
      <t>Se alcanzo 18.75% del avance anual como resultado del 75.00% del cumplimiento en el avance del trimestre.</t>
    </r>
  </si>
  <si>
    <r>
      <t>Justificacion Trimestral:</t>
    </r>
    <r>
      <rPr>
        <sz val="12"/>
        <color theme="1"/>
        <rFont val="Calibri"/>
        <family val="2"/>
        <scheme val="minor"/>
      </rPr>
      <t xml:space="preserve"> Se alcanzo un 100.00% ya que se atendieron reportes ciudadanos con diversas solicitudes.</t>
    </r>
    <r>
      <rPr>
        <b/>
        <sz val="12"/>
        <color theme="1"/>
        <rFont val="Calibri"/>
        <family val="2"/>
        <scheme val="minor"/>
      </rPr>
      <t xml:space="preserve">
Justificación Anual: </t>
    </r>
    <r>
      <rPr>
        <sz val="12"/>
        <color theme="1"/>
        <rFont val="Calibri"/>
        <family val="2"/>
        <scheme val="minor"/>
      </rPr>
      <t>Se alcanzo un 54.55% del avance anual como resultado del 100.00% de cumplimiento del segundo trimestre.</t>
    </r>
  </si>
  <si>
    <r>
      <t>Justificacion Trimestral:</t>
    </r>
    <r>
      <rPr>
        <sz val="12"/>
        <color theme="1"/>
        <rFont val="Calibri"/>
        <family val="2"/>
        <scheme val="minor"/>
      </rPr>
      <t xml:space="preserve"> Se alcanzo un 323.75% ya que se realizaron operativos al transporte público de concesionarias municipales, los cuales tienen el objetivo de observar el cumplimiento de la normatividad aplicable en materia de transporte público y vialidades de la ciudad.</t>
    </r>
    <r>
      <rPr>
        <b/>
        <sz val="12"/>
        <color theme="1"/>
        <rFont val="Calibri"/>
        <family val="2"/>
        <scheme val="minor"/>
      </rPr>
      <t xml:space="preserve">
Justificación Anual: </t>
    </r>
    <r>
      <rPr>
        <sz val="12"/>
        <color theme="1"/>
        <rFont val="Calibri"/>
        <family val="2"/>
        <scheme val="minor"/>
      </rPr>
      <t>Se alcanzo un 212.08% del avance anual como resultado del 323.75% de cumplimiento del segundo trimestre.</t>
    </r>
  </si>
  <si>
    <r>
      <t>Justificacion Trimestral:</t>
    </r>
    <r>
      <rPr>
        <sz val="12"/>
        <color theme="1"/>
        <rFont val="Calibri"/>
        <family val="2"/>
        <scheme val="minor"/>
      </rPr>
      <t xml:space="preserve"> Se alcanzo un 171.43% ya que se atendieron propuestas ciudadanas.</t>
    </r>
    <r>
      <rPr>
        <b/>
        <sz val="12"/>
        <color theme="1"/>
        <rFont val="Calibri"/>
        <family val="2"/>
        <scheme val="minor"/>
      </rPr>
      <t xml:space="preserve">
Justificación Anual: </t>
    </r>
    <r>
      <rPr>
        <sz val="12"/>
        <color theme="1"/>
        <rFont val="Calibri"/>
        <family val="2"/>
        <scheme val="minor"/>
      </rPr>
      <t>Se alcanzo un 111.54% del avance anual como resultado del 171.43% de cumplimiento del segundo trimestre.</t>
    </r>
  </si>
  <si>
    <r>
      <t>Justificacion Trimestral:</t>
    </r>
    <r>
      <rPr>
        <sz val="12"/>
        <color theme="1"/>
        <rFont val="Calibri"/>
        <family val="2"/>
        <scheme val="minor"/>
      </rPr>
      <t xml:space="preserve"> Se alcanzo un 200.00% ya que se procedió a la atención de solicitudes ciudadanas.</t>
    </r>
    <r>
      <rPr>
        <b/>
        <sz val="12"/>
        <color theme="1"/>
        <rFont val="Calibri"/>
        <family val="2"/>
        <scheme val="minor"/>
      </rPr>
      <t xml:space="preserve">
Justificación Anual: </t>
    </r>
    <r>
      <rPr>
        <sz val="12"/>
        <color theme="1"/>
        <rFont val="Calibri"/>
        <family val="2"/>
        <scheme val="minor"/>
      </rPr>
      <t>Se alcanzo un 100.00% del avance anual como resultado del 200.00% de cumplimiento del segundo trimestre.</t>
    </r>
  </si>
  <si>
    <r>
      <t>Justificacion Trimestral:</t>
    </r>
    <r>
      <rPr>
        <sz val="12"/>
        <color theme="1"/>
        <rFont val="Calibri"/>
        <family val="2"/>
        <scheme val="minor"/>
      </rPr>
      <t xml:space="preserve"> Se alcanzo un 113.00% derivado de las actividades de los integrande de cabildo.</t>
    </r>
    <r>
      <rPr>
        <b/>
        <sz val="12"/>
        <color theme="1"/>
        <rFont val="Calibri"/>
        <family val="2"/>
        <scheme val="minor"/>
      </rPr>
      <t xml:space="preserve">
Justificación Anual: </t>
    </r>
    <r>
      <rPr>
        <sz val="12"/>
        <color theme="1"/>
        <rFont val="Calibri"/>
        <family val="2"/>
        <scheme val="minor"/>
      </rPr>
      <t>Se alcanzo un 54.75% del avance anual como resultado del 113.00% de cumplimiento del segundo trimestre.</t>
    </r>
  </si>
  <si>
    <r>
      <t>Justificacion Trimestral:</t>
    </r>
    <r>
      <rPr>
        <sz val="12"/>
        <color theme="1"/>
        <rFont val="Calibri"/>
        <family val="2"/>
        <scheme val="minor"/>
      </rPr>
      <t xml:space="preserve"> Se alcanzo un 80.00% derivado que se celebraron dos sesiones ordinarias por mes.</t>
    </r>
    <r>
      <rPr>
        <b/>
        <sz val="12"/>
        <color theme="1"/>
        <rFont val="Calibri"/>
        <family val="2"/>
        <scheme val="minor"/>
      </rPr>
      <t xml:space="preserve">
Justificación Anual: </t>
    </r>
    <r>
      <rPr>
        <sz val="12"/>
        <color theme="1"/>
        <rFont val="Calibri"/>
        <family val="2"/>
        <scheme val="minor"/>
      </rPr>
      <t>Se alcanzo un 42.50% del avance anual como resultado del 80.00% de cumplimiento del segundo trimestre.</t>
    </r>
  </si>
  <si>
    <r>
      <t xml:space="preserve">Justificacion Trimestral: </t>
    </r>
    <r>
      <rPr>
        <sz val="12"/>
        <color theme="1"/>
        <rFont val="Calibri"/>
        <family val="2"/>
        <scheme val="minor"/>
      </rPr>
      <t xml:space="preserve">Se alcanzo 100.00% derivado de la instalación del Comité de la Temporada de Incendios.
</t>
    </r>
    <r>
      <rPr>
        <b/>
        <sz val="12"/>
        <color theme="1"/>
        <rFont val="Calibri"/>
        <family val="2"/>
        <scheme val="minor"/>
      </rPr>
      <t xml:space="preserve">Justificación Anual: </t>
    </r>
    <r>
      <rPr>
        <sz val="12"/>
        <color theme="1"/>
        <rFont val="Calibri"/>
        <family val="2"/>
        <scheme val="minor"/>
      </rPr>
      <t>Se alcanzo un 100.00% del avance anual como resultado del cumplimiento en el segundo trimestre.</t>
    </r>
  </si>
  <si>
    <r>
      <t>Justificacion Trimestral:</t>
    </r>
    <r>
      <rPr>
        <sz val="12"/>
        <color theme="1"/>
        <rFont val="Calibri"/>
        <family val="2"/>
        <scheme val="minor"/>
      </rPr>
      <t xml:space="preserve"> Se alcanzo un 125.72% ya que se brinda medidas preventivas a los bañistas de las 11 playas públicas, con los que se busca reducir los peligros y accidentes que pudiesen presentarse. </t>
    </r>
    <r>
      <rPr>
        <b/>
        <sz val="12"/>
        <color theme="1"/>
        <rFont val="Calibri"/>
        <family val="2"/>
        <scheme val="minor"/>
      </rPr>
      <t xml:space="preserve">
Justificación Anual: </t>
    </r>
    <r>
      <rPr>
        <sz val="12"/>
        <color theme="1"/>
        <rFont val="Calibri"/>
        <family val="2"/>
        <scheme val="minor"/>
      </rPr>
      <t>Se alcanzo un 719.54% del avance anual como resultado del 125.72% de cumplimiento del segundo trimestre.</t>
    </r>
  </si>
  <si>
    <r>
      <t>Justificacion Trimestral:</t>
    </r>
    <r>
      <rPr>
        <sz val="12"/>
        <color theme="1"/>
        <rFont val="Calibri"/>
        <family val="2"/>
        <scheme val="minor"/>
      </rPr>
      <t xml:space="preserve"> Se alcanzo un 2666.67% ya que se brinda la atención a las quejas ciudadanas que se reportan a través de las redes sociales y números de teléfono, entre las principales atención se da, incendio de basura, incendio de maleza, arboles, postes o cables caídos.</t>
    </r>
    <r>
      <rPr>
        <b/>
        <sz val="12"/>
        <color theme="1"/>
        <rFont val="Calibri"/>
        <family val="2"/>
        <scheme val="minor"/>
      </rPr>
      <t xml:space="preserve">
Justificación Anual: </t>
    </r>
    <r>
      <rPr>
        <sz val="12"/>
        <color theme="1"/>
        <rFont val="Calibri"/>
        <family val="2"/>
        <scheme val="minor"/>
      </rPr>
      <t>Se alcanzo un 710.91% del avance anual como resultado del 2666.67% de cumplimiento del segundo trimestre.</t>
    </r>
  </si>
  <si>
    <r>
      <t>Justificacion Trimestral:</t>
    </r>
    <r>
      <rPr>
        <sz val="12"/>
        <color theme="1"/>
        <rFont val="Calibri"/>
        <family val="2"/>
        <scheme val="minor"/>
      </rPr>
      <t xml:space="preserve"> Se alcanzo un 52.00% ya que se implementan operativos de acuerdo a la naturaleza del fenómeno (natural o socio organizativos), con el fin de mantener la medidas de seguridad, y salvaguardar a la ciudadanía o participantes.</t>
    </r>
    <r>
      <rPr>
        <b/>
        <sz val="12"/>
        <color theme="1"/>
        <rFont val="Calibri"/>
        <family val="2"/>
        <scheme val="minor"/>
      </rPr>
      <t xml:space="preserve">
Justificación Anual: </t>
    </r>
    <r>
      <rPr>
        <sz val="12"/>
        <color theme="1"/>
        <rFont val="Calibri"/>
        <family val="2"/>
        <scheme val="minor"/>
      </rPr>
      <t>Se alcanzo un 218.87% del avance anual como resultado del 52.00% de cumplimiento del segundo trimestre.</t>
    </r>
  </si>
  <si>
    <r>
      <t xml:space="preserve">Justificacion Trimestral: </t>
    </r>
    <r>
      <rPr>
        <sz val="12"/>
        <color theme="1"/>
        <rFont val="Calibri"/>
        <family val="2"/>
        <scheme val="minor"/>
      </rPr>
      <t>Se alcanzo un 542.86% ya que se brindo la atención de salvamentos y primeros auxilios a los bañistas que se encuentren en riesgo o hayan sufrido un accidente.</t>
    </r>
    <r>
      <rPr>
        <b/>
        <sz val="12"/>
        <color theme="1"/>
        <rFont val="Calibri"/>
        <family val="2"/>
        <scheme val="minor"/>
      </rPr>
      <t xml:space="preserve">
Justificación Anual: </t>
    </r>
    <r>
      <rPr>
        <sz val="12"/>
        <color theme="1"/>
        <rFont val="Calibri"/>
        <family val="2"/>
        <scheme val="minor"/>
      </rPr>
      <t>Se alcanzo un 218.87% del avance anual como resultado del 542.86% de cumplimiento del segundo trimestre.</t>
    </r>
  </si>
  <si>
    <r>
      <t>Justificacion Trimestral:</t>
    </r>
    <r>
      <rPr>
        <sz val="12"/>
        <color theme="1"/>
        <rFont val="Calibri"/>
        <family val="2"/>
        <scheme val="minor"/>
      </rPr>
      <t xml:space="preserve"> Se alcanzo un 168.97% ya que la parte principal de esta actividad se realiza de manera previa a la temporada de fenómenos hidrometeorológicos (junio – noviembre), en la cual se verifica el estado que guarda los refugios asignados para la ciudadanía, del mismo modo durante la temporada, se dan de alta autorefugios, estos son establecimientos que cuentan con el espacio y las condiciones necesarias para fungir como un refugio.</t>
    </r>
    <r>
      <rPr>
        <b/>
        <sz val="12"/>
        <color theme="1"/>
        <rFont val="Calibri"/>
        <family val="2"/>
        <scheme val="minor"/>
      </rPr>
      <t xml:space="preserve">
Justificación Anual: </t>
    </r>
    <r>
      <rPr>
        <sz val="12"/>
        <color theme="1"/>
        <rFont val="Calibri"/>
        <family val="2"/>
        <scheme val="minor"/>
      </rPr>
      <t>Se alcanzo un 90.74% del avance anual como resultado del 168.97% de cumplimiento del segundo trimestre.</t>
    </r>
  </si>
  <si>
    <r>
      <t>Justificacion Trimestral:</t>
    </r>
    <r>
      <rPr>
        <sz val="12"/>
        <color theme="1"/>
        <rFont val="Calibri"/>
        <family val="2"/>
        <scheme val="minor"/>
      </rPr>
      <t xml:space="preserve"> Se alcanzo un 155.40% ya es una herramienta de planeación y operación el cual se adecúa al establecimiento para prevenir y preparar a la organización y así responder efectivamente ante la presencia de riesgos que pudieran generar una emergencia o desastre dentro de su entorno.</t>
    </r>
    <r>
      <rPr>
        <b/>
        <sz val="12"/>
        <color theme="1"/>
        <rFont val="Calibri"/>
        <family val="2"/>
        <scheme val="minor"/>
      </rPr>
      <t xml:space="preserve">
Justificación Anual: </t>
    </r>
    <r>
      <rPr>
        <sz val="12"/>
        <color theme="1"/>
        <rFont val="Calibri"/>
        <family val="2"/>
        <scheme val="minor"/>
      </rPr>
      <t>Se alcanzo un 67.32% del avance anual como resultado del 155.40% de cumplimiento del segundo trimestre.</t>
    </r>
  </si>
  <si>
    <r>
      <t>Justificacion Trimestral:</t>
    </r>
    <r>
      <rPr>
        <sz val="12"/>
        <color theme="1"/>
        <rFont val="Calibri"/>
        <family val="2"/>
        <scheme val="minor"/>
      </rPr>
      <t xml:space="preserve"> Se alcanzo un 202.71% ya que se realización de los simulacros es una medida de evaluación de las capacidades de reacción de las brigadas ante un posible suceso, sirve para revisar y fortalecer los procedimientos de respuesta.</t>
    </r>
    <r>
      <rPr>
        <b/>
        <sz val="12"/>
        <color theme="1"/>
        <rFont val="Calibri"/>
        <family val="2"/>
        <scheme val="minor"/>
      </rPr>
      <t xml:space="preserve">
Justificación Anual: </t>
    </r>
    <r>
      <rPr>
        <sz val="12"/>
        <color theme="1"/>
        <rFont val="Calibri"/>
        <family val="2"/>
        <scheme val="minor"/>
      </rPr>
      <t>Se alcanzo un 92.47% del avance anual como resultado del 202.71% de cumplimiento del segundo trimestre.</t>
    </r>
  </si>
  <si>
    <r>
      <t>Justificacion Trimestral:</t>
    </r>
    <r>
      <rPr>
        <sz val="12"/>
        <color theme="1"/>
        <rFont val="Calibri"/>
        <family val="2"/>
        <scheme val="minor"/>
      </rPr>
      <t xml:space="preserve"> Se alcanzo un 570.00% ya que las solicitudes ciudadanas fueron atendidas y resueltas.</t>
    </r>
    <r>
      <rPr>
        <b/>
        <sz val="12"/>
        <color theme="1"/>
        <rFont val="Calibri"/>
        <family val="2"/>
        <scheme val="minor"/>
      </rPr>
      <t xml:space="preserve">
Justificación Anual: </t>
    </r>
    <r>
      <rPr>
        <sz val="12"/>
        <color theme="1"/>
        <rFont val="Calibri"/>
        <family val="2"/>
        <scheme val="minor"/>
      </rPr>
      <t>Se alcanzo 240.63% del avance anual como resultado del 570.00% del cumplimiento en el segundo trimestre.</t>
    </r>
  </si>
  <si>
    <r>
      <t>Justificacion Trimestral:</t>
    </r>
    <r>
      <rPr>
        <sz val="12"/>
        <color theme="1"/>
        <rFont val="Calibri"/>
        <family val="2"/>
        <scheme val="minor"/>
      </rPr>
      <t xml:space="preserve"> Se alcanzo un 114.24% de avance ya que se llevo acabo  cada uno de los comités ciudadanos que se reúnen en domos deportivos asi como en centros de Desarrolo comunitarios de la ciudad proporcionándoles conocimiento en materia de prevencion de incendios  y riesgos de accidentes en el hogar.</t>
    </r>
    <r>
      <rPr>
        <b/>
        <sz val="12"/>
        <color theme="1"/>
        <rFont val="Calibri"/>
        <family val="2"/>
        <scheme val="minor"/>
      </rPr>
      <t xml:space="preserve">
Justificación Anual: </t>
    </r>
    <r>
      <rPr>
        <sz val="12"/>
        <color theme="1"/>
        <rFont val="Calibri"/>
        <family val="2"/>
        <scheme val="minor"/>
      </rPr>
      <t>Se alcanzo 28.66% del avance anual como resultado del 114.24% del cumplimiento en el segundo trimestre.</t>
    </r>
  </si>
  <si>
    <r>
      <rPr>
        <b/>
        <sz val="12"/>
        <color theme="1"/>
        <rFont val="Calibri"/>
        <family val="2"/>
        <scheme val="minor"/>
      </rPr>
      <t xml:space="preserve">Justificacion Trimestral: </t>
    </r>
    <r>
      <rPr>
        <sz val="12"/>
        <color theme="1"/>
        <rFont val="Calibri"/>
        <family val="2"/>
        <scheme val="minor"/>
      </rPr>
      <t xml:space="preserve">No se elaboro ningun proyecto.
</t>
    </r>
    <r>
      <rPr>
        <b/>
        <sz val="12"/>
        <color theme="1"/>
        <rFont val="Calibri"/>
        <family val="2"/>
        <scheme val="minor"/>
      </rPr>
      <t>Justificación Anual:</t>
    </r>
    <r>
      <rPr>
        <sz val="12"/>
        <color theme="1"/>
        <rFont val="Calibri"/>
        <family val="2"/>
        <scheme val="minor"/>
      </rPr>
      <t xml:space="preserve"> Se alcanzo un 00.00% del avance anual.</t>
    </r>
  </si>
  <si>
    <r>
      <t>Justificacion Trimestral:</t>
    </r>
    <r>
      <rPr>
        <sz val="12"/>
        <color theme="1"/>
        <rFont val="Calibri"/>
        <family val="2"/>
        <scheme val="minor"/>
      </rPr>
      <t xml:space="preserve"> Se alcanzo un 66.38% ya que se realizaron acciones para proteger a la población y establecimientos comerciales con medidas de seguridad.</t>
    </r>
    <r>
      <rPr>
        <b/>
        <sz val="12"/>
        <color theme="1"/>
        <rFont val="Calibri"/>
        <family val="2"/>
        <scheme val="minor"/>
      </rPr>
      <t xml:space="preserve">
Justificación Anual: </t>
    </r>
    <r>
      <rPr>
        <sz val="12"/>
        <color theme="1"/>
        <rFont val="Calibri"/>
        <family val="2"/>
        <scheme val="minor"/>
      </rPr>
      <t>Se alcanzo un 58.48% del avance anual como resultado del 66.38% de cumplimiento del segundo trimestre.</t>
    </r>
  </si>
  <si>
    <r>
      <rPr>
        <b/>
        <sz val="12"/>
        <color theme="1"/>
        <rFont val="Calibri"/>
        <family val="2"/>
        <scheme val="minor"/>
      </rPr>
      <t xml:space="preserve">Justificacion Trimestral: </t>
    </r>
    <r>
      <rPr>
        <sz val="12"/>
        <color theme="1"/>
        <rFont val="Calibri"/>
        <family val="2"/>
        <scheme val="minor"/>
      </rPr>
      <t xml:space="preserve">Se alcanzo un 180.63% ya que se realizó la difusión en las diferentes redes sociales con el fin de hacer llegar a la ciudadanía las recomendaciones pertinentes en materia de seguridad, se publican los boletines meteorológicos para mantener informa a la población 
</t>
    </r>
    <r>
      <rPr>
        <b/>
        <sz val="12"/>
        <color theme="1"/>
        <rFont val="Calibri"/>
        <family val="2"/>
        <scheme val="minor"/>
      </rPr>
      <t xml:space="preserve">Justificación Anual: </t>
    </r>
    <r>
      <rPr>
        <sz val="12"/>
        <color theme="1"/>
        <rFont val="Calibri"/>
        <family val="2"/>
        <scheme val="minor"/>
      </rPr>
      <t>Se alcanzo un 96.72% del avance anual como resultado del 180.63% de cumplimiento del segundo trimestre.</t>
    </r>
  </si>
  <si>
    <r>
      <t>Justificacion Trimestral:</t>
    </r>
    <r>
      <rPr>
        <sz val="12"/>
        <color theme="1"/>
        <rFont val="Calibri"/>
        <family val="2"/>
        <scheme val="minor"/>
      </rPr>
      <t xml:space="preserve"> Se alcanzo un 61.47% ya que la capacitación es uno de los principales requisitos de los trámites y servicios de esta Dirección, son indispensables tanto como medida preventiva como de conocimiento en el actuar ante un incidente. </t>
    </r>
    <r>
      <rPr>
        <b/>
        <sz val="12"/>
        <color theme="1"/>
        <rFont val="Calibri"/>
        <family val="2"/>
        <scheme val="minor"/>
      </rPr>
      <t xml:space="preserve">
Justificación Anual: </t>
    </r>
    <r>
      <rPr>
        <sz val="12"/>
        <color theme="1"/>
        <rFont val="Calibri"/>
        <family val="2"/>
        <scheme val="minor"/>
      </rPr>
      <t>Se alcanzo un 49.15% del avance anual como resultado del 61.47% de cumplimiento del segundo trimestre.</t>
    </r>
  </si>
  <si>
    <r>
      <t>Justificacion Trimestral:</t>
    </r>
    <r>
      <rPr>
        <sz val="12"/>
        <color theme="1"/>
        <rFont val="Calibri"/>
        <family val="2"/>
        <scheme val="minor"/>
      </rPr>
      <t xml:space="preserve"> Se alcanzo un 333.33% ya que se atienden los reportes canalizados a través del número de emergencia 911, a fin de brindar la atención correspondientes siempre salvaguardando la integridad de las ciudadanía.</t>
    </r>
    <r>
      <rPr>
        <b/>
        <sz val="12"/>
        <color theme="1"/>
        <rFont val="Calibri"/>
        <family val="2"/>
        <scheme val="minor"/>
      </rPr>
      <t xml:space="preserve">
Justificación Anual: </t>
    </r>
    <r>
      <rPr>
        <sz val="12"/>
        <color theme="1"/>
        <rFont val="Calibri"/>
        <family val="2"/>
        <scheme val="minor"/>
      </rPr>
      <t>Se alcanzo un 120.07% del avance anual como resultado del 333.33% de cumplimiento del segundo trimestre.</t>
    </r>
  </si>
  <si>
    <r>
      <t>Justificacion Trimestral:</t>
    </r>
    <r>
      <rPr>
        <sz val="12"/>
        <color theme="1"/>
        <rFont val="Calibri"/>
        <family val="2"/>
        <scheme val="minor"/>
      </rPr>
      <t xml:space="preserve"> Se alcanzo un 51.93% ya que se realizan inspecciones a establecimientos públicos y privados con el fin de verificar que cumplan con las medidas de seguridad establecidas en las Normas oficiales mexicanas.</t>
    </r>
    <r>
      <rPr>
        <b/>
        <sz val="12"/>
        <color theme="1"/>
        <rFont val="Calibri"/>
        <family val="2"/>
        <scheme val="minor"/>
      </rPr>
      <t xml:space="preserve">
Justificación Anual:  </t>
    </r>
    <r>
      <rPr>
        <sz val="12"/>
        <color theme="1"/>
        <rFont val="Calibri"/>
        <family val="2"/>
        <scheme val="minor"/>
      </rPr>
      <t>Se alcanzo un 26.50% del avance anual como resultado del 51.93% de cumplimiento del segundo trimestre.</t>
    </r>
  </si>
  <si>
    <r>
      <t>Justificacion Trimestral:</t>
    </r>
    <r>
      <rPr>
        <sz val="12"/>
        <color theme="1"/>
        <rFont val="Calibri"/>
        <family val="2"/>
        <scheme val="minor"/>
      </rPr>
      <t xml:space="preserve"> Se alcanzo un 104.35% ya que se brinda atención a eventos públicos y privados con el fin de realizar la verificación en materia de seguridad de las instalaciones, así como el monitoreo del desarrollo del evento de manera segura para la ciudadanía.</t>
    </r>
    <r>
      <rPr>
        <b/>
        <sz val="12"/>
        <color theme="1"/>
        <rFont val="Calibri"/>
        <family val="2"/>
        <scheme val="minor"/>
      </rPr>
      <t xml:space="preserve">
Justificación Anual: </t>
    </r>
    <r>
      <rPr>
        <sz val="12"/>
        <color theme="1"/>
        <rFont val="Calibri"/>
        <family val="2"/>
        <scheme val="minor"/>
      </rPr>
      <t>Se alcanzo un 47.01% del avance anual como resultado del 104.35% de cumplimiento del segundo trimestre.</t>
    </r>
  </si>
  <si>
    <r>
      <t>Justificacion Trimestral:</t>
    </r>
    <r>
      <rPr>
        <sz val="12"/>
        <color theme="1"/>
        <rFont val="Calibri"/>
        <family val="2"/>
        <scheme val="minor"/>
      </rPr>
      <t xml:space="preserve"> Se alcanzo un 66.38% ya que se emiten los dictámenes aprobatorios en materia de protección civil, como requisito de cumplimiento para el trámite de la licencia de funcionamiento de los establecimientos comerciales.</t>
    </r>
    <r>
      <rPr>
        <b/>
        <sz val="12"/>
        <color theme="1"/>
        <rFont val="Calibri"/>
        <family val="2"/>
        <scheme val="minor"/>
      </rPr>
      <t xml:space="preserve">
Justificación Anual: </t>
    </r>
    <r>
      <rPr>
        <sz val="12"/>
        <color theme="1"/>
        <rFont val="Calibri"/>
        <family val="2"/>
        <scheme val="minor"/>
      </rPr>
      <t>Se alcanzo un 58.48% del avance anual como resultado del 66.38% de cumplimiento del segundo trimestre.</t>
    </r>
  </si>
  <si>
    <t>PERÍODO QUE SE INFORMA: DEL 1 DE ABRIL  AL 30 DE  SEPTIEMBRE DE 2024.</t>
  </si>
  <si>
    <r>
      <rPr>
        <b/>
        <sz val="12"/>
        <rFont val="Calibri"/>
        <family val="2"/>
        <scheme val="minor"/>
      </rPr>
      <t>Meta Trimestral:</t>
    </r>
    <r>
      <rPr>
        <sz val="12"/>
        <rFont val="Calibri"/>
        <family val="2"/>
        <scheme val="minor"/>
      </rPr>
      <t xml:space="preserve"> El indicador se modificó con la actualización del PMS 2021-2024.
El índice general de avance en la implementación del modelo PbR-SED mide los avances que el municipio ha logrado alcanzar en la gestión del ciclo presupuestario de planeación, programación, presupuestación, ejercicio y control, seguimiento, evaluación y rendición de cuentas.
</t>
    </r>
    <r>
      <rPr>
        <b/>
        <sz val="12"/>
        <rFont val="Calibri"/>
        <family val="2"/>
        <scheme val="minor"/>
      </rPr>
      <t xml:space="preserve">Meta Anual: </t>
    </r>
    <r>
      <rPr>
        <sz val="12"/>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2024, para</t>
    </r>
    <r>
      <rPr>
        <b/>
        <sz val="12"/>
        <rFont val="Calibri"/>
        <family val="2"/>
        <scheme val="minor"/>
      </rPr>
      <t xml:space="preserve"> indicadores NO acumulativos</t>
    </r>
    <r>
      <rPr>
        <sz val="12"/>
        <rFont val="Calibri"/>
        <family val="2"/>
        <scheme val="minor"/>
      </rPr>
      <t xml:space="preserve">, se registra en el avance de la meta anual programada, </t>
    </r>
    <r>
      <rPr>
        <b/>
        <sz val="12"/>
        <rFont val="Calibri"/>
        <family val="2"/>
        <scheme val="minor"/>
      </rPr>
      <t>el promedio de los porcentajes de cumplimiento alcanzados</t>
    </r>
    <r>
      <rPr>
        <sz val="12"/>
        <rFont val="Calibri"/>
        <family val="2"/>
        <scheme val="minor"/>
      </rPr>
      <t xml:space="preserv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</si>
</sst>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1"/>
      <color theme="1"/>
      <name val="Arial"/>
      <family val="2"/>
    </font>
    <font>
      <sz val="9"/>
      <color theme="1"/>
      <name val="Calibri"/>
      <family val="2"/>
      <scheme val="minor"/>
    </font>
    <font>
      <sz val="9"/>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6" tint="0.39997558519241921"/>
        <bgColor indexed="64"/>
      </patternFill>
    </fill>
  </fills>
  <borders count="6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medium">
        <color indexed="64"/>
      </left>
      <right style="hair">
        <color indexed="64"/>
      </right>
      <top style="dotted">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dashed">
        <color theme="1"/>
      </bottom>
      <diagonal/>
    </border>
    <border>
      <left style="medium">
        <color indexed="64"/>
      </left>
      <right style="hair">
        <color indexed="64"/>
      </right>
      <top style="dashed">
        <color theme="1"/>
      </top>
      <bottom/>
      <diagonal/>
    </border>
    <border>
      <left style="thin">
        <color indexed="64"/>
      </left>
      <right style="dotted">
        <color indexed="64"/>
      </right>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style="hair">
        <color indexed="64"/>
      </right>
      <top/>
      <bottom/>
      <diagonal/>
    </border>
    <border>
      <left style="hair">
        <color indexed="64"/>
      </left>
      <right style="medium">
        <color indexed="64"/>
      </right>
      <top style="hair">
        <color indexed="64"/>
      </top>
      <bottom/>
      <diagonal/>
    </border>
    <border>
      <left style="hair">
        <color indexed="64"/>
      </left>
      <right style="thin">
        <color indexed="64"/>
      </right>
      <top style="hair">
        <color indexed="64"/>
      </top>
      <bottom style="hair">
        <color indexed="64"/>
      </bottom>
      <diagonal/>
    </border>
    <border>
      <left style="hair">
        <color indexed="64"/>
      </left>
      <right/>
      <top style="hair">
        <color indexed="64"/>
      </top>
      <bottom/>
      <diagonal/>
    </border>
    <border>
      <left/>
      <right style="thin">
        <color indexed="64"/>
      </right>
      <top style="hair">
        <color indexed="64"/>
      </top>
      <bottom/>
      <diagonal/>
    </border>
    <border>
      <left style="hair">
        <color indexed="64"/>
      </left>
      <right/>
      <top style="hair">
        <color indexed="64"/>
      </top>
      <bottom style="hair">
        <color indexed="64"/>
      </bottom>
      <diagonal/>
    </border>
    <border>
      <left style="thin">
        <color indexed="64"/>
      </left>
      <right style="hair">
        <color indexed="64"/>
      </right>
      <top/>
      <bottom style="hair">
        <color indexed="64"/>
      </bottom>
      <diagonal/>
    </border>
    <border>
      <left/>
      <right style="hair">
        <color indexed="64"/>
      </right>
      <top style="hair">
        <color indexed="64"/>
      </top>
      <bottom style="hair">
        <color indexed="64"/>
      </bottom>
      <diagonal/>
    </border>
    <border>
      <left style="thin">
        <color indexed="64"/>
      </left>
      <right style="hair">
        <color indexed="64"/>
      </right>
      <top style="hair">
        <color indexed="64"/>
      </top>
      <bottom/>
      <diagonal/>
    </border>
    <border>
      <left/>
      <right style="hair">
        <color indexed="64"/>
      </right>
      <top style="hair">
        <color indexed="64"/>
      </top>
      <bottom/>
      <diagonal/>
    </border>
    <border>
      <left/>
      <right/>
      <top style="hair">
        <color indexed="64"/>
      </top>
      <bottom style="hair">
        <color indexed="64"/>
      </bottom>
      <diagonal/>
    </border>
    <border>
      <left/>
      <right style="hair">
        <color indexed="64"/>
      </right>
      <top/>
      <bottom/>
      <diagonal/>
    </border>
    <border>
      <left style="thin">
        <color indexed="64"/>
      </left>
      <right style="hair">
        <color indexed="64"/>
      </right>
      <top/>
      <bottom/>
      <diagonal/>
    </border>
    <border>
      <left/>
      <right/>
      <top style="dashed">
        <color theme="1"/>
      </top>
      <bottom/>
      <diagonal/>
    </border>
    <border>
      <left/>
      <right/>
      <top/>
      <bottom style="dashed">
        <color theme="1"/>
      </bottom>
      <diagonal/>
    </border>
    <border>
      <left/>
      <right/>
      <top/>
      <bottom style="thin">
        <color indexed="64"/>
      </bottom>
      <diagonal/>
    </border>
    <border>
      <left style="hair">
        <color indexed="64"/>
      </left>
      <right style="hair">
        <color indexed="64"/>
      </right>
      <top style="dotted">
        <color indexed="64"/>
      </top>
      <bottom/>
      <diagonal/>
    </border>
    <border>
      <left style="dotted">
        <color indexed="64"/>
      </left>
      <right/>
      <top style="hair">
        <color indexed="64"/>
      </top>
      <bottom/>
      <diagonal/>
    </border>
    <border>
      <left style="dotted">
        <color indexed="64"/>
      </left>
      <right/>
      <top/>
      <bottom style="hair">
        <color indexed="64"/>
      </bottom>
      <diagonal/>
    </border>
    <border>
      <left style="thin">
        <color indexed="64"/>
      </left>
      <right style="dotted">
        <color indexed="64"/>
      </right>
      <top style="thin">
        <color indexed="64"/>
      </top>
      <bottom/>
      <diagonal/>
    </border>
    <border>
      <left style="hair">
        <color indexed="64"/>
      </left>
      <right style="hair">
        <color indexed="64"/>
      </right>
      <top style="thin">
        <color indexed="64"/>
      </top>
      <bottom/>
      <diagonal/>
    </border>
    <border>
      <left style="hair">
        <color indexed="64"/>
      </left>
      <right style="dotted">
        <color indexed="64"/>
      </right>
      <top style="thin">
        <color indexed="64"/>
      </top>
      <bottom/>
      <diagonal/>
    </border>
    <border>
      <left style="hair">
        <color indexed="64"/>
      </left>
      <right style="dotted">
        <color indexed="64"/>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s>
  <cellStyleXfs count="1">
    <xf numFmtId="0" fontId="0" fillId="0" borderId="0"/>
  </cellStyleXfs>
  <cellXfs count="166">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0" fontId="1" fillId="0" borderId="11" xfId="0" applyFont="1" applyBorder="1" applyAlignment="1">
      <alignment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2" fontId="0" fillId="5" borderId="13" xfId="0" applyNumberFormat="1" applyFill="1" applyBorder="1" applyAlignment="1">
      <alignment horizontal="center" vertical="center"/>
    </xf>
    <xf numFmtId="2" fontId="2" fillId="3" borderId="13" xfId="0" applyNumberFormat="1" applyFont="1" applyFill="1" applyBorder="1" applyAlignment="1">
      <alignment horizontal="center" vertical="center"/>
    </xf>
    <xf numFmtId="2" fontId="2" fillId="4" borderId="13" xfId="0" applyNumberFormat="1" applyFont="1" applyFill="1" applyBorder="1" applyAlignment="1">
      <alignment horizontal="center" vertical="center"/>
    </xf>
    <xf numFmtId="2" fontId="2" fillId="2" borderId="13" xfId="0" applyNumberFormat="1" applyFont="1" applyFill="1" applyBorder="1" applyAlignment="1">
      <alignment horizontal="center" vertical="center"/>
    </xf>
    <xf numFmtId="2" fontId="2" fillId="3" borderId="25" xfId="0" applyNumberFormat="1" applyFont="1" applyFill="1" applyBorder="1" applyAlignment="1">
      <alignment horizontal="center" vertical="center"/>
    </xf>
    <xf numFmtId="2" fontId="2" fillId="3" borderId="42" xfId="0" applyNumberFormat="1" applyFont="1" applyFill="1" applyBorder="1" applyAlignment="1">
      <alignment horizontal="center" vertical="center"/>
    </xf>
    <xf numFmtId="0" fontId="0" fillId="0" borderId="43" xfId="0" applyBorder="1"/>
    <xf numFmtId="0" fontId="0" fillId="0" borderId="45" xfId="0" applyBorder="1"/>
    <xf numFmtId="0" fontId="0" fillId="0" borderId="50" xfId="0" applyBorder="1"/>
    <xf numFmtId="2" fontId="0" fillId="0" borderId="13" xfId="0" applyNumberFormat="1" applyBorder="1" applyAlignment="1">
      <alignment horizontal="center" vertical="center"/>
    </xf>
    <xf numFmtId="2" fontId="2" fillId="0" borderId="13" xfId="0" applyNumberFormat="1" applyFont="1" applyBorder="1" applyAlignment="1">
      <alignment horizontal="center" vertical="center"/>
    </xf>
    <xf numFmtId="2" fontId="0" fillId="6" borderId="45" xfId="0" applyNumberFormat="1" applyFill="1" applyBorder="1" applyAlignment="1">
      <alignment horizontal="center" vertical="center"/>
    </xf>
    <xf numFmtId="2" fontId="0" fillId="6" borderId="13" xfId="0" applyNumberFormat="1" applyFill="1" applyBorder="1" applyAlignment="1">
      <alignment horizontal="center" vertical="center"/>
    </xf>
    <xf numFmtId="2" fontId="0" fillId="6" borderId="44" xfId="0" applyNumberFormat="1" applyFill="1" applyBorder="1" applyAlignment="1">
      <alignment horizontal="center" vertical="center"/>
    </xf>
    <xf numFmtId="2" fontId="2" fillId="6" borderId="45" xfId="0" applyNumberFormat="1" applyFont="1" applyFill="1" applyBorder="1" applyAlignment="1">
      <alignment horizontal="center" vertical="center"/>
    </xf>
    <xf numFmtId="2" fontId="2" fillId="6" borderId="13" xfId="0" applyNumberFormat="1" applyFont="1" applyFill="1" applyBorder="1" applyAlignment="1">
      <alignment horizontal="center" vertical="center"/>
    </xf>
    <xf numFmtId="2" fontId="2" fillId="6" borderId="42" xfId="0" applyNumberFormat="1" applyFont="1" applyFill="1" applyBorder="1" applyAlignment="1">
      <alignment horizontal="center" vertical="center"/>
    </xf>
    <xf numFmtId="2" fontId="2" fillId="0" borderId="47" xfId="0" applyNumberFormat="1" applyFont="1" applyBorder="1" applyAlignment="1">
      <alignment horizontal="center" vertical="center"/>
    </xf>
    <xf numFmtId="2" fontId="2" fillId="0" borderId="35" xfId="0" applyNumberFormat="1" applyFont="1" applyBorder="1" applyAlignment="1">
      <alignment horizontal="center" vertical="center"/>
    </xf>
    <xf numFmtId="2" fontId="2" fillId="0" borderId="43" xfId="0" applyNumberFormat="1" applyFont="1" applyBorder="1" applyAlignment="1">
      <alignment horizontal="center" vertical="center"/>
    </xf>
    <xf numFmtId="2" fontId="2" fillId="0" borderId="50" xfId="0" applyNumberFormat="1" applyFont="1" applyBorder="1" applyAlignment="1">
      <alignment horizontal="center" vertical="center"/>
    </xf>
    <xf numFmtId="0" fontId="0" fillId="7" borderId="0" xfId="0" applyFill="1" applyAlignment="1">
      <alignment horizontal="center" vertical="center" wrapText="1"/>
    </xf>
    <xf numFmtId="0" fontId="6" fillId="7" borderId="0" xfId="0" applyFont="1" applyFill="1" applyAlignment="1">
      <alignment horizontal="center" vertical="center" wrapText="1"/>
    </xf>
    <xf numFmtId="2" fontId="0" fillId="7" borderId="13" xfId="0" applyNumberFormat="1" applyFill="1" applyBorder="1" applyAlignment="1">
      <alignment horizontal="center" vertical="center"/>
    </xf>
    <xf numFmtId="2" fontId="2" fillId="7" borderId="13" xfId="0" applyNumberFormat="1" applyFont="1" applyFill="1" applyBorder="1" applyAlignment="1">
      <alignment horizontal="center" vertical="center"/>
    </xf>
    <xf numFmtId="10" fontId="5" fillId="3" borderId="27" xfId="0" applyNumberFormat="1" applyFont="1" applyFill="1" applyBorder="1" applyAlignment="1">
      <alignment horizontal="center" vertical="center"/>
    </xf>
    <xf numFmtId="10" fontId="5" fillId="3" borderId="23" xfId="0" applyNumberFormat="1" applyFont="1" applyFill="1" applyBorder="1" applyAlignment="1">
      <alignment horizontal="center" vertical="center"/>
    </xf>
    <xf numFmtId="0" fontId="6" fillId="3" borderId="48" xfId="0" applyFont="1" applyFill="1" applyBorder="1" applyAlignment="1">
      <alignment horizontal="center" vertical="center" wrapText="1"/>
    </xf>
    <xf numFmtId="0" fontId="6" fillId="3" borderId="46" xfId="0" applyFont="1" applyFill="1" applyBorder="1" applyAlignment="1">
      <alignment horizontal="center" vertical="center" wrapText="1"/>
    </xf>
    <xf numFmtId="0" fontId="6" fillId="3" borderId="25" xfId="0" applyFont="1" applyFill="1" applyBorder="1" applyAlignment="1">
      <alignment horizontal="center" vertical="center" wrapText="1"/>
    </xf>
    <xf numFmtId="0" fontId="6" fillId="3" borderId="21"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21" xfId="0" applyFill="1" applyBorder="1" applyAlignment="1">
      <alignment horizontal="center" vertical="center" wrapText="1"/>
    </xf>
    <xf numFmtId="0" fontId="0" fillId="0" borderId="25" xfId="0" applyBorder="1" applyAlignment="1">
      <alignment horizontal="center" vertical="center"/>
    </xf>
    <xf numFmtId="0" fontId="0" fillId="0" borderId="21" xfId="0" applyBorder="1" applyAlignment="1">
      <alignment horizontal="center" vertical="center"/>
    </xf>
    <xf numFmtId="0" fontId="6" fillId="3" borderId="35" xfId="0" applyFont="1" applyFill="1" applyBorder="1" applyAlignment="1">
      <alignment horizontal="center" vertical="center" wrapText="1"/>
    </xf>
    <xf numFmtId="0" fontId="6" fillId="3" borderId="0" xfId="0" applyFont="1" applyFill="1" applyAlignment="1">
      <alignment horizontal="center" vertical="center" wrapText="1"/>
    </xf>
    <xf numFmtId="0" fontId="0" fillId="3" borderId="35" xfId="0" applyFill="1" applyBorder="1" applyAlignment="1">
      <alignment horizontal="center" vertical="center" wrapText="1"/>
    </xf>
    <xf numFmtId="0" fontId="0" fillId="3" borderId="0" xfId="0" applyFill="1" applyAlignment="1">
      <alignment horizontal="center" vertical="center" wrapText="1"/>
    </xf>
    <xf numFmtId="2" fontId="0" fillId="0" borderId="25" xfId="0" applyNumberFormat="1" applyBorder="1" applyAlignment="1">
      <alignment horizontal="center" vertical="center"/>
    </xf>
    <xf numFmtId="2" fontId="0" fillId="0" borderId="21" xfId="0" applyNumberFormat="1" applyBorder="1" applyAlignment="1">
      <alignment horizontal="center" vertical="center"/>
    </xf>
    <xf numFmtId="10" fontId="8" fillId="3" borderId="59" xfId="0" applyNumberFormat="1" applyFont="1" applyFill="1" applyBorder="1" applyAlignment="1">
      <alignment horizontal="center" vertical="center" wrapText="1"/>
    </xf>
    <xf numFmtId="10" fontId="8" fillId="3" borderId="33" xfId="0" applyNumberFormat="1" applyFont="1" applyFill="1" applyBorder="1" applyAlignment="1">
      <alignment horizontal="center" vertical="center" wrapText="1"/>
    </xf>
    <xf numFmtId="10" fontId="8" fillId="3" borderId="63" xfId="0" applyNumberFormat="1" applyFont="1" applyFill="1" applyBorder="1" applyAlignment="1">
      <alignment horizontal="center" vertical="center" wrapText="1"/>
    </xf>
    <xf numFmtId="10" fontId="8" fillId="3" borderId="64" xfId="0" applyNumberFormat="1" applyFont="1" applyFill="1" applyBorder="1" applyAlignment="1">
      <alignment horizontal="center" vertical="center" wrapText="1"/>
    </xf>
    <xf numFmtId="0" fontId="2" fillId="3" borderId="47"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2" fillId="3" borderId="49" xfId="0" applyFont="1" applyFill="1" applyBorder="1" applyAlignment="1">
      <alignment horizontal="left" vertical="center" wrapText="1"/>
    </xf>
    <xf numFmtId="0" fontId="2" fillId="3" borderId="25" xfId="0" applyFont="1" applyFill="1" applyBorder="1" applyAlignment="1">
      <alignment horizontal="left" vertical="center" wrapText="1"/>
    </xf>
    <xf numFmtId="0" fontId="2" fillId="3" borderId="41" xfId="0" applyFont="1" applyFill="1" applyBorder="1" applyAlignment="1">
      <alignment horizontal="left" vertical="center" wrapText="1"/>
    </xf>
    <xf numFmtId="0" fontId="0" fillId="3" borderId="22" xfId="0" applyFill="1" applyBorder="1" applyAlignment="1">
      <alignment horizontal="center" vertical="center"/>
    </xf>
    <xf numFmtId="0" fontId="0" fillId="6" borderId="25" xfId="0" applyFill="1" applyBorder="1" applyAlignment="1">
      <alignment horizontal="center" vertical="center" wrapText="1"/>
    </xf>
    <xf numFmtId="0" fontId="0" fillId="6" borderId="21" xfId="0" applyFill="1" applyBorder="1" applyAlignment="1">
      <alignment horizontal="center" vertical="center" wrapText="1"/>
    </xf>
    <xf numFmtId="0" fontId="6" fillId="6" borderId="49" xfId="0" applyFont="1" applyFill="1" applyBorder="1" applyAlignment="1">
      <alignment horizontal="center" vertical="center" wrapText="1"/>
    </xf>
    <xf numFmtId="0" fontId="6" fillId="6" borderId="51" xfId="0" applyFont="1" applyFill="1" applyBorder="1" applyAlignment="1">
      <alignment horizontal="center" vertical="center" wrapText="1"/>
    </xf>
    <xf numFmtId="0" fontId="6" fillId="6" borderId="25" xfId="0" applyFont="1" applyFill="1" applyBorder="1" applyAlignment="1">
      <alignment horizontal="center" vertical="center" wrapText="1"/>
    </xf>
    <xf numFmtId="0" fontId="6" fillId="6" borderId="26" xfId="0" applyFont="1" applyFill="1" applyBorder="1" applyAlignment="1">
      <alignment horizontal="center" vertical="center" wrapText="1"/>
    </xf>
    <xf numFmtId="0" fontId="6" fillId="6" borderId="21" xfId="0" applyFont="1" applyFill="1" applyBorder="1" applyAlignment="1">
      <alignment horizontal="center" vertical="center" wrapText="1"/>
    </xf>
    <xf numFmtId="0" fontId="0" fillId="6" borderId="25" xfId="0" applyFill="1" applyBorder="1" applyAlignment="1">
      <alignment horizontal="center" vertical="center"/>
    </xf>
    <xf numFmtId="0" fontId="0" fillId="6" borderId="21" xfId="0" applyFill="1" applyBorder="1" applyAlignment="1">
      <alignment horizontal="center" vertical="center"/>
    </xf>
    <xf numFmtId="0" fontId="7" fillId="3" borderId="52" xfId="0" applyFont="1" applyFill="1" applyBorder="1" applyAlignment="1">
      <alignment horizontal="center" vertical="center" wrapText="1"/>
    </xf>
    <xf numFmtId="0" fontId="7" fillId="3" borderId="46" xfId="0" applyFont="1" applyFill="1" applyBorder="1" applyAlignment="1">
      <alignment horizontal="center" vertical="center" wrapText="1"/>
    </xf>
    <xf numFmtId="0" fontId="6" fillId="3" borderId="26" xfId="0" applyFont="1" applyFill="1" applyBorder="1" applyAlignment="1">
      <alignment horizontal="center" vertical="center" wrapText="1"/>
    </xf>
    <xf numFmtId="0" fontId="0" fillId="3" borderId="13" xfId="0" applyFill="1" applyBorder="1" applyAlignment="1">
      <alignment horizontal="center" vertical="center" wrapText="1"/>
    </xf>
    <xf numFmtId="0" fontId="2" fillId="3" borderId="30" xfId="0" applyFont="1" applyFill="1" applyBorder="1" applyAlignment="1">
      <alignment horizontal="left" vertical="center" wrapText="1"/>
    </xf>
    <xf numFmtId="0" fontId="2" fillId="3" borderId="40" xfId="0" applyFont="1" applyFill="1" applyBorder="1" applyAlignment="1">
      <alignment horizontal="left" vertical="center" wrapText="1"/>
    </xf>
    <xf numFmtId="0" fontId="0" fillId="3" borderId="25" xfId="0" applyFill="1" applyBorder="1" applyAlignment="1">
      <alignment vertical="center" wrapText="1"/>
    </xf>
    <xf numFmtId="0" fontId="0" fillId="3" borderId="26" xfId="0" applyFill="1" applyBorder="1" applyAlignment="1">
      <alignment vertical="center" wrapText="1"/>
    </xf>
    <xf numFmtId="0" fontId="2" fillId="3" borderId="12" xfId="0" applyFont="1" applyFill="1" applyBorder="1" applyAlignment="1">
      <alignment horizontal="left" vertical="center" wrapText="1"/>
    </xf>
    <xf numFmtId="0" fontId="0" fillId="3" borderId="13" xfId="0" applyFill="1" applyBorder="1" applyAlignment="1">
      <alignment vertical="center" wrapText="1"/>
    </xf>
    <xf numFmtId="2" fontId="0" fillId="3" borderId="25" xfId="0" applyNumberFormat="1" applyFill="1" applyBorder="1" applyAlignment="1">
      <alignment horizontal="center" vertical="center" wrapText="1"/>
    </xf>
    <xf numFmtId="0" fontId="0" fillId="3" borderId="56" xfId="0" applyFill="1" applyBorder="1" applyAlignment="1">
      <alignment horizontal="center" vertical="center"/>
    </xf>
    <xf numFmtId="0" fontId="0" fillId="3" borderId="24" xfId="0" applyFill="1" applyBorder="1" applyAlignment="1">
      <alignment horizontal="center" vertical="center"/>
    </xf>
    <xf numFmtId="0" fontId="0" fillId="6" borderId="13" xfId="0" applyFill="1" applyBorder="1" applyAlignment="1">
      <alignment horizontal="center" vertical="center" wrapText="1"/>
    </xf>
    <xf numFmtId="2" fontId="0" fillId="4" borderId="25" xfId="0" applyNumberFormat="1" applyFill="1" applyBorder="1" applyAlignment="1">
      <alignment horizontal="center" vertical="center" wrapText="1"/>
    </xf>
    <xf numFmtId="0" fontId="0" fillId="4" borderId="21" xfId="0" applyFill="1" applyBorder="1" applyAlignment="1">
      <alignment horizontal="center" vertical="center" wrapText="1"/>
    </xf>
    <xf numFmtId="0" fontId="2" fillId="6" borderId="12" xfId="0" applyFont="1" applyFill="1" applyBorder="1" applyAlignment="1">
      <alignment horizontal="left" vertical="center" wrapText="1"/>
    </xf>
    <xf numFmtId="0" fontId="0" fillId="6" borderId="12" xfId="0" applyFill="1" applyBorder="1" applyAlignment="1">
      <alignment horizontal="left" vertical="center" wrapText="1"/>
    </xf>
    <xf numFmtId="0" fontId="7" fillId="5" borderId="28" xfId="0" applyFont="1" applyFill="1" applyBorder="1" applyAlignment="1">
      <alignment horizontal="left" vertical="center" wrapText="1"/>
    </xf>
    <xf numFmtId="0" fontId="2" fillId="5" borderId="29" xfId="0" applyFont="1" applyFill="1" applyBorder="1" applyAlignment="1">
      <alignment horizontal="left" vertical="center" wrapText="1"/>
    </xf>
    <xf numFmtId="0" fontId="4" fillId="2" borderId="28" xfId="0" applyFont="1" applyFill="1" applyBorder="1" applyAlignment="1">
      <alignment horizontal="left" vertical="center" wrapText="1"/>
    </xf>
    <xf numFmtId="0" fontId="2" fillId="2" borderId="29" xfId="0" applyFont="1" applyFill="1" applyBorder="1" applyAlignment="1">
      <alignment horizontal="left" vertical="center" wrapText="1"/>
    </xf>
    <xf numFmtId="0" fontId="2" fillId="4" borderId="34" xfId="0" applyFont="1" applyFill="1" applyBorder="1" applyAlignment="1">
      <alignment horizontal="left" vertical="center" wrapText="1"/>
    </xf>
    <xf numFmtId="0" fontId="2" fillId="4" borderId="35" xfId="0" applyFont="1" applyFill="1" applyBorder="1" applyAlignment="1">
      <alignment horizontal="left" vertical="center" wrapText="1"/>
    </xf>
    <xf numFmtId="0" fontId="2" fillId="4" borderId="36" xfId="0" applyFont="1" applyFill="1" applyBorder="1" applyAlignment="1">
      <alignment horizontal="left" vertical="center" wrapText="1"/>
    </xf>
    <xf numFmtId="0" fontId="2" fillId="4" borderId="37" xfId="0" applyFont="1" applyFill="1" applyBorder="1" applyAlignment="1">
      <alignment horizontal="left" vertical="center" wrapText="1"/>
    </xf>
    <xf numFmtId="0" fontId="2" fillId="4" borderId="38" xfId="0" applyFont="1" applyFill="1" applyBorder="1" applyAlignment="1">
      <alignment horizontal="left" vertical="center" wrapText="1"/>
    </xf>
    <xf numFmtId="0" fontId="2" fillId="4" borderId="39" xfId="0" applyFont="1" applyFill="1" applyBorder="1" applyAlignment="1">
      <alignment horizontal="left" vertical="center" wrapText="1"/>
    </xf>
    <xf numFmtId="0" fontId="5" fillId="3" borderId="27" xfId="0" applyFont="1" applyFill="1" applyBorder="1" applyAlignment="1">
      <alignment horizontal="center" vertical="center"/>
    </xf>
    <xf numFmtId="0" fontId="5" fillId="3" borderId="23" xfId="0" applyFont="1" applyFill="1" applyBorder="1" applyAlignment="1">
      <alignment horizontal="center" vertical="center"/>
    </xf>
    <xf numFmtId="10" fontId="9" fillId="3" borderId="59" xfId="0" applyNumberFormat="1" applyFont="1" applyFill="1" applyBorder="1" applyAlignment="1">
      <alignment horizontal="center" vertical="center" wrapText="1"/>
    </xf>
    <xf numFmtId="10" fontId="9" fillId="3" borderId="33" xfId="0" applyNumberFormat="1" applyFont="1" applyFill="1" applyBorder="1" applyAlignment="1">
      <alignment horizontal="center" vertical="center" wrapText="1"/>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2" fontId="5" fillId="2" borderId="25" xfId="0" applyNumberFormat="1" applyFont="1" applyFill="1" applyBorder="1" applyAlignment="1">
      <alignment horizontal="center" vertical="center" wrapText="1"/>
    </xf>
    <xf numFmtId="0" fontId="0" fillId="2" borderId="21" xfId="0" applyFill="1" applyBorder="1" applyAlignment="1">
      <alignment horizontal="center" vertical="center" wrapText="1"/>
    </xf>
    <xf numFmtId="2" fontId="0" fillId="2" borderId="25" xfId="0" applyNumberForma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3" fillId="0" borderId="19" xfId="0" applyFont="1" applyBorder="1" applyAlignment="1">
      <alignment horizontal="center" vertical="center"/>
    </xf>
    <xf numFmtId="0" fontId="3" fillId="0" borderId="17" xfId="0" applyFont="1" applyBorder="1" applyAlignment="1">
      <alignment horizontal="center" vertical="center"/>
    </xf>
    <xf numFmtId="0" fontId="3" fillId="0" borderId="18"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19" xfId="0" applyFont="1" applyFill="1" applyBorder="1" applyAlignment="1">
      <alignment horizontal="center" vertical="center"/>
    </xf>
    <xf numFmtId="0" fontId="3" fillId="2" borderId="17" xfId="0" applyFont="1" applyFill="1" applyBorder="1" applyAlignment="1">
      <alignment horizontal="center" vertical="center"/>
    </xf>
    <xf numFmtId="0" fontId="3" fillId="2" borderId="18" xfId="0" applyFont="1" applyFill="1" applyBorder="1" applyAlignment="1">
      <alignment horizontal="center" vertical="center"/>
    </xf>
    <xf numFmtId="10" fontId="5" fillId="3" borderId="27" xfId="0" applyNumberFormat="1" applyFont="1" applyFill="1" applyBorder="1" applyAlignment="1">
      <alignment horizontal="center" vertical="center"/>
    </xf>
    <xf numFmtId="10" fontId="5" fillId="3" borderId="23" xfId="0" applyNumberFormat="1" applyFont="1" applyFill="1" applyBorder="1" applyAlignment="1">
      <alignment horizontal="center" vertical="center"/>
    </xf>
    <xf numFmtId="10" fontId="9" fillId="3" borderId="65" xfId="0" applyNumberFormat="1" applyFont="1" applyFill="1" applyBorder="1" applyAlignment="1">
      <alignment horizontal="center" vertical="center" wrapText="1"/>
    </xf>
    <xf numFmtId="10" fontId="9" fillId="3" borderId="67" xfId="0" applyNumberFormat="1" applyFont="1" applyFill="1" applyBorder="1" applyAlignment="1">
      <alignment horizontal="center" vertical="center" wrapText="1"/>
    </xf>
    <xf numFmtId="0" fontId="5" fillId="3" borderId="27" xfId="0" applyFont="1" applyFill="1" applyBorder="1" applyAlignment="1">
      <alignment horizontal="left" vertical="top" wrapText="1"/>
    </xf>
    <xf numFmtId="0" fontId="5" fillId="3" borderId="66" xfId="0" applyFont="1" applyFill="1" applyBorder="1" applyAlignment="1">
      <alignment horizontal="left" vertical="top" wrapText="1"/>
    </xf>
    <xf numFmtId="0" fontId="5" fillId="3" borderId="23" xfId="0" applyFont="1" applyFill="1" applyBorder="1" applyAlignment="1">
      <alignment horizontal="left" vertical="top" wrapText="1"/>
    </xf>
    <xf numFmtId="0" fontId="5" fillId="3" borderId="68" xfId="0" applyFont="1" applyFill="1" applyBorder="1" applyAlignment="1">
      <alignment horizontal="left" vertical="top" wrapText="1"/>
    </xf>
    <xf numFmtId="0" fontId="0" fillId="3" borderId="20" xfId="0" applyFill="1" applyBorder="1" applyAlignment="1">
      <alignment horizontal="left" vertical="center" wrapText="1"/>
    </xf>
    <xf numFmtId="0" fontId="0" fillId="3" borderId="60" xfId="0" applyFill="1" applyBorder="1" applyAlignment="1">
      <alignment horizontal="center" vertical="center" wrapText="1"/>
    </xf>
    <xf numFmtId="0" fontId="0" fillId="3" borderId="24" xfId="0" applyFill="1" applyBorder="1" applyAlignment="1">
      <alignment horizontal="center" vertical="center" wrapText="1"/>
    </xf>
    <xf numFmtId="0" fontId="0" fillId="3" borderId="61" xfId="0" applyFill="1" applyBorder="1" applyAlignment="1">
      <alignment horizontal="center" vertical="center"/>
    </xf>
    <xf numFmtId="0" fontId="0" fillId="3" borderId="62" xfId="0" applyFill="1" applyBorder="1" applyAlignment="1">
      <alignment horizontal="center" vertical="center"/>
    </xf>
    <xf numFmtId="0" fontId="0" fillId="3" borderId="60" xfId="0" applyFill="1" applyBorder="1" applyAlignment="1">
      <alignment horizontal="left" vertical="center" wrapText="1"/>
    </xf>
    <xf numFmtId="0" fontId="0" fillId="3" borderId="24" xfId="0" applyFill="1" applyBorder="1" applyAlignment="1">
      <alignment horizontal="left" vertical="center" wrapText="1"/>
    </xf>
    <xf numFmtId="0" fontId="2" fillId="3" borderId="29" xfId="0" applyFont="1" applyFill="1" applyBorder="1" applyAlignment="1">
      <alignment horizontal="left" vertical="center" wrapText="1"/>
    </xf>
    <xf numFmtId="0" fontId="0" fillId="3" borderId="13" xfId="0" applyFill="1" applyBorder="1" applyAlignment="1">
      <alignment horizontal="left" vertical="center" wrapText="1"/>
    </xf>
    <xf numFmtId="0" fontId="0" fillId="3" borderId="14" xfId="0" applyFill="1" applyBorder="1" applyAlignment="1">
      <alignment horizontal="left" vertical="center" wrapText="1"/>
    </xf>
    <xf numFmtId="0" fontId="2" fillId="3" borderId="31" xfId="0" applyFont="1" applyFill="1" applyBorder="1" applyAlignment="1">
      <alignment horizontal="left" vertical="center" wrapText="1"/>
    </xf>
    <xf numFmtId="0" fontId="2" fillId="6" borderId="32" xfId="0" applyFont="1" applyFill="1" applyBorder="1" applyAlignment="1">
      <alignment horizontal="left" vertical="center" wrapText="1"/>
    </xf>
    <xf numFmtId="0" fontId="2" fillId="6" borderId="29" xfId="0" applyFont="1" applyFill="1" applyBorder="1" applyAlignment="1">
      <alignment horizontal="left" vertical="center" wrapText="1"/>
    </xf>
    <xf numFmtId="0" fontId="6" fillId="2" borderId="53" xfId="0" applyFont="1" applyFill="1" applyBorder="1" applyAlignment="1">
      <alignment horizontal="center" vertical="center" wrapText="1"/>
    </xf>
    <xf numFmtId="0" fontId="6" fillId="2" borderId="54" xfId="0" applyFont="1" applyFill="1" applyBorder="1" applyAlignment="1">
      <alignment horizontal="center" vertical="center" wrapText="1"/>
    </xf>
    <xf numFmtId="0" fontId="7" fillId="7" borderId="53" xfId="0" applyFont="1" applyFill="1" applyBorder="1" applyAlignment="1">
      <alignment horizontal="center" vertical="center" wrapText="1"/>
    </xf>
    <xf numFmtId="0" fontId="7" fillId="7" borderId="55" xfId="0" applyFont="1" applyFill="1" applyBorder="1" applyAlignment="1">
      <alignment horizontal="center" vertical="center" wrapText="1"/>
    </xf>
    <xf numFmtId="0" fontId="7" fillId="3" borderId="53" xfId="0" applyFont="1" applyFill="1" applyBorder="1" applyAlignment="1">
      <alignment horizontal="center" vertical="center" wrapText="1"/>
    </xf>
    <xf numFmtId="0" fontId="7" fillId="3" borderId="0" xfId="0" applyFont="1" applyFill="1" applyAlignment="1">
      <alignment horizontal="center" vertical="center" wrapText="1"/>
    </xf>
    <xf numFmtId="0" fontId="6" fillId="3" borderId="1" xfId="0" applyFont="1" applyFill="1" applyBorder="1" applyAlignment="1">
      <alignment horizontal="center" vertical="center" wrapText="1"/>
    </xf>
    <xf numFmtId="0" fontId="0" fillId="3" borderId="57" xfId="0" applyFill="1" applyBorder="1" applyAlignment="1">
      <alignment horizontal="left" vertical="center" wrapText="1"/>
    </xf>
    <xf numFmtId="0" fontId="0" fillId="3" borderId="35" xfId="0" applyFill="1" applyBorder="1" applyAlignment="1">
      <alignment horizontal="left" vertical="center" wrapText="1"/>
    </xf>
    <xf numFmtId="0" fontId="0" fillId="3" borderId="36" xfId="0" applyFill="1" applyBorder="1" applyAlignment="1">
      <alignment horizontal="left" vertical="center" wrapText="1"/>
    </xf>
    <xf numFmtId="0" fontId="0" fillId="3" borderId="58" xfId="0" applyFill="1" applyBorder="1" applyAlignment="1">
      <alignment horizontal="left" vertical="center" wrapText="1"/>
    </xf>
    <xf numFmtId="0" fontId="0" fillId="3" borderId="38" xfId="0" applyFill="1" applyBorder="1" applyAlignment="1">
      <alignment horizontal="left" vertical="center" wrapText="1"/>
    </xf>
    <xf numFmtId="0" fontId="0" fillId="3" borderId="39" xfId="0" applyFill="1" applyBorder="1" applyAlignment="1">
      <alignment horizontal="left" vertical="center" wrapText="1"/>
    </xf>
    <xf numFmtId="2" fontId="0" fillId="7" borderId="25" xfId="0" applyNumberFormat="1" applyFill="1" applyBorder="1" applyAlignment="1">
      <alignment horizontal="center" vertical="center"/>
    </xf>
    <xf numFmtId="2" fontId="0" fillId="7" borderId="21" xfId="0" applyNumberFormat="1" applyFill="1" applyBorder="1" applyAlignment="1">
      <alignment horizontal="center" vertical="center"/>
    </xf>
    <xf numFmtId="0" fontId="2" fillId="3" borderId="15" xfId="0" applyFont="1" applyFill="1" applyBorder="1" applyAlignment="1">
      <alignment horizontal="left" vertical="center" wrapText="1"/>
    </xf>
    <xf numFmtId="0" fontId="2" fillId="3" borderId="16" xfId="0" applyFont="1" applyFill="1" applyBorder="1" applyAlignment="1">
      <alignment horizontal="left"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479652</xdr:colOff>
      <xdr:row>2</xdr:row>
      <xdr:rowOff>196101</xdr:rowOff>
    </xdr:from>
    <xdr:to>
      <xdr:col>0</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0</xdr:col>
      <xdr:colOff>773399</xdr:colOff>
      <xdr:row>193</xdr:row>
      <xdr:rowOff>198236</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773399" y="13200836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baseline="0"/>
            <a:t>Jahir Alejandro May Ordoñez</a:t>
          </a:r>
        </a:p>
        <a:p>
          <a:pPr algn="ctr"/>
          <a:r>
            <a:rPr lang="es-MX" sz="2000" baseline="0"/>
            <a:t>Enlace MIR</a:t>
          </a:r>
          <a:endParaRPr lang="es-MX" sz="2000"/>
        </a:p>
      </xdr:txBody>
    </xdr:sp>
    <xdr:clientData/>
  </xdr:oneCellAnchor>
  <xdr:oneCellAnchor>
    <xdr:from>
      <xdr:col>5</xdr:col>
      <xdr:colOff>614423</xdr:colOff>
      <xdr:row>194</xdr:row>
      <xdr:rowOff>3072</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123423" y="133527697"/>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a:p>
          <a:pPr algn="ctr"/>
          <a:r>
            <a:rPr lang="es-MX" sz="2000"/>
            <a:t>Mtro.Enrique</a:t>
          </a:r>
          <a:r>
            <a:rPr lang="es-MX" sz="2000" baseline="0"/>
            <a:t> E. Encalada Sánchez</a:t>
          </a:r>
        </a:p>
        <a:p>
          <a:pPr algn="ctr"/>
          <a:r>
            <a:rPr lang="es-MX" sz="2000" baseline="0"/>
            <a:t>Dirección de Planeación de la DGPM</a:t>
          </a:r>
          <a:endParaRPr lang="es-MX" sz="2000"/>
        </a:p>
      </xdr:txBody>
    </xdr:sp>
    <xdr:clientData/>
  </xdr:oneCellAnchor>
  <xdr:oneCellAnchor>
    <xdr:from>
      <xdr:col>12</xdr:col>
      <xdr:colOff>246353</xdr:colOff>
      <xdr:row>194</xdr:row>
      <xdr:rowOff>122443</xdr:rowOff>
    </xdr:from>
    <xdr:ext cx="5007428" cy="1344471"/>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7946978" y="132138943"/>
          <a:ext cx="5007428" cy="13444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Antonio de Jesús Riveroll Ribbon</a:t>
          </a:r>
        </a:p>
        <a:p>
          <a:pPr algn="ctr"/>
          <a:r>
            <a:rPr lang="es-MX" sz="2000"/>
            <a:t>Secretaría General</a:t>
          </a:r>
          <a:r>
            <a:rPr lang="es-MX" sz="2000" baseline="0"/>
            <a:t> del Ayuntamiento</a:t>
          </a:r>
          <a:endParaRPr lang="es-MX" sz="2000"/>
        </a:p>
      </xdr:txBody>
    </xdr:sp>
    <xdr:clientData/>
  </xdr:oneCellAnchor>
  <xdr:twoCellAnchor editAs="oneCell">
    <xdr:from>
      <xdr:col>13</xdr:col>
      <xdr:colOff>1142999</xdr:colOff>
      <xdr:row>1</xdr:row>
      <xdr:rowOff>176894</xdr:rowOff>
    </xdr:from>
    <xdr:to>
      <xdr:col>14</xdr:col>
      <xdr:colOff>2721428</xdr:colOff>
      <xdr:row>7</xdr:row>
      <xdr:rowOff>169472</xdr:rowOff>
    </xdr:to>
    <xdr:pic>
      <xdr:nvPicPr>
        <xdr:cNvPr id="7" name="Imagen 6">
          <a:extLst>
            <a:ext uri="{FF2B5EF4-FFF2-40B4-BE49-F238E27FC236}">
              <a16:creationId xmlns:a16="http://schemas.microsoft.com/office/drawing/2014/main" id="{865FE567-FA11-4E37-BD0A-C77A34A4E2C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812249" y="381001"/>
          <a:ext cx="3497037" cy="1298864"/>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3:P192"/>
  <sheetViews>
    <sheetView tabSelected="1" topLeftCell="D5" zoomScale="85" zoomScaleNormal="85" zoomScaleSheetLayoutView="120" workbookViewId="0">
      <selection activeCell="L15" sqref="L15:L16"/>
    </sheetView>
  </sheetViews>
  <sheetFormatPr baseColWidth="10" defaultColWidth="11" defaultRowHeight="15.75" x14ac:dyDescent="0.25"/>
  <cols>
    <col min="1" max="1" width="28" customWidth="1"/>
    <col min="2" max="2" width="34.5" customWidth="1"/>
    <col min="3" max="3" width="15.125" customWidth="1"/>
    <col min="4" max="4" width="18" customWidth="1"/>
    <col min="5" max="5" width="16" customWidth="1"/>
    <col min="6" max="6" width="15.625" customWidth="1"/>
    <col min="7" max="7" width="14.125" customWidth="1"/>
    <col min="8" max="8" width="14.625" customWidth="1"/>
    <col min="9" max="10" width="14.125" bestFit="1" customWidth="1"/>
    <col min="11" max="12" width="24" customWidth="1"/>
    <col min="13" max="14" width="25.125" customWidth="1"/>
    <col min="15" max="15" width="36.125" customWidth="1"/>
  </cols>
  <sheetData>
    <row r="3" spans="1:16" x14ac:dyDescent="0.25">
      <c r="A3" s="1"/>
      <c r="B3" s="2"/>
      <c r="C3" s="2"/>
      <c r="D3" s="2"/>
      <c r="E3" s="2"/>
      <c r="F3" s="2"/>
      <c r="G3" s="2"/>
      <c r="H3" s="2"/>
      <c r="I3" s="2"/>
      <c r="J3" s="2"/>
      <c r="K3" s="2"/>
      <c r="L3" s="2"/>
      <c r="M3" s="2"/>
      <c r="N3" s="2"/>
      <c r="O3" s="3"/>
    </row>
    <row r="4" spans="1:16" ht="18" x14ac:dyDescent="0.25">
      <c r="A4" s="4"/>
      <c r="B4" s="112" t="s">
        <v>0</v>
      </c>
      <c r="C4" s="112"/>
      <c r="D4" s="112"/>
      <c r="E4" s="112"/>
      <c r="F4" s="112"/>
      <c r="G4" s="112"/>
      <c r="H4" s="112"/>
      <c r="I4" s="112"/>
      <c r="J4" s="112"/>
      <c r="K4" s="112"/>
      <c r="L4" s="112"/>
      <c r="M4" s="112"/>
      <c r="N4" s="112"/>
      <c r="O4" s="113"/>
    </row>
    <row r="5" spans="1:16" ht="18" x14ac:dyDescent="0.25">
      <c r="A5" s="4"/>
      <c r="B5" s="112" t="s">
        <v>1</v>
      </c>
      <c r="C5" s="112"/>
      <c r="D5" s="112"/>
      <c r="E5" s="112"/>
      <c r="F5" s="112"/>
      <c r="G5" s="112"/>
      <c r="H5" s="112"/>
      <c r="I5" s="112"/>
      <c r="J5" s="112"/>
      <c r="K5" s="112"/>
      <c r="L5" s="112"/>
      <c r="M5" s="112"/>
      <c r="N5" s="112"/>
      <c r="O5" s="113"/>
    </row>
    <row r="6" spans="1:16" ht="18" x14ac:dyDescent="0.25">
      <c r="A6" s="4"/>
      <c r="B6" s="114" t="s">
        <v>303</v>
      </c>
      <c r="C6" s="114"/>
      <c r="D6" s="114"/>
      <c r="E6" s="114"/>
      <c r="F6" s="114"/>
      <c r="G6" s="114"/>
      <c r="H6" s="114"/>
      <c r="I6" s="114"/>
      <c r="J6" s="114"/>
      <c r="K6" s="114"/>
      <c r="L6" s="114"/>
      <c r="M6" s="114"/>
      <c r="N6" s="114"/>
      <c r="O6" s="115"/>
      <c r="P6" s="6"/>
    </row>
    <row r="7" spans="1:16" x14ac:dyDescent="0.25">
      <c r="A7" s="4"/>
      <c r="O7" s="5"/>
    </row>
    <row r="8" spans="1:16" ht="16.5" thickBot="1" x14ac:dyDescent="0.3">
      <c r="A8" s="4"/>
      <c r="O8" s="5"/>
    </row>
    <row r="9" spans="1:16" ht="39" customHeight="1" thickBot="1" x14ac:dyDescent="0.3">
      <c r="A9" s="125" t="s">
        <v>21</v>
      </c>
      <c r="B9" s="126"/>
      <c r="C9" s="127"/>
      <c r="D9" s="116" t="s">
        <v>115</v>
      </c>
      <c r="E9" s="117"/>
      <c r="F9" s="117"/>
      <c r="G9" s="117"/>
      <c r="H9" s="117"/>
      <c r="I9" s="117"/>
      <c r="J9" s="117"/>
      <c r="K9" s="117"/>
      <c r="L9" s="117"/>
      <c r="M9" s="117"/>
      <c r="N9" s="117"/>
      <c r="O9" s="118"/>
      <c r="P9" s="7"/>
    </row>
    <row r="10" spans="1:16" ht="27.95" customHeight="1" x14ac:dyDescent="0.25">
      <c r="A10" s="110" t="s">
        <v>2</v>
      </c>
      <c r="B10" s="123" t="s">
        <v>3</v>
      </c>
      <c r="C10" s="123" t="s">
        <v>19</v>
      </c>
      <c r="D10" s="123" t="s">
        <v>4</v>
      </c>
      <c r="E10" s="119" t="s">
        <v>5</v>
      </c>
      <c r="F10" s="119"/>
      <c r="G10" s="119"/>
      <c r="H10" s="119"/>
      <c r="I10" s="119"/>
      <c r="J10" s="119"/>
      <c r="K10" s="119"/>
      <c r="L10" s="119"/>
      <c r="M10" s="119" t="s">
        <v>6</v>
      </c>
      <c r="N10" s="119"/>
      <c r="O10" s="120"/>
    </row>
    <row r="11" spans="1:16" ht="32.1" customHeight="1" x14ac:dyDescent="0.25">
      <c r="A11" s="111"/>
      <c r="B11" s="124"/>
      <c r="C11" s="124"/>
      <c r="D11" s="124"/>
      <c r="E11" s="124" t="s">
        <v>7</v>
      </c>
      <c r="F11" s="124" t="s">
        <v>8</v>
      </c>
      <c r="G11" s="121" t="s">
        <v>9</v>
      </c>
      <c r="H11" s="121"/>
      <c r="I11" s="121"/>
      <c r="J11" s="121"/>
      <c r="K11" s="121" t="s">
        <v>10</v>
      </c>
      <c r="L11" s="121"/>
      <c r="M11" s="121"/>
      <c r="N11" s="121"/>
      <c r="O11" s="122"/>
    </row>
    <row r="12" spans="1:16" ht="31.5" x14ac:dyDescent="0.25">
      <c r="A12" s="111"/>
      <c r="B12" s="124"/>
      <c r="C12" s="124"/>
      <c r="D12" s="124"/>
      <c r="E12" s="124"/>
      <c r="F12" s="124"/>
      <c r="G12" s="8" t="s">
        <v>11</v>
      </c>
      <c r="H12" s="8" t="s">
        <v>12</v>
      </c>
      <c r="I12" s="8" t="s">
        <v>13</v>
      </c>
      <c r="J12" s="8" t="s">
        <v>14</v>
      </c>
      <c r="K12" s="8" t="s">
        <v>15</v>
      </c>
      <c r="L12" s="8" t="s">
        <v>16</v>
      </c>
      <c r="M12" s="121"/>
      <c r="N12" s="121"/>
      <c r="O12" s="122"/>
    </row>
    <row r="13" spans="1:16" ht="90.75" customHeight="1" x14ac:dyDescent="0.25">
      <c r="A13" s="136" t="s">
        <v>116</v>
      </c>
      <c r="B13" s="141" t="s">
        <v>215</v>
      </c>
      <c r="C13" s="137" t="s">
        <v>216</v>
      </c>
      <c r="D13" s="139" t="s">
        <v>217</v>
      </c>
      <c r="E13" s="128">
        <v>0.9</v>
      </c>
      <c r="F13" s="101" t="s">
        <v>17</v>
      </c>
      <c r="G13" s="37">
        <v>0.88700000000000001</v>
      </c>
      <c r="H13" s="37">
        <v>0.90800000000000003</v>
      </c>
      <c r="I13" s="37">
        <v>0.90800000000000003</v>
      </c>
      <c r="J13" s="37" t="s">
        <v>18</v>
      </c>
      <c r="K13" s="103">
        <f>IFERROR(I13/I14,"ND")</f>
        <v>1.0088888888888889</v>
      </c>
      <c r="L13" s="130">
        <f>IFERROR(((G13+H13+I13)/(G14+H14+I14)),"ND")</f>
        <v>1.0011111111111111</v>
      </c>
      <c r="M13" s="132" t="s">
        <v>304</v>
      </c>
      <c r="N13" s="132"/>
      <c r="O13" s="133"/>
    </row>
    <row r="14" spans="1:16" ht="90.75" customHeight="1" x14ac:dyDescent="0.25">
      <c r="A14" s="136"/>
      <c r="B14" s="142"/>
      <c r="C14" s="138"/>
      <c r="D14" s="140"/>
      <c r="E14" s="129"/>
      <c r="F14" s="102"/>
      <c r="G14" s="38">
        <v>0.9</v>
      </c>
      <c r="H14" s="38">
        <v>0.9</v>
      </c>
      <c r="I14" s="38">
        <v>0.9</v>
      </c>
      <c r="J14" s="38">
        <v>0.9</v>
      </c>
      <c r="K14" s="104"/>
      <c r="L14" s="131"/>
      <c r="M14" s="134"/>
      <c r="N14" s="134"/>
      <c r="O14" s="135"/>
    </row>
    <row r="15" spans="1:16" ht="52.5" customHeight="1" x14ac:dyDescent="0.25">
      <c r="A15" s="93" t="s">
        <v>117</v>
      </c>
      <c r="B15" s="107" t="s">
        <v>22</v>
      </c>
      <c r="C15" s="109" t="s">
        <v>20</v>
      </c>
      <c r="D15" s="109" t="s">
        <v>23</v>
      </c>
      <c r="E15" s="109">
        <v>2400</v>
      </c>
      <c r="F15" s="109" t="s">
        <v>24</v>
      </c>
      <c r="G15" s="9">
        <v>281</v>
      </c>
      <c r="H15" s="9">
        <v>358</v>
      </c>
      <c r="I15" s="9">
        <v>800</v>
      </c>
      <c r="J15" s="9" t="s">
        <v>18</v>
      </c>
      <c r="K15" s="53">
        <f>IFERROR(I15/I16,"ND")</f>
        <v>2</v>
      </c>
      <c r="L15" s="55">
        <f>IFERROR(((G15+H15+I15)/E15),"ND")</f>
        <v>0.59958333333333336</v>
      </c>
      <c r="M15" s="105" t="s">
        <v>224</v>
      </c>
      <c r="N15" s="105"/>
      <c r="O15" s="106"/>
    </row>
    <row r="16" spans="1:16" ht="108" customHeight="1" x14ac:dyDescent="0.25">
      <c r="A16" s="94"/>
      <c r="B16" s="108"/>
      <c r="C16" s="108"/>
      <c r="D16" s="108"/>
      <c r="E16" s="108"/>
      <c r="F16" s="108"/>
      <c r="G16" s="15">
        <v>500</v>
      </c>
      <c r="H16" s="15">
        <v>700</v>
      </c>
      <c r="I16" s="15">
        <v>400</v>
      </c>
      <c r="J16" s="15">
        <v>800</v>
      </c>
      <c r="K16" s="54"/>
      <c r="L16" s="56"/>
      <c r="M16" s="105"/>
      <c r="N16" s="105"/>
      <c r="O16" s="106"/>
    </row>
    <row r="17" spans="1:15" ht="57" customHeight="1" x14ac:dyDescent="0.25">
      <c r="A17" s="91" t="s">
        <v>210</v>
      </c>
      <c r="B17" s="87" t="s">
        <v>25</v>
      </c>
      <c r="C17" s="87" t="s">
        <v>27</v>
      </c>
      <c r="D17" s="87" t="s">
        <v>23</v>
      </c>
      <c r="E17" s="87">
        <v>2000</v>
      </c>
      <c r="F17" s="87" t="s">
        <v>24</v>
      </c>
      <c r="G17" s="11">
        <v>266</v>
      </c>
      <c r="H17" s="11">
        <v>215</v>
      </c>
      <c r="I17" s="11">
        <v>650</v>
      </c>
      <c r="J17" s="11" t="s">
        <v>18</v>
      </c>
      <c r="K17" s="53">
        <f t="shared" ref="K17" si="0">IFERROR(I17/I18,"ND")</f>
        <v>1.3</v>
      </c>
      <c r="L17" s="55">
        <f t="shared" ref="L17" si="1">IFERROR(((G17+H17+I17)/E17),"ND")</f>
        <v>0.5655</v>
      </c>
      <c r="M17" s="95" t="s">
        <v>225</v>
      </c>
      <c r="N17" s="96"/>
      <c r="O17" s="97"/>
    </row>
    <row r="18" spans="1:15" ht="52.5" customHeight="1" x14ac:dyDescent="0.25">
      <c r="A18" s="92"/>
      <c r="B18" s="88"/>
      <c r="C18" s="88"/>
      <c r="D18" s="88"/>
      <c r="E18" s="88"/>
      <c r="F18" s="88"/>
      <c r="G18" s="14">
        <v>500</v>
      </c>
      <c r="H18" s="14">
        <v>500</v>
      </c>
      <c r="I18" s="14">
        <v>500</v>
      </c>
      <c r="J18" s="14">
        <v>500</v>
      </c>
      <c r="K18" s="54"/>
      <c r="L18" s="56"/>
      <c r="M18" s="98"/>
      <c r="N18" s="99"/>
      <c r="O18" s="100"/>
    </row>
    <row r="19" spans="1:15" ht="38.25" customHeight="1" x14ac:dyDescent="0.25">
      <c r="A19" s="81" t="s">
        <v>212</v>
      </c>
      <c r="B19" s="82" t="s">
        <v>26</v>
      </c>
      <c r="C19" s="76" t="s">
        <v>27</v>
      </c>
      <c r="D19" s="76" t="s">
        <v>23</v>
      </c>
      <c r="E19" s="83">
        <v>950</v>
      </c>
      <c r="F19" s="63" t="s">
        <v>24</v>
      </c>
      <c r="G19" s="10">
        <v>225</v>
      </c>
      <c r="H19" s="10">
        <v>202</v>
      </c>
      <c r="I19" s="10">
        <v>260</v>
      </c>
      <c r="J19" s="10" t="s">
        <v>18</v>
      </c>
      <c r="K19" s="53">
        <f t="shared" ref="K19" si="2">IFERROR(I19/I20,"ND")</f>
        <v>1.04</v>
      </c>
      <c r="L19" s="55">
        <f t="shared" ref="L19" si="3">IFERROR(((G19+H19+I19)/E19),"ND")</f>
        <v>0.72315789473684211</v>
      </c>
      <c r="M19" s="58" t="s">
        <v>226</v>
      </c>
      <c r="N19" s="58"/>
      <c r="O19" s="59"/>
    </row>
    <row r="20" spans="1:15" ht="57.75" customHeight="1" x14ac:dyDescent="0.25">
      <c r="A20" s="81"/>
      <c r="B20" s="82"/>
      <c r="C20" s="76"/>
      <c r="D20" s="76"/>
      <c r="E20" s="44"/>
      <c r="F20" s="63"/>
      <c r="G20" s="13">
        <v>200</v>
      </c>
      <c r="H20" s="13">
        <v>250</v>
      </c>
      <c r="I20" s="13">
        <v>250</v>
      </c>
      <c r="J20" s="13">
        <v>250</v>
      </c>
      <c r="K20" s="54"/>
      <c r="L20" s="56"/>
      <c r="M20" s="58"/>
      <c r="N20" s="58"/>
      <c r="O20" s="59"/>
    </row>
    <row r="21" spans="1:15" ht="57.75" customHeight="1" x14ac:dyDescent="0.25">
      <c r="A21" s="77" t="s">
        <v>213</v>
      </c>
      <c r="B21" s="43" t="s">
        <v>209</v>
      </c>
      <c r="C21" s="43" t="s">
        <v>28</v>
      </c>
      <c r="D21" s="43" t="s">
        <v>23</v>
      </c>
      <c r="E21" s="43">
        <v>180</v>
      </c>
      <c r="F21" s="84" t="s">
        <v>24</v>
      </c>
      <c r="G21" s="10">
        <v>11</v>
      </c>
      <c r="H21" s="10">
        <v>6</v>
      </c>
      <c r="I21" s="10">
        <v>95</v>
      </c>
      <c r="J21" s="13"/>
      <c r="K21" s="53">
        <f t="shared" ref="K21" si="4">IFERROR(I21/I22,"ND")</f>
        <v>2.1111111111111112</v>
      </c>
      <c r="L21" s="55">
        <f t="shared" ref="L21" si="5">IFERROR(((G21+H21+I21)/E21),"ND")</f>
        <v>0.62222222222222223</v>
      </c>
      <c r="M21" s="156" t="s">
        <v>227</v>
      </c>
      <c r="N21" s="157"/>
      <c r="O21" s="158"/>
    </row>
    <row r="22" spans="1:15" ht="57.75" customHeight="1" x14ac:dyDescent="0.25">
      <c r="A22" s="143"/>
      <c r="B22" s="44"/>
      <c r="C22" s="44"/>
      <c r="D22" s="44"/>
      <c r="E22" s="44"/>
      <c r="F22" s="85"/>
      <c r="G22" s="13">
        <v>45</v>
      </c>
      <c r="H22" s="13">
        <v>45</v>
      </c>
      <c r="I22" s="13">
        <v>45</v>
      </c>
      <c r="J22" s="13">
        <v>45</v>
      </c>
      <c r="K22" s="54"/>
      <c r="L22" s="56"/>
      <c r="M22" s="159"/>
      <c r="N22" s="160"/>
      <c r="O22" s="161"/>
    </row>
    <row r="23" spans="1:15" ht="41.25" customHeight="1" x14ac:dyDescent="0.25">
      <c r="A23" s="81" t="s">
        <v>214</v>
      </c>
      <c r="B23" s="82" t="s">
        <v>211</v>
      </c>
      <c r="C23" s="76" t="s">
        <v>28</v>
      </c>
      <c r="D23" s="76" t="s">
        <v>23</v>
      </c>
      <c r="E23" s="83">
        <v>96</v>
      </c>
      <c r="F23" s="63" t="s">
        <v>24</v>
      </c>
      <c r="G23" s="10">
        <v>94</v>
      </c>
      <c r="H23" s="10">
        <v>137</v>
      </c>
      <c r="I23" s="10">
        <v>120</v>
      </c>
      <c r="J23" s="10" t="s">
        <v>18</v>
      </c>
      <c r="K23" s="53">
        <f t="shared" ref="K23" si="6">IFERROR(I23/I24,"ND")</f>
        <v>5</v>
      </c>
      <c r="L23" s="55">
        <f t="shared" ref="L23" si="7">IFERROR(((G23+H23+I23)/E23),"ND")</f>
        <v>3.65625</v>
      </c>
      <c r="M23" s="58" t="s">
        <v>293</v>
      </c>
      <c r="N23" s="58"/>
      <c r="O23" s="59"/>
    </row>
    <row r="24" spans="1:15" ht="41.25" customHeight="1" x14ac:dyDescent="0.25">
      <c r="A24" s="81"/>
      <c r="B24" s="82"/>
      <c r="C24" s="76"/>
      <c r="D24" s="76"/>
      <c r="E24" s="44"/>
      <c r="F24" s="63"/>
      <c r="G24" s="13">
        <v>24</v>
      </c>
      <c r="H24" s="13">
        <v>24</v>
      </c>
      <c r="I24" s="13">
        <v>24</v>
      </c>
      <c r="J24" s="13">
        <v>24</v>
      </c>
      <c r="K24" s="54"/>
      <c r="L24" s="56"/>
      <c r="M24" s="58"/>
      <c r="N24" s="58"/>
      <c r="O24" s="59"/>
    </row>
    <row r="25" spans="1:15" ht="41.25" customHeight="1" x14ac:dyDescent="0.25">
      <c r="A25" s="89" t="s">
        <v>118</v>
      </c>
      <c r="B25" s="86" t="s">
        <v>30</v>
      </c>
      <c r="C25" s="86" t="s">
        <v>28</v>
      </c>
      <c r="D25" s="86" t="s">
        <v>23</v>
      </c>
      <c r="E25" s="86">
        <v>5000</v>
      </c>
      <c r="F25" s="87" t="s">
        <v>24</v>
      </c>
      <c r="G25" s="11">
        <v>5</v>
      </c>
      <c r="H25" s="11">
        <v>1428</v>
      </c>
      <c r="I25" s="11">
        <v>4500</v>
      </c>
      <c r="J25" s="11" t="s">
        <v>18</v>
      </c>
      <c r="K25" s="53">
        <f t="shared" ref="K25" si="8">IFERROR(I25/I26,"ND")</f>
        <v>3.6</v>
      </c>
      <c r="L25" s="55">
        <f t="shared" ref="L25" si="9">IFERROR(((G25+H25+I25)/E25),"ND")</f>
        <v>1.1866000000000001</v>
      </c>
      <c r="M25" s="58" t="s">
        <v>294</v>
      </c>
      <c r="N25" s="58"/>
      <c r="O25" s="59"/>
    </row>
    <row r="26" spans="1:15" ht="56.25" customHeight="1" x14ac:dyDescent="0.25">
      <c r="A26" s="90"/>
      <c r="B26" s="86"/>
      <c r="C26" s="86"/>
      <c r="D26" s="86"/>
      <c r="E26" s="86"/>
      <c r="F26" s="88"/>
      <c r="G26" s="14">
        <v>1250</v>
      </c>
      <c r="H26" s="14">
        <v>1250</v>
      </c>
      <c r="I26" s="14">
        <v>1250</v>
      </c>
      <c r="J26" s="14">
        <v>1250</v>
      </c>
      <c r="K26" s="54"/>
      <c r="L26" s="56"/>
      <c r="M26" s="58"/>
      <c r="N26" s="58"/>
      <c r="O26" s="59"/>
    </row>
    <row r="27" spans="1:15" ht="41.25" customHeight="1" x14ac:dyDescent="0.25">
      <c r="A27" s="81" t="s">
        <v>119</v>
      </c>
      <c r="B27" s="82" t="s">
        <v>31</v>
      </c>
      <c r="C27" s="76" t="s">
        <v>32</v>
      </c>
      <c r="D27" s="76" t="s">
        <v>23</v>
      </c>
      <c r="E27" s="83">
        <v>1500</v>
      </c>
      <c r="F27" s="63" t="s">
        <v>24</v>
      </c>
      <c r="G27" s="10">
        <v>768</v>
      </c>
      <c r="H27" s="10">
        <v>1106</v>
      </c>
      <c r="I27" s="10">
        <v>1313</v>
      </c>
      <c r="J27" s="10" t="s">
        <v>18</v>
      </c>
      <c r="K27" s="53">
        <f t="shared" ref="K27" si="10">IFERROR(I27/I28,"ND")</f>
        <v>3.5013333333333332</v>
      </c>
      <c r="L27" s="55">
        <f t="shared" ref="L27" si="11">IFERROR(((G27+H27+I27)/E27),"ND")</f>
        <v>2.1246666666666667</v>
      </c>
      <c r="M27" s="58" t="s">
        <v>228</v>
      </c>
      <c r="N27" s="58"/>
      <c r="O27" s="59"/>
    </row>
    <row r="28" spans="1:15" ht="56.25" customHeight="1" x14ac:dyDescent="0.25">
      <c r="A28" s="81"/>
      <c r="B28" s="82"/>
      <c r="C28" s="76"/>
      <c r="D28" s="76"/>
      <c r="E28" s="44"/>
      <c r="F28" s="63"/>
      <c r="G28" s="13">
        <v>375</v>
      </c>
      <c r="H28" s="13">
        <v>375</v>
      </c>
      <c r="I28" s="13">
        <v>375</v>
      </c>
      <c r="J28" s="13">
        <v>375</v>
      </c>
      <c r="K28" s="54"/>
      <c r="L28" s="56"/>
      <c r="M28" s="58"/>
      <c r="N28" s="58"/>
      <c r="O28" s="59"/>
    </row>
    <row r="29" spans="1:15" ht="41.25" customHeight="1" x14ac:dyDescent="0.25">
      <c r="A29" s="81" t="s">
        <v>120</v>
      </c>
      <c r="B29" s="82" t="s">
        <v>33</v>
      </c>
      <c r="C29" s="76" t="s">
        <v>29</v>
      </c>
      <c r="D29" s="76" t="s">
        <v>23</v>
      </c>
      <c r="E29" s="83">
        <v>1000</v>
      </c>
      <c r="F29" s="63" t="s">
        <v>24</v>
      </c>
      <c r="G29" s="10">
        <v>333</v>
      </c>
      <c r="H29" s="10">
        <v>315</v>
      </c>
      <c r="I29" s="10">
        <v>519</v>
      </c>
      <c r="J29" s="10" t="s">
        <v>18</v>
      </c>
      <c r="K29" s="53">
        <f t="shared" ref="K29" si="12">IFERROR(I29/I30,"ND")</f>
        <v>2.0760000000000001</v>
      </c>
      <c r="L29" s="55">
        <f t="shared" ref="L29" si="13">IFERROR(((G29+H29+I29)/E29),"ND")</f>
        <v>1.167</v>
      </c>
      <c r="M29" s="58" t="s">
        <v>229</v>
      </c>
      <c r="N29" s="58"/>
      <c r="O29" s="59"/>
    </row>
    <row r="30" spans="1:15" ht="50.25" customHeight="1" x14ac:dyDescent="0.25">
      <c r="A30" s="81"/>
      <c r="B30" s="82"/>
      <c r="C30" s="76"/>
      <c r="D30" s="76"/>
      <c r="E30" s="44"/>
      <c r="F30" s="63"/>
      <c r="G30" s="13">
        <v>250</v>
      </c>
      <c r="H30" s="13">
        <v>250</v>
      </c>
      <c r="I30" s="13">
        <v>250</v>
      </c>
      <c r="J30" s="13">
        <v>250</v>
      </c>
      <c r="K30" s="54"/>
      <c r="L30" s="56"/>
      <c r="M30" s="58"/>
      <c r="N30" s="58"/>
      <c r="O30" s="59"/>
    </row>
    <row r="31" spans="1:15" ht="57.75" customHeight="1" x14ac:dyDescent="0.25">
      <c r="A31" s="81" t="s">
        <v>121</v>
      </c>
      <c r="B31" s="82" t="s">
        <v>34</v>
      </c>
      <c r="C31" s="76" t="s">
        <v>32</v>
      </c>
      <c r="D31" s="76" t="s">
        <v>23</v>
      </c>
      <c r="E31" s="83">
        <v>8000</v>
      </c>
      <c r="F31" s="63" t="s">
        <v>24</v>
      </c>
      <c r="G31" s="10">
        <v>21</v>
      </c>
      <c r="H31" s="10">
        <v>5516</v>
      </c>
      <c r="I31" s="10">
        <v>895</v>
      </c>
      <c r="J31" s="10" t="s">
        <v>18</v>
      </c>
      <c r="K31" s="53">
        <f t="shared" ref="K31" si="14">IFERROR(I31/I32,"ND")</f>
        <v>0.44750000000000001</v>
      </c>
      <c r="L31" s="55">
        <f t="shared" ref="L31" si="15">IFERROR(((G31+H31+I31)/E31),"ND")</f>
        <v>0.80400000000000005</v>
      </c>
      <c r="M31" s="58" t="s">
        <v>230</v>
      </c>
      <c r="N31" s="58"/>
      <c r="O31" s="59"/>
    </row>
    <row r="32" spans="1:15" ht="69.75" customHeight="1" x14ac:dyDescent="0.25">
      <c r="A32" s="81"/>
      <c r="B32" s="82"/>
      <c r="C32" s="76"/>
      <c r="D32" s="76"/>
      <c r="E32" s="44"/>
      <c r="F32" s="63"/>
      <c r="G32" s="13">
        <v>2000</v>
      </c>
      <c r="H32" s="13">
        <v>2000</v>
      </c>
      <c r="I32" s="13">
        <v>2000</v>
      </c>
      <c r="J32" s="13">
        <v>2000</v>
      </c>
      <c r="K32" s="54"/>
      <c r="L32" s="56"/>
      <c r="M32" s="58"/>
      <c r="N32" s="58"/>
      <c r="O32" s="59"/>
    </row>
    <row r="33" spans="1:15" ht="41.25" customHeight="1" x14ac:dyDescent="0.25">
      <c r="A33" s="81" t="s">
        <v>122</v>
      </c>
      <c r="B33" s="82" t="s">
        <v>35</v>
      </c>
      <c r="C33" s="76" t="s">
        <v>28</v>
      </c>
      <c r="D33" s="76" t="s">
        <v>23</v>
      </c>
      <c r="E33" s="83">
        <v>200</v>
      </c>
      <c r="F33" s="63" t="s">
        <v>24</v>
      </c>
      <c r="G33" s="10">
        <v>2</v>
      </c>
      <c r="H33" s="10">
        <v>65</v>
      </c>
      <c r="I33" s="10">
        <v>9</v>
      </c>
      <c r="J33" s="10" t="s">
        <v>18</v>
      </c>
      <c r="K33" s="53">
        <f t="shared" ref="K33" si="16">IFERROR(I33/I34,"ND")</f>
        <v>0.18</v>
      </c>
      <c r="L33" s="55">
        <f t="shared" ref="L33" si="17">IFERROR(((G33+H33+I33)/E33),"ND")</f>
        <v>0.38</v>
      </c>
      <c r="M33" s="58" t="s">
        <v>218</v>
      </c>
      <c r="N33" s="58"/>
      <c r="O33" s="59"/>
    </row>
    <row r="34" spans="1:15" ht="41.25" customHeight="1" x14ac:dyDescent="0.25">
      <c r="A34" s="81"/>
      <c r="B34" s="82"/>
      <c r="C34" s="76"/>
      <c r="D34" s="76"/>
      <c r="E34" s="44"/>
      <c r="F34" s="63"/>
      <c r="G34" s="13">
        <v>50</v>
      </c>
      <c r="H34" s="13">
        <v>50</v>
      </c>
      <c r="I34" s="13">
        <v>50</v>
      </c>
      <c r="J34" s="13">
        <v>50</v>
      </c>
      <c r="K34" s="54"/>
      <c r="L34" s="56"/>
      <c r="M34" s="58"/>
      <c r="N34" s="58"/>
      <c r="O34" s="59"/>
    </row>
    <row r="35" spans="1:15" ht="41.25" customHeight="1" x14ac:dyDescent="0.25">
      <c r="A35" s="81" t="s">
        <v>123</v>
      </c>
      <c r="B35" s="82" t="s">
        <v>36</v>
      </c>
      <c r="C35" s="76" t="s">
        <v>28</v>
      </c>
      <c r="D35" s="76" t="s">
        <v>23</v>
      </c>
      <c r="E35" s="83">
        <v>13000</v>
      </c>
      <c r="F35" s="63" t="s">
        <v>24</v>
      </c>
      <c r="G35" s="10">
        <v>1745</v>
      </c>
      <c r="H35" s="10">
        <v>2370</v>
      </c>
      <c r="I35" s="10">
        <v>1940</v>
      </c>
      <c r="J35" s="10" t="s">
        <v>18</v>
      </c>
      <c r="K35" s="53">
        <f t="shared" ref="K35" si="18">IFERROR(I35/I36,"ND")</f>
        <v>0.59692307692307689</v>
      </c>
      <c r="L35" s="55">
        <f t="shared" ref="L35" si="19">IFERROR(((G35+H35+I35)/E35),"ND")</f>
        <v>0.46576923076923077</v>
      </c>
      <c r="M35" s="58" t="s">
        <v>276</v>
      </c>
      <c r="N35" s="58"/>
      <c r="O35" s="59"/>
    </row>
    <row r="36" spans="1:15" ht="41.25" customHeight="1" x14ac:dyDescent="0.25">
      <c r="A36" s="81"/>
      <c r="B36" s="82"/>
      <c r="C36" s="76"/>
      <c r="D36" s="76"/>
      <c r="E36" s="44"/>
      <c r="F36" s="63"/>
      <c r="G36" s="13">
        <v>3250</v>
      </c>
      <c r="H36" s="13">
        <v>3250</v>
      </c>
      <c r="I36" s="13">
        <v>3250</v>
      </c>
      <c r="J36" s="13">
        <v>3250</v>
      </c>
      <c r="K36" s="54"/>
      <c r="L36" s="56"/>
      <c r="M36" s="58"/>
      <c r="N36" s="58"/>
      <c r="O36" s="59"/>
    </row>
    <row r="37" spans="1:15" ht="41.25" customHeight="1" x14ac:dyDescent="0.25">
      <c r="A37" s="81" t="s">
        <v>124</v>
      </c>
      <c r="B37" s="82" t="s">
        <v>37</v>
      </c>
      <c r="C37" s="76" t="s">
        <v>28</v>
      </c>
      <c r="D37" s="76" t="s">
        <v>23</v>
      </c>
      <c r="E37" s="83">
        <v>80</v>
      </c>
      <c r="F37" s="63" t="s">
        <v>24</v>
      </c>
      <c r="G37" s="10">
        <v>0</v>
      </c>
      <c r="H37" s="10">
        <v>38</v>
      </c>
      <c r="I37" s="10">
        <v>59</v>
      </c>
      <c r="J37" s="10" t="s">
        <v>18</v>
      </c>
      <c r="K37" s="53">
        <f t="shared" ref="K37" si="20">IFERROR(I37/I38,"ND")</f>
        <v>2.95</v>
      </c>
      <c r="L37" s="55">
        <f t="shared" ref="L37" si="21">IFERROR(((G37+H37+I37)/E37),"ND")</f>
        <v>1.2124999999999999</v>
      </c>
      <c r="M37" s="58" t="s">
        <v>277</v>
      </c>
      <c r="N37" s="58"/>
      <c r="O37" s="59"/>
    </row>
    <row r="38" spans="1:15" ht="41.25" customHeight="1" x14ac:dyDescent="0.25">
      <c r="A38" s="81"/>
      <c r="B38" s="82"/>
      <c r="C38" s="76"/>
      <c r="D38" s="76"/>
      <c r="E38" s="44"/>
      <c r="F38" s="63"/>
      <c r="G38" s="13">
        <v>20</v>
      </c>
      <c r="H38" s="13">
        <v>20</v>
      </c>
      <c r="I38" s="13">
        <v>20</v>
      </c>
      <c r="J38" s="13">
        <v>20</v>
      </c>
      <c r="K38" s="54"/>
      <c r="L38" s="56"/>
      <c r="M38" s="58"/>
      <c r="N38" s="58"/>
      <c r="O38" s="59"/>
    </row>
    <row r="39" spans="1:15" ht="41.25" customHeight="1" x14ac:dyDescent="0.25">
      <c r="A39" s="81" t="s">
        <v>125</v>
      </c>
      <c r="B39" s="82" t="s">
        <v>38</v>
      </c>
      <c r="C39" s="76" t="s">
        <v>28</v>
      </c>
      <c r="D39" s="76" t="s">
        <v>23</v>
      </c>
      <c r="E39" s="83">
        <v>80</v>
      </c>
      <c r="F39" s="63" t="s">
        <v>24</v>
      </c>
      <c r="G39" s="10">
        <v>0</v>
      </c>
      <c r="H39" s="10">
        <v>15</v>
      </c>
      <c r="I39" s="10">
        <v>352</v>
      </c>
      <c r="J39" s="10" t="s">
        <v>18</v>
      </c>
      <c r="K39" s="53">
        <f t="shared" ref="K39" si="22">IFERROR(I39/I40,"ND")</f>
        <v>17.600000000000001</v>
      </c>
      <c r="L39" s="55">
        <f t="shared" ref="L39" si="23">IFERROR(((G39+H39+I39)/E39),"ND")</f>
        <v>4.5875000000000004</v>
      </c>
      <c r="M39" s="58" t="s">
        <v>278</v>
      </c>
      <c r="N39" s="58"/>
      <c r="O39" s="59"/>
    </row>
    <row r="40" spans="1:15" ht="41.25" customHeight="1" x14ac:dyDescent="0.25">
      <c r="A40" s="81"/>
      <c r="B40" s="82"/>
      <c r="C40" s="76"/>
      <c r="D40" s="76"/>
      <c r="E40" s="44"/>
      <c r="F40" s="63"/>
      <c r="G40" s="13">
        <v>20</v>
      </c>
      <c r="H40" s="13">
        <v>20</v>
      </c>
      <c r="I40" s="13">
        <v>20</v>
      </c>
      <c r="J40" s="13">
        <v>20</v>
      </c>
      <c r="K40" s="54"/>
      <c r="L40" s="56"/>
      <c r="M40" s="58"/>
      <c r="N40" s="58"/>
      <c r="O40" s="59"/>
    </row>
    <row r="41" spans="1:15" ht="41.25" customHeight="1" x14ac:dyDescent="0.25">
      <c r="A41" s="89" t="s">
        <v>126</v>
      </c>
      <c r="B41" s="86" t="s">
        <v>39</v>
      </c>
      <c r="C41" s="86" t="s">
        <v>20</v>
      </c>
      <c r="D41" s="86" t="s">
        <v>23</v>
      </c>
      <c r="E41" s="86">
        <v>22</v>
      </c>
      <c r="F41" s="87" t="s">
        <v>24</v>
      </c>
      <c r="G41" s="11">
        <v>4</v>
      </c>
      <c r="H41" s="11">
        <v>8</v>
      </c>
      <c r="I41" s="11">
        <v>10</v>
      </c>
      <c r="J41" s="11" t="s">
        <v>18</v>
      </c>
      <c r="K41" s="53">
        <f t="shared" ref="K41" si="24">IFERROR(I41/I42,"ND")</f>
        <v>1.4285714285714286</v>
      </c>
      <c r="L41" s="55">
        <f t="shared" ref="L41" si="25">IFERROR(((G41+H41+I41)/E41),"ND")</f>
        <v>1</v>
      </c>
      <c r="M41" s="58" t="s">
        <v>279</v>
      </c>
      <c r="N41" s="58"/>
      <c r="O41" s="59"/>
    </row>
    <row r="42" spans="1:15" ht="57.75" customHeight="1" x14ac:dyDescent="0.25">
      <c r="A42" s="90"/>
      <c r="B42" s="86"/>
      <c r="C42" s="86"/>
      <c r="D42" s="86"/>
      <c r="E42" s="86"/>
      <c r="F42" s="88"/>
      <c r="G42" s="14">
        <v>3</v>
      </c>
      <c r="H42" s="14">
        <v>8</v>
      </c>
      <c r="I42" s="14">
        <v>7</v>
      </c>
      <c r="J42" s="14">
        <v>4</v>
      </c>
      <c r="K42" s="54"/>
      <c r="L42" s="56"/>
      <c r="M42" s="58"/>
      <c r="N42" s="58"/>
      <c r="O42" s="59"/>
    </row>
    <row r="43" spans="1:15" ht="41.25" customHeight="1" x14ac:dyDescent="0.25">
      <c r="A43" s="81" t="s">
        <v>127</v>
      </c>
      <c r="B43" s="82" t="s">
        <v>40</v>
      </c>
      <c r="C43" s="76" t="s">
        <v>20</v>
      </c>
      <c r="D43" s="76" t="s">
        <v>23</v>
      </c>
      <c r="E43" s="83">
        <v>240</v>
      </c>
      <c r="F43" s="63" t="s">
        <v>24</v>
      </c>
      <c r="G43" s="10">
        <v>250</v>
      </c>
      <c r="H43" s="10">
        <v>259</v>
      </c>
      <c r="I43" s="10">
        <v>250</v>
      </c>
      <c r="J43" s="10" t="s">
        <v>18</v>
      </c>
      <c r="K43" s="53">
        <f t="shared" ref="K43" si="26">IFERROR(I43/I44,"ND")</f>
        <v>3.125</v>
      </c>
      <c r="L43" s="55">
        <f t="shared" ref="L43" si="27">IFERROR(((G43+H43+I43)/E43),"ND")</f>
        <v>3.1625000000000001</v>
      </c>
      <c r="M43" s="58" t="s">
        <v>280</v>
      </c>
      <c r="N43" s="58"/>
      <c r="O43" s="59"/>
    </row>
    <row r="44" spans="1:15" ht="41.25" customHeight="1" x14ac:dyDescent="0.25">
      <c r="A44" s="81"/>
      <c r="B44" s="82"/>
      <c r="C44" s="76"/>
      <c r="D44" s="76"/>
      <c r="E44" s="44"/>
      <c r="F44" s="63"/>
      <c r="G44" s="13">
        <v>50</v>
      </c>
      <c r="H44" s="13">
        <v>80</v>
      </c>
      <c r="I44" s="13">
        <v>80</v>
      </c>
      <c r="J44" s="13">
        <v>30</v>
      </c>
      <c r="K44" s="54"/>
      <c r="L44" s="56"/>
      <c r="M44" s="58"/>
      <c r="N44" s="58"/>
      <c r="O44" s="59"/>
    </row>
    <row r="45" spans="1:15" ht="41.25" customHeight="1" x14ac:dyDescent="0.25">
      <c r="A45" s="81" t="s">
        <v>128</v>
      </c>
      <c r="B45" s="82" t="s">
        <v>41</v>
      </c>
      <c r="C45" s="76" t="s">
        <v>20</v>
      </c>
      <c r="D45" s="76" t="s">
        <v>23</v>
      </c>
      <c r="E45" s="83">
        <v>26</v>
      </c>
      <c r="F45" s="63" t="s">
        <v>24</v>
      </c>
      <c r="G45" s="10">
        <v>17</v>
      </c>
      <c r="H45" s="10">
        <v>12</v>
      </c>
      <c r="I45" s="10">
        <v>6</v>
      </c>
      <c r="J45" s="10" t="s">
        <v>18</v>
      </c>
      <c r="K45" s="53">
        <f t="shared" ref="K45" si="28">IFERROR(I45/I46,"ND")</f>
        <v>0.8571428571428571</v>
      </c>
      <c r="L45" s="55">
        <f t="shared" ref="L45" si="29">IFERROR(((G45+H45+I45)/E45),"ND")</f>
        <v>1.3461538461538463</v>
      </c>
      <c r="M45" s="58" t="s">
        <v>281</v>
      </c>
      <c r="N45" s="58"/>
      <c r="O45" s="59"/>
    </row>
    <row r="46" spans="1:15" ht="41.25" customHeight="1" x14ac:dyDescent="0.25">
      <c r="A46" s="81"/>
      <c r="B46" s="82"/>
      <c r="C46" s="76"/>
      <c r="D46" s="76"/>
      <c r="E46" s="44"/>
      <c r="F46" s="63"/>
      <c r="G46" s="13">
        <v>5</v>
      </c>
      <c r="H46" s="13">
        <v>7</v>
      </c>
      <c r="I46" s="13">
        <v>7</v>
      </c>
      <c r="J46" s="13">
        <v>7</v>
      </c>
      <c r="K46" s="54"/>
      <c r="L46" s="56"/>
      <c r="M46" s="58"/>
      <c r="N46" s="58"/>
      <c r="O46" s="59"/>
    </row>
    <row r="47" spans="1:15" ht="41.25" customHeight="1" x14ac:dyDescent="0.25">
      <c r="A47" s="81" t="s">
        <v>129</v>
      </c>
      <c r="B47" s="82" t="s">
        <v>42</v>
      </c>
      <c r="C47" s="76" t="s">
        <v>43</v>
      </c>
      <c r="D47" s="76" t="s">
        <v>23</v>
      </c>
      <c r="E47" s="83">
        <v>10</v>
      </c>
      <c r="F47" s="63" t="s">
        <v>24</v>
      </c>
      <c r="G47" s="10">
        <v>0</v>
      </c>
      <c r="H47" s="10">
        <v>0</v>
      </c>
      <c r="I47" s="10">
        <v>0</v>
      </c>
      <c r="J47" s="10" t="s">
        <v>18</v>
      </c>
      <c r="K47" s="53">
        <f t="shared" ref="K47" si="30">IFERROR(I47/I48,"ND")</f>
        <v>0</v>
      </c>
      <c r="L47" s="55">
        <f t="shared" ref="L47" si="31">IFERROR(((G47+H47+I47)/E47),"ND")</f>
        <v>0</v>
      </c>
      <c r="M47" s="144" t="s">
        <v>295</v>
      </c>
      <c r="N47" s="144"/>
      <c r="O47" s="145"/>
    </row>
    <row r="48" spans="1:15" ht="41.25" customHeight="1" x14ac:dyDescent="0.25">
      <c r="A48" s="81"/>
      <c r="B48" s="82"/>
      <c r="C48" s="76"/>
      <c r="D48" s="76"/>
      <c r="E48" s="44"/>
      <c r="F48" s="63"/>
      <c r="G48" s="13">
        <v>2</v>
      </c>
      <c r="H48" s="13">
        <v>4</v>
      </c>
      <c r="I48" s="13">
        <v>3</v>
      </c>
      <c r="J48" s="13">
        <v>1</v>
      </c>
      <c r="K48" s="54"/>
      <c r="L48" s="56"/>
      <c r="M48" s="144"/>
      <c r="N48" s="144"/>
      <c r="O48" s="145"/>
    </row>
    <row r="49" spans="1:15" ht="41.25" customHeight="1" x14ac:dyDescent="0.25">
      <c r="A49" s="81" t="s">
        <v>130</v>
      </c>
      <c r="B49" s="82" t="s">
        <v>44</v>
      </c>
      <c r="C49" s="76" t="s">
        <v>20</v>
      </c>
      <c r="D49" s="76" t="s">
        <v>23</v>
      </c>
      <c r="E49" s="83">
        <v>94</v>
      </c>
      <c r="F49" s="63" t="s">
        <v>24</v>
      </c>
      <c r="G49" s="10">
        <v>0</v>
      </c>
      <c r="H49" s="10">
        <v>0</v>
      </c>
      <c r="I49" s="10">
        <v>0</v>
      </c>
      <c r="J49" s="10" t="s">
        <v>18</v>
      </c>
      <c r="K49" s="53" t="str">
        <f t="shared" ref="K49" si="32">IFERROR(I49/I50,"ND")</f>
        <v>ND</v>
      </c>
      <c r="L49" s="55">
        <f t="shared" ref="L49" si="33">IFERROR(((G49+H49+I49)/E49),"ND")</f>
        <v>0</v>
      </c>
      <c r="M49" s="58" t="s">
        <v>111</v>
      </c>
      <c r="N49" s="58"/>
      <c r="O49" s="59"/>
    </row>
    <row r="50" spans="1:15" ht="41.25" customHeight="1" x14ac:dyDescent="0.25">
      <c r="A50" s="81"/>
      <c r="B50" s="82"/>
      <c r="C50" s="76"/>
      <c r="D50" s="76"/>
      <c r="E50" s="44"/>
      <c r="F50" s="63"/>
      <c r="G50" s="13">
        <v>0</v>
      </c>
      <c r="H50" s="13">
        <v>94</v>
      </c>
      <c r="I50" s="13">
        <v>0</v>
      </c>
      <c r="J50" s="13">
        <v>0</v>
      </c>
      <c r="K50" s="54"/>
      <c r="L50" s="56"/>
      <c r="M50" s="58"/>
      <c r="N50" s="58"/>
      <c r="O50" s="59"/>
    </row>
    <row r="51" spans="1:15" ht="41.25" customHeight="1" x14ac:dyDescent="0.25">
      <c r="A51" s="81" t="s">
        <v>131</v>
      </c>
      <c r="B51" s="82" t="s">
        <v>45</v>
      </c>
      <c r="C51" s="76" t="s">
        <v>43</v>
      </c>
      <c r="D51" s="76" t="s">
        <v>23</v>
      </c>
      <c r="E51" s="83">
        <v>6</v>
      </c>
      <c r="F51" s="63" t="s">
        <v>24</v>
      </c>
      <c r="G51" s="10">
        <v>2</v>
      </c>
      <c r="H51" s="10">
        <v>4</v>
      </c>
      <c r="I51" s="10">
        <v>7</v>
      </c>
      <c r="J51" s="10" t="s">
        <v>18</v>
      </c>
      <c r="K51" s="53">
        <f t="shared" ref="K51" si="34">IFERROR(I51/I52,"ND")</f>
        <v>3.5</v>
      </c>
      <c r="L51" s="55">
        <f t="shared" ref="L51" si="35">IFERROR(((G51+H51+I51)/E51),"ND")</f>
        <v>2.1666666666666665</v>
      </c>
      <c r="M51" s="58" t="s">
        <v>282</v>
      </c>
      <c r="N51" s="58"/>
      <c r="O51" s="59"/>
    </row>
    <row r="52" spans="1:15" ht="41.25" customHeight="1" x14ac:dyDescent="0.25">
      <c r="A52" s="81"/>
      <c r="B52" s="82"/>
      <c r="C52" s="76"/>
      <c r="D52" s="76"/>
      <c r="E52" s="44"/>
      <c r="F52" s="63"/>
      <c r="G52" s="13">
        <v>1</v>
      </c>
      <c r="H52" s="13">
        <v>2</v>
      </c>
      <c r="I52" s="13">
        <v>2</v>
      </c>
      <c r="J52" s="13">
        <v>1</v>
      </c>
      <c r="K52" s="54"/>
      <c r="L52" s="56"/>
      <c r="M52" s="58"/>
      <c r="N52" s="58"/>
      <c r="O52" s="59"/>
    </row>
    <row r="53" spans="1:15" ht="41.25" customHeight="1" x14ac:dyDescent="0.25">
      <c r="A53" s="89" t="s">
        <v>132</v>
      </c>
      <c r="B53" s="86" t="s">
        <v>46</v>
      </c>
      <c r="C53" s="86" t="s">
        <v>28</v>
      </c>
      <c r="D53" s="86" t="s">
        <v>23</v>
      </c>
      <c r="E53" s="86">
        <v>19786</v>
      </c>
      <c r="F53" s="87" t="s">
        <v>24</v>
      </c>
      <c r="G53" s="11">
        <v>8287</v>
      </c>
      <c r="H53" s="11">
        <v>3283</v>
      </c>
      <c r="I53" s="11">
        <v>2011</v>
      </c>
      <c r="J53" s="11" t="s">
        <v>18</v>
      </c>
      <c r="K53" s="53">
        <f t="shared" ref="K53" si="36">IFERROR(I53/I54,"ND")</f>
        <v>0.40659118479579459</v>
      </c>
      <c r="L53" s="55">
        <f t="shared" ref="L53" si="37">IFERROR(((G53+H53+I53)/E53),"ND")</f>
        <v>0.68639442029717979</v>
      </c>
      <c r="M53" s="58" t="s">
        <v>296</v>
      </c>
      <c r="N53" s="58"/>
      <c r="O53" s="59"/>
    </row>
    <row r="54" spans="1:15" ht="41.25" customHeight="1" x14ac:dyDescent="0.25">
      <c r="A54" s="90"/>
      <c r="B54" s="86"/>
      <c r="C54" s="86"/>
      <c r="D54" s="86"/>
      <c r="E54" s="86"/>
      <c r="F54" s="88"/>
      <c r="G54" s="14">
        <v>4948</v>
      </c>
      <c r="H54" s="14">
        <v>4946</v>
      </c>
      <c r="I54" s="14">
        <v>4946</v>
      </c>
      <c r="J54" s="14">
        <v>4946</v>
      </c>
      <c r="K54" s="54"/>
      <c r="L54" s="56"/>
      <c r="M54" s="58"/>
      <c r="N54" s="58"/>
      <c r="O54" s="59"/>
    </row>
    <row r="55" spans="1:15" ht="41.25" customHeight="1" x14ac:dyDescent="0.25">
      <c r="A55" s="81" t="s">
        <v>133</v>
      </c>
      <c r="B55" s="82" t="s">
        <v>47</v>
      </c>
      <c r="C55" s="76" t="s">
        <v>28</v>
      </c>
      <c r="D55" s="76" t="s">
        <v>23</v>
      </c>
      <c r="E55" s="83">
        <v>2930</v>
      </c>
      <c r="F55" s="63" t="s">
        <v>24</v>
      </c>
      <c r="G55" s="10">
        <v>1510</v>
      </c>
      <c r="H55" s="10">
        <v>1324</v>
      </c>
      <c r="I55" s="10">
        <v>1332</v>
      </c>
      <c r="J55" s="10" t="s">
        <v>18</v>
      </c>
      <c r="K55" s="53">
        <f t="shared" ref="K55" si="38">IFERROR(I55/I56,"ND")</f>
        <v>1.819672131147541</v>
      </c>
      <c r="L55" s="55">
        <f t="shared" ref="L55" si="39">IFERROR(((G55+H55+I55)/E55),"ND")</f>
        <v>1.4218430034129692</v>
      </c>
      <c r="M55" s="144" t="s">
        <v>297</v>
      </c>
      <c r="N55" s="144"/>
      <c r="O55" s="145"/>
    </row>
    <row r="56" spans="1:15" ht="41.25" customHeight="1" x14ac:dyDescent="0.25">
      <c r="A56" s="81"/>
      <c r="B56" s="82"/>
      <c r="C56" s="76"/>
      <c r="D56" s="76"/>
      <c r="E56" s="44"/>
      <c r="F56" s="63"/>
      <c r="G56" s="13">
        <v>733</v>
      </c>
      <c r="H56" s="13">
        <v>770</v>
      </c>
      <c r="I56" s="13">
        <v>732</v>
      </c>
      <c r="J56" s="13">
        <v>732</v>
      </c>
      <c r="K56" s="54"/>
      <c r="L56" s="56"/>
      <c r="M56" s="144"/>
      <c r="N56" s="144"/>
      <c r="O56" s="145"/>
    </row>
    <row r="57" spans="1:15" ht="41.25" customHeight="1" x14ac:dyDescent="0.25">
      <c r="A57" s="81" t="s">
        <v>134</v>
      </c>
      <c r="B57" s="82" t="s">
        <v>48</v>
      </c>
      <c r="C57" s="76" t="s">
        <v>28</v>
      </c>
      <c r="D57" s="76" t="s">
        <v>23</v>
      </c>
      <c r="E57" s="83">
        <v>2950</v>
      </c>
      <c r="F57" s="63" t="s">
        <v>24</v>
      </c>
      <c r="G57" s="10">
        <v>997</v>
      </c>
      <c r="H57" s="10">
        <v>453</v>
      </c>
      <c r="I57" s="10">
        <v>466</v>
      </c>
      <c r="J57" s="10" t="s">
        <v>18</v>
      </c>
      <c r="K57" s="53">
        <f t="shared" ref="K57" si="40">IFERROR(I57/I58,"ND")</f>
        <v>0.63229308005427409</v>
      </c>
      <c r="L57" s="55">
        <f t="shared" ref="L57" si="41">IFERROR(((G57+H57+I57)/E57),"ND")</f>
        <v>0.64949152542372879</v>
      </c>
      <c r="M57" s="58" t="s">
        <v>298</v>
      </c>
      <c r="N57" s="58"/>
      <c r="O57" s="59"/>
    </row>
    <row r="58" spans="1:15" ht="41.25" customHeight="1" x14ac:dyDescent="0.25">
      <c r="A58" s="81"/>
      <c r="B58" s="82"/>
      <c r="C58" s="76"/>
      <c r="D58" s="76"/>
      <c r="E58" s="44"/>
      <c r="F58" s="63"/>
      <c r="G58" s="13">
        <v>738</v>
      </c>
      <c r="H58" s="13">
        <v>773</v>
      </c>
      <c r="I58" s="13">
        <v>737</v>
      </c>
      <c r="J58" s="13">
        <v>738</v>
      </c>
      <c r="K58" s="54"/>
      <c r="L58" s="56"/>
      <c r="M58" s="58"/>
      <c r="N58" s="58"/>
      <c r="O58" s="59"/>
    </row>
    <row r="59" spans="1:15" ht="41.25" customHeight="1" x14ac:dyDescent="0.25">
      <c r="A59" s="81" t="s">
        <v>135</v>
      </c>
      <c r="B59" s="82" t="s">
        <v>49</v>
      </c>
      <c r="C59" s="76" t="s">
        <v>28</v>
      </c>
      <c r="D59" s="76" t="s">
        <v>23</v>
      </c>
      <c r="E59" s="83">
        <v>289</v>
      </c>
      <c r="F59" s="63" t="s">
        <v>24</v>
      </c>
      <c r="G59" s="10">
        <v>107</v>
      </c>
      <c r="H59" s="10">
        <v>240</v>
      </c>
      <c r="I59" s="10">
        <v>359</v>
      </c>
      <c r="J59" s="10" t="s">
        <v>18</v>
      </c>
      <c r="K59" s="53">
        <f t="shared" ref="K59" si="42">IFERROR(I59/I60,"ND")</f>
        <v>4.9861111111111107</v>
      </c>
      <c r="L59" s="55">
        <f t="shared" ref="L59" si="43">IFERROR(((G59+H59+I59)/E59),"ND")</f>
        <v>2.4429065743944638</v>
      </c>
      <c r="M59" s="58" t="s">
        <v>299</v>
      </c>
      <c r="N59" s="58"/>
      <c r="O59" s="59"/>
    </row>
    <row r="60" spans="1:15" ht="41.25" customHeight="1" x14ac:dyDescent="0.25">
      <c r="A60" s="81"/>
      <c r="B60" s="82"/>
      <c r="C60" s="76"/>
      <c r="D60" s="76"/>
      <c r="E60" s="44"/>
      <c r="F60" s="63"/>
      <c r="G60" s="13">
        <v>73</v>
      </c>
      <c r="H60" s="13">
        <v>78</v>
      </c>
      <c r="I60" s="13">
        <v>72</v>
      </c>
      <c r="J60" s="13">
        <v>72</v>
      </c>
      <c r="K60" s="54"/>
      <c r="L60" s="56"/>
      <c r="M60" s="58"/>
      <c r="N60" s="58"/>
      <c r="O60" s="59"/>
    </row>
    <row r="61" spans="1:15" ht="41.25" customHeight="1" x14ac:dyDescent="0.25">
      <c r="A61" s="81" t="s">
        <v>136</v>
      </c>
      <c r="B61" s="82" t="s">
        <v>50</v>
      </c>
      <c r="C61" s="76" t="s">
        <v>28</v>
      </c>
      <c r="D61" s="76" t="s">
        <v>23</v>
      </c>
      <c r="E61" s="83">
        <v>8820</v>
      </c>
      <c r="F61" s="63" t="s">
        <v>24</v>
      </c>
      <c r="G61" s="10">
        <v>1192</v>
      </c>
      <c r="H61" s="10">
        <v>1145</v>
      </c>
      <c r="I61" s="10">
        <v>332</v>
      </c>
      <c r="J61" s="10" t="s">
        <v>18</v>
      </c>
      <c r="K61" s="53">
        <f t="shared" ref="K61" si="44">IFERROR(I61/I62,"ND")</f>
        <v>0.15056689342403629</v>
      </c>
      <c r="L61" s="55">
        <f t="shared" ref="L61" si="45">IFERROR(((G61+H61+I61)/E61),"ND")</f>
        <v>0.30260770975056689</v>
      </c>
      <c r="M61" s="58" t="s">
        <v>300</v>
      </c>
      <c r="N61" s="58"/>
      <c r="O61" s="59"/>
    </row>
    <row r="62" spans="1:15" ht="41.25" customHeight="1" x14ac:dyDescent="0.25">
      <c r="A62" s="81"/>
      <c r="B62" s="82"/>
      <c r="C62" s="76"/>
      <c r="D62" s="76"/>
      <c r="E62" s="44"/>
      <c r="F62" s="63"/>
      <c r="G62" s="13">
        <v>2205</v>
      </c>
      <c r="H62" s="13">
        <v>2315</v>
      </c>
      <c r="I62" s="13">
        <v>2205</v>
      </c>
      <c r="J62" s="13">
        <v>2205</v>
      </c>
      <c r="K62" s="54"/>
      <c r="L62" s="56"/>
      <c r="M62" s="58"/>
      <c r="N62" s="58"/>
      <c r="O62" s="59"/>
    </row>
    <row r="63" spans="1:15" ht="41.25" customHeight="1" x14ac:dyDescent="0.25">
      <c r="A63" s="81" t="s">
        <v>137</v>
      </c>
      <c r="B63" s="82" t="s">
        <v>51</v>
      </c>
      <c r="C63" s="76" t="s">
        <v>28</v>
      </c>
      <c r="D63" s="76" t="s">
        <v>23</v>
      </c>
      <c r="E63" s="83">
        <v>368</v>
      </c>
      <c r="F63" s="63" t="s">
        <v>24</v>
      </c>
      <c r="G63" s="10">
        <v>77</v>
      </c>
      <c r="H63" s="10">
        <v>96</v>
      </c>
      <c r="I63" s="10">
        <v>119</v>
      </c>
      <c r="J63" s="10" t="s">
        <v>18</v>
      </c>
      <c r="K63" s="53">
        <f t="shared" ref="K63" si="46">IFERROR(I63/I64,"ND")</f>
        <v>1.2934782608695652</v>
      </c>
      <c r="L63" s="55">
        <f t="shared" ref="L63" si="47">IFERROR(((G63+H63+I63)/E63),"ND")</f>
        <v>0.79347826086956519</v>
      </c>
      <c r="M63" s="58" t="s">
        <v>301</v>
      </c>
      <c r="N63" s="58"/>
      <c r="O63" s="59"/>
    </row>
    <row r="64" spans="1:15" ht="41.25" customHeight="1" x14ac:dyDescent="0.25">
      <c r="A64" s="81"/>
      <c r="B64" s="82"/>
      <c r="C64" s="76"/>
      <c r="D64" s="76"/>
      <c r="E64" s="44"/>
      <c r="F64" s="63"/>
      <c r="G64" s="13">
        <v>92</v>
      </c>
      <c r="H64" s="13">
        <v>96</v>
      </c>
      <c r="I64" s="13">
        <v>92</v>
      </c>
      <c r="J64" s="13">
        <v>92</v>
      </c>
      <c r="K64" s="54"/>
      <c r="L64" s="56"/>
      <c r="M64" s="58"/>
      <c r="N64" s="58"/>
      <c r="O64" s="59"/>
    </row>
    <row r="65" spans="1:15" ht="41.25" customHeight="1" x14ac:dyDescent="0.25">
      <c r="A65" s="81" t="s">
        <v>138</v>
      </c>
      <c r="B65" s="82" t="s">
        <v>52</v>
      </c>
      <c r="C65" s="76" t="s">
        <v>28</v>
      </c>
      <c r="D65" s="76" t="s">
        <v>23</v>
      </c>
      <c r="E65" s="83">
        <v>19786</v>
      </c>
      <c r="F65" s="63" t="s">
        <v>24</v>
      </c>
      <c r="G65" s="10">
        <v>8287</v>
      </c>
      <c r="H65" s="10">
        <v>3283</v>
      </c>
      <c r="I65" s="10">
        <v>2011</v>
      </c>
      <c r="J65" s="10" t="s">
        <v>18</v>
      </c>
      <c r="K65" s="53">
        <f t="shared" ref="K65" si="48">IFERROR(I65/I66,"ND")</f>
        <v>0.40659118479579459</v>
      </c>
      <c r="L65" s="55">
        <f t="shared" ref="L65" si="49">IFERROR(((G65+H65+I65)/E65),"ND")</f>
        <v>0.68639442029717979</v>
      </c>
      <c r="M65" s="58" t="s">
        <v>302</v>
      </c>
      <c r="N65" s="58"/>
      <c r="O65" s="59"/>
    </row>
    <row r="66" spans="1:15" ht="68.25" customHeight="1" x14ac:dyDescent="0.25">
      <c r="A66" s="81"/>
      <c r="B66" s="82"/>
      <c r="C66" s="76"/>
      <c r="D66" s="76"/>
      <c r="E66" s="44"/>
      <c r="F66" s="63"/>
      <c r="G66" s="13">
        <v>4948</v>
      </c>
      <c r="H66" s="13">
        <v>4946</v>
      </c>
      <c r="I66" s="13">
        <v>4946</v>
      </c>
      <c r="J66" s="13">
        <v>4946</v>
      </c>
      <c r="K66" s="54"/>
      <c r="L66" s="56"/>
      <c r="M66" s="58"/>
      <c r="N66" s="58"/>
      <c r="O66" s="59"/>
    </row>
    <row r="67" spans="1:15" ht="69.75" customHeight="1" x14ac:dyDescent="0.25">
      <c r="A67" s="81" t="s">
        <v>139</v>
      </c>
      <c r="B67" s="82" t="s">
        <v>53</v>
      </c>
      <c r="C67" s="76" t="s">
        <v>28</v>
      </c>
      <c r="D67" s="76" t="s">
        <v>23</v>
      </c>
      <c r="E67" s="83">
        <v>2950</v>
      </c>
      <c r="F67" s="63" t="s">
        <v>24</v>
      </c>
      <c r="G67" s="10">
        <v>1234</v>
      </c>
      <c r="H67" s="10">
        <v>1494</v>
      </c>
      <c r="I67" s="10">
        <v>1334</v>
      </c>
      <c r="J67" s="10" t="s">
        <v>18</v>
      </c>
      <c r="K67" s="53">
        <f t="shared" ref="K67" si="50">IFERROR(I67/I68,"ND")</f>
        <v>1.8100407055630936</v>
      </c>
      <c r="L67" s="55">
        <f t="shared" ref="L67" si="51">IFERROR(((G67+H67+I67)/E67),"ND")</f>
        <v>1.3769491525423729</v>
      </c>
      <c r="M67" s="58" t="s">
        <v>292</v>
      </c>
      <c r="N67" s="58"/>
      <c r="O67" s="59"/>
    </row>
    <row r="68" spans="1:15" ht="58.5" customHeight="1" x14ac:dyDescent="0.25">
      <c r="A68" s="81"/>
      <c r="B68" s="82"/>
      <c r="C68" s="76"/>
      <c r="D68" s="76"/>
      <c r="E68" s="44"/>
      <c r="F68" s="63"/>
      <c r="G68" s="13">
        <v>738</v>
      </c>
      <c r="H68" s="13">
        <v>775</v>
      </c>
      <c r="I68" s="13">
        <v>737</v>
      </c>
      <c r="J68" s="13">
        <v>738</v>
      </c>
      <c r="K68" s="54"/>
      <c r="L68" s="56"/>
      <c r="M68" s="58"/>
      <c r="N68" s="58"/>
      <c r="O68" s="59"/>
    </row>
    <row r="69" spans="1:15" ht="53.25" customHeight="1" x14ac:dyDescent="0.25">
      <c r="A69" s="81" t="s">
        <v>140</v>
      </c>
      <c r="B69" s="82" t="s">
        <v>54</v>
      </c>
      <c r="C69" s="76" t="s">
        <v>28</v>
      </c>
      <c r="D69" s="76" t="s">
        <v>23</v>
      </c>
      <c r="E69" s="83">
        <v>5040</v>
      </c>
      <c r="F69" s="63" t="s">
        <v>24</v>
      </c>
      <c r="G69" s="10">
        <v>1435</v>
      </c>
      <c r="H69" s="10">
        <v>1958</v>
      </c>
      <c r="I69" s="10">
        <v>1827</v>
      </c>
      <c r="J69" s="10" t="s">
        <v>18</v>
      </c>
      <c r="K69" s="53">
        <f t="shared" ref="K69" si="52">IFERROR(I69/I70,"ND")</f>
        <v>1.45</v>
      </c>
      <c r="L69" s="55">
        <f t="shared" ref="L69" si="53">IFERROR(((G69+H69+I69)/E69),"ND")</f>
        <v>1.0357142857142858</v>
      </c>
      <c r="M69" s="58" t="s">
        <v>291</v>
      </c>
      <c r="N69" s="58"/>
      <c r="O69" s="59"/>
    </row>
    <row r="70" spans="1:15" ht="41.25" customHeight="1" x14ac:dyDescent="0.25">
      <c r="A70" s="81"/>
      <c r="B70" s="82"/>
      <c r="C70" s="76"/>
      <c r="D70" s="76"/>
      <c r="E70" s="44"/>
      <c r="F70" s="63"/>
      <c r="G70" s="13">
        <v>1260</v>
      </c>
      <c r="H70" s="13">
        <v>1325</v>
      </c>
      <c r="I70" s="13">
        <v>1260</v>
      </c>
      <c r="J70" s="13">
        <v>1260</v>
      </c>
      <c r="K70" s="54"/>
      <c r="L70" s="56"/>
      <c r="M70" s="58"/>
      <c r="N70" s="58"/>
      <c r="O70" s="59"/>
    </row>
    <row r="71" spans="1:15" ht="70.5" customHeight="1" x14ac:dyDescent="0.25">
      <c r="A71" s="81" t="s">
        <v>141</v>
      </c>
      <c r="B71" s="82" t="s">
        <v>55</v>
      </c>
      <c r="C71" s="76" t="s">
        <v>28</v>
      </c>
      <c r="D71" s="76" t="s">
        <v>23</v>
      </c>
      <c r="E71" s="83">
        <v>108</v>
      </c>
      <c r="F71" s="63" t="s">
        <v>24</v>
      </c>
      <c r="G71" s="10">
        <v>0</v>
      </c>
      <c r="H71" s="10">
        <v>98</v>
      </c>
      <c r="I71" s="10">
        <v>12</v>
      </c>
      <c r="J71" s="10" t="s">
        <v>18</v>
      </c>
      <c r="K71" s="53">
        <f t="shared" ref="K71" si="54">IFERROR(I71/I72,"ND")</f>
        <v>0.42857142857142855</v>
      </c>
      <c r="L71" s="55">
        <f t="shared" ref="L71" si="55">IFERROR(((G71+H71+I71)/E71),"ND")</f>
        <v>1.0185185185185186</v>
      </c>
      <c r="M71" s="58" t="s">
        <v>290</v>
      </c>
      <c r="N71" s="58"/>
      <c r="O71" s="59"/>
    </row>
    <row r="72" spans="1:15" ht="41.25" customHeight="1" x14ac:dyDescent="0.25">
      <c r="A72" s="81"/>
      <c r="B72" s="82"/>
      <c r="C72" s="76"/>
      <c r="D72" s="76"/>
      <c r="E72" s="44"/>
      <c r="F72" s="63"/>
      <c r="G72" s="13">
        <v>7</v>
      </c>
      <c r="H72" s="13">
        <v>58</v>
      </c>
      <c r="I72" s="13">
        <v>28</v>
      </c>
      <c r="J72" s="13">
        <v>15</v>
      </c>
      <c r="K72" s="54"/>
      <c r="L72" s="56"/>
      <c r="M72" s="58"/>
      <c r="N72" s="58"/>
      <c r="O72" s="59"/>
    </row>
    <row r="73" spans="1:15" ht="67.5" customHeight="1" x14ac:dyDescent="0.25">
      <c r="A73" s="81" t="s">
        <v>142</v>
      </c>
      <c r="B73" s="82" t="s">
        <v>56</v>
      </c>
      <c r="C73" s="76" t="s">
        <v>28</v>
      </c>
      <c r="D73" s="76" t="s">
        <v>23</v>
      </c>
      <c r="E73" s="83">
        <v>53</v>
      </c>
      <c r="F73" s="63" t="s">
        <v>24</v>
      </c>
      <c r="G73" s="10">
        <v>40</v>
      </c>
      <c r="H73" s="10">
        <v>76</v>
      </c>
      <c r="I73" s="10">
        <v>36</v>
      </c>
      <c r="J73" s="10" t="s">
        <v>18</v>
      </c>
      <c r="K73" s="53">
        <f t="shared" ref="K73" si="56">IFERROR(I73/I74,"ND")</f>
        <v>3</v>
      </c>
      <c r="L73" s="55">
        <f t="shared" ref="L73" si="57">IFERROR(((G73+H73+I73)/E73),"ND")</f>
        <v>2.8679245283018866</v>
      </c>
      <c r="M73" s="58" t="s">
        <v>289</v>
      </c>
      <c r="N73" s="58"/>
      <c r="O73" s="59"/>
    </row>
    <row r="74" spans="1:15" ht="60.75" customHeight="1" x14ac:dyDescent="0.25">
      <c r="A74" s="81"/>
      <c r="B74" s="82"/>
      <c r="C74" s="76"/>
      <c r="D74" s="76"/>
      <c r="E74" s="44"/>
      <c r="F74" s="63"/>
      <c r="G74" s="13">
        <v>13</v>
      </c>
      <c r="H74" s="13">
        <v>15</v>
      </c>
      <c r="I74" s="13">
        <v>12</v>
      </c>
      <c r="J74" s="13">
        <v>14</v>
      </c>
      <c r="K74" s="54"/>
      <c r="L74" s="56"/>
      <c r="M74" s="58"/>
      <c r="N74" s="58"/>
      <c r="O74" s="59"/>
    </row>
    <row r="75" spans="1:15" ht="53.25" customHeight="1" x14ac:dyDescent="0.25">
      <c r="A75" s="81" t="s">
        <v>143</v>
      </c>
      <c r="B75" s="82" t="s">
        <v>57</v>
      </c>
      <c r="C75" s="76" t="s">
        <v>28</v>
      </c>
      <c r="D75" s="76" t="s">
        <v>23</v>
      </c>
      <c r="E75" s="83">
        <v>100</v>
      </c>
      <c r="F75" s="63" t="s">
        <v>24</v>
      </c>
      <c r="G75" s="10">
        <v>8</v>
      </c>
      <c r="H75" s="10">
        <v>13</v>
      </c>
      <c r="I75" s="10">
        <v>7</v>
      </c>
      <c r="J75" s="10" t="s">
        <v>18</v>
      </c>
      <c r="K75" s="53">
        <f t="shared" ref="K75" si="58">IFERROR(I75/I76,"ND")</f>
        <v>0.28000000000000003</v>
      </c>
      <c r="L75" s="55">
        <f t="shared" ref="L75" si="59">IFERROR(((G75+H75+I75)/E75),"ND")</f>
        <v>0.28000000000000003</v>
      </c>
      <c r="M75" s="58" t="s">
        <v>288</v>
      </c>
      <c r="N75" s="58"/>
      <c r="O75" s="59"/>
    </row>
    <row r="76" spans="1:15" ht="41.25" customHeight="1" x14ac:dyDescent="0.25">
      <c r="A76" s="81"/>
      <c r="B76" s="82"/>
      <c r="C76" s="76"/>
      <c r="D76" s="76"/>
      <c r="E76" s="44"/>
      <c r="F76" s="63"/>
      <c r="G76" s="13">
        <v>25</v>
      </c>
      <c r="H76" s="13">
        <v>26</v>
      </c>
      <c r="I76" s="13">
        <v>25</v>
      </c>
      <c r="J76" s="13">
        <v>25</v>
      </c>
      <c r="K76" s="54"/>
      <c r="L76" s="56"/>
      <c r="M76" s="58"/>
      <c r="N76" s="58"/>
      <c r="O76" s="59"/>
    </row>
    <row r="77" spans="1:15" ht="66.75" customHeight="1" x14ac:dyDescent="0.25">
      <c r="A77" s="81" t="s">
        <v>144</v>
      </c>
      <c r="B77" s="82" t="s">
        <v>58</v>
      </c>
      <c r="C77" s="76" t="s">
        <v>59</v>
      </c>
      <c r="D77" s="76" t="s">
        <v>23</v>
      </c>
      <c r="E77" s="83">
        <v>55</v>
      </c>
      <c r="F77" s="63" t="s">
        <v>24</v>
      </c>
      <c r="G77" s="10">
        <v>151</v>
      </c>
      <c r="H77" s="10">
        <v>8</v>
      </c>
      <c r="I77" s="10">
        <v>477</v>
      </c>
      <c r="J77" s="10" t="s">
        <v>18</v>
      </c>
      <c r="K77" s="53">
        <f t="shared" ref="K77" si="60">IFERROR(I77/I78,"ND")</f>
        <v>47.7</v>
      </c>
      <c r="L77" s="55">
        <f t="shared" ref="L77" si="61">IFERROR(((G77+H77+I77)/E77),"ND")</f>
        <v>11.563636363636364</v>
      </c>
      <c r="M77" s="58" t="s">
        <v>287</v>
      </c>
      <c r="N77" s="58"/>
      <c r="O77" s="59"/>
    </row>
    <row r="78" spans="1:15" ht="41.25" customHeight="1" x14ac:dyDescent="0.25">
      <c r="A78" s="81"/>
      <c r="B78" s="82"/>
      <c r="C78" s="76"/>
      <c r="D78" s="76"/>
      <c r="E78" s="44"/>
      <c r="F78" s="63"/>
      <c r="G78" s="13">
        <v>19</v>
      </c>
      <c r="H78" s="13">
        <v>9</v>
      </c>
      <c r="I78" s="13">
        <v>10</v>
      </c>
      <c r="J78" s="13">
        <v>17</v>
      </c>
      <c r="K78" s="54"/>
      <c r="L78" s="56"/>
      <c r="M78" s="58"/>
      <c r="N78" s="58"/>
      <c r="O78" s="59"/>
    </row>
    <row r="79" spans="1:15" ht="57" customHeight="1" x14ac:dyDescent="0.25">
      <c r="A79" s="81" t="s">
        <v>145</v>
      </c>
      <c r="B79" s="82" t="s">
        <v>60</v>
      </c>
      <c r="C79" s="76" t="s">
        <v>28</v>
      </c>
      <c r="D79" s="76" t="s">
        <v>23</v>
      </c>
      <c r="E79" s="83">
        <v>89500</v>
      </c>
      <c r="F79" s="63" t="s">
        <v>24</v>
      </c>
      <c r="G79" s="10">
        <v>363155</v>
      </c>
      <c r="H79" s="10">
        <v>280836</v>
      </c>
      <c r="I79" s="10">
        <v>252777</v>
      </c>
      <c r="J79" s="10" t="s">
        <v>18</v>
      </c>
      <c r="K79" s="53">
        <f t="shared" ref="K79" si="62">IFERROR(I79/I80,"ND")</f>
        <v>1.1316261891438164</v>
      </c>
      <c r="L79" s="55">
        <f t="shared" ref="L79" si="63">IFERROR(((G79+H79+I79)/E79),"ND")</f>
        <v>10.019754189944134</v>
      </c>
      <c r="M79" s="58" t="s">
        <v>286</v>
      </c>
      <c r="N79" s="58"/>
      <c r="O79" s="59"/>
    </row>
    <row r="80" spans="1:15" ht="41.25" customHeight="1" x14ac:dyDescent="0.25">
      <c r="A80" s="81"/>
      <c r="B80" s="82"/>
      <c r="C80" s="76"/>
      <c r="D80" s="76"/>
      <c r="E80" s="44"/>
      <c r="F80" s="63"/>
      <c r="G80" s="13">
        <v>223375</v>
      </c>
      <c r="H80" s="13">
        <v>234550</v>
      </c>
      <c r="I80" s="13">
        <v>223375</v>
      </c>
      <c r="J80" s="13">
        <v>223375</v>
      </c>
      <c r="K80" s="54"/>
      <c r="L80" s="56"/>
      <c r="M80" s="58"/>
      <c r="N80" s="58"/>
      <c r="O80" s="59"/>
    </row>
    <row r="81" spans="1:15" ht="66" customHeight="1" x14ac:dyDescent="0.25">
      <c r="A81" s="77" t="s">
        <v>146</v>
      </c>
      <c r="B81" s="82" t="s">
        <v>61</v>
      </c>
      <c r="C81" s="76" t="s">
        <v>28</v>
      </c>
      <c r="D81" s="76" t="s">
        <v>23</v>
      </c>
      <c r="E81" s="83">
        <v>2</v>
      </c>
      <c r="F81" s="63" t="s">
        <v>24</v>
      </c>
      <c r="G81" s="10">
        <v>1</v>
      </c>
      <c r="H81" s="10">
        <v>1</v>
      </c>
      <c r="I81" s="10">
        <v>0</v>
      </c>
      <c r="J81" s="10" t="s">
        <v>18</v>
      </c>
      <c r="K81" s="53" t="str">
        <f t="shared" ref="K81" si="64">IFERROR(I81/I82,"ND")</f>
        <v>ND</v>
      </c>
      <c r="L81" s="55">
        <f t="shared" ref="L81" si="65">IFERROR(((G81+H81+I81)/E81),"ND")</f>
        <v>1</v>
      </c>
      <c r="M81" s="58" t="s">
        <v>285</v>
      </c>
      <c r="N81" s="58"/>
      <c r="O81" s="59"/>
    </row>
    <row r="82" spans="1:15" ht="41.25" customHeight="1" x14ac:dyDescent="0.25">
      <c r="A82" s="146"/>
      <c r="B82" s="82"/>
      <c r="C82" s="76"/>
      <c r="D82" s="76"/>
      <c r="E82" s="44"/>
      <c r="F82" s="63"/>
      <c r="G82" s="13">
        <v>1</v>
      </c>
      <c r="H82" s="13">
        <v>1</v>
      </c>
      <c r="I82" s="13">
        <v>0</v>
      </c>
      <c r="J82" s="13" t="s">
        <v>18</v>
      </c>
      <c r="K82" s="54"/>
      <c r="L82" s="56"/>
      <c r="M82" s="58"/>
      <c r="N82" s="58"/>
      <c r="O82" s="59"/>
    </row>
    <row r="83" spans="1:15" ht="58.5" customHeight="1" x14ac:dyDescent="0.25">
      <c r="A83" s="147" t="s">
        <v>147</v>
      </c>
      <c r="B83" s="86" t="s">
        <v>62</v>
      </c>
      <c r="C83" s="86" t="s">
        <v>28</v>
      </c>
      <c r="D83" s="86" t="s">
        <v>23</v>
      </c>
      <c r="E83" s="86">
        <v>40</v>
      </c>
      <c r="F83" s="87" t="s">
        <v>24</v>
      </c>
      <c r="G83" s="12">
        <v>9</v>
      </c>
      <c r="H83" s="12">
        <v>8</v>
      </c>
      <c r="I83" s="12">
        <v>13</v>
      </c>
      <c r="J83" s="12" t="s">
        <v>18</v>
      </c>
      <c r="K83" s="53">
        <f t="shared" ref="K83" si="66">IFERROR(I83/I84,"ND")</f>
        <v>1.3</v>
      </c>
      <c r="L83" s="55">
        <f t="shared" ref="L83" si="67">IFERROR(((G83+H83+I83)/E83),"ND")</f>
        <v>0.75</v>
      </c>
      <c r="M83" s="58" t="s">
        <v>284</v>
      </c>
      <c r="N83" s="58"/>
      <c r="O83" s="59"/>
    </row>
    <row r="84" spans="1:15" ht="41.25" customHeight="1" x14ac:dyDescent="0.25">
      <c r="A84" s="148"/>
      <c r="B84" s="86"/>
      <c r="C84" s="86"/>
      <c r="D84" s="86"/>
      <c r="E84" s="86"/>
      <c r="F84" s="88"/>
      <c r="G84" s="14">
        <v>10</v>
      </c>
      <c r="H84" s="14">
        <v>10</v>
      </c>
      <c r="I84" s="14">
        <v>10</v>
      </c>
      <c r="J84" s="14">
        <v>10</v>
      </c>
      <c r="K84" s="54"/>
      <c r="L84" s="56"/>
      <c r="M84" s="58"/>
      <c r="N84" s="58"/>
      <c r="O84" s="59"/>
    </row>
    <row r="85" spans="1:15" ht="61.5" customHeight="1" x14ac:dyDescent="0.25">
      <c r="A85" s="77" t="s">
        <v>148</v>
      </c>
      <c r="B85" s="82" t="s">
        <v>63</v>
      </c>
      <c r="C85" s="76" t="s">
        <v>28</v>
      </c>
      <c r="D85" s="43" t="s">
        <v>23</v>
      </c>
      <c r="E85" s="83">
        <v>400</v>
      </c>
      <c r="F85" s="63" t="s">
        <v>24</v>
      </c>
      <c r="G85" s="10">
        <v>106</v>
      </c>
      <c r="H85" s="10">
        <v>113</v>
      </c>
      <c r="I85" s="10">
        <v>141</v>
      </c>
      <c r="J85" s="10" t="s">
        <v>18</v>
      </c>
      <c r="K85" s="53">
        <f t="shared" ref="K85" si="68">IFERROR(I85/I86,"ND")</f>
        <v>1.41</v>
      </c>
      <c r="L85" s="55">
        <f t="shared" ref="L85" si="69">IFERROR(((G85+H85+I85)/E85),"ND")</f>
        <v>0.9</v>
      </c>
      <c r="M85" s="58" t="s">
        <v>283</v>
      </c>
      <c r="N85" s="58"/>
      <c r="O85" s="59"/>
    </row>
    <row r="86" spans="1:15" ht="41.25" customHeight="1" x14ac:dyDescent="0.25">
      <c r="A86" s="143"/>
      <c r="B86" s="82"/>
      <c r="C86" s="76"/>
      <c r="D86" s="44"/>
      <c r="E86" s="44"/>
      <c r="F86" s="63"/>
      <c r="G86" s="13">
        <v>100</v>
      </c>
      <c r="H86" s="13">
        <v>100</v>
      </c>
      <c r="I86" s="13">
        <v>100</v>
      </c>
      <c r="J86" s="13">
        <v>100</v>
      </c>
      <c r="K86" s="54"/>
      <c r="L86" s="56"/>
      <c r="M86" s="58"/>
      <c r="N86" s="58"/>
      <c r="O86" s="59"/>
    </row>
    <row r="87" spans="1:15" ht="51.75" customHeight="1" x14ac:dyDescent="0.25">
      <c r="A87" s="77" t="s">
        <v>149</v>
      </c>
      <c r="B87" s="82" t="s">
        <v>64</v>
      </c>
      <c r="C87" s="76" t="s">
        <v>28</v>
      </c>
      <c r="D87" s="43" t="s">
        <v>23</v>
      </c>
      <c r="E87" s="83">
        <v>20</v>
      </c>
      <c r="F87" s="63" t="s">
        <v>24</v>
      </c>
      <c r="G87" s="10">
        <v>0</v>
      </c>
      <c r="H87" s="10">
        <v>0</v>
      </c>
      <c r="I87" s="10">
        <v>2</v>
      </c>
      <c r="J87" s="10" t="s">
        <v>18</v>
      </c>
      <c r="K87" s="53">
        <f t="shared" ref="K87" si="70">IFERROR(I87/I88,"ND")</f>
        <v>0.4</v>
      </c>
      <c r="L87" s="55">
        <f t="shared" ref="L87" si="71">IFERROR(((G87+H87+I87)/E87),"ND")</f>
        <v>0.1</v>
      </c>
      <c r="M87" s="144" t="s">
        <v>112</v>
      </c>
      <c r="N87" s="144"/>
      <c r="O87" s="145"/>
    </row>
    <row r="88" spans="1:15" ht="41.25" customHeight="1" x14ac:dyDescent="0.25">
      <c r="A88" s="143"/>
      <c r="B88" s="82"/>
      <c r="C88" s="76"/>
      <c r="D88" s="44"/>
      <c r="E88" s="44"/>
      <c r="F88" s="63"/>
      <c r="G88" s="13">
        <v>5</v>
      </c>
      <c r="H88" s="13">
        <v>5</v>
      </c>
      <c r="I88" s="13">
        <v>5</v>
      </c>
      <c r="J88" s="13">
        <v>5</v>
      </c>
      <c r="K88" s="54"/>
      <c r="L88" s="56"/>
      <c r="M88" s="144"/>
      <c r="N88" s="144"/>
      <c r="O88" s="145"/>
    </row>
    <row r="89" spans="1:15" ht="52.5" customHeight="1" x14ac:dyDescent="0.25">
      <c r="A89" s="77" t="s">
        <v>150</v>
      </c>
      <c r="B89" s="82" t="s">
        <v>65</v>
      </c>
      <c r="C89" s="76" t="s">
        <v>28</v>
      </c>
      <c r="D89" s="43" t="s">
        <v>23</v>
      </c>
      <c r="E89" s="83">
        <v>114</v>
      </c>
      <c r="F89" s="63" t="s">
        <v>24</v>
      </c>
      <c r="G89" s="10">
        <v>15</v>
      </c>
      <c r="H89" s="10">
        <v>225</v>
      </c>
      <c r="I89" s="10">
        <v>33</v>
      </c>
      <c r="J89" s="10" t="s">
        <v>18</v>
      </c>
      <c r="K89" s="53">
        <f t="shared" ref="K89" si="72">IFERROR(I89/I90,"ND")</f>
        <v>1.1379310344827587</v>
      </c>
      <c r="L89" s="55">
        <f t="shared" ref="L89" si="73">IFERROR(((G89+H89+I89)/E89),"ND")</f>
        <v>2.3947368421052633</v>
      </c>
      <c r="M89" s="58" t="s">
        <v>275</v>
      </c>
      <c r="N89" s="58"/>
      <c r="O89" s="59"/>
    </row>
    <row r="90" spans="1:15" ht="57" customHeight="1" x14ac:dyDescent="0.25">
      <c r="A90" s="143"/>
      <c r="B90" s="82"/>
      <c r="C90" s="76"/>
      <c r="D90" s="44"/>
      <c r="E90" s="44"/>
      <c r="F90" s="63"/>
      <c r="G90" s="13">
        <v>28</v>
      </c>
      <c r="H90" s="13">
        <v>28</v>
      </c>
      <c r="I90" s="13">
        <v>29</v>
      </c>
      <c r="J90" s="13">
        <v>29</v>
      </c>
      <c r="K90" s="54"/>
      <c r="L90" s="56"/>
      <c r="M90" s="58"/>
      <c r="N90" s="58"/>
      <c r="O90" s="59"/>
    </row>
    <row r="91" spans="1:15" ht="58.5" customHeight="1" x14ac:dyDescent="0.25">
      <c r="A91" s="77" t="s">
        <v>151</v>
      </c>
      <c r="B91" s="82" t="s">
        <v>66</v>
      </c>
      <c r="C91" s="76" t="s">
        <v>28</v>
      </c>
      <c r="D91" s="43" t="s">
        <v>23</v>
      </c>
      <c r="E91" s="83">
        <v>40</v>
      </c>
      <c r="F91" s="63" t="s">
        <v>24</v>
      </c>
      <c r="G91" s="10">
        <v>9</v>
      </c>
      <c r="H91" s="10">
        <v>8</v>
      </c>
      <c r="I91" s="10">
        <v>13</v>
      </c>
      <c r="J91" s="10" t="s">
        <v>18</v>
      </c>
      <c r="K91" s="53">
        <f t="shared" ref="K91" si="74">IFERROR(I91/I92,"ND")</f>
        <v>1.3</v>
      </c>
      <c r="L91" s="55">
        <f t="shared" ref="L91" si="75">IFERROR(((G91+H91+I91)/E91),"ND")</f>
        <v>0.75</v>
      </c>
      <c r="M91" s="58" t="s">
        <v>274</v>
      </c>
      <c r="N91" s="58"/>
      <c r="O91" s="59"/>
    </row>
    <row r="92" spans="1:15" ht="41.25" customHeight="1" x14ac:dyDescent="0.25">
      <c r="A92" s="143"/>
      <c r="B92" s="82"/>
      <c r="C92" s="76"/>
      <c r="D92" s="44"/>
      <c r="E92" s="44"/>
      <c r="F92" s="63"/>
      <c r="G92" s="13">
        <v>10</v>
      </c>
      <c r="H92" s="13">
        <v>10</v>
      </c>
      <c r="I92" s="13">
        <v>10</v>
      </c>
      <c r="J92" s="13">
        <v>10</v>
      </c>
      <c r="K92" s="54"/>
      <c r="L92" s="56"/>
      <c r="M92" s="58"/>
      <c r="N92" s="58"/>
      <c r="O92" s="59"/>
    </row>
    <row r="93" spans="1:15" ht="42.75" customHeight="1" x14ac:dyDescent="0.25">
      <c r="A93" s="77" t="s">
        <v>152</v>
      </c>
      <c r="B93" s="82" t="s">
        <v>67</v>
      </c>
      <c r="C93" s="76" t="s">
        <v>28</v>
      </c>
      <c r="D93" s="43" t="s">
        <v>23</v>
      </c>
      <c r="E93" s="83">
        <v>80</v>
      </c>
      <c r="F93" s="63" t="s">
        <v>24</v>
      </c>
      <c r="G93" s="10">
        <v>30</v>
      </c>
      <c r="H93" s="10">
        <v>27</v>
      </c>
      <c r="I93" s="10">
        <v>27</v>
      </c>
      <c r="J93" s="10" t="s">
        <v>18</v>
      </c>
      <c r="K93" s="53">
        <f t="shared" ref="K93" si="76">IFERROR(I93/I94,"ND")</f>
        <v>1.35</v>
      </c>
      <c r="L93" s="55">
        <f t="shared" ref="L93" si="77">IFERROR(((G93+H93+I93)/E93),"ND")</f>
        <v>1.05</v>
      </c>
      <c r="M93" s="58" t="s">
        <v>273</v>
      </c>
      <c r="N93" s="58"/>
      <c r="O93" s="59"/>
    </row>
    <row r="94" spans="1:15" ht="54.75" customHeight="1" x14ac:dyDescent="0.25">
      <c r="A94" s="143"/>
      <c r="B94" s="82"/>
      <c r="C94" s="76"/>
      <c r="D94" s="44"/>
      <c r="E94" s="44"/>
      <c r="F94" s="63"/>
      <c r="G94" s="13">
        <v>20</v>
      </c>
      <c r="H94" s="13">
        <v>20</v>
      </c>
      <c r="I94" s="13">
        <v>20</v>
      </c>
      <c r="J94" s="13">
        <v>20</v>
      </c>
      <c r="K94" s="54"/>
      <c r="L94" s="56"/>
      <c r="M94" s="58"/>
      <c r="N94" s="58"/>
      <c r="O94" s="59"/>
    </row>
    <row r="95" spans="1:15" ht="53.25" customHeight="1" x14ac:dyDescent="0.25">
      <c r="A95" s="89" t="s">
        <v>153</v>
      </c>
      <c r="B95" s="86" t="s">
        <v>68</v>
      </c>
      <c r="C95" s="86" t="s">
        <v>28</v>
      </c>
      <c r="D95" s="86" t="s">
        <v>23</v>
      </c>
      <c r="E95" s="86">
        <v>1103</v>
      </c>
      <c r="F95" s="87" t="s">
        <v>24</v>
      </c>
      <c r="G95" s="11">
        <v>225</v>
      </c>
      <c r="H95" s="11">
        <v>366</v>
      </c>
      <c r="I95" s="11">
        <v>304</v>
      </c>
      <c r="J95" s="11" t="s">
        <v>18</v>
      </c>
      <c r="K95" s="53">
        <f t="shared" ref="K95" si="78">IFERROR(I95/I96,"ND")</f>
        <v>1</v>
      </c>
      <c r="L95" s="55">
        <f t="shared" ref="L95" si="79">IFERROR(((G95+H95+I95)/E95),"ND")</f>
        <v>0.81142339075249315</v>
      </c>
      <c r="M95" s="58" t="s">
        <v>272</v>
      </c>
      <c r="N95" s="58"/>
      <c r="O95" s="59"/>
    </row>
    <row r="96" spans="1:15" ht="54.75" customHeight="1" x14ac:dyDescent="0.25">
      <c r="A96" s="90"/>
      <c r="B96" s="86"/>
      <c r="C96" s="86"/>
      <c r="D96" s="86"/>
      <c r="E96" s="86"/>
      <c r="F96" s="88"/>
      <c r="G96" s="14">
        <v>196</v>
      </c>
      <c r="H96" s="14">
        <v>304</v>
      </c>
      <c r="I96" s="14">
        <v>304</v>
      </c>
      <c r="J96" s="14">
        <v>299</v>
      </c>
      <c r="K96" s="54"/>
      <c r="L96" s="56"/>
      <c r="M96" s="58"/>
      <c r="N96" s="58"/>
      <c r="O96" s="59"/>
    </row>
    <row r="97" spans="1:15" ht="52.5" customHeight="1" x14ac:dyDescent="0.25">
      <c r="A97" s="77" t="s">
        <v>154</v>
      </c>
      <c r="B97" s="82" t="s">
        <v>69</v>
      </c>
      <c r="C97" s="76" t="s">
        <v>28</v>
      </c>
      <c r="D97" s="43" t="s">
        <v>23</v>
      </c>
      <c r="E97" s="83">
        <v>158</v>
      </c>
      <c r="F97" s="63" t="s">
        <v>24</v>
      </c>
      <c r="G97" s="10">
        <v>40</v>
      </c>
      <c r="H97" s="10">
        <v>52</v>
      </c>
      <c r="I97" s="10">
        <v>42</v>
      </c>
      <c r="J97" s="10" t="s">
        <v>18</v>
      </c>
      <c r="K97" s="53">
        <f t="shared" ref="K97" si="80">IFERROR(I97/I98,"ND")</f>
        <v>1</v>
      </c>
      <c r="L97" s="55">
        <f t="shared" ref="L97" si="81">IFERROR(((G97+H97+I97)/E97),"ND")</f>
        <v>0.84810126582278478</v>
      </c>
      <c r="M97" s="58" t="s">
        <v>271</v>
      </c>
      <c r="N97" s="58"/>
      <c r="O97" s="59"/>
    </row>
    <row r="98" spans="1:15" ht="63.75" customHeight="1" x14ac:dyDescent="0.25">
      <c r="A98" s="143"/>
      <c r="B98" s="82"/>
      <c r="C98" s="76"/>
      <c r="D98" s="44"/>
      <c r="E98" s="44"/>
      <c r="F98" s="63"/>
      <c r="G98" s="13">
        <v>37</v>
      </c>
      <c r="H98" s="13">
        <v>42</v>
      </c>
      <c r="I98" s="13">
        <v>42</v>
      </c>
      <c r="J98" s="13">
        <v>37</v>
      </c>
      <c r="K98" s="54"/>
      <c r="L98" s="56"/>
      <c r="M98" s="58"/>
      <c r="N98" s="58"/>
      <c r="O98" s="59"/>
    </row>
    <row r="99" spans="1:15" ht="46.5" customHeight="1" x14ac:dyDescent="0.25">
      <c r="A99" s="77" t="s">
        <v>155</v>
      </c>
      <c r="B99" s="82" t="s">
        <v>70</v>
      </c>
      <c r="C99" s="76" t="s">
        <v>28</v>
      </c>
      <c r="D99" s="43" t="s">
        <v>23</v>
      </c>
      <c r="E99" s="83">
        <v>378</v>
      </c>
      <c r="F99" s="63" t="s">
        <v>24</v>
      </c>
      <c r="G99" s="10">
        <v>110</v>
      </c>
      <c r="H99" s="10">
        <v>159</v>
      </c>
      <c r="I99" s="10">
        <v>98</v>
      </c>
      <c r="J99" s="10" t="s">
        <v>18</v>
      </c>
      <c r="K99" s="53">
        <f t="shared" ref="K99" si="82">IFERROR(I99/I100,"ND")</f>
        <v>1</v>
      </c>
      <c r="L99" s="55">
        <f t="shared" ref="L99" si="83">IFERROR(((G99+H99+I99)/E99),"ND")</f>
        <v>0.97089947089947093</v>
      </c>
      <c r="M99" s="58" t="s">
        <v>270</v>
      </c>
      <c r="N99" s="58"/>
      <c r="O99" s="59"/>
    </row>
    <row r="100" spans="1:15" ht="62.25" customHeight="1" x14ac:dyDescent="0.25">
      <c r="A100" s="143"/>
      <c r="B100" s="82"/>
      <c r="C100" s="76"/>
      <c r="D100" s="44"/>
      <c r="E100" s="44"/>
      <c r="F100" s="63"/>
      <c r="G100" s="13">
        <v>84</v>
      </c>
      <c r="H100" s="13">
        <v>98</v>
      </c>
      <c r="I100" s="13">
        <v>98</v>
      </c>
      <c r="J100" s="13">
        <v>98</v>
      </c>
      <c r="K100" s="54"/>
      <c r="L100" s="56"/>
      <c r="M100" s="58"/>
      <c r="N100" s="58"/>
      <c r="O100" s="59"/>
    </row>
    <row r="101" spans="1:15" ht="41.25" customHeight="1" x14ac:dyDescent="0.25">
      <c r="A101" s="77" t="s">
        <v>156</v>
      </c>
      <c r="B101" s="82" t="s">
        <v>71</v>
      </c>
      <c r="C101" s="76" t="s">
        <v>28</v>
      </c>
      <c r="D101" s="43" t="s">
        <v>23</v>
      </c>
      <c r="E101" s="83">
        <v>567</v>
      </c>
      <c r="F101" s="63" t="s">
        <v>24</v>
      </c>
      <c r="G101" s="10">
        <v>75</v>
      </c>
      <c r="H101" s="10">
        <v>155</v>
      </c>
      <c r="I101" s="10">
        <v>164</v>
      </c>
      <c r="J101" s="10" t="s">
        <v>18</v>
      </c>
      <c r="K101" s="53">
        <f t="shared" ref="K101" si="84">IFERROR(I101/I102,"ND")</f>
        <v>1</v>
      </c>
      <c r="L101" s="55">
        <f t="shared" ref="L101" si="85">IFERROR(((G101+H101+I101)/E101),"ND")</f>
        <v>0.69488536155202818</v>
      </c>
      <c r="M101" s="58" t="s">
        <v>269</v>
      </c>
      <c r="N101" s="58"/>
      <c r="O101" s="59"/>
    </row>
    <row r="102" spans="1:15" ht="50.25" customHeight="1" x14ac:dyDescent="0.25">
      <c r="A102" s="143"/>
      <c r="B102" s="82"/>
      <c r="C102" s="76"/>
      <c r="D102" s="44"/>
      <c r="E102" s="44"/>
      <c r="F102" s="63"/>
      <c r="G102" s="13">
        <v>75</v>
      </c>
      <c r="H102" s="13">
        <v>164</v>
      </c>
      <c r="I102" s="13">
        <v>164</v>
      </c>
      <c r="J102" s="13">
        <v>164</v>
      </c>
      <c r="K102" s="54"/>
      <c r="L102" s="56"/>
      <c r="M102" s="58"/>
      <c r="N102" s="58"/>
      <c r="O102" s="59"/>
    </row>
    <row r="103" spans="1:15" ht="41.25" customHeight="1" x14ac:dyDescent="0.25">
      <c r="A103" s="89" t="s">
        <v>157</v>
      </c>
      <c r="B103" s="86" t="s">
        <v>72</v>
      </c>
      <c r="C103" s="86" t="s">
        <v>28</v>
      </c>
      <c r="D103" s="86" t="s">
        <v>23</v>
      </c>
      <c r="E103" s="86">
        <v>26000</v>
      </c>
      <c r="F103" s="87" t="s">
        <v>24</v>
      </c>
      <c r="G103" s="11">
        <v>3445</v>
      </c>
      <c r="H103" s="11">
        <v>3582</v>
      </c>
      <c r="I103" s="11">
        <v>3358</v>
      </c>
      <c r="J103" s="11" t="s">
        <v>18</v>
      </c>
      <c r="K103" s="53">
        <f t="shared" ref="K103" si="86">IFERROR(I103/I104,"ND")</f>
        <v>0.51661538461538459</v>
      </c>
      <c r="L103" s="55">
        <f t="shared" ref="L103" si="87">IFERROR(((G103+H103+I103)/E103),"ND")</f>
        <v>0.39942307692307694</v>
      </c>
      <c r="M103" s="58" t="s">
        <v>219</v>
      </c>
      <c r="N103" s="58"/>
      <c r="O103" s="59"/>
    </row>
    <row r="104" spans="1:15" ht="41.25" customHeight="1" x14ac:dyDescent="0.25">
      <c r="A104" s="90"/>
      <c r="B104" s="86"/>
      <c r="C104" s="86"/>
      <c r="D104" s="86"/>
      <c r="E104" s="86"/>
      <c r="F104" s="88"/>
      <c r="G104" s="14">
        <v>6500</v>
      </c>
      <c r="H104" s="14">
        <v>6500</v>
      </c>
      <c r="I104" s="14">
        <v>6500</v>
      </c>
      <c r="J104" s="14">
        <v>6500</v>
      </c>
      <c r="K104" s="54"/>
      <c r="L104" s="56"/>
      <c r="M104" s="58"/>
      <c r="N104" s="58"/>
      <c r="O104" s="59"/>
    </row>
    <row r="105" spans="1:15" ht="41.25" customHeight="1" x14ac:dyDescent="0.25">
      <c r="A105" s="77" t="s">
        <v>158</v>
      </c>
      <c r="B105" s="82" t="s">
        <v>73</v>
      </c>
      <c r="C105" s="76" t="s">
        <v>28</v>
      </c>
      <c r="D105" s="43" t="s">
        <v>23</v>
      </c>
      <c r="E105" s="83">
        <v>12</v>
      </c>
      <c r="F105" s="63" t="s">
        <v>24</v>
      </c>
      <c r="G105" s="10">
        <v>3</v>
      </c>
      <c r="H105" s="10">
        <v>3</v>
      </c>
      <c r="I105" s="10">
        <v>3</v>
      </c>
      <c r="J105" s="10" t="s">
        <v>18</v>
      </c>
      <c r="K105" s="53">
        <f t="shared" ref="K105" si="88">IFERROR(I105/I106,"ND")</f>
        <v>1</v>
      </c>
      <c r="L105" s="55">
        <f t="shared" ref="L105" si="89">IFERROR(((G105+H105+I105)/E105),"ND")</f>
        <v>0.75</v>
      </c>
      <c r="M105" s="58" t="s">
        <v>268</v>
      </c>
      <c r="N105" s="58"/>
      <c r="O105" s="59"/>
    </row>
    <row r="106" spans="1:15" ht="54.75" customHeight="1" x14ac:dyDescent="0.25">
      <c r="A106" s="143"/>
      <c r="B106" s="82"/>
      <c r="C106" s="76"/>
      <c r="D106" s="44"/>
      <c r="E106" s="44"/>
      <c r="F106" s="63"/>
      <c r="G106" s="13">
        <v>3</v>
      </c>
      <c r="H106" s="13">
        <v>3</v>
      </c>
      <c r="I106" s="13">
        <v>3</v>
      </c>
      <c r="J106" s="13">
        <v>3</v>
      </c>
      <c r="K106" s="54"/>
      <c r="L106" s="56"/>
      <c r="M106" s="58"/>
      <c r="N106" s="58"/>
      <c r="O106" s="59"/>
    </row>
    <row r="107" spans="1:15" ht="41.25" customHeight="1" x14ac:dyDescent="0.25">
      <c r="A107" s="77" t="s">
        <v>159</v>
      </c>
      <c r="B107" s="82" t="s">
        <v>74</v>
      </c>
      <c r="C107" s="76" t="s">
        <v>28</v>
      </c>
      <c r="D107" s="43" t="s">
        <v>23</v>
      </c>
      <c r="E107" s="83">
        <v>7</v>
      </c>
      <c r="F107" s="63" t="s">
        <v>24</v>
      </c>
      <c r="G107" s="10">
        <v>2</v>
      </c>
      <c r="H107" s="10">
        <v>2</v>
      </c>
      <c r="I107" s="10">
        <v>2</v>
      </c>
      <c r="J107" s="10"/>
      <c r="K107" s="53">
        <f t="shared" ref="K107" si="90">IFERROR(I107/I108,"ND")</f>
        <v>1</v>
      </c>
      <c r="L107" s="55">
        <f t="shared" ref="L107" si="91">IFERROR(((G107+H107+I107)/E107),"ND")</f>
        <v>0.8571428571428571</v>
      </c>
      <c r="M107" s="58" t="s">
        <v>267</v>
      </c>
      <c r="N107" s="58"/>
      <c r="O107" s="59"/>
    </row>
    <row r="108" spans="1:15" ht="54.75" customHeight="1" x14ac:dyDescent="0.25">
      <c r="A108" s="143"/>
      <c r="B108" s="82"/>
      <c r="C108" s="76"/>
      <c r="D108" s="44"/>
      <c r="E108" s="44"/>
      <c r="F108" s="63"/>
      <c r="G108" s="13">
        <v>2</v>
      </c>
      <c r="H108" s="13">
        <v>2</v>
      </c>
      <c r="I108" s="13">
        <v>2</v>
      </c>
      <c r="J108" s="13">
        <v>1</v>
      </c>
      <c r="K108" s="54"/>
      <c r="L108" s="56"/>
      <c r="M108" s="58"/>
      <c r="N108" s="58"/>
      <c r="O108" s="59"/>
    </row>
    <row r="109" spans="1:15" ht="41.25" customHeight="1" x14ac:dyDescent="0.25">
      <c r="A109" s="77" t="s">
        <v>160</v>
      </c>
      <c r="B109" s="82" t="s">
        <v>75</v>
      </c>
      <c r="C109" s="76" t="s">
        <v>28</v>
      </c>
      <c r="D109" s="43" t="s">
        <v>23</v>
      </c>
      <c r="E109" s="83">
        <v>131000</v>
      </c>
      <c r="F109" s="63" t="s">
        <v>24</v>
      </c>
      <c r="G109" s="10">
        <v>25371</v>
      </c>
      <c r="H109" s="10">
        <v>30752</v>
      </c>
      <c r="I109" s="10">
        <v>28145</v>
      </c>
      <c r="J109" s="10" t="s">
        <v>18</v>
      </c>
      <c r="K109" s="53">
        <f t="shared" ref="K109" si="92">IFERROR(I109/I110,"ND")</f>
        <v>0.8593893129770992</v>
      </c>
      <c r="L109" s="55">
        <f t="shared" ref="L109" si="93">IFERROR(((G109+H109+I109)/E109),"ND")</f>
        <v>0.64326717557251911</v>
      </c>
      <c r="M109" s="58" t="s">
        <v>266</v>
      </c>
      <c r="N109" s="58"/>
      <c r="O109" s="59"/>
    </row>
    <row r="110" spans="1:15" ht="41.25" customHeight="1" x14ac:dyDescent="0.25">
      <c r="A110" s="143"/>
      <c r="B110" s="82"/>
      <c r="C110" s="76"/>
      <c r="D110" s="44"/>
      <c r="E110" s="44"/>
      <c r="F110" s="63"/>
      <c r="G110" s="13">
        <v>32750</v>
      </c>
      <c r="H110" s="13">
        <v>32750</v>
      </c>
      <c r="I110" s="13">
        <v>32750</v>
      </c>
      <c r="J110" s="13">
        <v>32750</v>
      </c>
      <c r="K110" s="54"/>
      <c r="L110" s="56"/>
      <c r="M110" s="58"/>
      <c r="N110" s="58"/>
      <c r="O110" s="59"/>
    </row>
    <row r="111" spans="1:15" ht="41.25" customHeight="1" x14ac:dyDescent="0.25">
      <c r="A111" s="89" t="s">
        <v>161</v>
      </c>
      <c r="B111" s="86" t="s">
        <v>76</v>
      </c>
      <c r="C111" s="86" t="s">
        <v>28</v>
      </c>
      <c r="D111" s="86" t="s">
        <v>23</v>
      </c>
      <c r="E111" s="86">
        <v>18250</v>
      </c>
      <c r="F111" s="87" t="s">
        <v>24</v>
      </c>
      <c r="G111" s="11">
        <v>3445</v>
      </c>
      <c r="H111" s="11">
        <v>3582</v>
      </c>
      <c r="I111" s="11">
        <v>3358</v>
      </c>
      <c r="J111" s="11" t="s">
        <v>18</v>
      </c>
      <c r="K111" s="53">
        <f t="shared" ref="K111" si="94">IFERROR(I111/I112,"ND")</f>
        <v>0.70694736842105266</v>
      </c>
      <c r="L111" s="55">
        <f t="shared" ref="L111" si="95">IFERROR(((G111+H111+I111)/E111),"ND")</f>
        <v>0.56904109589041096</v>
      </c>
      <c r="M111" s="58" t="s">
        <v>265</v>
      </c>
      <c r="N111" s="58"/>
      <c r="O111" s="59"/>
    </row>
    <row r="112" spans="1:15" ht="69.75" customHeight="1" x14ac:dyDescent="0.25">
      <c r="A112" s="90"/>
      <c r="B112" s="86"/>
      <c r="C112" s="86"/>
      <c r="D112" s="86"/>
      <c r="E112" s="86"/>
      <c r="F112" s="88"/>
      <c r="G112" s="11">
        <v>4000</v>
      </c>
      <c r="H112" s="11">
        <v>4750</v>
      </c>
      <c r="I112" s="11">
        <v>4750</v>
      </c>
      <c r="J112" s="11">
        <v>4750</v>
      </c>
      <c r="K112" s="54"/>
      <c r="L112" s="56"/>
      <c r="M112" s="58"/>
      <c r="N112" s="58"/>
      <c r="O112" s="59"/>
    </row>
    <row r="113" spans="1:15" ht="59.25" customHeight="1" x14ac:dyDescent="0.25">
      <c r="A113" s="77" t="s">
        <v>162</v>
      </c>
      <c r="B113" s="82" t="s">
        <v>77</v>
      </c>
      <c r="C113" s="76" t="s">
        <v>28</v>
      </c>
      <c r="D113" s="43" t="s">
        <v>23</v>
      </c>
      <c r="E113" s="83">
        <v>195</v>
      </c>
      <c r="F113" s="63" t="s">
        <v>24</v>
      </c>
      <c r="G113" s="10">
        <v>28</v>
      </c>
      <c r="H113" s="10">
        <v>52</v>
      </c>
      <c r="I113" s="10">
        <v>27</v>
      </c>
      <c r="J113" s="10" t="s">
        <v>18</v>
      </c>
      <c r="K113" s="53">
        <f t="shared" ref="K113" si="96">IFERROR(I113/I114,"ND")</f>
        <v>0.55102040816326525</v>
      </c>
      <c r="L113" s="55">
        <f t="shared" ref="L113" si="97">IFERROR(((G113+H113+I113)/E113),"ND")</f>
        <v>0.54871794871794877</v>
      </c>
      <c r="M113" s="58" t="s">
        <v>264</v>
      </c>
      <c r="N113" s="58"/>
      <c r="O113" s="59"/>
    </row>
    <row r="114" spans="1:15" ht="90" customHeight="1" x14ac:dyDescent="0.25">
      <c r="A114" s="143"/>
      <c r="B114" s="82"/>
      <c r="C114" s="76"/>
      <c r="D114" s="44"/>
      <c r="E114" s="44"/>
      <c r="F114" s="63"/>
      <c r="G114" s="13">
        <v>47</v>
      </c>
      <c r="H114" s="13">
        <v>50</v>
      </c>
      <c r="I114" s="13">
        <v>49</v>
      </c>
      <c r="J114" s="13">
        <v>48</v>
      </c>
      <c r="K114" s="54"/>
      <c r="L114" s="56"/>
      <c r="M114" s="58"/>
      <c r="N114" s="58"/>
      <c r="O114" s="59"/>
    </row>
    <row r="115" spans="1:15" ht="57.75" customHeight="1" x14ac:dyDescent="0.25">
      <c r="A115" s="77" t="s">
        <v>163</v>
      </c>
      <c r="B115" s="82" t="s">
        <v>78</v>
      </c>
      <c r="C115" s="76" t="s">
        <v>28</v>
      </c>
      <c r="D115" s="43" t="s">
        <v>23</v>
      </c>
      <c r="E115" s="83">
        <v>1600</v>
      </c>
      <c r="F115" s="63" t="s">
        <v>24</v>
      </c>
      <c r="G115" s="10">
        <v>76</v>
      </c>
      <c r="H115" s="10">
        <v>65</v>
      </c>
      <c r="I115" s="10">
        <v>55</v>
      </c>
      <c r="J115" s="10" t="s">
        <v>18</v>
      </c>
      <c r="K115" s="53">
        <f t="shared" ref="K115" si="98">IFERROR(I115/I116,"ND")</f>
        <v>0.13750000000000001</v>
      </c>
      <c r="L115" s="55">
        <f t="shared" ref="L115" si="99">IFERROR(((G115+H115+I115)/E115),"ND")</f>
        <v>0.1225</v>
      </c>
      <c r="M115" s="58" t="s">
        <v>263</v>
      </c>
      <c r="N115" s="58"/>
      <c r="O115" s="59"/>
    </row>
    <row r="116" spans="1:15" ht="70.5" customHeight="1" x14ac:dyDescent="0.25">
      <c r="A116" s="143"/>
      <c r="B116" s="82"/>
      <c r="C116" s="76"/>
      <c r="D116" s="44"/>
      <c r="E116" s="44"/>
      <c r="F116" s="63"/>
      <c r="G116" s="13">
        <v>400</v>
      </c>
      <c r="H116" s="13">
        <v>400</v>
      </c>
      <c r="I116" s="13">
        <v>400</v>
      </c>
      <c r="J116" s="13">
        <v>400</v>
      </c>
      <c r="K116" s="54"/>
      <c r="L116" s="56"/>
      <c r="M116" s="58"/>
      <c r="N116" s="58"/>
      <c r="O116" s="59"/>
    </row>
    <row r="117" spans="1:15" ht="41.25" customHeight="1" x14ac:dyDescent="0.25">
      <c r="A117" s="77" t="s">
        <v>164</v>
      </c>
      <c r="B117" s="82" t="s">
        <v>79</v>
      </c>
      <c r="C117" s="76" t="s">
        <v>28</v>
      </c>
      <c r="D117" s="43" t="s">
        <v>23</v>
      </c>
      <c r="E117" s="83">
        <v>6</v>
      </c>
      <c r="F117" s="63" t="s">
        <v>24</v>
      </c>
      <c r="G117" s="10">
        <v>1</v>
      </c>
      <c r="H117" s="10">
        <v>1</v>
      </c>
      <c r="I117" s="10">
        <v>2</v>
      </c>
      <c r="J117" s="10" t="s">
        <v>18</v>
      </c>
      <c r="K117" s="53">
        <f t="shared" ref="K117" si="100">IFERROR(I117/I118,"ND")</f>
        <v>1</v>
      </c>
      <c r="L117" s="55">
        <f t="shared" ref="L117" si="101">IFERROR(((G117+H117+I117)/E117),"ND")</f>
        <v>0.66666666666666663</v>
      </c>
      <c r="M117" s="58" t="s">
        <v>220</v>
      </c>
      <c r="N117" s="58"/>
      <c r="O117" s="59"/>
    </row>
    <row r="118" spans="1:15" ht="105.75" customHeight="1" x14ac:dyDescent="0.25">
      <c r="A118" s="143"/>
      <c r="B118" s="82"/>
      <c r="C118" s="76"/>
      <c r="D118" s="44"/>
      <c r="E118" s="44"/>
      <c r="F118" s="63"/>
      <c r="G118" s="13">
        <v>1</v>
      </c>
      <c r="H118" s="13">
        <v>1</v>
      </c>
      <c r="I118" s="13">
        <v>2</v>
      </c>
      <c r="J118" s="13">
        <v>2</v>
      </c>
      <c r="K118" s="54"/>
      <c r="L118" s="56"/>
      <c r="M118" s="58"/>
      <c r="N118" s="58"/>
      <c r="O118" s="59"/>
    </row>
    <row r="119" spans="1:15" ht="41.25" customHeight="1" x14ac:dyDescent="0.25">
      <c r="A119" s="77" t="s">
        <v>165</v>
      </c>
      <c r="B119" s="82" t="s">
        <v>80</v>
      </c>
      <c r="C119" s="76" t="s">
        <v>28</v>
      </c>
      <c r="D119" s="43" t="s">
        <v>23</v>
      </c>
      <c r="E119" s="83">
        <v>4</v>
      </c>
      <c r="F119" s="63" t="s">
        <v>24</v>
      </c>
      <c r="G119" s="10">
        <v>0</v>
      </c>
      <c r="H119" s="10">
        <v>1</v>
      </c>
      <c r="I119" s="10">
        <v>1</v>
      </c>
      <c r="J119" s="10" t="s">
        <v>18</v>
      </c>
      <c r="K119" s="53">
        <f t="shared" ref="K119" si="102">IFERROR(I119/I120,"ND")</f>
        <v>1</v>
      </c>
      <c r="L119" s="55">
        <f t="shared" ref="L119" si="103">IFERROR(((G119+H119+I119)/E119),"ND")</f>
        <v>0.5</v>
      </c>
      <c r="M119" s="58" t="s">
        <v>262</v>
      </c>
      <c r="N119" s="58"/>
      <c r="O119" s="59"/>
    </row>
    <row r="120" spans="1:15" ht="54.75" customHeight="1" x14ac:dyDescent="0.25">
      <c r="A120" s="143"/>
      <c r="B120" s="82"/>
      <c r="C120" s="76"/>
      <c r="D120" s="44"/>
      <c r="E120" s="44"/>
      <c r="F120" s="63"/>
      <c r="G120" s="13">
        <v>1</v>
      </c>
      <c r="H120" s="13">
        <v>1</v>
      </c>
      <c r="I120" s="13">
        <v>1</v>
      </c>
      <c r="J120" s="13">
        <v>1</v>
      </c>
      <c r="K120" s="54"/>
      <c r="L120" s="56"/>
      <c r="M120" s="58"/>
      <c r="N120" s="58"/>
      <c r="O120" s="59"/>
    </row>
    <row r="121" spans="1:15" ht="58.5" customHeight="1" x14ac:dyDescent="0.25">
      <c r="A121" s="89" t="s">
        <v>166</v>
      </c>
      <c r="B121" s="86" t="s">
        <v>81</v>
      </c>
      <c r="C121" s="86" t="s">
        <v>28</v>
      </c>
      <c r="D121" s="86" t="s">
        <v>23</v>
      </c>
      <c r="E121" s="86">
        <v>2000</v>
      </c>
      <c r="F121" s="87" t="s">
        <v>24</v>
      </c>
      <c r="G121" s="11">
        <v>914</v>
      </c>
      <c r="H121" s="11">
        <v>300</v>
      </c>
      <c r="I121" s="11">
        <v>295</v>
      </c>
      <c r="J121" s="11" t="s">
        <v>18</v>
      </c>
      <c r="K121" s="53">
        <f t="shared" ref="K121" si="104">IFERROR(I121/I122,"ND")</f>
        <v>0.59</v>
      </c>
      <c r="L121" s="55">
        <f t="shared" ref="L121" si="105">IFERROR(((G121+H121+I121)/E121),"ND")</f>
        <v>0.75449999999999995</v>
      </c>
      <c r="M121" s="58" t="s">
        <v>261</v>
      </c>
      <c r="N121" s="58"/>
      <c r="O121" s="59"/>
    </row>
    <row r="122" spans="1:15" ht="72" customHeight="1" x14ac:dyDescent="0.25">
      <c r="A122" s="90"/>
      <c r="B122" s="86"/>
      <c r="C122" s="86"/>
      <c r="D122" s="86"/>
      <c r="E122" s="86"/>
      <c r="F122" s="88"/>
      <c r="G122" s="11">
        <v>500</v>
      </c>
      <c r="H122" s="11">
        <v>500</v>
      </c>
      <c r="I122" s="11">
        <v>500</v>
      </c>
      <c r="J122" s="11">
        <v>500</v>
      </c>
      <c r="K122" s="54"/>
      <c r="L122" s="56"/>
      <c r="M122" s="58"/>
      <c r="N122" s="58"/>
      <c r="O122" s="59"/>
    </row>
    <row r="123" spans="1:15" ht="59.25" customHeight="1" x14ac:dyDescent="0.25">
      <c r="A123" s="77" t="s">
        <v>167</v>
      </c>
      <c r="B123" s="82" t="s">
        <v>82</v>
      </c>
      <c r="C123" s="76" t="s">
        <v>28</v>
      </c>
      <c r="D123" s="43" t="s">
        <v>23</v>
      </c>
      <c r="E123" s="83">
        <v>4000</v>
      </c>
      <c r="F123" s="63" t="s">
        <v>24</v>
      </c>
      <c r="G123" s="10">
        <v>350</v>
      </c>
      <c r="H123" s="10">
        <v>481</v>
      </c>
      <c r="I123" s="10">
        <v>306</v>
      </c>
      <c r="J123" s="10" t="s">
        <v>18</v>
      </c>
      <c r="K123" s="53">
        <f t="shared" ref="K123" si="106">IFERROR(I123/I124,"ND")</f>
        <v>0.30599999999999999</v>
      </c>
      <c r="L123" s="55">
        <f t="shared" ref="L123" si="107">IFERROR(((G123+H123+I123)/E123),"ND")</f>
        <v>0.28425</v>
      </c>
      <c r="M123" s="58" t="s">
        <v>260</v>
      </c>
      <c r="N123" s="58"/>
      <c r="O123" s="59"/>
    </row>
    <row r="124" spans="1:15" ht="66" customHeight="1" x14ac:dyDescent="0.25">
      <c r="A124" s="143"/>
      <c r="B124" s="82"/>
      <c r="C124" s="76"/>
      <c r="D124" s="44"/>
      <c r="E124" s="44"/>
      <c r="F124" s="63"/>
      <c r="G124" s="13">
        <v>1000</v>
      </c>
      <c r="H124" s="13">
        <v>1000</v>
      </c>
      <c r="I124" s="13">
        <v>1000</v>
      </c>
      <c r="J124" s="13">
        <v>1000</v>
      </c>
      <c r="K124" s="54"/>
      <c r="L124" s="56"/>
      <c r="M124" s="58"/>
      <c r="N124" s="58"/>
      <c r="O124" s="59"/>
    </row>
    <row r="125" spans="1:15" ht="59.25" customHeight="1" x14ac:dyDescent="0.25">
      <c r="A125" s="77" t="s">
        <v>168</v>
      </c>
      <c r="B125" s="82" t="s">
        <v>83</v>
      </c>
      <c r="C125" s="76" t="s">
        <v>28</v>
      </c>
      <c r="D125" s="43" t="s">
        <v>23</v>
      </c>
      <c r="E125" s="83">
        <v>20</v>
      </c>
      <c r="F125" s="63" t="s">
        <v>24</v>
      </c>
      <c r="G125" s="10">
        <v>2</v>
      </c>
      <c r="H125" s="10">
        <v>1</v>
      </c>
      <c r="I125" s="10">
        <v>4</v>
      </c>
      <c r="J125" s="10" t="s">
        <v>18</v>
      </c>
      <c r="K125" s="53">
        <f t="shared" ref="K125" si="108">IFERROR(I125/I126,"ND")</f>
        <v>0.8</v>
      </c>
      <c r="L125" s="55">
        <f t="shared" ref="L125" si="109">IFERROR(((G125+H125+I125)/E125),"ND")</f>
        <v>0.35</v>
      </c>
      <c r="M125" s="58" t="s">
        <v>221</v>
      </c>
      <c r="N125" s="58"/>
      <c r="O125" s="59"/>
    </row>
    <row r="126" spans="1:15" ht="75" customHeight="1" x14ac:dyDescent="0.25">
      <c r="A126" s="143"/>
      <c r="B126" s="82"/>
      <c r="C126" s="76"/>
      <c r="D126" s="44"/>
      <c r="E126" s="44"/>
      <c r="F126" s="63"/>
      <c r="G126" s="13">
        <v>5</v>
      </c>
      <c r="H126" s="13">
        <v>5</v>
      </c>
      <c r="I126" s="13">
        <v>5</v>
      </c>
      <c r="J126" s="13">
        <v>5</v>
      </c>
      <c r="K126" s="54"/>
      <c r="L126" s="56"/>
      <c r="M126" s="58"/>
      <c r="N126" s="58"/>
      <c r="O126" s="59"/>
    </row>
    <row r="127" spans="1:15" ht="56.25" customHeight="1" x14ac:dyDescent="0.25">
      <c r="A127" s="77" t="s">
        <v>169</v>
      </c>
      <c r="B127" s="82" t="s">
        <v>84</v>
      </c>
      <c r="C127" s="76" t="s">
        <v>28</v>
      </c>
      <c r="D127" s="43" t="s">
        <v>23</v>
      </c>
      <c r="E127" s="83">
        <v>10</v>
      </c>
      <c r="F127" s="63" t="s">
        <v>24</v>
      </c>
      <c r="G127" s="10">
        <v>0</v>
      </c>
      <c r="H127" s="10">
        <v>0</v>
      </c>
      <c r="I127" s="10">
        <v>0</v>
      </c>
      <c r="J127" s="10" t="s">
        <v>18</v>
      </c>
      <c r="K127" s="53" t="str">
        <f t="shared" ref="K127" si="110">IFERROR(I127/I128,"ND")</f>
        <v>ND</v>
      </c>
      <c r="L127" s="55">
        <f t="shared" ref="L127" si="111">IFERROR(((G127+H127+I127)/E127),"ND")</f>
        <v>0</v>
      </c>
      <c r="M127" s="58" t="s">
        <v>259</v>
      </c>
      <c r="N127" s="58"/>
      <c r="O127" s="59"/>
    </row>
    <row r="128" spans="1:15" ht="61.5" customHeight="1" x14ac:dyDescent="0.25">
      <c r="A128" s="143"/>
      <c r="B128" s="82"/>
      <c r="C128" s="76"/>
      <c r="D128" s="44"/>
      <c r="E128" s="44"/>
      <c r="F128" s="63"/>
      <c r="G128" s="13">
        <v>5</v>
      </c>
      <c r="H128" s="13">
        <v>5</v>
      </c>
      <c r="I128" s="13">
        <v>0</v>
      </c>
      <c r="J128" s="13" t="s">
        <v>18</v>
      </c>
      <c r="K128" s="54"/>
      <c r="L128" s="56"/>
      <c r="M128" s="58"/>
      <c r="N128" s="58"/>
      <c r="O128" s="59"/>
    </row>
    <row r="129" spans="1:15" ht="41.25" customHeight="1" x14ac:dyDescent="0.25">
      <c r="A129" s="89" t="s">
        <v>170</v>
      </c>
      <c r="B129" s="86" t="s">
        <v>85</v>
      </c>
      <c r="C129" s="86" t="s">
        <v>28</v>
      </c>
      <c r="D129" s="86" t="s">
        <v>23</v>
      </c>
      <c r="E129" s="86">
        <v>2000</v>
      </c>
      <c r="F129" s="87" t="s">
        <v>24</v>
      </c>
      <c r="G129" s="11">
        <v>539</v>
      </c>
      <c r="H129" s="11">
        <v>526</v>
      </c>
      <c r="I129" s="11">
        <v>478</v>
      </c>
      <c r="J129" s="11" t="s">
        <v>18</v>
      </c>
      <c r="K129" s="53">
        <f t="shared" ref="K129" si="112">IFERROR(I129/I130,"ND")</f>
        <v>0.95599999999999996</v>
      </c>
      <c r="L129" s="55">
        <f t="shared" ref="L129" si="113">IFERROR(((G129+H129+I129)/E129),"ND")</f>
        <v>0.77149999999999996</v>
      </c>
      <c r="M129" s="58" t="s">
        <v>258</v>
      </c>
      <c r="N129" s="58"/>
      <c r="O129" s="59"/>
    </row>
    <row r="130" spans="1:15" ht="41.25" customHeight="1" x14ac:dyDescent="0.25">
      <c r="A130" s="90"/>
      <c r="B130" s="86"/>
      <c r="C130" s="86"/>
      <c r="D130" s="86"/>
      <c r="E130" s="86"/>
      <c r="F130" s="88"/>
      <c r="G130" s="14">
        <v>500</v>
      </c>
      <c r="H130" s="14">
        <v>500</v>
      </c>
      <c r="I130" s="14">
        <v>500</v>
      </c>
      <c r="J130" s="14">
        <v>500</v>
      </c>
      <c r="K130" s="54"/>
      <c r="L130" s="56"/>
      <c r="M130" s="58"/>
      <c r="N130" s="58"/>
      <c r="O130" s="59"/>
    </row>
    <row r="131" spans="1:15" ht="41.25" customHeight="1" x14ac:dyDescent="0.25">
      <c r="A131" s="81" t="s">
        <v>171</v>
      </c>
      <c r="B131" s="82" t="s">
        <v>86</v>
      </c>
      <c r="C131" s="76" t="s">
        <v>28</v>
      </c>
      <c r="D131" s="43" t="s">
        <v>23</v>
      </c>
      <c r="E131" s="83">
        <v>8</v>
      </c>
      <c r="F131" s="63" t="s">
        <v>24</v>
      </c>
      <c r="G131" s="10">
        <v>2</v>
      </c>
      <c r="H131" s="10">
        <v>2</v>
      </c>
      <c r="I131" s="10">
        <v>2</v>
      </c>
      <c r="J131" s="10" t="s">
        <v>18</v>
      </c>
      <c r="K131" s="53">
        <f t="shared" ref="K131" si="114">IFERROR(I131/I132,"ND")</f>
        <v>1</v>
      </c>
      <c r="L131" s="55">
        <f t="shared" ref="L131" si="115">IFERROR(((G131+H131+I131)/E131),"ND")</f>
        <v>0.75</v>
      </c>
      <c r="M131" s="58" t="s">
        <v>257</v>
      </c>
      <c r="N131" s="58"/>
      <c r="O131" s="59"/>
    </row>
    <row r="132" spans="1:15" ht="52.5" customHeight="1" x14ac:dyDescent="0.25">
      <c r="A132" s="81"/>
      <c r="B132" s="82"/>
      <c r="C132" s="76"/>
      <c r="D132" s="44"/>
      <c r="E132" s="44"/>
      <c r="F132" s="63"/>
      <c r="G132" s="13">
        <v>2</v>
      </c>
      <c r="H132" s="13">
        <v>2</v>
      </c>
      <c r="I132" s="13">
        <v>2</v>
      </c>
      <c r="J132" s="13">
        <v>2</v>
      </c>
      <c r="K132" s="54"/>
      <c r="L132" s="56"/>
      <c r="M132" s="58"/>
      <c r="N132" s="58"/>
      <c r="O132" s="59"/>
    </row>
    <row r="133" spans="1:15" ht="63.75" customHeight="1" x14ac:dyDescent="0.25">
      <c r="A133" s="81" t="s">
        <v>172</v>
      </c>
      <c r="B133" s="82" t="s">
        <v>87</v>
      </c>
      <c r="C133" s="76" t="s">
        <v>28</v>
      </c>
      <c r="D133" s="43" t="s">
        <v>23</v>
      </c>
      <c r="E133" s="83">
        <v>400</v>
      </c>
      <c r="F133" s="63" t="s">
        <v>24</v>
      </c>
      <c r="G133" s="10">
        <v>92</v>
      </c>
      <c r="H133" s="10">
        <v>84</v>
      </c>
      <c r="I133" s="10">
        <v>110</v>
      </c>
      <c r="J133" s="10" t="s">
        <v>18</v>
      </c>
      <c r="K133" s="53">
        <f t="shared" ref="K133" si="116">IFERROR(I133/I134,"ND")</f>
        <v>1.1000000000000001</v>
      </c>
      <c r="L133" s="55">
        <f t="shared" ref="L133" si="117">IFERROR(((G133+H133+I133)/E133),"ND")</f>
        <v>0.71499999999999997</v>
      </c>
      <c r="M133" s="58" t="s">
        <v>256</v>
      </c>
      <c r="N133" s="58"/>
      <c r="O133" s="59"/>
    </row>
    <row r="134" spans="1:15" ht="56.25" customHeight="1" x14ac:dyDescent="0.25">
      <c r="A134" s="81"/>
      <c r="B134" s="82"/>
      <c r="C134" s="76"/>
      <c r="D134" s="44"/>
      <c r="E134" s="44"/>
      <c r="F134" s="63"/>
      <c r="G134" s="13">
        <v>100</v>
      </c>
      <c r="H134" s="13">
        <v>100</v>
      </c>
      <c r="I134" s="13">
        <v>100</v>
      </c>
      <c r="J134" s="13">
        <v>100</v>
      </c>
      <c r="K134" s="54"/>
      <c r="L134" s="56"/>
      <c r="M134" s="58"/>
      <c r="N134" s="58"/>
      <c r="O134" s="59"/>
    </row>
    <row r="135" spans="1:15" ht="75" customHeight="1" x14ac:dyDescent="0.25">
      <c r="A135" s="81" t="s">
        <v>173</v>
      </c>
      <c r="B135" s="82" t="s">
        <v>88</v>
      </c>
      <c r="C135" s="76" t="s">
        <v>28</v>
      </c>
      <c r="D135" s="43" t="s">
        <v>23</v>
      </c>
      <c r="E135" s="83">
        <v>500</v>
      </c>
      <c r="F135" s="63" t="s">
        <v>24</v>
      </c>
      <c r="G135" s="10">
        <v>54</v>
      </c>
      <c r="H135" s="10">
        <v>187</v>
      </c>
      <c r="I135" s="10">
        <v>180</v>
      </c>
      <c r="J135" s="10" t="s">
        <v>18</v>
      </c>
      <c r="K135" s="53">
        <f t="shared" ref="K135" si="118">IFERROR(I135/I136,"ND")</f>
        <v>0.9</v>
      </c>
      <c r="L135" s="55">
        <f t="shared" ref="L135" si="119">IFERROR(((G135+H135+I135)/E135),"ND")</f>
        <v>0.84199999999999997</v>
      </c>
      <c r="M135" s="58" t="s">
        <v>255</v>
      </c>
      <c r="N135" s="58"/>
      <c r="O135" s="59"/>
    </row>
    <row r="136" spans="1:15" ht="71.25" customHeight="1" x14ac:dyDescent="0.25">
      <c r="A136" s="81"/>
      <c r="B136" s="82"/>
      <c r="C136" s="76"/>
      <c r="D136" s="44"/>
      <c r="E136" s="44"/>
      <c r="F136" s="63"/>
      <c r="G136" s="13">
        <v>50</v>
      </c>
      <c r="H136" s="13">
        <v>200</v>
      </c>
      <c r="I136" s="13">
        <v>200</v>
      </c>
      <c r="J136" s="13">
        <v>50</v>
      </c>
      <c r="K136" s="54"/>
      <c r="L136" s="56"/>
      <c r="M136" s="58"/>
      <c r="N136" s="58"/>
      <c r="O136" s="59"/>
    </row>
    <row r="137" spans="1:15" ht="41.25" customHeight="1" x14ac:dyDescent="0.25">
      <c r="A137" s="81" t="s">
        <v>174</v>
      </c>
      <c r="B137" s="82" t="s">
        <v>89</v>
      </c>
      <c r="C137" s="76" t="s">
        <v>28</v>
      </c>
      <c r="D137" s="43" t="s">
        <v>23</v>
      </c>
      <c r="E137" s="83">
        <v>240</v>
      </c>
      <c r="F137" s="63" t="s">
        <v>24</v>
      </c>
      <c r="G137" s="10">
        <v>58</v>
      </c>
      <c r="H137" s="10">
        <v>58</v>
      </c>
      <c r="I137" s="10">
        <v>66</v>
      </c>
      <c r="J137" s="10" t="s">
        <v>18</v>
      </c>
      <c r="K137" s="53">
        <f t="shared" ref="K137" si="120">IFERROR(I137/I138,"ND")</f>
        <v>1.1000000000000001</v>
      </c>
      <c r="L137" s="55">
        <f t="shared" ref="L137" si="121">IFERROR(((G137+H137+I137)/E137),"ND")</f>
        <v>0.7583333333333333</v>
      </c>
      <c r="M137" s="58" t="s">
        <v>254</v>
      </c>
      <c r="N137" s="58"/>
      <c r="O137" s="59"/>
    </row>
    <row r="138" spans="1:15" ht="41.25" customHeight="1" x14ac:dyDescent="0.25">
      <c r="A138" s="81"/>
      <c r="B138" s="82"/>
      <c r="C138" s="76"/>
      <c r="D138" s="44"/>
      <c r="E138" s="44"/>
      <c r="F138" s="63"/>
      <c r="G138" s="13">
        <v>60</v>
      </c>
      <c r="H138" s="13">
        <v>60</v>
      </c>
      <c r="I138" s="13">
        <v>60</v>
      </c>
      <c r="J138" s="13">
        <v>60</v>
      </c>
      <c r="K138" s="54"/>
      <c r="L138" s="56"/>
      <c r="M138" s="58"/>
      <c r="N138" s="58"/>
      <c r="O138" s="59"/>
    </row>
    <row r="139" spans="1:15" ht="51.75" customHeight="1" x14ac:dyDescent="0.25">
      <c r="A139" s="81" t="s">
        <v>175</v>
      </c>
      <c r="B139" s="82" t="s">
        <v>90</v>
      </c>
      <c r="C139" s="76" t="s">
        <v>28</v>
      </c>
      <c r="D139" s="43" t="s">
        <v>23</v>
      </c>
      <c r="E139" s="83">
        <v>800</v>
      </c>
      <c r="F139" s="63" t="s">
        <v>24</v>
      </c>
      <c r="G139" s="10">
        <v>2128</v>
      </c>
      <c r="H139" s="10">
        <v>2037</v>
      </c>
      <c r="I139" s="10">
        <v>2170</v>
      </c>
      <c r="J139" s="10" t="s">
        <v>18</v>
      </c>
      <c r="K139" s="53">
        <f t="shared" ref="K139" si="122">IFERROR(I139/I140,"ND")</f>
        <v>1.085</v>
      </c>
      <c r="L139" s="55">
        <f t="shared" ref="L139" si="123">IFERROR(((G139+H139+I139)/E139),"ND")</f>
        <v>7.9187500000000002</v>
      </c>
      <c r="M139" s="58" t="s">
        <v>253</v>
      </c>
      <c r="N139" s="58"/>
      <c r="O139" s="59"/>
    </row>
    <row r="140" spans="1:15" ht="50.25" customHeight="1" x14ac:dyDescent="0.25">
      <c r="A140" s="81"/>
      <c r="B140" s="82"/>
      <c r="C140" s="76"/>
      <c r="D140" s="44"/>
      <c r="E140" s="44"/>
      <c r="F140" s="63"/>
      <c r="G140" s="13">
        <v>2000</v>
      </c>
      <c r="H140" s="13">
        <v>2000</v>
      </c>
      <c r="I140" s="13">
        <v>2000</v>
      </c>
      <c r="J140" s="13">
        <v>2000</v>
      </c>
      <c r="K140" s="54"/>
      <c r="L140" s="56"/>
      <c r="M140" s="58"/>
      <c r="N140" s="58"/>
      <c r="O140" s="59"/>
    </row>
    <row r="141" spans="1:15" ht="50.25" customHeight="1" x14ac:dyDescent="0.25">
      <c r="A141" s="81" t="s">
        <v>176</v>
      </c>
      <c r="B141" s="82" t="s">
        <v>91</v>
      </c>
      <c r="C141" s="76" t="s">
        <v>28</v>
      </c>
      <c r="D141" s="43" t="s">
        <v>23</v>
      </c>
      <c r="E141" s="83">
        <v>350</v>
      </c>
      <c r="F141" s="63" t="s">
        <v>24</v>
      </c>
      <c r="G141" s="10">
        <v>86</v>
      </c>
      <c r="H141" s="10">
        <v>59</v>
      </c>
      <c r="I141" s="10">
        <v>85</v>
      </c>
      <c r="J141" s="10" t="s">
        <v>18</v>
      </c>
      <c r="K141" s="53">
        <f t="shared" ref="K141" si="124">IFERROR(I141/I142,"ND")</f>
        <v>0.85</v>
      </c>
      <c r="L141" s="55">
        <f t="shared" ref="L141" si="125">IFERROR(((G141+H141+I141)/E141),"ND")</f>
        <v>0.65714285714285714</v>
      </c>
      <c r="M141" s="58" t="s">
        <v>252</v>
      </c>
      <c r="N141" s="58"/>
      <c r="O141" s="59"/>
    </row>
    <row r="142" spans="1:15" ht="51" customHeight="1" x14ac:dyDescent="0.25">
      <c r="A142" s="81"/>
      <c r="B142" s="82"/>
      <c r="C142" s="76"/>
      <c r="D142" s="44"/>
      <c r="E142" s="44"/>
      <c r="F142" s="63"/>
      <c r="G142" s="13">
        <v>80</v>
      </c>
      <c r="H142" s="13">
        <v>50</v>
      </c>
      <c r="I142" s="13">
        <v>100</v>
      </c>
      <c r="J142" s="13">
        <v>120</v>
      </c>
      <c r="K142" s="54"/>
      <c r="L142" s="56"/>
      <c r="M142" s="58"/>
      <c r="N142" s="58"/>
      <c r="O142" s="59"/>
    </row>
    <row r="143" spans="1:15" ht="41.25" customHeight="1" x14ac:dyDescent="0.25">
      <c r="A143" s="81" t="s">
        <v>177</v>
      </c>
      <c r="B143" s="82" t="s">
        <v>92</v>
      </c>
      <c r="C143" s="76" t="s">
        <v>28</v>
      </c>
      <c r="D143" s="43" t="s">
        <v>23</v>
      </c>
      <c r="E143" s="83">
        <v>200</v>
      </c>
      <c r="F143" s="63" t="s">
        <v>24</v>
      </c>
      <c r="G143" s="10">
        <v>44</v>
      </c>
      <c r="H143" s="10">
        <v>57</v>
      </c>
      <c r="I143" s="10">
        <v>52</v>
      </c>
      <c r="J143" s="10"/>
      <c r="K143" s="53">
        <f t="shared" ref="K143" si="126">IFERROR(I143/I144,"ND")</f>
        <v>1.04</v>
      </c>
      <c r="L143" s="55">
        <f t="shared" ref="L143" si="127">IFERROR(((G143+H143+I143)/E143),"ND")</f>
        <v>0.76500000000000001</v>
      </c>
      <c r="M143" s="58" t="s">
        <v>251</v>
      </c>
      <c r="N143" s="58"/>
      <c r="O143" s="59"/>
    </row>
    <row r="144" spans="1:15" ht="78" customHeight="1" x14ac:dyDescent="0.25">
      <c r="A144" s="81"/>
      <c r="B144" s="82"/>
      <c r="C144" s="76"/>
      <c r="D144" s="44"/>
      <c r="E144" s="44"/>
      <c r="F144" s="63"/>
      <c r="G144" s="13">
        <v>40</v>
      </c>
      <c r="H144" s="13">
        <v>50</v>
      </c>
      <c r="I144" s="13">
        <v>50</v>
      </c>
      <c r="J144" s="13">
        <v>60</v>
      </c>
      <c r="K144" s="54"/>
      <c r="L144" s="56"/>
      <c r="M144" s="58"/>
      <c r="N144" s="58"/>
      <c r="O144" s="59"/>
    </row>
    <row r="145" spans="1:15" ht="65.25" customHeight="1" x14ac:dyDescent="0.25">
      <c r="A145" s="81" t="s">
        <v>178</v>
      </c>
      <c r="B145" s="82" t="s">
        <v>93</v>
      </c>
      <c r="C145" s="76" t="s">
        <v>28</v>
      </c>
      <c r="D145" s="43" t="s">
        <v>23</v>
      </c>
      <c r="E145" s="83">
        <v>3000</v>
      </c>
      <c r="F145" s="63" t="s">
        <v>24</v>
      </c>
      <c r="G145" s="10">
        <v>0</v>
      </c>
      <c r="H145" s="10">
        <v>0</v>
      </c>
      <c r="I145" s="10">
        <v>0</v>
      </c>
      <c r="J145" s="10" t="s">
        <v>18</v>
      </c>
      <c r="K145" s="53" t="str">
        <f t="shared" ref="K145" si="128">IFERROR(I145/I146,"ND")</f>
        <v>ND</v>
      </c>
      <c r="L145" s="55">
        <f t="shared" ref="L145" si="129">IFERROR(((G145+H145+I145)/E145),"ND")</f>
        <v>0</v>
      </c>
      <c r="M145" s="58" t="s">
        <v>113</v>
      </c>
      <c r="N145" s="58"/>
      <c r="O145" s="59"/>
    </row>
    <row r="146" spans="1:15" ht="65.25" customHeight="1" x14ac:dyDescent="0.25">
      <c r="A146" s="81"/>
      <c r="B146" s="82"/>
      <c r="C146" s="76"/>
      <c r="D146" s="44"/>
      <c r="E146" s="44"/>
      <c r="F146" s="63"/>
      <c r="G146" s="10">
        <v>0</v>
      </c>
      <c r="H146" s="10">
        <v>0</v>
      </c>
      <c r="I146" s="13">
        <v>0</v>
      </c>
      <c r="J146" s="13">
        <v>3000</v>
      </c>
      <c r="K146" s="54"/>
      <c r="L146" s="56"/>
      <c r="M146" s="58"/>
      <c r="N146" s="58"/>
      <c r="O146" s="59"/>
    </row>
    <row r="147" spans="1:15" ht="41.25" customHeight="1" x14ac:dyDescent="0.25">
      <c r="A147" s="89" t="s">
        <v>179</v>
      </c>
      <c r="B147" s="86" t="s">
        <v>94</v>
      </c>
      <c r="C147" s="86" t="s">
        <v>28</v>
      </c>
      <c r="D147" s="86" t="s">
        <v>23</v>
      </c>
      <c r="E147" s="86">
        <v>25</v>
      </c>
      <c r="F147" s="87" t="s">
        <v>24</v>
      </c>
      <c r="G147" s="11">
        <v>2824</v>
      </c>
      <c r="H147" s="11">
        <v>2824</v>
      </c>
      <c r="I147" s="11">
        <v>0</v>
      </c>
      <c r="J147" s="11" t="s">
        <v>18</v>
      </c>
      <c r="K147" s="53">
        <f t="shared" ref="K147" si="130">IFERROR(I147/I148,"ND")</f>
        <v>0</v>
      </c>
      <c r="L147" s="55">
        <f t="shared" ref="L147" si="131">IFERROR(((G147+H147+I147)/E147),"ND")</f>
        <v>225.92</v>
      </c>
      <c r="M147" s="58" t="s">
        <v>250</v>
      </c>
      <c r="N147" s="58"/>
      <c r="O147" s="59"/>
    </row>
    <row r="148" spans="1:15" ht="52.5" customHeight="1" x14ac:dyDescent="0.25">
      <c r="A148" s="90"/>
      <c r="B148" s="86"/>
      <c r="C148" s="86"/>
      <c r="D148" s="86"/>
      <c r="E148" s="86"/>
      <c r="F148" s="88"/>
      <c r="G148" s="11">
        <v>6</v>
      </c>
      <c r="H148" s="11">
        <v>6</v>
      </c>
      <c r="I148" s="11">
        <v>6</v>
      </c>
      <c r="J148" s="11">
        <v>7</v>
      </c>
      <c r="K148" s="54"/>
      <c r="L148" s="56"/>
      <c r="M148" s="58"/>
      <c r="N148" s="58"/>
      <c r="O148" s="59"/>
    </row>
    <row r="149" spans="1:15" ht="41.25" customHeight="1" x14ac:dyDescent="0.25">
      <c r="A149" s="81" t="s">
        <v>180</v>
      </c>
      <c r="B149" s="82" t="s">
        <v>95</v>
      </c>
      <c r="C149" s="76" t="s">
        <v>28</v>
      </c>
      <c r="D149" s="43" t="s">
        <v>23</v>
      </c>
      <c r="E149" s="83">
        <v>2</v>
      </c>
      <c r="F149" s="63" t="s">
        <v>24</v>
      </c>
      <c r="G149" s="10">
        <v>90</v>
      </c>
      <c r="H149" s="10">
        <v>90</v>
      </c>
      <c r="I149" s="10">
        <v>9</v>
      </c>
      <c r="J149" s="10" t="s">
        <v>18</v>
      </c>
      <c r="K149" s="53" t="str">
        <f t="shared" ref="K149" si="132">IFERROR(I149/I150,"ND")</f>
        <v>ND</v>
      </c>
      <c r="L149" s="55">
        <f t="shared" ref="L149" si="133">IFERROR(((G149+H149+I149)/E149),"ND")</f>
        <v>94.5</v>
      </c>
      <c r="M149" s="58" t="s">
        <v>249</v>
      </c>
      <c r="N149" s="58"/>
      <c r="O149" s="59"/>
    </row>
    <row r="150" spans="1:15" ht="41.25" customHeight="1" x14ac:dyDescent="0.25">
      <c r="A150" s="81"/>
      <c r="B150" s="82"/>
      <c r="C150" s="76"/>
      <c r="D150" s="44"/>
      <c r="E150" s="44"/>
      <c r="F150" s="63"/>
      <c r="G150" s="13">
        <v>0</v>
      </c>
      <c r="H150" s="13">
        <v>1</v>
      </c>
      <c r="I150" s="13">
        <v>0</v>
      </c>
      <c r="J150" s="13">
        <v>1</v>
      </c>
      <c r="K150" s="54"/>
      <c r="L150" s="56"/>
      <c r="M150" s="58"/>
      <c r="N150" s="58"/>
      <c r="O150" s="59"/>
    </row>
    <row r="151" spans="1:15" ht="53.25" customHeight="1" x14ac:dyDescent="0.25">
      <c r="A151" s="81" t="s">
        <v>181</v>
      </c>
      <c r="B151" s="82" t="s">
        <v>96</v>
      </c>
      <c r="C151" s="76" t="s">
        <v>28</v>
      </c>
      <c r="D151" s="43" t="s">
        <v>23</v>
      </c>
      <c r="E151" s="83">
        <v>4</v>
      </c>
      <c r="F151" s="63" t="s">
        <v>24</v>
      </c>
      <c r="G151" s="10">
        <v>1</v>
      </c>
      <c r="H151" s="10">
        <v>1</v>
      </c>
      <c r="I151" s="10">
        <v>6</v>
      </c>
      <c r="J151" s="10" t="s">
        <v>18</v>
      </c>
      <c r="K151" s="53">
        <f t="shared" ref="K151" si="134">IFERROR(I151/I152,"ND")</f>
        <v>6</v>
      </c>
      <c r="L151" s="55">
        <f t="shared" ref="L151" si="135">IFERROR(((G151+H151+I151)/E151),"ND")</f>
        <v>2</v>
      </c>
      <c r="M151" s="58" t="s">
        <v>248</v>
      </c>
      <c r="N151" s="58"/>
      <c r="O151" s="59"/>
    </row>
    <row r="152" spans="1:15" ht="57.75" customHeight="1" x14ac:dyDescent="0.25">
      <c r="A152" s="81"/>
      <c r="B152" s="82"/>
      <c r="C152" s="76"/>
      <c r="D152" s="44"/>
      <c r="E152" s="44"/>
      <c r="F152" s="63"/>
      <c r="G152" s="13">
        <v>1</v>
      </c>
      <c r="H152" s="13">
        <v>1</v>
      </c>
      <c r="I152" s="13">
        <v>1</v>
      </c>
      <c r="J152" s="13">
        <v>1</v>
      </c>
      <c r="K152" s="54"/>
      <c r="L152" s="56"/>
      <c r="M152" s="58"/>
      <c r="N152" s="58"/>
      <c r="O152" s="59"/>
    </row>
    <row r="153" spans="1:15" ht="51" customHeight="1" x14ac:dyDescent="0.25">
      <c r="A153" s="81" t="s">
        <v>182</v>
      </c>
      <c r="B153" s="82" t="s">
        <v>97</v>
      </c>
      <c r="C153" s="76" t="s">
        <v>28</v>
      </c>
      <c r="D153" s="43" t="s">
        <v>23</v>
      </c>
      <c r="E153" s="83">
        <v>93</v>
      </c>
      <c r="F153" s="63" t="s">
        <v>24</v>
      </c>
      <c r="G153" s="10">
        <v>116</v>
      </c>
      <c r="H153" s="10">
        <v>52</v>
      </c>
      <c r="I153" s="10">
        <v>3</v>
      </c>
      <c r="J153" s="10" t="s">
        <v>18</v>
      </c>
      <c r="K153" s="53" t="str">
        <f t="shared" ref="K153" si="136">IFERROR(I153/I154,"ND")</f>
        <v>ND</v>
      </c>
      <c r="L153" s="55">
        <f t="shared" ref="L153" si="137">IFERROR(((G153+H153+I153)/E153),"ND")</f>
        <v>1.8387096774193548</v>
      </c>
      <c r="M153" s="58" t="s">
        <v>247</v>
      </c>
      <c r="N153" s="58"/>
      <c r="O153" s="59"/>
    </row>
    <row r="154" spans="1:15" ht="64.5" customHeight="1" x14ac:dyDescent="0.25">
      <c r="A154" s="81"/>
      <c r="B154" s="82"/>
      <c r="C154" s="76"/>
      <c r="D154" s="44"/>
      <c r="E154" s="44"/>
      <c r="F154" s="63"/>
      <c r="G154" s="13">
        <v>40</v>
      </c>
      <c r="H154" s="13">
        <v>0</v>
      </c>
      <c r="I154" s="13">
        <v>0</v>
      </c>
      <c r="J154" s="13">
        <v>53</v>
      </c>
      <c r="K154" s="54"/>
      <c r="L154" s="56"/>
      <c r="M154" s="58"/>
      <c r="N154" s="58"/>
      <c r="O154" s="59"/>
    </row>
    <row r="155" spans="1:15" ht="54.75" customHeight="1" x14ac:dyDescent="0.25">
      <c r="A155" s="81" t="s">
        <v>183</v>
      </c>
      <c r="B155" s="82" t="s">
        <v>98</v>
      </c>
      <c r="C155" s="76" t="s">
        <v>28</v>
      </c>
      <c r="D155" s="43" t="s">
        <v>23</v>
      </c>
      <c r="E155" s="83">
        <v>144</v>
      </c>
      <c r="F155" s="63" t="s">
        <v>24</v>
      </c>
      <c r="G155" s="10">
        <v>21</v>
      </c>
      <c r="H155" s="10">
        <v>21</v>
      </c>
      <c r="I155" s="10">
        <v>52</v>
      </c>
      <c r="J155" s="10" t="s">
        <v>18</v>
      </c>
      <c r="K155" s="53">
        <f t="shared" ref="K155" si="138">IFERROR(I155/I156,"ND")</f>
        <v>1.4444444444444444</v>
      </c>
      <c r="L155" s="55">
        <f t="shared" ref="L155" si="139">IFERROR(((G155+H155+I155)/E155),"ND")</f>
        <v>0.65277777777777779</v>
      </c>
      <c r="M155" s="58" t="s">
        <v>246</v>
      </c>
      <c r="N155" s="58"/>
      <c r="O155" s="59"/>
    </row>
    <row r="156" spans="1:15" ht="72" customHeight="1" x14ac:dyDescent="0.25">
      <c r="A156" s="81"/>
      <c r="B156" s="82"/>
      <c r="C156" s="76"/>
      <c r="D156" s="44"/>
      <c r="E156" s="44"/>
      <c r="F156" s="63"/>
      <c r="G156" s="13">
        <v>36</v>
      </c>
      <c r="H156" s="13">
        <v>36</v>
      </c>
      <c r="I156" s="13">
        <v>36</v>
      </c>
      <c r="J156" s="13">
        <v>36</v>
      </c>
      <c r="K156" s="54"/>
      <c r="L156" s="56"/>
      <c r="M156" s="58"/>
      <c r="N156" s="58"/>
      <c r="O156" s="59"/>
    </row>
    <row r="157" spans="1:15" ht="57.75" customHeight="1" x14ac:dyDescent="0.25">
      <c r="A157" s="81" t="s">
        <v>184</v>
      </c>
      <c r="B157" s="82" t="s">
        <v>99</v>
      </c>
      <c r="C157" s="76" t="s">
        <v>28</v>
      </c>
      <c r="D157" s="43" t="s">
        <v>23</v>
      </c>
      <c r="E157" s="83">
        <v>12</v>
      </c>
      <c r="F157" s="63" t="s">
        <v>24</v>
      </c>
      <c r="G157" s="10">
        <v>266</v>
      </c>
      <c r="H157" s="10">
        <v>38</v>
      </c>
      <c r="I157" s="10">
        <v>72</v>
      </c>
      <c r="J157" s="10" t="s">
        <v>18</v>
      </c>
      <c r="K157" s="53">
        <f t="shared" ref="K157" si="140">IFERROR(I157/I158,"ND")</f>
        <v>24</v>
      </c>
      <c r="L157" s="55">
        <f t="shared" ref="L157" si="141">IFERROR(((G157+H157+I157)/E157),"ND")</f>
        <v>31.333333333333332</v>
      </c>
      <c r="M157" s="58" t="s">
        <v>245</v>
      </c>
      <c r="N157" s="58"/>
      <c r="O157" s="59"/>
    </row>
    <row r="158" spans="1:15" ht="98.25" customHeight="1" x14ac:dyDescent="0.25">
      <c r="A158" s="81"/>
      <c r="B158" s="82"/>
      <c r="C158" s="76"/>
      <c r="D158" s="44"/>
      <c r="E158" s="44"/>
      <c r="F158" s="63"/>
      <c r="G158" s="13">
        <v>2</v>
      </c>
      <c r="H158" s="13">
        <v>2</v>
      </c>
      <c r="I158" s="13">
        <v>3</v>
      </c>
      <c r="J158" s="13">
        <v>5</v>
      </c>
      <c r="K158" s="54"/>
      <c r="L158" s="56"/>
      <c r="M158" s="58"/>
      <c r="N158" s="58"/>
      <c r="O158" s="59"/>
    </row>
    <row r="159" spans="1:15" ht="56.25" customHeight="1" x14ac:dyDescent="0.25">
      <c r="A159" s="81" t="s">
        <v>185</v>
      </c>
      <c r="B159" s="82" t="s">
        <v>100</v>
      </c>
      <c r="C159" s="76" t="s">
        <v>28</v>
      </c>
      <c r="D159" s="43" t="s">
        <v>23</v>
      </c>
      <c r="E159" s="83">
        <v>5</v>
      </c>
      <c r="F159" s="63" t="s">
        <v>24</v>
      </c>
      <c r="G159" s="10">
        <v>0</v>
      </c>
      <c r="H159" s="10">
        <v>0</v>
      </c>
      <c r="I159" s="10">
        <v>0</v>
      </c>
      <c r="J159" s="10" t="s">
        <v>18</v>
      </c>
      <c r="K159" s="53">
        <f t="shared" ref="K159" si="142">IFERROR(I159/I160,"ND")</f>
        <v>0</v>
      </c>
      <c r="L159" s="55">
        <f t="shared" ref="L159" si="143">IFERROR(((G159+H159+I159)/E159),"ND")</f>
        <v>0</v>
      </c>
      <c r="M159" s="58" t="s">
        <v>114</v>
      </c>
      <c r="N159" s="58"/>
      <c r="O159" s="59"/>
    </row>
    <row r="160" spans="1:15" ht="84" customHeight="1" x14ac:dyDescent="0.25">
      <c r="A160" s="81"/>
      <c r="B160" s="82"/>
      <c r="C160" s="76"/>
      <c r="D160" s="44"/>
      <c r="E160" s="44"/>
      <c r="F160" s="63"/>
      <c r="G160" s="13">
        <v>0</v>
      </c>
      <c r="H160" s="13">
        <v>0</v>
      </c>
      <c r="I160" s="13">
        <v>5</v>
      </c>
      <c r="J160" s="13" t="s">
        <v>18</v>
      </c>
      <c r="K160" s="54"/>
      <c r="L160" s="56"/>
      <c r="M160" s="58"/>
      <c r="N160" s="58"/>
      <c r="O160" s="59"/>
    </row>
    <row r="161" spans="1:15" ht="57.75" customHeight="1" x14ac:dyDescent="0.25">
      <c r="A161" s="89" t="s">
        <v>186</v>
      </c>
      <c r="B161" s="86" t="s">
        <v>101</v>
      </c>
      <c r="C161" s="86" t="s">
        <v>28</v>
      </c>
      <c r="D161" s="86" t="s">
        <v>23</v>
      </c>
      <c r="E161" s="86">
        <v>128765</v>
      </c>
      <c r="F161" s="87" t="s">
        <v>24</v>
      </c>
      <c r="G161" s="11">
        <v>19517</v>
      </c>
      <c r="H161" s="11">
        <v>18361</v>
      </c>
      <c r="I161" s="11">
        <v>15841</v>
      </c>
      <c r="J161" s="11" t="s">
        <v>18</v>
      </c>
      <c r="K161" s="53">
        <f t="shared" ref="K161" si="144">IFERROR(I161/I162,"ND")</f>
        <v>0.49209406355813734</v>
      </c>
      <c r="L161" s="55">
        <f t="shared" ref="L161" si="145">IFERROR(((G161+H161+I161)/E161),"ND")</f>
        <v>0.41718634722168291</v>
      </c>
      <c r="M161" s="58" t="s">
        <v>244</v>
      </c>
      <c r="N161" s="58"/>
      <c r="O161" s="59"/>
    </row>
    <row r="162" spans="1:15" ht="78.75" customHeight="1" x14ac:dyDescent="0.25">
      <c r="A162" s="90"/>
      <c r="B162" s="86"/>
      <c r="C162" s="86"/>
      <c r="D162" s="86"/>
      <c r="E162" s="86"/>
      <c r="F162" s="88"/>
      <c r="G162" s="14">
        <v>32192</v>
      </c>
      <c r="H162" s="14">
        <v>32192</v>
      </c>
      <c r="I162" s="14">
        <v>32191</v>
      </c>
      <c r="J162" s="14">
        <v>32190</v>
      </c>
      <c r="K162" s="54"/>
      <c r="L162" s="56"/>
      <c r="M162" s="58"/>
      <c r="N162" s="58"/>
      <c r="O162" s="59"/>
    </row>
    <row r="163" spans="1:15" ht="54.75" customHeight="1" x14ac:dyDescent="0.25">
      <c r="A163" s="81" t="s">
        <v>187</v>
      </c>
      <c r="B163" s="82" t="s">
        <v>102</v>
      </c>
      <c r="C163" s="76" t="s">
        <v>28</v>
      </c>
      <c r="D163" s="43" t="s">
        <v>23</v>
      </c>
      <c r="E163" s="83">
        <v>37</v>
      </c>
      <c r="F163" s="83" t="s">
        <v>24</v>
      </c>
      <c r="G163" s="10">
        <v>0</v>
      </c>
      <c r="H163" s="10">
        <v>0</v>
      </c>
      <c r="I163" s="10">
        <v>0</v>
      </c>
      <c r="J163" s="10" t="s">
        <v>18</v>
      </c>
      <c r="K163" s="53">
        <f t="shared" ref="K163" si="146">IFERROR(I163/I164,"ND")</f>
        <v>0</v>
      </c>
      <c r="L163" s="55">
        <f t="shared" ref="L163" si="147">IFERROR(((G163+H163+I163)/E163),"ND")</f>
        <v>0</v>
      </c>
      <c r="M163" s="58" t="s">
        <v>222</v>
      </c>
      <c r="N163" s="58"/>
      <c r="O163" s="59"/>
    </row>
    <row r="164" spans="1:15" ht="57.75" customHeight="1" x14ac:dyDescent="0.25">
      <c r="A164" s="81"/>
      <c r="B164" s="82"/>
      <c r="C164" s="76"/>
      <c r="D164" s="44"/>
      <c r="E164" s="44"/>
      <c r="F164" s="44"/>
      <c r="G164" s="13">
        <v>9</v>
      </c>
      <c r="H164" s="13">
        <v>10</v>
      </c>
      <c r="I164" s="13">
        <v>9</v>
      </c>
      <c r="J164" s="13">
        <v>9</v>
      </c>
      <c r="K164" s="54"/>
      <c r="L164" s="56"/>
      <c r="M164" s="58"/>
      <c r="N164" s="58"/>
      <c r="O164" s="59"/>
    </row>
    <row r="165" spans="1:15" ht="58.5" customHeight="1" x14ac:dyDescent="0.25">
      <c r="A165" s="81" t="s">
        <v>188</v>
      </c>
      <c r="B165" s="82" t="s">
        <v>103</v>
      </c>
      <c r="C165" s="76" t="s">
        <v>28</v>
      </c>
      <c r="D165" s="43" t="s">
        <v>23</v>
      </c>
      <c r="E165" s="83">
        <v>130235</v>
      </c>
      <c r="F165" s="83" t="s">
        <v>24</v>
      </c>
      <c r="G165" s="10">
        <v>560221</v>
      </c>
      <c r="H165" s="10">
        <v>18400</v>
      </c>
      <c r="I165" s="10">
        <v>9200</v>
      </c>
      <c r="J165" s="10" t="s">
        <v>18</v>
      </c>
      <c r="K165" s="53">
        <f t="shared" ref="K165" si="148">IFERROR(I165/I166,"ND")</f>
        <v>0.28292892948303966</v>
      </c>
      <c r="L165" s="55">
        <f t="shared" ref="L165" si="149">IFERROR(((G165+H165+I165)/E165),"ND")</f>
        <v>4.5135409068222829</v>
      </c>
      <c r="M165" s="58" t="s">
        <v>243</v>
      </c>
      <c r="N165" s="58"/>
      <c r="O165" s="59"/>
    </row>
    <row r="166" spans="1:15" ht="57" customHeight="1" x14ac:dyDescent="0.25">
      <c r="A166" s="81"/>
      <c r="B166" s="82"/>
      <c r="C166" s="76"/>
      <c r="D166" s="44"/>
      <c r="E166" s="44"/>
      <c r="F166" s="44"/>
      <c r="G166" s="13">
        <v>32600</v>
      </c>
      <c r="H166" s="13">
        <v>32600</v>
      </c>
      <c r="I166" s="13">
        <v>32517</v>
      </c>
      <c r="J166" s="13">
        <v>32518</v>
      </c>
      <c r="K166" s="54"/>
      <c r="L166" s="56"/>
      <c r="M166" s="58"/>
      <c r="N166" s="58"/>
      <c r="O166" s="59"/>
    </row>
    <row r="167" spans="1:15" ht="52.5" customHeight="1" x14ac:dyDescent="0.25">
      <c r="A167" s="81" t="s">
        <v>189</v>
      </c>
      <c r="B167" s="82" t="s">
        <v>104</v>
      </c>
      <c r="C167" s="76" t="s">
        <v>28</v>
      </c>
      <c r="D167" s="43" t="s">
        <v>23</v>
      </c>
      <c r="E167" s="83">
        <v>87</v>
      </c>
      <c r="F167" s="83" t="s">
        <v>24</v>
      </c>
      <c r="G167" s="10">
        <v>15</v>
      </c>
      <c r="H167" s="10">
        <v>0</v>
      </c>
      <c r="I167" s="10">
        <v>0</v>
      </c>
      <c r="J167" s="10" t="s">
        <v>18</v>
      </c>
      <c r="K167" s="53">
        <f t="shared" ref="K167" si="150">IFERROR(I167/I168,"ND")</f>
        <v>0</v>
      </c>
      <c r="L167" s="55">
        <f t="shared" ref="L167" si="151">IFERROR(((G167+H167+I167)/E167),"ND")</f>
        <v>0.17241379310344829</v>
      </c>
      <c r="M167" s="58" t="s">
        <v>242</v>
      </c>
      <c r="N167" s="58"/>
      <c r="O167" s="59"/>
    </row>
    <row r="168" spans="1:15" ht="57" customHeight="1" x14ac:dyDescent="0.25">
      <c r="A168" s="81"/>
      <c r="B168" s="82"/>
      <c r="C168" s="76"/>
      <c r="D168" s="44"/>
      <c r="E168" s="44"/>
      <c r="F168" s="44"/>
      <c r="G168" s="13">
        <v>21</v>
      </c>
      <c r="H168" s="13">
        <v>23</v>
      </c>
      <c r="I168" s="13">
        <v>22</v>
      </c>
      <c r="J168" s="13">
        <v>21</v>
      </c>
      <c r="K168" s="54"/>
      <c r="L168" s="56"/>
      <c r="M168" s="58"/>
      <c r="N168" s="58"/>
      <c r="O168" s="59"/>
    </row>
    <row r="169" spans="1:15" ht="50.25" customHeight="1" x14ac:dyDescent="0.25">
      <c r="A169" s="81" t="s">
        <v>190</v>
      </c>
      <c r="B169" s="82" t="s">
        <v>105</v>
      </c>
      <c r="C169" s="76" t="s">
        <v>28</v>
      </c>
      <c r="D169" s="43" t="s">
        <v>23</v>
      </c>
      <c r="E169" s="83">
        <v>5</v>
      </c>
      <c r="F169" s="83" t="s">
        <v>24</v>
      </c>
      <c r="G169" s="10">
        <v>0</v>
      </c>
      <c r="H169" s="10">
        <v>0</v>
      </c>
      <c r="I169" s="10">
        <v>0</v>
      </c>
      <c r="J169" s="10" t="s">
        <v>18</v>
      </c>
      <c r="K169" s="53">
        <f t="shared" ref="K169" si="152">IFERROR(I169/I170,"ND")</f>
        <v>0</v>
      </c>
      <c r="L169" s="55">
        <f t="shared" ref="L169" si="153">IFERROR(((G169+H169+I169)/E169),"ND")</f>
        <v>0</v>
      </c>
      <c r="M169" s="58" t="s">
        <v>223</v>
      </c>
      <c r="N169" s="58"/>
      <c r="O169" s="59"/>
    </row>
    <row r="170" spans="1:15" ht="47.25" customHeight="1" x14ac:dyDescent="0.25">
      <c r="A170" s="81"/>
      <c r="B170" s="82"/>
      <c r="C170" s="76"/>
      <c r="D170" s="44"/>
      <c r="E170" s="44"/>
      <c r="F170" s="44"/>
      <c r="G170" s="13">
        <v>2</v>
      </c>
      <c r="H170" s="13">
        <v>2</v>
      </c>
      <c r="I170" s="13">
        <v>1</v>
      </c>
      <c r="J170" s="13" t="s">
        <v>18</v>
      </c>
      <c r="K170" s="54"/>
      <c r="L170" s="56"/>
      <c r="M170" s="58"/>
      <c r="N170" s="58"/>
      <c r="O170" s="59"/>
    </row>
    <row r="171" spans="1:15" ht="41.25" customHeight="1" x14ac:dyDescent="0.25">
      <c r="A171" s="89" t="s">
        <v>191</v>
      </c>
      <c r="B171" s="86" t="s">
        <v>106</v>
      </c>
      <c r="C171" s="86" t="s">
        <v>28</v>
      </c>
      <c r="D171" s="86" t="s">
        <v>23</v>
      </c>
      <c r="E171" s="86">
        <v>88</v>
      </c>
      <c r="F171" s="87" t="s">
        <v>24</v>
      </c>
      <c r="G171" s="11">
        <v>2</v>
      </c>
      <c r="H171" s="11">
        <v>5</v>
      </c>
      <c r="I171" s="11">
        <v>9</v>
      </c>
      <c r="J171" s="11" t="s">
        <v>18</v>
      </c>
      <c r="K171" s="53">
        <f t="shared" ref="K171" si="154">IFERROR(I171/I172,"ND")</f>
        <v>0.40909090909090912</v>
      </c>
      <c r="L171" s="55">
        <f t="shared" ref="L171" si="155">IFERROR(((G171+H171+I171)/E171),"ND")</f>
        <v>0.18181818181818182</v>
      </c>
      <c r="M171" s="58" t="s">
        <v>241</v>
      </c>
      <c r="N171" s="58"/>
      <c r="O171" s="59"/>
    </row>
    <row r="172" spans="1:15" ht="63" customHeight="1" x14ac:dyDescent="0.25">
      <c r="A172" s="90"/>
      <c r="B172" s="86"/>
      <c r="C172" s="86"/>
      <c r="D172" s="86"/>
      <c r="E172" s="86"/>
      <c r="F172" s="88"/>
      <c r="G172" s="14">
        <v>22</v>
      </c>
      <c r="H172" s="14">
        <v>22</v>
      </c>
      <c r="I172" s="14">
        <v>22</v>
      </c>
      <c r="J172" s="14">
        <v>22</v>
      </c>
      <c r="K172" s="54"/>
      <c r="L172" s="56"/>
      <c r="M172" s="58"/>
      <c r="N172" s="58"/>
      <c r="O172" s="59"/>
    </row>
    <row r="173" spans="1:15" ht="47.25" customHeight="1" x14ac:dyDescent="0.25">
      <c r="A173" s="81" t="s">
        <v>192</v>
      </c>
      <c r="B173" s="82" t="s">
        <v>107</v>
      </c>
      <c r="C173" s="76" t="s">
        <v>28</v>
      </c>
      <c r="D173" s="43" t="s">
        <v>23</v>
      </c>
      <c r="E173" s="83">
        <v>10</v>
      </c>
      <c r="F173" s="83" t="s">
        <v>24</v>
      </c>
      <c r="G173" s="10">
        <v>0</v>
      </c>
      <c r="H173" s="10">
        <v>3</v>
      </c>
      <c r="I173" s="10">
        <v>2</v>
      </c>
      <c r="J173" s="10" t="s">
        <v>18</v>
      </c>
      <c r="K173" s="53">
        <f t="shared" ref="K173" si="156">IFERROR(I173/I174,"ND")</f>
        <v>0.66666666666666663</v>
      </c>
      <c r="L173" s="55">
        <f t="shared" ref="L173" si="157">IFERROR(((G173+H173+I173)/E173),"ND")</f>
        <v>0.5</v>
      </c>
      <c r="M173" s="58" t="s">
        <v>240</v>
      </c>
      <c r="N173" s="58"/>
      <c r="O173" s="59"/>
    </row>
    <row r="174" spans="1:15" ht="69" customHeight="1" x14ac:dyDescent="0.25">
      <c r="A174" s="81"/>
      <c r="B174" s="82"/>
      <c r="C174" s="76"/>
      <c r="D174" s="44"/>
      <c r="E174" s="44"/>
      <c r="F174" s="44"/>
      <c r="G174" s="13">
        <v>2</v>
      </c>
      <c r="H174" s="13">
        <v>3</v>
      </c>
      <c r="I174" s="13">
        <v>3</v>
      </c>
      <c r="J174" s="13">
        <v>2</v>
      </c>
      <c r="K174" s="54"/>
      <c r="L174" s="56"/>
      <c r="M174" s="58"/>
      <c r="N174" s="58"/>
      <c r="O174" s="59"/>
    </row>
    <row r="175" spans="1:15" ht="54.75" customHeight="1" x14ac:dyDescent="0.25">
      <c r="A175" s="81" t="s">
        <v>193</v>
      </c>
      <c r="B175" s="82" t="s">
        <v>108</v>
      </c>
      <c r="C175" s="76" t="s">
        <v>28</v>
      </c>
      <c r="D175" s="43" t="s">
        <v>23</v>
      </c>
      <c r="E175" s="83">
        <v>8</v>
      </c>
      <c r="F175" s="83" t="s">
        <v>24</v>
      </c>
      <c r="G175" s="10">
        <v>2</v>
      </c>
      <c r="H175" s="10">
        <v>2</v>
      </c>
      <c r="I175" s="10">
        <v>2</v>
      </c>
      <c r="J175" s="10" t="s">
        <v>18</v>
      </c>
      <c r="K175" s="53">
        <f t="shared" ref="K175" si="158">IFERROR(I175/I176,"ND")</f>
        <v>1</v>
      </c>
      <c r="L175" s="55">
        <f t="shared" ref="L175" si="159">IFERROR(((G175+H175+I175)/E175),"ND")</f>
        <v>0.75</v>
      </c>
      <c r="M175" s="58" t="s">
        <v>239</v>
      </c>
      <c r="N175" s="58"/>
      <c r="O175" s="59"/>
    </row>
    <row r="176" spans="1:15" ht="56.25" customHeight="1" x14ac:dyDescent="0.25">
      <c r="A176" s="81"/>
      <c r="B176" s="82"/>
      <c r="C176" s="76"/>
      <c r="D176" s="44"/>
      <c r="E176" s="44"/>
      <c r="F176" s="44"/>
      <c r="G176" s="13">
        <v>2</v>
      </c>
      <c r="H176" s="13">
        <v>2</v>
      </c>
      <c r="I176" s="13">
        <v>2</v>
      </c>
      <c r="J176" s="13">
        <v>2</v>
      </c>
      <c r="K176" s="54"/>
      <c r="L176" s="56"/>
      <c r="M176" s="58"/>
      <c r="N176" s="58"/>
      <c r="O176" s="59"/>
    </row>
    <row r="177" spans="1:15" ht="54" customHeight="1" x14ac:dyDescent="0.25">
      <c r="A177" s="81" t="s">
        <v>194</v>
      </c>
      <c r="B177" s="82" t="s">
        <v>109</v>
      </c>
      <c r="C177" s="76" t="s">
        <v>28</v>
      </c>
      <c r="D177" s="43" t="s">
        <v>23</v>
      </c>
      <c r="E177" s="83">
        <v>450</v>
      </c>
      <c r="F177" s="83" t="s">
        <v>24</v>
      </c>
      <c r="G177" s="10">
        <v>143</v>
      </c>
      <c r="H177" s="10">
        <v>190</v>
      </c>
      <c r="I177" s="10">
        <v>159</v>
      </c>
      <c r="J177" s="10" t="s">
        <v>18</v>
      </c>
      <c r="K177" s="53">
        <f t="shared" ref="K177" si="160">IFERROR(I177/I178,"ND")</f>
        <v>1.59</v>
      </c>
      <c r="L177" s="55">
        <f t="shared" ref="L177" si="161">IFERROR(((G177+H177+I177)/E177),"ND")</f>
        <v>1.0933333333333333</v>
      </c>
      <c r="M177" s="58" t="s">
        <v>238</v>
      </c>
      <c r="N177" s="58"/>
      <c r="O177" s="59"/>
    </row>
    <row r="178" spans="1:15" ht="58.5" customHeight="1" thickBot="1" x14ac:dyDescent="0.3">
      <c r="A178" s="81"/>
      <c r="B178" s="82"/>
      <c r="C178" s="76"/>
      <c r="D178" s="44"/>
      <c r="E178" s="44"/>
      <c r="F178" s="44"/>
      <c r="G178" s="13">
        <v>100</v>
      </c>
      <c r="H178" s="13">
        <v>150</v>
      </c>
      <c r="I178" s="13">
        <v>100</v>
      </c>
      <c r="J178" s="13">
        <v>100</v>
      </c>
      <c r="K178" s="54"/>
      <c r="L178" s="56"/>
      <c r="M178" s="164"/>
      <c r="N178" s="164"/>
      <c r="O178" s="165"/>
    </row>
    <row r="179" spans="1:15" ht="51" customHeight="1" x14ac:dyDescent="0.25">
      <c r="A179" s="77" t="s">
        <v>195</v>
      </c>
      <c r="B179" s="79" t="s">
        <v>110</v>
      </c>
      <c r="C179" s="76" t="s">
        <v>28</v>
      </c>
      <c r="D179" s="76" t="s">
        <v>23</v>
      </c>
      <c r="E179" s="76">
        <v>5</v>
      </c>
      <c r="F179" s="76" t="s">
        <v>24</v>
      </c>
      <c r="G179" s="10">
        <v>2</v>
      </c>
      <c r="H179" s="10">
        <v>1</v>
      </c>
      <c r="I179" s="10">
        <v>2</v>
      </c>
      <c r="J179" s="10"/>
      <c r="K179" s="53">
        <f t="shared" ref="K179" si="162">IFERROR(I179/I180,"ND")</f>
        <v>1</v>
      </c>
      <c r="L179" s="55">
        <f t="shared" ref="L179" si="163">IFERROR(((G179+H179+I179)/E179),"ND")</f>
        <v>1</v>
      </c>
      <c r="M179" s="57" t="s">
        <v>237</v>
      </c>
      <c r="N179" s="58"/>
      <c r="O179" s="59"/>
    </row>
    <row r="180" spans="1:15" ht="60" customHeight="1" x14ac:dyDescent="0.25">
      <c r="A180" s="78"/>
      <c r="B180" s="80"/>
      <c r="C180" s="43"/>
      <c r="D180" s="43"/>
      <c r="E180" s="43"/>
      <c r="F180" s="43"/>
      <c r="G180" s="16">
        <v>2</v>
      </c>
      <c r="H180" s="16">
        <v>0</v>
      </c>
      <c r="I180" s="16">
        <v>2</v>
      </c>
      <c r="J180" s="17">
        <v>1</v>
      </c>
      <c r="K180" s="54"/>
      <c r="L180" s="56"/>
      <c r="M180" s="60"/>
      <c r="N180" s="61"/>
      <c r="O180" s="62"/>
    </row>
    <row r="181" spans="1:15" ht="60" customHeight="1" x14ac:dyDescent="0.25">
      <c r="A181" s="66" t="s">
        <v>203</v>
      </c>
      <c r="B181" s="68" t="s">
        <v>196</v>
      </c>
      <c r="C181" s="64" t="s">
        <v>28</v>
      </c>
      <c r="D181" s="68" t="s">
        <v>23</v>
      </c>
      <c r="E181" s="71">
        <v>185</v>
      </c>
      <c r="F181" s="71" t="s">
        <v>24</v>
      </c>
      <c r="G181" s="23">
        <v>367</v>
      </c>
      <c r="H181" s="24">
        <v>188</v>
      </c>
      <c r="I181" s="24">
        <v>178</v>
      </c>
      <c r="J181" s="25"/>
      <c r="K181" s="53">
        <f t="shared" ref="K181" si="164">IFERROR(I181/I182,"ND")</f>
        <v>3.8695652173913042</v>
      </c>
      <c r="L181" s="55">
        <f t="shared" ref="L181" si="165">IFERROR(((G181+H181+I181)/E181),"ND")</f>
        <v>3.9621621621621621</v>
      </c>
      <c r="M181" s="57" t="s">
        <v>236</v>
      </c>
      <c r="N181" s="58"/>
      <c r="O181" s="59"/>
    </row>
    <row r="182" spans="1:15" ht="60.95" customHeight="1" x14ac:dyDescent="0.25">
      <c r="A182" s="67"/>
      <c r="B182" s="69"/>
      <c r="C182" s="65"/>
      <c r="D182" s="70"/>
      <c r="E182" s="72"/>
      <c r="F182" s="72"/>
      <c r="G182" s="26">
        <v>46</v>
      </c>
      <c r="H182" s="27">
        <v>46</v>
      </c>
      <c r="I182" s="27">
        <v>46</v>
      </c>
      <c r="J182" s="28">
        <v>46</v>
      </c>
      <c r="K182" s="54"/>
      <c r="L182" s="56"/>
      <c r="M182" s="60"/>
      <c r="N182" s="61"/>
      <c r="O182" s="62"/>
    </row>
    <row r="183" spans="1:15" ht="57.95" customHeight="1" x14ac:dyDescent="0.25">
      <c r="A183" s="73" t="s">
        <v>197</v>
      </c>
      <c r="B183" s="75" t="s">
        <v>198</v>
      </c>
      <c r="C183" s="43" t="s">
        <v>28</v>
      </c>
      <c r="D183" s="41" t="s">
        <v>23</v>
      </c>
      <c r="E183" s="45">
        <v>261</v>
      </c>
      <c r="F183" s="45" t="s">
        <v>24</v>
      </c>
      <c r="G183" s="21">
        <v>97</v>
      </c>
      <c r="H183" s="21">
        <v>66</v>
      </c>
      <c r="I183" s="21">
        <v>50</v>
      </c>
      <c r="J183" s="18"/>
      <c r="K183" s="53">
        <f t="shared" ref="K183" si="166">IFERROR(I183/I184,"ND")</f>
        <v>0.75757575757575757</v>
      </c>
      <c r="L183" s="55">
        <f t="shared" ref="L183" si="167">IFERROR(((G183+H183+I183)/E183),"ND")</f>
        <v>0.81609195402298851</v>
      </c>
      <c r="M183" s="57" t="s">
        <v>235</v>
      </c>
      <c r="N183" s="58"/>
      <c r="O183" s="59"/>
    </row>
    <row r="184" spans="1:15" ht="77.099999999999994" customHeight="1" x14ac:dyDescent="0.25">
      <c r="A184" s="74"/>
      <c r="B184" s="42"/>
      <c r="C184" s="44"/>
      <c r="D184" s="42"/>
      <c r="E184" s="46"/>
      <c r="F184" s="46"/>
      <c r="G184" s="22">
        <v>63</v>
      </c>
      <c r="H184" s="29">
        <v>66</v>
      </c>
      <c r="I184" s="30">
        <v>66</v>
      </c>
      <c r="J184" s="31">
        <v>66</v>
      </c>
      <c r="K184" s="54"/>
      <c r="L184" s="56"/>
      <c r="M184" s="60"/>
      <c r="N184" s="61"/>
      <c r="O184" s="62"/>
    </row>
    <row r="185" spans="1:15" ht="57.95" customHeight="1" x14ac:dyDescent="0.25">
      <c r="A185" s="39" t="s">
        <v>199</v>
      </c>
      <c r="B185" s="41" t="s">
        <v>200</v>
      </c>
      <c r="C185" s="43" t="s">
        <v>28</v>
      </c>
      <c r="D185" s="41" t="s">
        <v>23</v>
      </c>
      <c r="E185" s="45">
        <v>60</v>
      </c>
      <c r="F185" s="45" t="s">
        <v>24</v>
      </c>
      <c r="G185" s="21">
        <v>14</v>
      </c>
      <c r="H185" s="21">
        <v>52</v>
      </c>
      <c r="I185" s="21">
        <v>77</v>
      </c>
      <c r="J185" s="19"/>
      <c r="K185" s="53">
        <f t="shared" ref="K185" si="168">IFERROR(I185/I186,"ND")</f>
        <v>5.1333333333333337</v>
      </c>
      <c r="L185" s="55">
        <f t="shared" ref="L185" si="169">IFERROR(((G185+H185+I185)/E185),"ND")</f>
        <v>2.3833333333333333</v>
      </c>
      <c r="M185" s="57" t="s">
        <v>234</v>
      </c>
      <c r="N185" s="58"/>
      <c r="O185" s="59"/>
    </row>
    <row r="186" spans="1:15" ht="59.1" customHeight="1" x14ac:dyDescent="0.25">
      <c r="A186" s="40"/>
      <c r="B186" s="42"/>
      <c r="C186" s="44"/>
      <c r="D186" s="42"/>
      <c r="E186" s="46"/>
      <c r="F186" s="46"/>
      <c r="G186" s="22">
        <v>15</v>
      </c>
      <c r="H186" s="29">
        <v>15</v>
      </c>
      <c r="I186" s="29">
        <v>15</v>
      </c>
      <c r="J186" s="32">
        <v>15</v>
      </c>
      <c r="K186" s="54"/>
      <c r="L186" s="56"/>
      <c r="M186" s="60"/>
      <c r="N186" s="61"/>
      <c r="O186" s="62"/>
    </row>
    <row r="187" spans="1:15" ht="60" customHeight="1" x14ac:dyDescent="0.25">
      <c r="A187" s="47" t="s">
        <v>201</v>
      </c>
      <c r="B187" s="47" t="s">
        <v>202</v>
      </c>
      <c r="C187" s="49" t="s">
        <v>28</v>
      </c>
      <c r="D187" s="47" t="s">
        <v>23</v>
      </c>
      <c r="E187" s="51">
        <v>181</v>
      </c>
      <c r="F187" s="51" t="s">
        <v>24</v>
      </c>
      <c r="G187" s="21">
        <v>250</v>
      </c>
      <c r="H187" s="21">
        <v>70</v>
      </c>
      <c r="I187" s="21">
        <v>51</v>
      </c>
      <c r="J187" s="20"/>
      <c r="K187" s="53">
        <f t="shared" ref="K187" si="170">IFERROR(I187/I188,"ND")</f>
        <v>1.1333333333333333</v>
      </c>
      <c r="L187" s="55">
        <f t="shared" ref="L187" si="171">IFERROR(((G187+H187+I187)/E187),"ND")</f>
        <v>2.0497237569060776</v>
      </c>
      <c r="M187" s="57" t="s">
        <v>233</v>
      </c>
      <c r="N187" s="58"/>
      <c r="O187" s="59"/>
    </row>
    <row r="188" spans="1:15" ht="59.1" customHeight="1" x14ac:dyDescent="0.25">
      <c r="A188" s="48"/>
      <c r="B188" s="48"/>
      <c r="C188" s="50"/>
      <c r="D188" s="48"/>
      <c r="E188" s="52"/>
      <c r="F188" s="52"/>
      <c r="G188" s="22">
        <v>45</v>
      </c>
      <c r="H188" s="22">
        <v>45</v>
      </c>
      <c r="I188" s="22">
        <v>45</v>
      </c>
      <c r="J188" s="22">
        <v>45</v>
      </c>
      <c r="K188" s="54"/>
      <c r="L188" s="56"/>
      <c r="M188" s="60"/>
      <c r="N188" s="61"/>
      <c r="O188" s="62"/>
    </row>
    <row r="189" spans="1:15" ht="59.1" customHeight="1" x14ac:dyDescent="0.25">
      <c r="A189" s="149" t="s">
        <v>204</v>
      </c>
      <c r="B189" s="151" t="s">
        <v>206</v>
      </c>
      <c r="C189" s="33" t="s">
        <v>28</v>
      </c>
      <c r="D189" s="34" t="s">
        <v>23</v>
      </c>
      <c r="E189" s="162">
        <v>9</v>
      </c>
      <c r="F189" s="162" t="s">
        <v>208</v>
      </c>
      <c r="G189" s="35">
        <v>0</v>
      </c>
      <c r="H189" s="35">
        <v>2</v>
      </c>
      <c r="I189" s="35">
        <v>3</v>
      </c>
      <c r="J189" s="35"/>
      <c r="K189" s="53">
        <f t="shared" ref="K189" si="172">IFERROR(I189/I190,"ND")</f>
        <v>1</v>
      </c>
      <c r="L189" s="55">
        <f t="shared" ref="L189" si="173">IFERROR(((G189+H189+I189)/E189),"ND")</f>
        <v>0.55555555555555558</v>
      </c>
      <c r="M189" s="57" t="s">
        <v>232</v>
      </c>
      <c r="N189" s="58"/>
      <c r="O189" s="59"/>
    </row>
    <row r="190" spans="1:15" ht="59.1" customHeight="1" x14ac:dyDescent="0.25">
      <c r="A190" s="150"/>
      <c r="B190" s="152"/>
      <c r="C190" s="33"/>
      <c r="D190" s="34"/>
      <c r="E190" s="163"/>
      <c r="F190" s="163"/>
      <c r="G190" s="36">
        <v>0</v>
      </c>
      <c r="H190" s="36">
        <v>3</v>
      </c>
      <c r="I190" s="36">
        <v>3</v>
      </c>
      <c r="J190" s="36">
        <v>3</v>
      </c>
      <c r="K190" s="54"/>
      <c r="L190" s="56"/>
      <c r="M190" s="60"/>
      <c r="N190" s="61"/>
      <c r="O190" s="62"/>
    </row>
    <row r="191" spans="1:15" ht="57.95" customHeight="1" x14ac:dyDescent="0.25">
      <c r="A191" s="153" t="s">
        <v>205</v>
      </c>
      <c r="B191" s="155" t="s">
        <v>207</v>
      </c>
      <c r="C191" s="50" t="s">
        <v>28</v>
      </c>
      <c r="D191" s="48" t="s">
        <v>23</v>
      </c>
      <c r="E191" s="51">
        <v>15</v>
      </c>
      <c r="F191" s="51" t="s">
        <v>24</v>
      </c>
      <c r="G191" s="21">
        <v>0</v>
      </c>
      <c r="H191" s="21">
        <v>5</v>
      </c>
      <c r="I191" s="21">
        <v>5</v>
      </c>
      <c r="J191" s="21"/>
      <c r="K191" s="53">
        <f t="shared" ref="K191" si="174">IFERROR(I191/I192,"ND")</f>
        <v>1</v>
      </c>
      <c r="L191" s="55">
        <f t="shared" ref="L191" si="175">IFERROR(((G191+H191+I191)/E191),"ND")</f>
        <v>0.66666666666666663</v>
      </c>
      <c r="M191" s="57" t="s">
        <v>231</v>
      </c>
      <c r="N191" s="58"/>
      <c r="O191" s="59"/>
    </row>
    <row r="192" spans="1:15" ht="59.1" customHeight="1" x14ac:dyDescent="0.25">
      <c r="A192" s="154"/>
      <c r="B192" s="48"/>
      <c r="C192" s="50"/>
      <c r="D192" s="48"/>
      <c r="E192" s="52"/>
      <c r="F192" s="52"/>
      <c r="G192" s="22">
        <v>0</v>
      </c>
      <c r="H192" s="22">
        <v>5</v>
      </c>
      <c r="I192" s="22">
        <v>5</v>
      </c>
      <c r="J192" s="22">
        <v>5</v>
      </c>
      <c r="K192" s="54"/>
      <c r="L192" s="56"/>
      <c r="M192" s="60"/>
      <c r="N192" s="61"/>
      <c r="O192" s="62"/>
    </row>
  </sheetData>
  <mergeCells count="823">
    <mergeCell ref="K21:K22"/>
    <mergeCell ref="L21:L22"/>
    <mergeCell ref="M21:O22"/>
    <mergeCell ref="L189:L190"/>
    <mergeCell ref="L191:L192"/>
    <mergeCell ref="M189:O190"/>
    <mergeCell ref="M191:O192"/>
    <mergeCell ref="K189:K190"/>
    <mergeCell ref="E189:E190"/>
    <mergeCell ref="F189:F190"/>
    <mergeCell ref="M163:O164"/>
    <mergeCell ref="M165:O166"/>
    <mergeCell ref="M167:O168"/>
    <mergeCell ref="M169:O170"/>
    <mergeCell ref="M171:O172"/>
    <mergeCell ref="M173:O174"/>
    <mergeCell ref="M175:O176"/>
    <mergeCell ref="M177:O178"/>
    <mergeCell ref="K173:K174"/>
    <mergeCell ref="L173:L174"/>
    <mergeCell ref="K175:K176"/>
    <mergeCell ref="L175:L176"/>
    <mergeCell ref="K177:K178"/>
    <mergeCell ref="L177:L178"/>
    <mergeCell ref="A189:A190"/>
    <mergeCell ref="B189:B190"/>
    <mergeCell ref="A191:A192"/>
    <mergeCell ref="B191:B192"/>
    <mergeCell ref="C191:C192"/>
    <mergeCell ref="D191:D192"/>
    <mergeCell ref="E191:E192"/>
    <mergeCell ref="F191:F192"/>
    <mergeCell ref="K191:K192"/>
    <mergeCell ref="A175:A176"/>
    <mergeCell ref="B175:B176"/>
    <mergeCell ref="C175:C176"/>
    <mergeCell ref="D175:D176"/>
    <mergeCell ref="A177:A178"/>
    <mergeCell ref="B177:B178"/>
    <mergeCell ref="C177:C178"/>
    <mergeCell ref="D177:D178"/>
    <mergeCell ref="A169:A170"/>
    <mergeCell ref="B169:B170"/>
    <mergeCell ref="C169:C170"/>
    <mergeCell ref="D169:D170"/>
    <mergeCell ref="A171:A172"/>
    <mergeCell ref="B171:B172"/>
    <mergeCell ref="C171:C172"/>
    <mergeCell ref="D171:D172"/>
    <mergeCell ref="A173:A174"/>
    <mergeCell ref="B173:B174"/>
    <mergeCell ref="C173:C174"/>
    <mergeCell ref="D173:D174"/>
    <mergeCell ref="E171:E172"/>
    <mergeCell ref="F171:F172"/>
    <mergeCell ref="A163:A164"/>
    <mergeCell ref="B163:B164"/>
    <mergeCell ref="C163:C164"/>
    <mergeCell ref="D163:D164"/>
    <mergeCell ref="A165:A166"/>
    <mergeCell ref="B165:B166"/>
    <mergeCell ref="C165:C166"/>
    <mergeCell ref="D165:D166"/>
    <mergeCell ref="A167:A168"/>
    <mergeCell ref="B167:B168"/>
    <mergeCell ref="C167:C168"/>
    <mergeCell ref="D167:D168"/>
    <mergeCell ref="E173:E174"/>
    <mergeCell ref="F173:F174"/>
    <mergeCell ref="E175:E176"/>
    <mergeCell ref="F175:F176"/>
    <mergeCell ref="E177:E178"/>
    <mergeCell ref="F177:F178"/>
    <mergeCell ref="K163:K164"/>
    <mergeCell ref="L163:L164"/>
    <mergeCell ref="K165:K166"/>
    <mergeCell ref="L165:L166"/>
    <mergeCell ref="K167:K168"/>
    <mergeCell ref="L167:L168"/>
    <mergeCell ref="K169:K170"/>
    <mergeCell ref="L169:L170"/>
    <mergeCell ref="K171:K172"/>
    <mergeCell ref="L171:L172"/>
    <mergeCell ref="E163:E164"/>
    <mergeCell ref="F163:F164"/>
    <mergeCell ref="E165:E166"/>
    <mergeCell ref="F165:F166"/>
    <mergeCell ref="E167:E168"/>
    <mergeCell ref="F167:F168"/>
    <mergeCell ref="E169:E170"/>
    <mergeCell ref="F169:F170"/>
    <mergeCell ref="K155:K156"/>
    <mergeCell ref="L155:L156"/>
    <mergeCell ref="K157:K158"/>
    <mergeCell ref="L157:L158"/>
    <mergeCell ref="K159:K160"/>
    <mergeCell ref="L159:L160"/>
    <mergeCell ref="K161:K162"/>
    <mergeCell ref="L161:L162"/>
    <mergeCell ref="M151:O152"/>
    <mergeCell ref="M153:O154"/>
    <mergeCell ref="M155:O156"/>
    <mergeCell ref="M157:O158"/>
    <mergeCell ref="M159:O160"/>
    <mergeCell ref="M161:O162"/>
    <mergeCell ref="K151:K152"/>
    <mergeCell ref="L151:L152"/>
    <mergeCell ref="K153:K154"/>
    <mergeCell ref="L153:L154"/>
    <mergeCell ref="A159:A160"/>
    <mergeCell ref="B159:B160"/>
    <mergeCell ref="C159:C160"/>
    <mergeCell ref="D159:D160"/>
    <mergeCell ref="E159:E160"/>
    <mergeCell ref="F159:F160"/>
    <mergeCell ref="A161:A162"/>
    <mergeCell ref="B161:B162"/>
    <mergeCell ref="C161:C162"/>
    <mergeCell ref="D161:D162"/>
    <mergeCell ref="E161:E162"/>
    <mergeCell ref="F161:F162"/>
    <mergeCell ref="A155:A156"/>
    <mergeCell ref="B155:B156"/>
    <mergeCell ref="C155:C156"/>
    <mergeCell ref="D155:D156"/>
    <mergeCell ref="E155:E156"/>
    <mergeCell ref="F155:F156"/>
    <mergeCell ref="A157:A158"/>
    <mergeCell ref="B157:B158"/>
    <mergeCell ref="C157:C158"/>
    <mergeCell ref="D157:D158"/>
    <mergeCell ref="E157:E158"/>
    <mergeCell ref="F157:F158"/>
    <mergeCell ref="A151:A152"/>
    <mergeCell ref="B151:B152"/>
    <mergeCell ref="C151:C152"/>
    <mergeCell ref="D151:D152"/>
    <mergeCell ref="E151:E152"/>
    <mergeCell ref="F151:F152"/>
    <mergeCell ref="K129:K130"/>
    <mergeCell ref="L129:L130"/>
    <mergeCell ref="A131:A132"/>
    <mergeCell ref="B131:B132"/>
    <mergeCell ref="C131:C132"/>
    <mergeCell ref="D131:D132"/>
    <mergeCell ref="E131:E132"/>
    <mergeCell ref="F131:F132"/>
    <mergeCell ref="A147:A148"/>
    <mergeCell ref="A129:A130"/>
    <mergeCell ref="B129:B130"/>
    <mergeCell ref="C129:C130"/>
    <mergeCell ref="K135:K136"/>
    <mergeCell ref="B133:B134"/>
    <mergeCell ref="C133:C134"/>
    <mergeCell ref="D133:D134"/>
    <mergeCell ref="E133:E134"/>
    <mergeCell ref="A133:A134"/>
    <mergeCell ref="A153:A154"/>
    <mergeCell ref="B153:B154"/>
    <mergeCell ref="C153:C154"/>
    <mergeCell ref="D153:D154"/>
    <mergeCell ref="E153:E154"/>
    <mergeCell ref="F153:F154"/>
    <mergeCell ref="M83:O84"/>
    <mergeCell ref="M85:O86"/>
    <mergeCell ref="M87:O88"/>
    <mergeCell ref="M89:O90"/>
    <mergeCell ref="M91:O92"/>
    <mergeCell ref="M93:O94"/>
    <mergeCell ref="M95:O96"/>
    <mergeCell ref="M97:O98"/>
    <mergeCell ref="M99:O100"/>
    <mergeCell ref="M131:O132"/>
    <mergeCell ref="M101:O102"/>
    <mergeCell ref="M103:O104"/>
    <mergeCell ref="M105:O106"/>
    <mergeCell ref="M107:O108"/>
    <mergeCell ref="M109:O110"/>
    <mergeCell ref="M111:O112"/>
    <mergeCell ref="K131:K132"/>
    <mergeCell ref="L131:L132"/>
    <mergeCell ref="M117:O118"/>
    <mergeCell ref="M119:O120"/>
    <mergeCell ref="L99:L100"/>
    <mergeCell ref="K101:K102"/>
    <mergeCell ref="L101:L102"/>
    <mergeCell ref="K103:K104"/>
    <mergeCell ref="M113:O114"/>
    <mergeCell ref="M115:O116"/>
    <mergeCell ref="K127:K128"/>
    <mergeCell ref="L127:L128"/>
    <mergeCell ref="M123:O124"/>
    <mergeCell ref="M125:O126"/>
    <mergeCell ref="M127:O128"/>
    <mergeCell ref="A117:A118"/>
    <mergeCell ref="A119:A120"/>
    <mergeCell ref="A121:A122"/>
    <mergeCell ref="A123:A124"/>
    <mergeCell ref="B127:B128"/>
    <mergeCell ref="L87:L88"/>
    <mergeCell ref="K89:K90"/>
    <mergeCell ref="L89:L90"/>
    <mergeCell ref="K91:K92"/>
    <mergeCell ref="L91:L92"/>
    <mergeCell ref="B105:B106"/>
    <mergeCell ref="C105:C106"/>
    <mergeCell ref="D105:D106"/>
    <mergeCell ref="E105:E106"/>
    <mergeCell ref="F105:F106"/>
    <mergeCell ref="K93:K94"/>
    <mergeCell ref="L93:L94"/>
    <mergeCell ref="K95:K96"/>
    <mergeCell ref="L95:L96"/>
    <mergeCell ref="K97:K98"/>
    <mergeCell ref="L97:L98"/>
    <mergeCell ref="K99:K100"/>
    <mergeCell ref="L125:L126"/>
    <mergeCell ref="A105:A106"/>
    <mergeCell ref="B115:B116"/>
    <mergeCell ref="C115:C116"/>
    <mergeCell ref="D115:D116"/>
    <mergeCell ref="E115:E116"/>
    <mergeCell ref="F115:F116"/>
    <mergeCell ref="A107:A108"/>
    <mergeCell ref="A109:A110"/>
    <mergeCell ref="A111:A112"/>
    <mergeCell ref="A113:A114"/>
    <mergeCell ref="A115:A116"/>
    <mergeCell ref="B107:B108"/>
    <mergeCell ref="C107:C108"/>
    <mergeCell ref="D107:D108"/>
    <mergeCell ref="E107:E108"/>
    <mergeCell ref="F107:F108"/>
    <mergeCell ref="B109:B110"/>
    <mergeCell ref="C109:C110"/>
    <mergeCell ref="D109:D110"/>
    <mergeCell ref="E109:E110"/>
    <mergeCell ref="F109:F110"/>
    <mergeCell ref="B111:B112"/>
    <mergeCell ref="C111:C112"/>
    <mergeCell ref="D111:D112"/>
    <mergeCell ref="B113:B114"/>
    <mergeCell ref="C113:C114"/>
    <mergeCell ref="D113:D114"/>
    <mergeCell ref="E113:E114"/>
    <mergeCell ref="E111:E112"/>
    <mergeCell ref="F111:F112"/>
    <mergeCell ref="A101:A102"/>
    <mergeCell ref="B101:B102"/>
    <mergeCell ref="C101:C102"/>
    <mergeCell ref="D101:D102"/>
    <mergeCell ref="E101:E102"/>
    <mergeCell ref="F101:F102"/>
    <mergeCell ref="A103:A104"/>
    <mergeCell ref="B103:B104"/>
    <mergeCell ref="C103:C104"/>
    <mergeCell ref="D103:D104"/>
    <mergeCell ref="E103:E104"/>
    <mergeCell ref="F103:F104"/>
    <mergeCell ref="A97:A98"/>
    <mergeCell ref="B97:B98"/>
    <mergeCell ref="C97:C98"/>
    <mergeCell ref="D97:D98"/>
    <mergeCell ref="E97:E98"/>
    <mergeCell ref="F97:F98"/>
    <mergeCell ref="B99:B100"/>
    <mergeCell ref="C99:C100"/>
    <mergeCell ref="D99:D100"/>
    <mergeCell ref="E99:E100"/>
    <mergeCell ref="F99:F100"/>
    <mergeCell ref="A93:A94"/>
    <mergeCell ref="B93:B94"/>
    <mergeCell ref="C93:C94"/>
    <mergeCell ref="D93:D94"/>
    <mergeCell ref="E93:E94"/>
    <mergeCell ref="F93:F94"/>
    <mergeCell ref="A95:A96"/>
    <mergeCell ref="B95:B96"/>
    <mergeCell ref="C95:C96"/>
    <mergeCell ref="D95:D96"/>
    <mergeCell ref="E95:E96"/>
    <mergeCell ref="F95:F96"/>
    <mergeCell ref="A87:A88"/>
    <mergeCell ref="B87:B88"/>
    <mergeCell ref="C87:C88"/>
    <mergeCell ref="D87:D88"/>
    <mergeCell ref="E87:E88"/>
    <mergeCell ref="F87:F88"/>
    <mergeCell ref="A89:A90"/>
    <mergeCell ref="B89:B90"/>
    <mergeCell ref="C89:C90"/>
    <mergeCell ref="D89:D90"/>
    <mergeCell ref="E89:E90"/>
    <mergeCell ref="F89:F90"/>
    <mergeCell ref="A83:A84"/>
    <mergeCell ref="B83:B84"/>
    <mergeCell ref="C83:C84"/>
    <mergeCell ref="D83:D84"/>
    <mergeCell ref="E83:E84"/>
    <mergeCell ref="F83:F84"/>
    <mergeCell ref="A85:A86"/>
    <mergeCell ref="B85:B86"/>
    <mergeCell ref="C85:C86"/>
    <mergeCell ref="D85:D86"/>
    <mergeCell ref="E85:E86"/>
    <mergeCell ref="F85:F86"/>
    <mergeCell ref="A127:A128"/>
    <mergeCell ref="B117:B118"/>
    <mergeCell ref="C117:C118"/>
    <mergeCell ref="D117:D118"/>
    <mergeCell ref="E117:E118"/>
    <mergeCell ref="F117:F118"/>
    <mergeCell ref="B119:B120"/>
    <mergeCell ref="C119:C120"/>
    <mergeCell ref="D119:D120"/>
    <mergeCell ref="E119:E120"/>
    <mergeCell ref="F119:F120"/>
    <mergeCell ref="B123:B124"/>
    <mergeCell ref="C123:C124"/>
    <mergeCell ref="B121:B122"/>
    <mergeCell ref="C121:C122"/>
    <mergeCell ref="D121:D122"/>
    <mergeCell ref="E121:E122"/>
    <mergeCell ref="F121:F122"/>
    <mergeCell ref="A125:A126"/>
    <mergeCell ref="B125:B126"/>
    <mergeCell ref="C125:C126"/>
    <mergeCell ref="D125:D126"/>
    <mergeCell ref="E125:E126"/>
    <mergeCell ref="F125:F126"/>
    <mergeCell ref="M79:O80"/>
    <mergeCell ref="M81:O82"/>
    <mergeCell ref="M121:O122"/>
    <mergeCell ref="M133:O134"/>
    <mergeCell ref="M135:O136"/>
    <mergeCell ref="M137:O138"/>
    <mergeCell ref="K81:K82"/>
    <mergeCell ref="L81:L82"/>
    <mergeCell ref="K121:K122"/>
    <mergeCell ref="L121:L122"/>
    <mergeCell ref="K133:K134"/>
    <mergeCell ref="L133:L134"/>
    <mergeCell ref="L103:L104"/>
    <mergeCell ref="K105:K106"/>
    <mergeCell ref="L105:L106"/>
    <mergeCell ref="K107:K108"/>
    <mergeCell ref="L107:L108"/>
    <mergeCell ref="K109:K110"/>
    <mergeCell ref="L109:L110"/>
    <mergeCell ref="K111:K112"/>
    <mergeCell ref="L111:L112"/>
    <mergeCell ref="K113:K114"/>
    <mergeCell ref="L113:L114"/>
    <mergeCell ref="K83:K84"/>
    <mergeCell ref="A137:A138"/>
    <mergeCell ref="B137:B138"/>
    <mergeCell ref="C137:C138"/>
    <mergeCell ref="D137:D138"/>
    <mergeCell ref="E137:E138"/>
    <mergeCell ref="B135:B136"/>
    <mergeCell ref="C135:C136"/>
    <mergeCell ref="D135:D136"/>
    <mergeCell ref="E135:E136"/>
    <mergeCell ref="A135:A136"/>
    <mergeCell ref="C91:C92"/>
    <mergeCell ref="D91:D92"/>
    <mergeCell ref="E91:E92"/>
    <mergeCell ref="F91:F92"/>
    <mergeCell ref="M149:O150"/>
    <mergeCell ref="E147:E148"/>
    <mergeCell ref="F147:F148"/>
    <mergeCell ref="E149:E150"/>
    <mergeCell ref="F149:F150"/>
    <mergeCell ref="E139:E140"/>
    <mergeCell ref="E145:E146"/>
    <mergeCell ref="E143:E144"/>
    <mergeCell ref="E141:E142"/>
    <mergeCell ref="D129:D130"/>
    <mergeCell ref="E129:E130"/>
    <mergeCell ref="F129:F130"/>
    <mergeCell ref="D123:D124"/>
    <mergeCell ref="E123:E124"/>
    <mergeCell ref="F123:F124"/>
    <mergeCell ref="C127:C128"/>
    <mergeCell ref="D127:D128"/>
    <mergeCell ref="E127:E128"/>
    <mergeCell ref="F127:F128"/>
    <mergeCell ref="M129:O130"/>
    <mergeCell ref="M179:O180"/>
    <mergeCell ref="A77:A78"/>
    <mergeCell ref="B77:B78"/>
    <mergeCell ref="C77:C78"/>
    <mergeCell ref="D77:D78"/>
    <mergeCell ref="E77:E78"/>
    <mergeCell ref="F77:F78"/>
    <mergeCell ref="A79:A80"/>
    <mergeCell ref="B79:B80"/>
    <mergeCell ref="C79:C80"/>
    <mergeCell ref="D79:D80"/>
    <mergeCell ref="E79:E80"/>
    <mergeCell ref="F79:F80"/>
    <mergeCell ref="A81:A82"/>
    <mergeCell ref="B81:B82"/>
    <mergeCell ref="M139:O140"/>
    <mergeCell ref="M141:O142"/>
    <mergeCell ref="C81:C82"/>
    <mergeCell ref="D81:D82"/>
    <mergeCell ref="M143:O144"/>
    <mergeCell ref="M145:O146"/>
    <mergeCell ref="M147:O148"/>
    <mergeCell ref="K179:K180"/>
    <mergeCell ref="L179:L180"/>
    <mergeCell ref="M67:O68"/>
    <mergeCell ref="M69:O70"/>
    <mergeCell ref="M71:O72"/>
    <mergeCell ref="M73:O74"/>
    <mergeCell ref="M75:O76"/>
    <mergeCell ref="K147:K148"/>
    <mergeCell ref="L147:L148"/>
    <mergeCell ref="K149:K150"/>
    <mergeCell ref="L149:L150"/>
    <mergeCell ref="K141:K142"/>
    <mergeCell ref="L141:L142"/>
    <mergeCell ref="K143:K144"/>
    <mergeCell ref="L143:L144"/>
    <mergeCell ref="K145:K146"/>
    <mergeCell ref="L145:L146"/>
    <mergeCell ref="K73:K74"/>
    <mergeCell ref="L73:L74"/>
    <mergeCell ref="K75:K76"/>
    <mergeCell ref="L75:L76"/>
    <mergeCell ref="K139:K140"/>
    <mergeCell ref="L139:L140"/>
    <mergeCell ref="K77:K78"/>
    <mergeCell ref="L77:L78"/>
    <mergeCell ref="M77:O78"/>
    <mergeCell ref="M57:O58"/>
    <mergeCell ref="M59:O60"/>
    <mergeCell ref="M61:O62"/>
    <mergeCell ref="M63:O64"/>
    <mergeCell ref="M65:O66"/>
    <mergeCell ref="M47:O48"/>
    <mergeCell ref="M49:O50"/>
    <mergeCell ref="M51:O52"/>
    <mergeCell ref="M53:O54"/>
    <mergeCell ref="M55:O56"/>
    <mergeCell ref="M25:O26"/>
    <mergeCell ref="M23:O24"/>
    <mergeCell ref="M37:O38"/>
    <mergeCell ref="M39:O40"/>
    <mergeCell ref="M41:O42"/>
    <mergeCell ref="M43:O44"/>
    <mergeCell ref="M45:O46"/>
    <mergeCell ref="M27:O28"/>
    <mergeCell ref="M29:O30"/>
    <mergeCell ref="M31:O32"/>
    <mergeCell ref="M33:O34"/>
    <mergeCell ref="M35:O36"/>
    <mergeCell ref="K79:K80"/>
    <mergeCell ref="K67:K68"/>
    <mergeCell ref="L67:L68"/>
    <mergeCell ref="K69:K70"/>
    <mergeCell ref="L69:L70"/>
    <mergeCell ref="K71:K72"/>
    <mergeCell ref="L71:L72"/>
    <mergeCell ref="L135:L136"/>
    <mergeCell ref="K137:K138"/>
    <mergeCell ref="L137:L138"/>
    <mergeCell ref="K115:K116"/>
    <mergeCell ref="L115:L116"/>
    <mergeCell ref="K117:K118"/>
    <mergeCell ref="L117:L118"/>
    <mergeCell ref="K119:K120"/>
    <mergeCell ref="L119:L120"/>
    <mergeCell ref="K123:K124"/>
    <mergeCell ref="L123:L124"/>
    <mergeCell ref="K125:K126"/>
    <mergeCell ref="L79:L80"/>
    <mergeCell ref="L83:L84"/>
    <mergeCell ref="K85:K86"/>
    <mergeCell ref="L85:L86"/>
    <mergeCell ref="K87:K88"/>
    <mergeCell ref="K61:K62"/>
    <mergeCell ref="L61:L62"/>
    <mergeCell ref="K63:K64"/>
    <mergeCell ref="L63:L64"/>
    <mergeCell ref="K65:K66"/>
    <mergeCell ref="L65:L66"/>
    <mergeCell ref="L55:L56"/>
    <mergeCell ref="K57:K58"/>
    <mergeCell ref="L57:L58"/>
    <mergeCell ref="K59:K60"/>
    <mergeCell ref="L59:L60"/>
    <mergeCell ref="L29:L30"/>
    <mergeCell ref="K43:K44"/>
    <mergeCell ref="L43:L44"/>
    <mergeCell ref="K45:K46"/>
    <mergeCell ref="L45:L46"/>
    <mergeCell ref="K37:K38"/>
    <mergeCell ref="L37:L38"/>
    <mergeCell ref="K39:K40"/>
    <mergeCell ref="L39:L40"/>
    <mergeCell ref="K41:K42"/>
    <mergeCell ref="L41:L42"/>
    <mergeCell ref="L31:L32"/>
    <mergeCell ref="K33:K34"/>
    <mergeCell ref="L33:L34"/>
    <mergeCell ref="K35:K36"/>
    <mergeCell ref="L35:L36"/>
    <mergeCell ref="K23:K24"/>
    <mergeCell ref="L23:L24"/>
    <mergeCell ref="A49:A50"/>
    <mergeCell ref="B49:B50"/>
    <mergeCell ref="C49:C50"/>
    <mergeCell ref="D49:D50"/>
    <mergeCell ref="E49:E50"/>
    <mergeCell ref="F49:F50"/>
    <mergeCell ref="A47:A48"/>
    <mergeCell ref="B47:B48"/>
    <mergeCell ref="C47:C48"/>
    <mergeCell ref="D47:D48"/>
    <mergeCell ref="E47:E48"/>
    <mergeCell ref="A45:A46"/>
    <mergeCell ref="B45:B46"/>
    <mergeCell ref="C45:C46"/>
    <mergeCell ref="D45:D46"/>
    <mergeCell ref="E45:E46"/>
    <mergeCell ref="F45:F46"/>
    <mergeCell ref="K25:K26"/>
    <mergeCell ref="L25:L26"/>
    <mergeCell ref="K27:K28"/>
    <mergeCell ref="L27:L28"/>
    <mergeCell ref="K29:K30"/>
    <mergeCell ref="F41:F42"/>
    <mergeCell ref="A39:A40"/>
    <mergeCell ref="B39:B40"/>
    <mergeCell ref="C39:C40"/>
    <mergeCell ref="D39:D40"/>
    <mergeCell ref="E39:E40"/>
    <mergeCell ref="A23:A24"/>
    <mergeCell ref="B23:B24"/>
    <mergeCell ref="C23:C24"/>
    <mergeCell ref="D23:D24"/>
    <mergeCell ref="E23:E24"/>
    <mergeCell ref="A37:A38"/>
    <mergeCell ref="B37:B38"/>
    <mergeCell ref="C37:C38"/>
    <mergeCell ref="D37:D38"/>
    <mergeCell ref="A41:A42"/>
    <mergeCell ref="B41:B42"/>
    <mergeCell ref="C41:C42"/>
    <mergeCell ref="D41:D42"/>
    <mergeCell ref="E41:E42"/>
    <mergeCell ref="A31:A32"/>
    <mergeCell ref="B31:B32"/>
    <mergeCell ref="C31:C32"/>
    <mergeCell ref="D31:D32"/>
    <mergeCell ref="D53:D54"/>
    <mergeCell ref="E53:E54"/>
    <mergeCell ref="A51:A52"/>
    <mergeCell ref="B51:B52"/>
    <mergeCell ref="C51:C52"/>
    <mergeCell ref="D51:D52"/>
    <mergeCell ref="E51:E52"/>
    <mergeCell ref="A43:A44"/>
    <mergeCell ref="B43:B44"/>
    <mergeCell ref="C43:C44"/>
    <mergeCell ref="D43:D44"/>
    <mergeCell ref="E43:E44"/>
    <mergeCell ref="E31:E32"/>
    <mergeCell ref="A35:A36"/>
    <mergeCell ref="B35:B36"/>
    <mergeCell ref="C35:C36"/>
    <mergeCell ref="D35:D36"/>
    <mergeCell ref="E35:E36"/>
    <mergeCell ref="A33:A34"/>
    <mergeCell ref="B33:B34"/>
    <mergeCell ref="C33:C34"/>
    <mergeCell ref="D33:D34"/>
    <mergeCell ref="E33:E34"/>
    <mergeCell ref="A149:A150"/>
    <mergeCell ref="B149:B150"/>
    <mergeCell ref="C149:C150"/>
    <mergeCell ref="D149:D150"/>
    <mergeCell ref="C69:C70"/>
    <mergeCell ref="D69:D70"/>
    <mergeCell ref="E69:E70"/>
    <mergeCell ref="F69:F70"/>
    <mergeCell ref="A71:A72"/>
    <mergeCell ref="B71:B72"/>
    <mergeCell ref="C71:C72"/>
    <mergeCell ref="D71:D72"/>
    <mergeCell ref="E71:E72"/>
    <mergeCell ref="F71:F72"/>
    <mergeCell ref="A75:A76"/>
    <mergeCell ref="B75:B76"/>
    <mergeCell ref="C75:C76"/>
    <mergeCell ref="D75:D76"/>
    <mergeCell ref="E75:E76"/>
    <mergeCell ref="A73:A74"/>
    <mergeCell ref="B73:B74"/>
    <mergeCell ref="C73:C74"/>
    <mergeCell ref="D73:D74"/>
    <mergeCell ref="E73:E74"/>
    <mergeCell ref="A69:A70"/>
    <mergeCell ref="B69:B70"/>
    <mergeCell ref="A99:A100"/>
    <mergeCell ref="B147:B148"/>
    <mergeCell ref="C147:C148"/>
    <mergeCell ref="D147:D148"/>
    <mergeCell ref="A145:A146"/>
    <mergeCell ref="B145:B146"/>
    <mergeCell ref="C145:C146"/>
    <mergeCell ref="D145:D146"/>
    <mergeCell ref="A143:A144"/>
    <mergeCell ref="B143:B144"/>
    <mergeCell ref="C143:C144"/>
    <mergeCell ref="D143:D144"/>
    <mergeCell ref="A141:A142"/>
    <mergeCell ref="B141:B142"/>
    <mergeCell ref="C141:C142"/>
    <mergeCell ref="D141:D142"/>
    <mergeCell ref="A139:A140"/>
    <mergeCell ref="B139:B140"/>
    <mergeCell ref="C139:C140"/>
    <mergeCell ref="D139:D140"/>
    <mergeCell ref="A91:A92"/>
    <mergeCell ref="B91:B92"/>
    <mergeCell ref="A65:A66"/>
    <mergeCell ref="B65:B66"/>
    <mergeCell ref="C65:C66"/>
    <mergeCell ref="D65:D66"/>
    <mergeCell ref="E65:E66"/>
    <mergeCell ref="F65:F66"/>
    <mergeCell ref="A67:A68"/>
    <mergeCell ref="B67:B68"/>
    <mergeCell ref="C67:C68"/>
    <mergeCell ref="D67:D68"/>
    <mergeCell ref="E67:E68"/>
    <mergeCell ref="F67:F68"/>
    <mergeCell ref="F73:F74"/>
    <mergeCell ref="F75:F76"/>
    <mergeCell ref="F139:F140"/>
    <mergeCell ref="F141:F142"/>
    <mergeCell ref="F143:F144"/>
    <mergeCell ref="F145:F146"/>
    <mergeCell ref="F133:F134"/>
    <mergeCell ref="F135:F136"/>
    <mergeCell ref="F137:F138"/>
    <mergeCell ref="F113:F114"/>
    <mergeCell ref="E81:E82"/>
    <mergeCell ref="F81:F82"/>
    <mergeCell ref="A21:A22"/>
    <mergeCell ref="B21:B22"/>
    <mergeCell ref="C21:C22"/>
    <mergeCell ref="D21:D22"/>
    <mergeCell ref="A25:A26"/>
    <mergeCell ref="B25:B26"/>
    <mergeCell ref="C25:C26"/>
    <mergeCell ref="D25:D26"/>
    <mergeCell ref="A61:A62"/>
    <mergeCell ref="B61:B62"/>
    <mergeCell ref="C61:C62"/>
    <mergeCell ref="D61:D62"/>
    <mergeCell ref="A27:A28"/>
    <mergeCell ref="B27:B28"/>
    <mergeCell ref="C27:C28"/>
    <mergeCell ref="D27:D28"/>
    <mergeCell ref="A29:A30"/>
    <mergeCell ref="B29:B30"/>
    <mergeCell ref="C29:C30"/>
    <mergeCell ref="D29:D30"/>
    <mergeCell ref="A55:A56"/>
    <mergeCell ref="B55:B56"/>
    <mergeCell ref="C55:C56"/>
    <mergeCell ref="D55:D56"/>
    <mergeCell ref="A10:A12"/>
    <mergeCell ref="B4:O4"/>
    <mergeCell ref="B5:O5"/>
    <mergeCell ref="B6:O6"/>
    <mergeCell ref="D9:O9"/>
    <mergeCell ref="M10:O12"/>
    <mergeCell ref="B10:B12"/>
    <mergeCell ref="C10:C12"/>
    <mergeCell ref="D10:D12"/>
    <mergeCell ref="E10:L10"/>
    <mergeCell ref="E11:E12"/>
    <mergeCell ref="F11:F12"/>
    <mergeCell ref="G11:J11"/>
    <mergeCell ref="K11:L11"/>
    <mergeCell ref="A9:C9"/>
    <mergeCell ref="E13:E14"/>
    <mergeCell ref="L13:L14"/>
    <mergeCell ref="M13:O14"/>
    <mergeCell ref="A13:A14"/>
    <mergeCell ref="C13:C14"/>
    <mergeCell ref="D13:D14"/>
    <mergeCell ref="B13:B14"/>
    <mergeCell ref="F13:F14"/>
    <mergeCell ref="K13:K14"/>
    <mergeCell ref="K15:K16"/>
    <mergeCell ref="L15:L16"/>
    <mergeCell ref="M15:O16"/>
    <mergeCell ref="B15:B16"/>
    <mergeCell ref="C15:C16"/>
    <mergeCell ref="D15:D16"/>
    <mergeCell ref="E15:E16"/>
    <mergeCell ref="F15:F16"/>
    <mergeCell ref="A17:A18"/>
    <mergeCell ref="A15:A16"/>
    <mergeCell ref="A19:A20"/>
    <mergeCell ref="K17:K18"/>
    <mergeCell ref="M17:O18"/>
    <mergeCell ref="B19:B20"/>
    <mergeCell ref="C19:C20"/>
    <mergeCell ref="D19:D20"/>
    <mergeCell ref="E19:E20"/>
    <mergeCell ref="B17:B18"/>
    <mergeCell ref="C17:C18"/>
    <mergeCell ref="D17:D18"/>
    <mergeCell ref="E17:E18"/>
    <mergeCell ref="F17:F18"/>
    <mergeCell ref="F19:F20"/>
    <mergeCell ref="K19:K20"/>
    <mergeCell ref="L19:L20"/>
    <mergeCell ref="M19:O20"/>
    <mergeCell ref="L17:L18"/>
    <mergeCell ref="A57:A58"/>
    <mergeCell ref="B57:B58"/>
    <mergeCell ref="C57:C58"/>
    <mergeCell ref="D57:D58"/>
    <mergeCell ref="A59:A60"/>
    <mergeCell ref="B59:B60"/>
    <mergeCell ref="C59:C60"/>
    <mergeCell ref="D59:D60"/>
    <mergeCell ref="L47:L48"/>
    <mergeCell ref="K55:K56"/>
    <mergeCell ref="F51:F52"/>
    <mergeCell ref="F53:F54"/>
    <mergeCell ref="F55:F56"/>
    <mergeCell ref="K49:K50"/>
    <mergeCell ref="L49:L50"/>
    <mergeCell ref="K51:K52"/>
    <mergeCell ref="L51:L52"/>
    <mergeCell ref="K53:K54"/>
    <mergeCell ref="L53:L54"/>
    <mergeCell ref="F47:F48"/>
    <mergeCell ref="E55:E56"/>
    <mergeCell ref="A53:A54"/>
    <mergeCell ref="B53:B54"/>
    <mergeCell ref="C53:C54"/>
    <mergeCell ref="E57:E58"/>
    <mergeCell ref="E59:E60"/>
    <mergeCell ref="E61:E62"/>
    <mergeCell ref="E21:E22"/>
    <mergeCell ref="F21:F22"/>
    <mergeCell ref="F57:F58"/>
    <mergeCell ref="F59:F60"/>
    <mergeCell ref="F61:F62"/>
    <mergeCell ref="K31:K32"/>
    <mergeCell ref="E25:E26"/>
    <mergeCell ref="K47:K48"/>
    <mergeCell ref="F27:F28"/>
    <mergeCell ref="F29:F30"/>
    <mergeCell ref="F31:F32"/>
    <mergeCell ref="F33:F34"/>
    <mergeCell ref="F35:F36"/>
    <mergeCell ref="F37:F38"/>
    <mergeCell ref="F43:F44"/>
    <mergeCell ref="F25:F26"/>
    <mergeCell ref="F23:F24"/>
    <mergeCell ref="E27:E28"/>
    <mergeCell ref="E29:E30"/>
    <mergeCell ref="E37:E38"/>
    <mergeCell ref="F39:F40"/>
    <mergeCell ref="F63:F64"/>
    <mergeCell ref="C181:C182"/>
    <mergeCell ref="C183:C184"/>
    <mergeCell ref="A181:A182"/>
    <mergeCell ref="B181:B182"/>
    <mergeCell ref="D181:D182"/>
    <mergeCell ref="E181:E182"/>
    <mergeCell ref="F181:F182"/>
    <mergeCell ref="A183:A184"/>
    <mergeCell ref="B183:B184"/>
    <mergeCell ref="D183:D184"/>
    <mergeCell ref="E183:E184"/>
    <mergeCell ref="F183:F184"/>
    <mergeCell ref="D63:D64"/>
    <mergeCell ref="A179:A180"/>
    <mergeCell ref="B179:B180"/>
    <mergeCell ref="C179:C180"/>
    <mergeCell ref="D179:D180"/>
    <mergeCell ref="A63:A64"/>
    <mergeCell ref="B63:B64"/>
    <mergeCell ref="C63:C64"/>
    <mergeCell ref="E63:E64"/>
    <mergeCell ref="E179:E180"/>
    <mergeCell ref="F179:F180"/>
    <mergeCell ref="K181:K182"/>
    <mergeCell ref="L181:L182"/>
    <mergeCell ref="K183:K184"/>
    <mergeCell ref="L183:L184"/>
    <mergeCell ref="K187:K188"/>
    <mergeCell ref="L187:L188"/>
    <mergeCell ref="K185:K186"/>
    <mergeCell ref="L185:L186"/>
    <mergeCell ref="M181:O182"/>
    <mergeCell ref="M183:O184"/>
    <mergeCell ref="M185:O186"/>
    <mergeCell ref="M187:O188"/>
    <mergeCell ref="A185:A186"/>
    <mergeCell ref="B185:B186"/>
    <mergeCell ref="C185:C186"/>
    <mergeCell ref="D185:D186"/>
    <mergeCell ref="E185:E186"/>
    <mergeCell ref="F185:F186"/>
    <mergeCell ref="A187:A188"/>
    <mergeCell ref="B187:B188"/>
    <mergeCell ref="C187:C188"/>
    <mergeCell ref="D187:D188"/>
    <mergeCell ref="E187:E188"/>
    <mergeCell ref="F187:F188"/>
  </mergeCells>
  <printOptions horizontalCentered="1" verticalCentered="1"/>
  <pageMargins left="0.25" right="0.25" top="0.75" bottom="0.75" header="0.3" footer="0.3"/>
  <pageSetup paperSize="5" scale="48" fitToHeight="0" orientation="landscape" r:id="rId1"/>
  <rowBreaks count="8" manualBreakCount="8">
    <brk id="16" max="16383" man="1"/>
    <brk id="39" max="15" man="1"/>
    <brk id="65" max="15" man="1"/>
    <brk id="85" max="15" man="1"/>
    <brk id="106" max="15" man="1"/>
    <brk id="124" max="15" man="1"/>
    <brk id="144" max="15" man="1"/>
    <brk id="180" max="1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vt:lpstr>
      <vt:lpstr>'CEDULA 1Tr23'!Área_de_impresión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planeacion</cp:lastModifiedBy>
  <cp:revision/>
  <cp:lastPrinted>2024-04-25T17:10:42Z</cp:lastPrinted>
  <dcterms:created xsi:type="dcterms:W3CDTF">2020-03-29T23:09:10Z</dcterms:created>
  <dcterms:modified xsi:type="dcterms:W3CDTF">2024-10-23T18:56:19Z</dcterms:modified>
  <cp:category/>
  <cp:contentStatus/>
</cp:coreProperties>
</file>