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202300"/>
  <mc:AlternateContent xmlns:mc="http://schemas.openxmlformats.org/markup-compatibility/2006">
    <mc:Choice Requires="x15">
      <x15ac:absPath xmlns:x15ac="http://schemas.microsoft.com/office/spreadsheetml/2010/11/ac" url="/Users/romius/Downloads/"/>
    </mc:Choice>
  </mc:AlternateContent>
  <xr:revisionPtr revIDLastSave="0" documentId="13_ncr:1_{13E0139C-0DC5-1A4C-84D6-CC5C7168416C}" xr6:coauthVersionLast="47" xr6:coauthVersionMax="47" xr10:uidLastSave="{00000000-0000-0000-0000-000000000000}"/>
  <bookViews>
    <workbookView xWindow="0" yWindow="660" windowWidth="29400" windowHeight="16960" tabRatio="950" activeTab="11"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state="hidden" r:id="rId11"/>
    <sheet name="17. CEDULA0126" sheetId="32" r:id="rId12"/>
    <sheet name="21. CEDULA0127" sheetId="36" state="hidden" r:id="rId13"/>
    <sheet name="22. CEDULA0227" sheetId="37" state="hidden" r:id="rId14"/>
    <sheet name="23. CEDULA0327" sheetId="38" state="hidden" r:id="rId15"/>
    <sheet name="24. CEDULA0427" sheetId="40" state="hidden" r:id="rId16"/>
  </sheets>
  <definedNames>
    <definedName name="_3" localSheetId="0">#REF!</definedName>
    <definedName name="_3" localSheetId="1">#REF!</definedName>
    <definedName name="_3" localSheetId="2">#REF!</definedName>
    <definedName name="_3">#REF!</definedName>
    <definedName name="_xlnm._FilterDatabase" localSheetId="8" hidden="1">' 7. Pp (2026)'!$B$43:$P$83</definedName>
    <definedName name="_xlnm._FilterDatabase" localSheetId="10" hidden="1">'11. SEGUIMIENTO 2026'!$C$13:$AC$52</definedName>
    <definedName name="_xlnm._FilterDatabase" localSheetId="11" hidden="1">'17. CEDULA0126'!$C$12:$P$90</definedName>
    <definedName name="_xlnm._FilterDatabase" localSheetId="12" hidden="1">'21. CEDULA0127'!$C$12:$P$251</definedName>
    <definedName name="_xlnm._FilterDatabase" localSheetId="13" hidden="1">'22. CEDULA0227'!$C$12:$P$251</definedName>
    <definedName name="_xlnm._FilterDatabase" localSheetId="14" hidden="1">'23. CEDULA0327'!$C$12:$P$251</definedName>
    <definedName name="_xlnm._FilterDatabase" localSheetId="15" hidden="1">'24. CEDULA0427'!$C$12:$P$251</definedName>
    <definedName name="_xlnm._FilterDatabase" localSheetId="7" hidden="1">'5. Pp (3 años)'!$B$44:$P$84</definedName>
    <definedName name="_xlnm._FilterDatabase" localSheetId="9" hidden="1">'9. METAS'!$C$18:$X$58</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(2026)'!$B$4:$P$92</definedName>
    <definedName name="_xlnm.Print_Area" localSheetId="6">' Sintaxis MIR (no se llena)'!$A$2:$S$11</definedName>
    <definedName name="_xlnm.Print_Area" localSheetId="0">'1.Árbol del problema'!$A$1:$AJ$125</definedName>
    <definedName name="_xlnm.Print_Area" localSheetId="10">'11. SEGUIMIENTO 2026'!$C$5:$Z$67</definedName>
    <definedName name="_xlnm.Print_Area" localSheetId="11">'17. CEDULA0126'!$C$5:$P$103</definedName>
    <definedName name="_xlnm.Print_Area" localSheetId="1">'2.Árbol de objetivos'!$A$1:$AJ$125</definedName>
    <definedName name="_xlnm.Print_Area" localSheetId="12">'21. CEDULA0127'!$C$5:$O$251</definedName>
    <definedName name="_xlnm.Print_Area" localSheetId="13">'22. CEDULA0227'!$C$5:$O$251</definedName>
    <definedName name="_xlnm.Print_Area" localSheetId="14">'23. CEDULA0327'!$C$5:$O$251</definedName>
    <definedName name="_xlnm.Print_Area" localSheetId="15">'24. CEDULA0427'!$C$5:$O$251</definedName>
    <definedName name="_xlnm.Print_Area" localSheetId="2">'3.Árbol de alternativas'!$A$1:$AJ$125</definedName>
    <definedName name="_xlnm.Print_Area" localSheetId="3">'4.Matriz de alternativas'!$B$10:$Q$198</definedName>
    <definedName name="_xlnm.Print_Area" localSheetId="7">'5. Pp (3 años)'!$B$4:$P$93</definedName>
    <definedName name="_xlnm.Print_Area" localSheetId="9">'9. METAS'!$C$5:$X$58</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'21. CEDULA0127'!$5:$12</definedName>
    <definedName name="_xlnm.Print_Titles" localSheetId="13">'22. CEDULA0227'!$5:$12</definedName>
    <definedName name="_xlnm.Print_Titles" localSheetId="14">'23. CEDULA0327'!$5:$12</definedName>
    <definedName name="_xlnm.Print_Titles" localSheetId="15">'24.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4" i="24" l="1"/>
  <c r="P89" i="32" l="1"/>
  <c r="P87" i="32"/>
  <c r="P85" i="32"/>
  <c r="P83" i="32"/>
  <c r="P81" i="32"/>
  <c r="P79" i="32"/>
  <c r="P77" i="32"/>
  <c r="P75" i="32"/>
  <c r="P73" i="32"/>
  <c r="P71" i="32"/>
  <c r="P69" i="32"/>
  <c r="P67" i="32"/>
  <c r="P65" i="32"/>
  <c r="P63" i="32"/>
  <c r="P61" i="32"/>
  <c r="P59" i="32"/>
  <c r="P57" i="32"/>
  <c r="P55" i="32"/>
  <c r="P53" i="32"/>
  <c r="P51" i="32"/>
  <c r="P49" i="32"/>
  <c r="P47" i="32"/>
  <c r="P45" i="32"/>
  <c r="P43" i="32"/>
  <c r="P41" i="32"/>
  <c r="P39" i="32"/>
  <c r="P37" i="32"/>
  <c r="P35" i="32"/>
  <c r="P33" i="32"/>
  <c r="P31" i="32"/>
  <c r="P29" i="32"/>
  <c r="P27" i="32"/>
  <c r="P25" i="32"/>
  <c r="P23" i="32"/>
  <c r="P21" i="32"/>
  <c r="P15" i="32"/>
  <c r="P19" i="32"/>
  <c r="P17" i="32"/>
  <c r="K13" i="32"/>
  <c r="O16" i="24"/>
  <c r="I45" i="22"/>
  <c r="I20" i="12"/>
  <c r="H20" i="12"/>
  <c r="N15" i="24" l="1"/>
  <c r="Q44" i="24"/>
  <c r="P44" i="24"/>
  <c r="O44" i="24"/>
  <c r="N44" i="24"/>
  <c r="Q40" i="24"/>
  <c r="P40" i="24"/>
  <c r="O40" i="24"/>
  <c r="N40" i="24"/>
  <c r="Q15" i="24" l="1"/>
  <c r="P15" i="24"/>
  <c r="O15" i="24"/>
  <c r="Q21" i="12"/>
  <c r="X46" i="12" l="1"/>
  <c r="W46" i="12"/>
  <c r="V46" i="12"/>
  <c r="U46" i="12"/>
  <c r="T46" i="12"/>
  <c r="S46" i="12"/>
  <c r="R46" i="12"/>
  <c r="Q46" i="12"/>
  <c r="P46" i="12"/>
  <c r="O46" i="12"/>
  <c r="N46" i="12"/>
  <c r="M46" i="12"/>
  <c r="F21" i="12"/>
  <c r="J15" i="24"/>
  <c r="X25" i="12"/>
  <c r="W25" i="12"/>
  <c r="V25" i="12"/>
  <c r="U25" i="12"/>
  <c r="T25" i="12"/>
  <c r="S25" i="12"/>
  <c r="R25" i="12"/>
  <c r="Q25" i="12"/>
  <c r="P25" i="12"/>
  <c r="O25" i="12"/>
  <c r="N25" i="12"/>
  <c r="M25" i="12"/>
  <c r="N22" i="12"/>
  <c r="J22" i="12" s="1"/>
  <c r="X22" i="12"/>
  <c r="W22" i="12"/>
  <c r="V22" i="12"/>
  <c r="U22" i="12"/>
  <c r="T22" i="12"/>
  <c r="S22" i="12"/>
  <c r="R22" i="12"/>
  <c r="Q22" i="12"/>
  <c r="P22" i="12"/>
  <c r="O22" i="12"/>
  <c r="M22" i="12"/>
  <c r="T21" i="12"/>
  <c r="X21" i="12" l="1"/>
  <c r="W21" i="12"/>
  <c r="V21" i="12"/>
  <c r="U21" i="12"/>
  <c r="S21" i="12"/>
  <c r="R21" i="12"/>
  <c r="P21" i="12"/>
  <c r="O21" i="12"/>
  <c r="N21" i="12"/>
  <c r="M21" i="12"/>
  <c r="J21" i="12" s="1"/>
  <c r="K21" i="12"/>
  <c r="X50" i="12"/>
  <c r="W50" i="12"/>
  <c r="V50" i="12"/>
  <c r="U50" i="12"/>
  <c r="T50" i="12"/>
  <c r="S50" i="12"/>
  <c r="R50" i="12"/>
  <c r="Q50" i="12"/>
  <c r="P50" i="12"/>
  <c r="O50" i="12"/>
  <c r="N50" i="12"/>
  <c r="M50" i="12"/>
  <c r="J50" i="12"/>
  <c r="L58" i="12"/>
  <c r="L57" i="12"/>
  <c r="L56" i="12"/>
  <c r="L55" i="12"/>
  <c r="L54" i="12"/>
  <c r="L53" i="12"/>
  <c r="L52" i="12"/>
  <c r="L51" i="12"/>
  <c r="L49" i="12"/>
  <c r="L48" i="12"/>
  <c r="L47" i="12"/>
  <c r="L46" i="12"/>
  <c r="L45" i="12"/>
  <c r="L44" i="12"/>
  <c r="L43" i="12"/>
  <c r="L42" i="12"/>
  <c r="L41" i="12"/>
  <c r="L40" i="12"/>
  <c r="L39" i="12"/>
  <c r="L38" i="12"/>
  <c r="L37" i="12"/>
  <c r="L36" i="12"/>
  <c r="L35" i="12"/>
  <c r="L34" i="12"/>
  <c r="L33" i="12"/>
  <c r="L32" i="12"/>
  <c r="L31" i="12"/>
  <c r="L30" i="12"/>
  <c r="L29" i="12"/>
  <c r="L28" i="12"/>
  <c r="L27" i="12"/>
  <c r="L26" i="12"/>
  <c r="L25" i="12"/>
  <c r="L24" i="12"/>
  <c r="L23" i="12"/>
  <c r="L22" i="12"/>
  <c r="K58" i="12"/>
  <c r="K57" i="12"/>
  <c r="K56" i="12"/>
  <c r="K55" i="12"/>
  <c r="K54" i="12"/>
  <c r="K53" i="12"/>
  <c r="K52" i="12"/>
  <c r="K51" i="12"/>
  <c r="K49" i="12"/>
  <c r="K48" i="12"/>
  <c r="K47" i="12"/>
  <c r="K46" i="12"/>
  <c r="K45" i="12"/>
  <c r="K44" i="12"/>
  <c r="K43" i="12"/>
  <c r="K42" i="12"/>
  <c r="K41" i="12"/>
  <c r="K40" i="12"/>
  <c r="K39" i="12"/>
  <c r="K38" i="12"/>
  <c r="K37" i="12"/>
  <c r="K36" i="12"/>
  <c r="K35" i="12"/>
  <c r="K34" i="12"/>
  <c r="K33" i="12"/>
  <c r="K32" i="12"/>
  <c r="K31" i="12"/>
  <c r="K30" i="12"/>
  <c r="K29" i="12"/>
  <c r="K28" i="12"/>
  <c r="K27" i="12"/>
  <c r="K26" i="12"/>
  <c r="K25" i="12"/>
  <c r="K24" i="12"/>
  <c r="K23" i="12"/>
  <c r="K22" i="12"/>
  <c r="J58" i="12"/>
  <c r="J57" i="12"/>
  <c r="J56" i="12"/>
  <c r="J55" i="12"/>
  <c r="J54" i="12"/>
  <c r="J53" i="12"/>
  <c r="J52" i="12"/>
  <c r="J51"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K50" i="12" l="1"/>
  <c r="L21" i="12"/>
  <c r="G21" i="12"/>
  <c r="L50" i="12"/>
  <c r="G58" i="12"/>
  <c r="G57" i="12"/>
  <c r="G56" i="12"/>
  <c r="G55" i="12"/>
  <c r="G54" i="12"/>
  <c r="G53" i="12"/>
  <c r="G52" i="12"/>
  <c r="G51" i="12"/>
  <c r="G50" i="12" s="1"/>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N75" i="22" l="1"/>
  <c r="D17" i="32"/>
  <c r="C47" i="24"/>
  <c r="D47" i="24"/>
  <c r="E47" i="24"/>
  <c r="F47" i="24"/>
  <c r="H47" i="24"/>
  <c r="C48" i="24"/>
  <c r="D48" i="24"/>
  <c r="E48" i="24"/>
  <c r="F48" i="24"/>
  <c r="H48" i="24"/>
  <c r="C49" i="24"/>
  <c r="D49" i="24"/>
  <c r="E49" i="24"/>
  <c r="F49" i="24"/>
  <c r="H49" i="24"/>
  <c r="C50" i="24"/>
  <c r="D50" i="24"/>
  <c r="E50" i="24"/>
  <c r="F50" i="24"/>
  <c r="H50" i="24"/>
  <c r="C51" i="24"/>
  <c r="D51" i="24"/>
  <c r="E51" i="24"/>
  <c r="F51" i="24"/>
  <c r="H51" i="24"/>
  <c r="C52" i="24"/>
  <c r="D52" i="24"/>
  <c r="E52" i="24"/>
  <c r="F52" i="24"/>
  <c r="H52" i="24"/>
  <c r="H46" i="24"/>
  <c r="F46" i="24"/>
  <c r="E46" i="24"/>
  <c r="D46" i="24"/>
  <c r="C46" i="24"/>
  <c r="H45" i="24"/>
  <c r="F45" i="24"/>
  <c r="E45" i="24"/>
  <c r="D45" i="24"/>
  <c r="C45" i="24"/>
  <c r="H44" i="24"/>
  <c r="F44" i="24"/>
  <c r="E44" i="24"/>
  <c r="D44" i="24"/>
  <c r="C44" i="24"/>
  <c r="H43" i="24"/>
  <c r="F43" i="24"/>
  <c r="E43" i="24"/>
  <c r="D43" i="24"/>
  <c r="C43" i="24"/>
  <c r="H42" i="24"/>
  <c r="F42" i="24"/>
  <c r="E42" i="24"/>
  <c r="D42" i="24"/>
  <c r="C42" i="24"/>
  <c r="H41" i="24"/>
  <c r="F41" i="24"/>
  <c r="E41" i="24"/>
  <c r="D41" i="24"/>
  <c r="C41" i="24"/>
  <c r="H40" i="24"/>
  <c r="F40" i="24"/>
  <c r="E40" i="24"/>
  <c r="D40" i="24"/>
  <c r="C40" i="24"/>
  <c r="H39" i="24"/>
  <c r="F39" i="24"/>
  <c r="E39" i="24"/>
  <c r="D39" i="24"/>
  <c r="C39" i="24"/>
  <c r="H38" i="24"/>
  <c r="F38" i="24"/>
  <c r="E38" i="24"/>
  <c r="D38" i="24"/>
  <c r="C38" i="24"/>
  <c r="H37" i="24"/>
  <c r="F37" i="24"/>
  <c r="E37" i="24"/>
  <c r="D37" i="24"/>
  <c r="C37" i="24"/>
  <c r="H36" i="24"/>
  <c r="F36" i="24"/>
  <c r="E36" i="24"/>
  <c r="D36" i="24"/>
  <c r="C36" i="24"/>
  <c r="H35" i="24"/>
  <c r="F35" i="24"/>
  <c r="E35" i="24"/>
  <c r="D35" i="24"/>
  <c r="C35" i="24"/>
  <c r="H34" i="24"/>
  <c r="F34" i="24"/>
  <c r="E34" i="24"/>
  <c r="D34" i="24"/>
  <c r="C34" i="24"/>
  <c r="H33" i="24"/>
  <c r="F33" i="24"/>
  <c r="E33" i="24"/>
  <c r="D33" i="24"/>
  <c r="C33" i="24"/>
  <c r="H32" i="24"/>
  <c r="F32" i="24"/>
  <c r="E32" i="24"/>
  <c r="D32" i="24"/>
  <c r="C32" i="24"/>
  <c r="H31" i="24"/>
  <c r="F31" i="24"/>
  <c r="E31" i="24"/>
  <c r="D31" i="24"/>
  <c r="C31" i="24"/>
  <c r="H30" i="24"/>
  <c r="F30" i="24"/>
  <c r="E30" i="24"/>
  <c r="D30" i="24"/>
  <c r="C30" i="24"/>
  <c r="H29" i="24"/>
  <c r="F29" i="24"/>
  <c r="E29" i="24"/>
  <c r="D29" i="24"/>
  <c r="C29" i="24"/>
  <c r="C53" i="12"/>
  <c r="D53" i="12"/>
  <c r="E53" i="12"/>
  <c r="H53" i="12"/>
  <c r="I53" i="12"/>
  <c r="C54" i="12"/>
  <c r="D54" i="12"/>
  <c r="E54" i="12"/>
  <c r="H54" i="12"/>
  <c r="I54" i="12"/>
  <c r="C55" i="12"/>
  <c r="D55" i="12"/>
  <c r="E55" i="12"/>
  <c r="H55" i="12"/>
  <c r="I55" i="12"/>
  <c r="C56" i="12"/>
  <c r="D56" i="12"/>
  <c r="E56" i="12"/>
  <c r="H56" i="12"/>
  <c r="I56" i="12"/>
  <c r="C57" i="12"/>
  <c r="D57" i="12"/>
  <c r="E57" i="12"/>
  <c r="H57" i="12"/>
  <c r="I57" i="12"/>
  <c r="C58" i="12"/>
  <c r="D58" i="12"/>
  <c r="E58" i="12"/>
  <c r="I58" i="12"/>
  <c r="I52" i="12"/>
  <c r="H52" i="12"/>
  <c r="E52" i="12"/>
  <c r="D52" i="12"/>
  <c r="C52" i="12"/>
  <c r="I51" i="12"/>
  <c r="H51" i="12"/>
  <c r="E51" i="12"/>
  <c r="D51" i="12"/>
  <c r="C51" i="12"/>
  <c r="I50" i="12"/>
  <c r="H50" i="12"/>
  <c r="E50" i="12"/>
  <c r="D50" i="12"/>
  <c r="C50" i="12"/>
  <c r="I49" i="12"/>
  <c r="H49" i="12"/>
  <c r="E49" i="12"/>
  <c r="D49" i="12"/>
  <c r="C49" i="12"/>
  <c r="I48" i="12"/>
  <c r="H48" i="12"/>
  <c r="E48" i="12"/>
  <c r="D48" i="12"/>
  <c r="C48" i="12"/>
  <c r="I47" i="12"/>
  <c r="H47" i="12"/>
  <c r="E47" i="12"/>
  <c r="D47" i="12"/>
  <c r="C47" i="12"/>
  <c r="I46" i="12"/>
  <c r="H46" i="12"/>
  <c r="E46" i="12"/>
  <c r="D46" i="12"/>
  <c r="C46" i="12"/>
  <c r="I45" i="12"/>
  <c r="H45" i="12"/>
  <c r="E45" i="12"/>
  <c r="D45" i="12"/>
  <c r="C45" i="12"/>
  <c r="I44" i="12"/>
  <c r="H44" i="12"/>
  <c r="E44" i="12"/>
  <c r="D44" i="12"/>
  <c r="C44" i="12"/>
  <c r="I43" i="12"/>
  <c r="H43" i="12"/>
  <c r="E43" i="12"/>
  <c r="D43" i="12"/>
  <c r="C43" i="12"/>
  <c r="I42" i="12"/>
  <c r="H42" i="12"/>
  <c r="E42" i="12"/>
  <c r="D42" i="12"/>
  <c r="C42" i="12"/>
  <c r="I41" i="12"/>
  <c r="H41" i="12"/>
  <c r="E41" i="12"/>
  <c r="D41" i="12"/>
  <c r="C41" i="12"/>
  <c r="I40" i="12"/>
  <c r="H40" i="12"/>
  <c r="E40" i="12"/>
  <c r="D40" i="12"/>
  <c r="C40" i="12"/>
  <c r="I39" i="12"/>
  <c r="H39" i="12"/>
  <c r="E39" i="12"/>
  <c r="D39" i="12"/>
  <c r="C39" i="12"/>
  <c r="I38" i="12"/>
  <c r="H38" i="12"/>
  <c r="E38" i="12"/>
  <c r="D38" i="12"/>
  <c r="C38" i="12"/>
  <c r="I37" i="12"/>
  <c r="H37" i="12"/>
  <c r="E37" i="12"/>
  <c r="D37" i="12"/>
  <c r="C37" i="12"/>
  <c r="I36" i="12"/>
  <c r="H36" i="12"/>
  <c r="E36" i="12"/>
  <c r="D36" i="12"/>
  <c r="C36" i="12"/>
  <c r="I35" i="12"/>
  <c r="H35" i="12"/>
  <c r="E35" i="12"/>
  <c r="D35" i="12"/>
  <c r="C35" i="12"/>
  <c r="D23" i="12"/>
  <c r="D24" i="12"/>
  <c r="D25" i="12"/>
  <c r="D26" i="12"/>
  <c r="D27" i="12"/>
  <c r="D28" i="12"/>
  <c r="B72" i="22"/>
  <c r="C72" i="22"/>
  <c r="D72" i="22"/>
  <c r="E72" i="22"/>
  <c r="F72" i="22"/>
  <c r="G72" i="22"/>
  <c r="H72" i="22"/>
  <c r="I72" i="22"/>
  <c r="J72" i="22"/>
  <c r="K72" i="22"/>
  <c r="N72" i="22"/>
  <c r="O72" i="22"/>
  <c r="P72" i="22"/>
  <c r="B73" i="22"/>
  <c r="C73" i="22"/>
  <c r="D73" i="22"/>
  <c r="E73" i="22"/>
  <c r="F73" i="22"/>
  <c r="G73" i="22"/>
  <c r="H73" i="22"/>
  <c r="I73" i="22"/>
  <c r="J73" i="22"/>
  <c r="K73" i="22"/>
  <c r="N73" i="22"/>
  <c r="O73" i="22"/>
  <c r="P73" i="22"/>
  <c r="B74" i="22"/>
  <c r="C74" i="22"/>
  <c r="D74" i="22"/>
  <c r="E74" i="22"/>
  <c r="F74" i="22"/>
  <c r="G74" i="22"/>
  <c r="H74" i="22"/>
  <c r="I74" i="22"/>
  <c r="J74" i="22"/>
  <c r="K74" i="22"/>
  <c r="N74" i="22"/>
  <c r="O74" i="22"/>
  <c r="P74" i="22"/>
  <c r="B75" i="22"/>
  <c r="C75" i="22"/>
  <c r="D75" i="22"/>
  <c r="E75" i="22"/>
  <c r="F75" i="22"/>
  <c r="G75" i="22"/>
  <c r="H75" i="22"/>
  <c r="I75" i="22"/>
  <c r="J75" i="22"/>
  <c r="K75" i="22"/>
  <c r="O75" i="22"/>
  <c r="P75" i="22"/>
  <c r="B76" i="22"/>
  <c r="C76" i="22"/>
  <c r="D76" i="22"/>
  <c r="E76" i="22"/>
  <c r="F76" i="22"/>
  <c r="G76" i="22"/>
  <c r="H76" i="22"/>
  <c r="I76" i="22"/>
  <c r="J76" i="22"/>
  <c r="K76" i="22"/>
  <c r="N76" i="22"/>
  <c r="O76" i="22"/>
  <c r="P76" i="22"/>
  <c r="B77" i="22"/>
  <c r="C77" i="22"/>
  <c r="D77" i="22"/>
  <c r="E77" i="22"/>
  <c r="F77" i="22"/>
  <c r="G77" i="22"/>
  <c r="H77" i="22"/>
  <c r="I77" i="22"/>
  <c r="J77" i="22"/>
  <c r="K77" i="22"/>
  <c r="N77" i="22"/>
  <c r="O77" i="22"/>
  <c r="P77" i="22"/>
  <c r="B78" i="22"/>
  <c r="C78" i="22"/>
  <c r="D78" i="22"/>
  <c r="E78" i="22"/>
  <c r="F78" i="22"/>
  <c r="G78" i="22"/>
  <c r="H78" i="22"/>
  <c r="I78" i="22"/>
  <c r="J78" i="22"/>
  <c r="K78" i="22"/>
  <c r="N78" i="22"/>
  <c r="O78" i="22"/>
  <c r="P78" i="22"/>
  <c r="B79" i="22"/>
  <c r="C79" i="22"/>
  <c r="D79" i="22"/>
  <c r="E79" i="22"/>
  <c r="F79" i="22"/>
  <c r="G79" i="22"/>
  <c r="H79" i="22"/>
  <c r="I79" i="22"/>
  <c r="J79" i="22"/>
  <c r="K79" i="22"/>
  <c r="N79" i="22"/>
  <c r="O79" i="22"/>
  <c r="P79" i="22"/>
  <c r="B80" i="22"/>
  <c r="C80" i="22"/>
  <c r="D80" i="22"/>
  <c r="E80" i="22"/>
  <c r="F80" i="22"/>
  <c r="G80" i="22"/>
  <c r="H80" i="22"/>
  <c r="I80" i="22"/>
  <c r="J80" i="22"/>
  <c r="K80" i="22"/>
  <c r="N80" i="22"/>
  <c r="O80" i="22"/>
  <c r="P80" i="22"/>
  <c r="B81" i="22"/>
  <c r="C81" i="22"/>
  <c r="D81" i="22"/>
  <c r="E81" i="22"/>
  <c r="F81" i="22"/>
  <c r="G81" i="22"/>
  <c r="H81" i="22"/>
  <c r="I81" i="22"/>
  <c r="J81" i="22"/>
  <c r="K81" i="22"/>
  <c r="N81" i="22"/>
  <c r="O81" i="22"/>
  <c r="P81" i="22"/>
  <c r="B82" i="22"/>
  <c r="C82" i="22"/>
  <c r="D82" i="22"/>
  <c r="E82" i="22"/>
  <c r="F82" i="22"/>
  <c r="G82" i="22"/>
  <c r="H82" i="22"/>
  <c r="I82" i="22"/>
  <c r="J82" i="22"/>
  <c r="K82" i="22"/>
  <c r="N82" i="22"/>
  <c r="O82" i="22"/>
  <c r="P82" i="22"/>
  <c r="B83" i="22"/>
  <c r="C83" i="22"/>
  <c r="D83" i="22"/>
  <c r="E83" i="22"/>
  <c r="F83" i="22"/>
  <c r="G83" i="22"/>
  <c r="H83" i="22"/>
  <c r="I83" i="22"/>
  <c r="J83" i="22"/>
  <c r="K83" i="22"/>
  <c r="N83" i="22"/>
  <c r="O83" i="22"/>
  <c r="P83" i="22"/>
  <c r="B60" i="22"/>
  <c r="C60" i="22"/>
  <c r="D60" i="22"/>
  <c r="E60" i="22"/>
  <c r="F60" i="22"/>
  <c r="G60" i="22"/>
  <c r="H60" i="22"/>
  <c r="I60" i="22"/>
  <c r="J60" i="22"/>
  <c r="K60" i="22"/>
  <c r="N60" i="22"/>
  <c r="O60" i="22"/>
  <c r="P60" i="22"/>
  <c r="B61" i="22"/>
  <c r="C61" i="22"/>
  <c r="D61" i="22"/>
  <c r="E61" i="22"/>
  <c r="F61" i="22"/>
  <c r="G61" i="22"/>
  <c r="H61" i="22"/>
  <c r="I61" i="22"/>
  <c r="J61" i="22"/>
  <c r="K61" i="22"/>
  <c r="N61" i="22"/>
  <c r="O61" i="22"/>
  <c r="P61" i="22"/>
  <c r="B62" i="22"/>
  <c r="C62" i="22"/>
  <c r="D62" i="22"/>
  <c r="E62" i="22"/>
  <c r="F62" i="22"/>
  <c r="G62" i="22"/>
  <c r="H62" i="22"/>
  <c r="I62" i="22"/>
  <c r="J62" i="22"/>
  <c r="K62" i="22"/>
  <c r="N62" i="22"/>
  <c r="O62" i="22"/>
  <c r="P62" i="22"/>
  <c r="B63" i="22"/>
  <c r="C63" i="22"/>
  <c r="D63" i="22"/>
  <c r="E63" i="22"/>
  <c r="F63" i="22"/>
  <c r="G63" i="22"/>
  <c r="H63" i="22"/>
  <c r="I63" i="22"/>
  <c r="J63" i="22"/>
  <c r="K63" i="22"/>
  <c r="N63" i="22"/>
  <c r="O63" i="22"/>
  <c r="P63" i="22"/>
  <c r="B64" i="22"/>
  <c r="C64" i="22"/>
  <c r="D64" i="22"/>
  <c r="E64" i="22"/>
  <c r="F64" i="22"/>
  <c r="G64" i="22"/>
  <c r="H64" i="22"/>
  <c r="I64" i="22"/>
  <c r="J64" i="22"/>
  <c r="K64" i="22"/>
  <c r="N64" i="22"/>
  <c r="O64" i="22"/>
  <c r="P64" i="22"/>
  <c r="B65" i="22"/>
  <c r="C65" i="22"/>
  <c r="D65" i="22"/>
  <c r="E65" i="22"/>
  <c r="F65" i="22"/>
  <c r="G65" i="22"/>
  <c r="H65" i="22"/>
  <c r="I65" i="22"/>
  <c r="J65" i="22"/>
  <c r="K65" i="22"/>
  <c r="N65" i="22"/>
  <c r="O65" i="22"/>
  <c r="P65" i="22"/>
  <c r="B66" i="22"/>
  <c r="C66" i="22"/>
  <c r="D66" i="22"/>
  <c r="E66" i="22"/>
  <c r="F66" i="22"/>
  <c r="G66" i="22"/>
  <c r="H66" i="22"/>
  <c r="I66" i="22"/>
  <c r="J66" i="22"/>
  <c r="K66" i="22"/>
  <c r="N66" i="22"/>
  <c r="O66" i="22"/>
  <c r="P66" i="22"/>
  <c r="B67" i="22"/>
  <c r="C67" i="22"/>
  <c r="D67" i="22"/>
  <c r="E67" i="22"/>
  <c r="F67" i="22"/>
  <c r="G67" i="22"/>
  <c r="H67" i="22"/>
  <c r="I67" i="22"/>
  <c r="J67" i="22"/>
  <c r="K67" i="22"/>
  <c r="N67" i="22"/>
  <c r="O67" i="22"/>
  <c r="P67" i="22"/>
  <c r="B68" i="22"/>
  <c r="C68" i="22"/>
  <c r="D68" i="22"/>
  <c r="E68" i="22"/>
  <c r="F68" i="22"/>
  <c r="G68" i="22"/>
  <c r="H68" i="22"/>
  <c r="I68" i="22"/>
  <c r="J68" i="22"/>
  <c r="K68" i="22"/>
  <c r="N68" i="22"/>
  <c r="O68" i="22"/>
  <c r="P68" i="22"/>
  <c r="B69" i="22"/>
  <c r="C69" i="22"/>
  <c r="D69" i="22"/>
  <c r="E69" i="22"/>
  <c r="F69" i="22"/>
  <c r="G69" i="22"/>
  <c r="H69" i="22"/>
  <c r="I69" i="22"/>
  <c r="J69" i="22"/>
  <c r="K69" i="22"/>
  <c r="N69" i="22"/>
  <c r="O69" i="22"/>
  <c r="P69" i="22"/>
  <c r="B70" i="22"/>
  <c r="C70" i="22"/>
  <c r="D70" i="22"/>
  <c r="E70" i="22"/>
  <c r="F70" i="22"/>
  <c r="G70" i="22"/>
  <c r="H70" i="22"/>
  <c r="I70" i="22"/>
  <c r="J70" i="22"/>
  <c r="K70" i="22"/>
  <c r="N70" i="22"/>
  <c r="O70" i="22"/>
  <c r="P70" i="22"/>
  <c r="B71" i="22"/>
  <c r="C71" i="22"/>
  <c r="D71" i="22"/>
  <c r="E71" i="22"/>
  <c r="F71" i="22"/>
  <c r="G71" i="22"/>
  <c r="H71" i="22"/>
  <c r="I71" i="22"/>
  <c r="J71" i="22"/>
  <c r="K71" i="22"/>
  <c r="N71" i="22"/>
  <c r="O71" i="22"/>
  <c r="P71" i="22"/>
  <c r="B54" i="22"/>
  <c r="C54" i="22"/>
  <c r="D54" i="22"/>
  <c r="E54" i="22"/>
  <c r="F54" i="22"/>
  <c r="G54" i="22"/>
  <c r="H54" i="22"/>
  <c r="I54" i="22"/>
  <c r="J54" i="22"/>
  <c r="K54" i="22"/>
  <c r="N54" i="22"/>
  <c r="O54" i="22"/>
  <c r="P54" i="22"/>
  <c r="B55" i="22"/>
  <c r="C55" i="22"/>
  <c r="D55" i="22"/>
  <c r="E55" i="22"/>
  <c r="F55" i="22"/>
  <c r="G55" i="22"/>
  <c r="H55" i="22"/>
  <c r="I55" i="22"/>
  <c r="J55" i="22"/>
  <c r="K55" i="22"/>
  <c r="N55" i="22"/>
  <c r="O55" i="22"/>
  <c r="P55" i="22"/>
  <c r="B56" i="22"/>
  <c r="C56" i="22"/>
  <c r="D56" i="22"/>
  <c r="E56" i="22"/>
  <c r="F56" i="22"/>
  <c r="G56" i="22"/>
  <c r="H56" i="22"/>
  <c r="I56" i="22"/>
  <c r="J56" i="22"/>
  <c r="K56" i="22"/>
  <c r="N56" i="22"/>
  <c r="O56" i="22"/>
  <c r="P56" i="22"/>
  <c r="B57" i="22"/>
  <c r="C57" i="22"/>
  <c r="D57" i="22"/>
  <c r="E57" i="22"/>
  <c r="F57" i="22"/>
  <c r="G57" i="22"/>
  <c r="H57" i="22"/>
  <c r="I57" i="22"/>
  <c r="J57" i="22"/>
  <c r="K57" i="22"/>
  <c r="N57" i="22"/>
  <c r="O57" i="22"/>
  <c r="P57" i="22"/>
  <c r="B58" i="22"/>
  <c r="C58" i="22"/>
  <c r="D58" i="22"/>
  <c r="E58" i="22"/>
  <c r="F58" i="22"/>
  <c r="G58" i="22"/>
  <c r="H58" i="22"/>
  <c r="I58" i="22"/>
  <c r="J58" i="22"/>
  <c r="K58" i="22"/>
  <c r="N58" i="22"/>
  <c r="O58" i="22"/>
  <c r="P58" i="22"/>
  <c r="B59" i="22"/>
  <c r="C59" i="22"/>
  <c r="D59" i="22"/>
  <c r="E59" i="22"/>
  <c r="F59" i="22"/>
  <c r="G59" i="22"/>
  <c r="H59" i="22"/>
  <c r="I59" i="22"/>
  <c r="J59" i="22"/>
  <c r="K59" i="22"/>
  <c r="N59" i="22"/>
  <c r="O59" i="22"/>
  <c r="P59"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J14" i="32"/>
  <c r="K14" i="32"/>
  <c r="N13" i="32" s="1"/>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M13" i="32"/>
  <c r="L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13"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C17" i="32"/>
  <c r="G15" i="32"/>
  <c r="F15" i="32"/>
  <c r="E15" i="32"/>
  <c r="D15" i="32"/>
  <c r="C15" i="32"/>
  <c r="G13" i="32"/>
  <c r="F13" i="32"/>
  <c r="E13" i="32"/>
  <c r="D13" i="32"/>
  <c r="C13" i="32"/>
  <c r="N87" i="32" l="1"/>
  <c r="N83" i="32"/>
  <c r="N79" i="32"/>
  <c r="N75" i="32"/>
  <c r="N71" i="32"/>
  <c r="N67" i="32"/>
  <c r="N63" i="32"/>
  <c r="N59" i="32"/>
  <c r="N55" i="32"/>
  <c r="N51" i="32"/>
  <c r="N47" i="32"/>
  <c r="N43" i="32"/>
  <c r="N39" i="32"/>
  <c r="N35" i="32"/>
  <c r="N31" i="32"/>
  <c r="N27" i="32"/>
  <c r="N23" i="32"/>
  <c r="N19" i="32"/>
  <c r="N15" i="32"/>
  <c r="N89" i="32"/>
  <c r="N85" i="32"/>
  <c r="N81" i="32"/>
  <c r="N77" i="32"/>
  <c r="N73" i="32"/>
  <c r="N69" i="32"/>
  <c r="N65" i="32"/>
  <c r="N61" i="32"/>
  <c r="N57" i="32"/>
  <c r="N53" i="32"/>
  <c r="N49" i="32"/>
  <c r="N45" i="32"/>
  <c r="N41" i="32"/>
  <c r="N37" i="32"/>
  <c r="N33" i="32"/>
  <c r="N29" i="32"/>
  <c r="N25" i="32"/>
  <c r="N21" i="32"/>
  <c r="N17" i="32"/>
  <c r="O47" i="32"/>
  <c r="O63" i="32"/>
  <c r="O39" i="32"/>
  <c r="O35" i="32"/>
  <c r="O71" i="32"/>
  <c r="O19" i="32"/>
  <c r="O43" i="32"/>
  <c r="O51" i="32"/>
  <c r="O83" i="32"/>
  <c r="O59" i="32"/>
  <c r="O75" i="32"/>
  <c r="O79" i="32"/>
  <c r="O31" i="32"/>
  <c r="O87" i="32"/>
  <c r="O67" i="32"/>
  <c r="O23" i="32"/>
  <c r="O27" i="32"/>
  <c r="O55" i="32"/>
  <c r="O89" i="32"/>
  <c r="O85" i="32"/>
  <c r="O81" i="32"/>
  <c r="O77" i="32"/>
  <c r="O73" i="32"/>
  <c r="O69" i="32"/>
  <c r="O65" i="32"/>
  <c r="O61" i="32"/>
  <c r="O57" i="32"/>
  <c r="O53" i="32"/>
  <c r="O49" i="32"/>
  <c r="O45" i="32"/>
  <c r="O41" i="32"/>
  <c r="O37" i="32"/>
  <c r="O33" i="32"/>
  <c r="O29" i="32"/>
  <c r="O25" i="32"/>
  <c r="O21" i="32"/>
  <c r="O17" i="32"/>
  <c r="O15" i="32"/>
  <c r="O13"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R15" i="24" l="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M14" i="24"/>
  <c r="U14" i="24" s="1"/>
  <c r="L14" i="24"/>
  <c r="T14" i="24" s="1"/>
  <c r="K14" i="24"/>
  <c r="S14" i="24" s="1"/>
  <c r="J14" i="24"/>
  <c r="R14" i="24" s="1"/>
  <c r="I15" i="24"/>
  <c r="I16" i="24"/>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14" i="24"/>
  <c r="Y14" i="24" s="1"/>
  <c r="H28" i="24"/>
  <c r="F28" i="24"/>
  <c r="E28" i="24"/>
  <c r="D28" i="24"/>
  <c r="C28" i="24"/>
  <c r="H27" i="24"/>
  <c r="F27" i="24"/>
  <c r="E27" i="24"/>
  <c r="D27" i="24"/>
  <c r="C27" i="24"/>
  <c r="H26" i="24"/>
  <c r="F26" i="24"/>
  <c r="E26" i="24"/>
  <c r="D26" i="24"/>
  <c r="C26" i="24"/>
  <c r="H25" i="24"/>
  <c r="F25" i="24"/>
  <c r="E25" i="24"/>
  <c r="D25" i="24"/>
  <c r="C25" i="24"/>
  <c r="H24" i="24"/>
  <c r="F24" i="24"/>
  <c r="E24" i="24"/>
  <c r="D24" i="24"/>
  <c r="C24" i="24"/>
  <c r="H23" i="24"/>
  <c r="F23" i="24"/>
  <c r="E23" i="24"/>
  <c r="D23" i="24"/>
  <c r="C23" i="24"/>
  <c r="H22" i="24"/>
  <c r="F22" i="24"/>
  <c r="E22" i="24"/>
  <c r="D22" i="24"/>
  <c r="C22" i="24"/>
  <c r="H21" i="24"/>
  <c r="F21" i="24"/>
  <c r="E21" i="24"/>
  <c r="D21" i="24"/>
  <c r="C21" i="24"/>
  <c r="H20" i="24"/>
  <c r="F20" i="24"/>
  <c r="E20" i="24"/>
  <c r="D20" i="24"/>
  <c r="C20" i="24"/>
  <c r="H19" i="24"/>
  <c r="F19" i="24"/>
  <c r="E19" i="24"/>
  <c r="D19" i="24"/>
  <c r="C19" i="24"/>
  <c r="H18" i="24"/>
  <c r="F18" i="24"/>
  <c r="E18" i="24"/>
  <c r="D18" i="24"/>
  <c r="C18" i="24"/>
  <c r="H17" i="24"/>
  <c r="F17" i="24"/>
  <c r="E17" i="24"/>
  <c r="D17" i="24"/>
  <c r="C17" i="24"/>
  <c r="H16" i="24"/>
  <c r="F16" i="24"/>
  <c r="E16" i="24"/>
  <c r="D16" i="24"/>
  <c r="C16" i="24"/>
  <c r="H15" i="24"/>
  <c r="G15" i="24"/>
  <c r="F15" i="24"/>
  <c r="E15" i="24"/>
  <c r="D15" i="24"/>
  <c r="C15" i="24"/>
  <c r="H14" i="24"/>
  <c r="G14" i="24"/>
  <c r="F14" i="24"/>
  <c r="E14" i="24"/>
  <c r="D14" i="24"/>
  <c r="C14" i="24"/>
  <c r="C21" i="12"/>
  <c r="D21" i="12"/>
  <c r="E21" i="12"/>
  <c r="C22" i="12"/>
  <c r="D22" i="12"/>
  <c r="E22" i="12"/>
  <c r="C23" i="12"/>
  <c r="E23" i="12"/>
  <c r="C24" i="12"/>
  <c r="E24" i="12"/>
  <c r="C25" i="12"/>
  <c r="E25" i="12"/>
  <c r="C26" i="12"/>
  <c r="E26" i="12"/>
  <c r="C27" i="12"/>
  <c r="E27" i="12"/>
  <c r="C28" i="12"/>
  <c r="E28" i="12"/>
  <c r="C29" i="12"/>
  <c r="D29" i="12"/>
  <c r="E29" i="12"/>
  <c r="C30" i="12"/>
  <c r="D30" i="12"/>
  <c r="E30" i="12"/>
  <c r="C31" i="12"/>
  <c r="D31" i="12"/>
  <c r="E31" i="12"/>
  <c r="C32" i="12"/>
  <c r="D32" i="12"/>
  <c r="E32" i="12"/>
  <c r="C33" i="12"/>
  <c r="D33" i="12"/>
  <c r="E33" i="12"/>
  <c r="C34" i="12"/>
  <c r="D34" i="12"/>
  <c r="E34" i="12"/>
  <c r="E20" i="12"/>
  <c r="D20" i="12"/>
  <c r="C20" i="1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I46" i="22"/>
  <c r="H46" i="22"/>
  <c r="G46" i="22"/>
  <c r="F46" i="22"/>
  <c r="E46" i="22"/>
  <c r="D46" i="22"/>
  <c r="C46" i="22"/>
  <c r="B46" i="22"/>
  <c r="P45" i="22"/>
  <c r="O45" i="22"/>
  <c r="N45" i="22"/>
  <c r="M45" i="22"/>
  <c r="L45" i="22"/>
  <c r="K45" i="22"/>
  <c r="J45" i="22"/>
  <c r="H45" i="22"/>
  <c r="G45" i="22"/>
  <c r="F45" i="22"/>
  <c r="E45" i="22"/>
  <c r="D45" i="22"/>
  <c r="C45" i="22"/>
  <c r="B45" i="22"/>
  <c r="H24" i="12"/>
  <c r="I24" i="12"/>
  <c r="H25" i="12"/>
  <c r="I25" i="12"/>
  <c r="H26" i="12"/>
  <c r="I26" i="12"/>
  <c r="H27" i="12"/>
  <c r="I27" i="12"/>
  <c r="H28" i="12"/>
  <c r="I28" i="12"/>
  <c r="H29" i="12"/>
  <c r="I29" i="12"/>
  <c r="H30" i="12"/>
  <c r="I30" i="12"/>
  <c r="H31" i="12"/>
  <c r="I31" i="12"/>
  <c r="H32" i="12"/>
  <c r="I32" i="12"/>
  <c r="H33" i="12"/>
  <c r="I33" i="12"/>
  <c r="H34" i="12"/>
  <c r="I34" i="12"/>
  <c r="Y16" i="24" l="1"/>
  <c r="V16"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20" i="24"/>
  <c r="W44" i="24"/>
  <c r="W45" i="24"/>
  <c r="Y52" i="24"/>
  <c r="V28" i="24"/>
  <c r="V29" i="24"/>
  <c r="X36" i="24"/>
  <c r="Y37" i="24"/>
  <c r="W28" i="24"/>
  <c r="W29" i="24"/>
  <c r="V20" i="24"/>
  <c r="V21" i="24"/>
  <c r="X28" i="24"/>
  <c r="V52" i="24"/>
  <c r="W20" i="24"/>
  <c r="W21" i="24"/>
  <c r="W52" i="24"/>
  <c r="V24" i="24"/>
  <c r="V32" i="24"/>
  <c r="V40" i="24"/>
  <c r="V48" i="24"/>
  <c r="W16" i="24"/>
  <c r="V19" i="24"/>
  <c r="X21" i="24"/>
  <c r="W24" i="24"/>
  <c r="V27" i="24"/>
  <c r="X29" i="24"/>
  <c r="W32" i="24"/>
  <c r="V35" i="24"/>
  <c r="X37" i="24"/>
  <c r="W40" i="24"/>
  <c r="V43" i="24"/>
  <c r="X45" i="24"/>
  <c r="W48" i="24"/>
  <c r="V51" i="24"/>
  <c r="V14" i="24"/>
  <c r="X16" i="24"/>
  <c r="W19" i="24"/>
  <c r="V22" i="24"/>
  <c r="X24" i="24"/>
  <c r="W27" i="24"/>
  <c r="V30" i="24"/>
  <c r="X32" i="24"/>
  <c r="W35" i="24"/>
  <c r="V38" i="24"/>
  <c r="X40" i="24"/>
  <c r="W43" i="24"/>
  <c r="V46" i="24"/>
  <c r="X48" i="24"/>
  <c r="W51" i="24"/>
  <c r="X19" i="24"/>
  <c r="W22" i="24"/>
  <c r="X27" i="24"/>
  <c r="W30" i="24"/>
  <c r="X35" i="24"/>
  <c r="W38" i="24"/>
  <c r="X43" i="24"/>
  <c r="W46" i="24"/>
  <c r="X51" i="24"/>
  <c r="X14" i="24"/>
  <c r="X22" i="24"/>
  <c r="X30" i="24"/>
  <c r="X38" i="24"/>
  <c r="X46" i="24"/>
  <c r="H21" i="12" l="1"/>
  <c r="I21" i="12"/>
  <c r="H22" i="12"/>
  <c r="I22" i="12"/>
  <c r="H23" i="12"/>
  <c r="I23" i="12"/>
</calcChain>
</file>

<file path=xl/sharedStrings.xml><?xml version="1.0" encoding="utf-8"?>
<sst xmlns="http://schemas.openxmlformats.org/spreadsheetml/2006/main" count="1398" uniqueCount="790">
  <si>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</si>
  <si>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</si>
  <si>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</si>
  <si>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</si>
  <si>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</si>
  <si>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</si>
  <si>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</si>
  <si>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</si>
  <si>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</si>
  <si>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</si>
  <si>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</si>
  <si>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</si>
  <si>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</si>
  <si>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</si>
  <si>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</si>
  <si>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</si>
  <si>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</si>
  <si>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</si>
  <si>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</si>
  <si>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</si>
  <si>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</si>
  <si>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</si>
  <si>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</si>
  <si>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</si>
  <si>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</si>
  <si>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</si>
  <si>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</si>
  <si>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</si>
  <si>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</si>
  <si>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</si>
  <si>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</si>
  <si>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</si>
  <si>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</si>
  <si>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</si>
  <si>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</si>
  <si>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</si>
  <si>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</si>
  <si>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</si>
  <si>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</si>
  <si>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</si>
  <si>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</si>
  <si>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</si>
  <si>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</si>
  <si>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</si>
  <si>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</si>
  <si>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</si>
  <si>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</si>
  <si>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</si>
  <si>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</si>
  <si>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</si>
  <si>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</si>
  <si>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</si>
  <si>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</si>
  <si>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</si>
  <si>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</si>
  <si>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</si>
  <si>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</si>
  <si>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</si>
  <si>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</si>
  <si>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</si>
  <si>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</si>
  <si>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</si>
  <si>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</si>
  <si>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</si>
  <si>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</si>
  <si>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</si>
  <si>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</si>
  <si>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</si>
  <si>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</si>
  <si>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</si>
  <si>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</si>
  <si>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</si>
  <si>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</si>
  <si>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</si>
  <si>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</si>
  <si>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</si>
  <si>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</si>
  <si>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</si>
  <si>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</si>
  <si>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</si>
  <si>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</si>
  <si>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</si>
  <si>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</si>
  <si>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</si>
  <si>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</si>
  <si>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</si>
  <si>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</si>
  <si>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</si>
  <si>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</si>
  <si>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</si>
  <si>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</si>
  <si>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</si>
  <si>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</si>
  <si>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</si>
  <si>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</si>
  <si>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</si>
  <si>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</si>
  <si>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</si>
  <si>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</si>
  <si>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</si>
  <si>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</si>
  <si>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</si>
  <si>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</si>
  <si>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</si>
  <si>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</si>
  <si>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</si>
  <si>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</si>
  <si>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</si>
  <si>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</si>
  <si>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</si>
  <si>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</si>
  <si>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</si>
  <si>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</si>
  <si>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</si>
  <si>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</si>
  <si>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</si>
  <si>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</si>
  <si>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</si>
  <si>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</si>
  <si>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</si>
  <si>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</si>
  <si>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</si>
  <si>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</si>
  <si>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</si>
  <si>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</si>
  <si>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</si>
  <si>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</si>
  <si>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</si>
  <si>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NO</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</si>
  <si>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</si>
  <si>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</si>
  <si>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</si>
  <si>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</si>
  <si>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</si>
  <si>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</si>
  <si>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</si>
  <si>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</si>
  <si>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</si>
  <si>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</si>
  <si>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</si>
  <si>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</si>
  <si>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</si>
  <si>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</si>
  <si>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</si>
  <si>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</si>
  <si>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</si>
  <si>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</si>
  <si>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</si>
  <si>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</si>
  <si>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</si>
  <si>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</si>
  <si>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</si>
  <si>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</si>
  <si>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</si>
  <si>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</si>
  <si>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</si>
  <si>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</si>
  <si>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</si>
  <si>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</si>
  <si>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</si>
  <si>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</si>
  <si>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</si>
  <si>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</si>
  <si>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</si>
  <si>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</si>
  <si>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</si>
  <si>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</si>
  <si>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</si>
  <si>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</si>
  <si>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</si>
  <si>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</si>
  <si>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</si>
  <si>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</si>
  <si>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</si>
  <si>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</si>
  <si>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</si>
  <si>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</si>
  <si>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</si>
  <si>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</si>
  <si>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</si>
  <si>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</si>
  <si>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</si>
  <si>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</si>
  <si>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</si>
  <si>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</si>
  <si>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</si>
  <si>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</si>
  <si>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</si>
  <si>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</si>
  <si>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</si>
  <si>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</si>
  <si>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</si>
  <si>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</si>
  <si>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</si>
  <si>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</si>
  <si>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</si>
  <si>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</si>
  <si>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</si>
  <si>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</si>
  <si>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</si>
  <si>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</si>
  <si>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</si>
  <si>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</si>
  <si>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</si>
  <si>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</si>
  <si>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</si>
  <si>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</si>
  <si>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</si>
  <si>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</si>
  <si>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</si>
  <si>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</si>
  <si>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</si>
  <si>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</si>
  <si>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</si>
  <si>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</si>
  <si>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</si>
  <si>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</si>
  <si>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</si>
  <si>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</si>
  <si>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</si>
  <si>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</si>
  <si>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</si>
  <si>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</si>
  <si>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</si>
  <si>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</si>
  <si>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</si>
  <si>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</si>
  <si>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</si>
  <si>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</si>
  <si>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</si>
  <si>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</si>
  <si>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</si>
  <si>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</si>
  <si>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</si>
  <si>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</si>
  <si>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</si>
  <si>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</si>
  <si>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</si>
  <si>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</si>
  <si>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</si>
  <si>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</si>
  <si>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</si>
  <si>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</si>
  <si>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</si>
  <si>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</si>
  <si>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</si>
  <si>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</si>
  <si>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</si>
  <si>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</si>
  <si>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</si>
  <si>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</si>
  <si>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</si>
  <si>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</si>
  <si>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</si>
  <si>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</si>
  <si>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</si>
  <si>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</si>
  <si>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</si>
  <si>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</si>
  <si>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</si>
  <si>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</si>
  <si>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</si>
  <si>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</si>
  <si>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</si>
  <si>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</si>
  <si>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</si>
  <si>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</si>
  <si>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</si>
  <si>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</si>
  <si>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</si>
  <si>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</si>
  <si>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</si>
  <si>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</si>
  <si>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</si>
  <si>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</si>
  <si>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</si>
  <si>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</si>
  <si>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</si>
  <si>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</si>
  <si>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</si>
  <si>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</si>
  <si>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</si>
  <si>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</si>
  <si>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</si>
  <si>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</si>
  <si>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</si>
  <si>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</si>
  <si>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</si>
  <si>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</si>
  <si>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</si>
  <si>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</si>
  <si>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</si>
  <si>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</si>
  <si>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</si>
  <si>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</si>
  <si>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</si>
  <si>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A diciembre de 2027 se cuenta con la información actualizada de los 10 indicadores que integran el Indice.</t>
  </si>
  <si>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</si>
  <si>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EJE 1. GOBIERNO HUMANISTA Y DE RESULTADOS</t>
  </si>
  <si>
    <t>NOMBRE DEL PROGRAMA</t>
  </si>
  <si>
    <t>NOMBRE DE LA DEPENDENCIA</t>
  </si>
  <si>
    <t>Combinar un profundo compromiso con el bienestar de las personas y un enfoque pragmático y profesional en la gestión pública, de forma que los beneﬁcios sean palpables y sostenibles en el tiempo</t>
  </si>
  <si>
    <t>MIR 2025 - 2027
(NOMBRE DE LA DEPENDENCIA)</t>
  </si>
  <si>
    <t>El Índice de Gobierno Humanista y de Resultados mide el progreso en Bienestar ciudadano, Transparencia y rendición de cuentas, Participación ciudadana, Avance PbR-SED e Inclusión social y equidad.</t>
  </si>
  <si>
    <t>Contraloría Municipal</t>
  </si>
  <si>
    <t>Proposito</t>
  </si>
  <si>
    <t>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t>
  </si>
  <si>
    <t>PAVCySRC: Porcentaje de Acciones de Verificación, Cumplimiento y Seguimiento de la Rendición de Cuentas de las Dependencias y Entidades de la Administración Pública Municipal</t>
  </si>
  <si>
    <t>Mide el nivel de cumplimiento operativo y de control interno de la Contraloria Municipal, las Dependencias y Entidades respecto a las políticas de los programas municipales para verificar el logro de los objetivos y metas de la Adminsitración Pública Municipal</t>
  </si>
  <si>
    <t xml:space="preserve">MÉTODO DE CÁLCULO                             
PAVCySRC= [(NAVR+NACR+NASRCR)/(NAVP+NACP+NASRCP)] X 100  
VARIABLES:
PAVCySRC: Porcentaje de Acciones de Verificación, Cumplimiento y Seguimiento de la Rendición de Cuentas de las Dependencias y Entidades de la Administración Pública Municipal.
NAVR: Número de Acciones de Verificación Realizadas 
NACR: Número de Acciones de Cumplimiento Realizadas  
NASRCR: Número de Acciones de Rendición de Cuentas Realizadas  
NAVP: Número de Acciones de Verificación Programadas                                                                           
 NACP: Número de Acciones de Cumplimiento Programadas                                                             
 NASRCP: Número de Acciones de Rendición de Cuentas Programadas.
</t>
  </si>
  <si>
    <t>UNIDAD DE MEDIDA DEL INDICADOR: 
Porcentaje
UNIDAD DE MEDIDA DE LAS VARIABLES: 
Acciones de verificación, cumplimiento y seguimiento de la rendición de cuentas</t>
  </si>
  <si>
    <t xml:space="preserve">Las Dependencias y Entidades de la Administracion Publica Municipal cumplen con sus objetivos institucionales en apego a la Normatividad Aplicable y los sujetos obligados </t>
  </si>
  <si>
    <t xml:space="preserve">Dirección de Auditoría de Obra Pública </t>
  </si>
  <si>
    <t>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t>
  </si>
  <si>
    <t xml:space="preserve">PAOPC: Porcentaje de Acciones de Obra Pública y Construcción </t>
  </si>
  <si>
    <t>Permite medir el nivel de cumplimiento de la normatividad relacionada con la  obra pública, así como el otorgamiento de licencias y autorizaciones en materia de construcción.</t>
  </si>
  <si>
    <t>MÉTODO DE CÁLCULO: 
PAOPC= (NAOPCR/NAOPCP) X 100 
VARIABLES:  
PAROPASRyVMC: Porcentaje de Auditorías y Revisiones a la Obra Pública, Adquisiciones y Servicios Relacionados y Verificaciones en Materia de Construcción 
AR: Auditorías Realizadas
RR: Revisiones Realizadas
VMC: Verificaciones en Materia de Construcción Realizadas                                                                                   VAP: Auditorías Programadas  
RP: Revisiones Programadas                                                                                                                                                                                                                                                                                                            VMC: Verificaciones en Materia de Construcción Programadas</t>
  </si>
  <si>
    <t xml:space="preserve">UNIDAD DE MEDIDA DEL INDICADOR:
Porcentaje
UNIDAD DE MEDIDA DE LAS VARIABLES: 
Acciones </t>
  </si>
  <si>
    <t>PAOPC: De enero 2022 a diciembre 2024 se realizaron 2403 acciones de seguimiento a la obra pública y en materia de construcción                                                                                                           
2022: 408
2023: 591
2024: 648                                                                                                                                                                              
TOTAL: 1647</t>
  </si>
  <si>
    <t>Se aprueba el número de obras que se estimaron y existe participación de las Dependencias Administrativas para el cumplimiento de los objetivos y metas</t>
  </si>
  <si>
    <t>1.1.1.1.1.1. Realización de auditorías y revisiones a la obra pública, adquisiciones y servicios relacionados.</t>
  </si>
  <si>
    <t>PAROPASR: Porcentaje de Acciones de seguimiento, Auditorías y Revisiones a la Obra Pública, Adquisiciones y Servicios Relacionados</t>
  </si>
  <si>
    <t xml:space="preserve"> Con esta acción se pretende conocer la eficacia en la realización de las auditorías y revisiones a la obra pública, adquisiciones y servicios relacionados </t>
  </si>
  <si>
    <t>Trimestral</t>
  </si>
  <si>
    <t>MÉTODO DE CÁLCULO: 
PAROPASR = [(AR + RR) / (AP + RP)] X 100   
VARIABLES:  
PAROPASR: Porcentaje de Auditorías y Revisiones a la Obra Pública, Adquisiciones y Servicios Relacionados
AR: Auditorías Realizadas
RR: Revisiones Realizadas
AP: Auditorías Programadas  
RP: Revisiones Programadas</t>
  </si>
  <si>
    <t>UNIDAD DE MEDIDA DEL INDICADOR: 
Porcentaje
UNIDAD DE MEDIDA DE LAS VARIABLES: Auditorías y Revisiones</t>
  </si>
  <si>
    <t xml:space="preserve">PAROPASR: De enero de 2025 a diciembre del 2027 se realizaran 1824 auditorías y revisiones de obra pública
VARIACIÓN DE LA META EN RELACIÓN A LA LINEA BASE 
Meta Absoluta: 321
Meta relativa: 21.36%
</t>
  </si>
  <si>
    <t xml:space="preserve">PAROPASR:  De enero 2022 a diciembre 2024 se realizaron 2488   revisiones de adquisiciones y servicios relacionados con la obra pública.                                                                                                                                          
2022: 336
2023: 519                                                                
2024: 576                                                                                        
TOTAL: 1503                </t>
  </si>
  <si>
    <t>Se aprueba el Programa Anual de Actividades y el número de obras que se estimaron</t>
  </si>
  <si>
    <t>1.1.1.1.1.2. Verificación de licencias y autorizaciones en materia de construcción.</t>
  </si>
  <si>
    <t xml:space="preserve"> PVMC: Porcentaje de Verificaciones en Materia de Construcción</t>
  </si>
  <si>
    <t>Se busca que las licencias y autorizaciones que se otorgan en materia de construcción cumplan con la normatividad aplicable</t>
  </si>
  <si>
    <t xml:space="preserve">MÉTODO DE CÁLCULO: 
PVMC = (VR / VP) X 100 
VARIABLES:  
PVMC: Porcentaje de Verificaciones en Materia de Construcción
VR: Verificaciones Realizadas
VP: Verificaciones Programadas                              </t>
  </si>
  <si>
    <t>UNIDAD DE MEDIDA DEL INDICADOR: 
Porcentaje
UNIDAD DE MEDIDA DE LAS VARIABLES: Verificaciones</t>
  </si>
  <si>
    <t>PVMC: De enero de 2025 a diciembre del 2027, se realizarann 216  verificaciones en materia de construcción.
VARIACIÓN DE LA META EN RELACIÓN A LA LINEA BASE 
Meta Absoluta: 18
Meta relativa: 9.09%</t>
  </si>
  <si>
    <t xml:space="preserve">PVMC: De enero 2022 a diciembre 2024 se realizaron 198 verificaciones en materia de construcción.                                                            
2022: 72
2023: 72
2024: 54                                                                   
TOTAL: 198          </t>
  </si>
  <si>
    <t>Se aprueba el Programa Anual de Actividades, existiendo participación de la demás Dependencias para el cumplimiento de los objetivos y metas</t>
  </si>
  <si>
    <t>Dirección de Auditoría</t>
  </si>
  <si>
    <t>1.1.1.1.2. Acciones de auditoría, revisión, verificación y vigilancia para que el ejercicio de los recursos públicos asignados a las Secretarías, Dependencias y Direcciones de la Administración Pública Municipal   se ejerzan en el cumplimiento de la normatividad aplicable.</t>
  </si>
  <si>
    <t>PACSIE: Porcentaje de Acciones de Control y Seguimiento al Ingreso y Egreso</t>
  </si>
  <si>
    <t xml:space="preserve"> Permite medir el nivel de cumplimiento de las acciones realizadas por  la Dirección de Auditoría de la Contraloría Municipal</t>
  </si>
  <si>
    <t xml:space="preserve">MÉTODO DE CÁLCULO  
PACSIE = (NACSR/NACSE) x 100    
VARIABLES 
PACSIE: Porcentaje de Acciones de Control y Seguimiento al Ingreso y Egreso                                                  
NACSR: Número de Acciones de Control y Seguimiento Realizadas          
NACSE: Número de Acciones de Control y Seguimiento Estimadas                            </t>
  </si>
  <si>
    <t>UNIDAD DE MEDIDA DEL INDICADOR: 
Porcentaje
UNIDAD DE MEDIDA DE LAS VARIABLES: Acciones de Control y Seguimiento al Ingreso y Egreso</t>
  </si>
  <si>
    <t>DPACSIE: De enero de 2025 a diciembre del 2027 se realizarán 40,585 acciones de fiscalización a las Dependencias y Entidades.
VARIACIÓN DE LA META EN RELACIÓN A LA LINEA BASE 
Meta Absoluta: 1,738
Meta relativa: 4.47%</t>
  </si>
  <si>
    <t>Nombre del Documento: Informe de actividades de la Dirección de Auditoría
Nombre de quien genera la información: Dirección de Auditoría
Periodicidad con que se genera la información: Semestral
Liga de la página donde se localiza la información o ubicación: Lefort MBJ-CM-DA-08-2024 en la de la Oficina de la Dirección de Auditoría</t>
  </si>
  <si>
    <t>Las Dependencias de la Administración Pública Municipal Centralizadas y Descentralizadas ejercen sus funciones de acuerdo a la Normatividad aplicable</t>
  </si>
  <si>
    <t>1.1.1.1.2.1. Realización de acciones de control y seguimiento a la cuenta pública   de la Administración Pública Municipal Centralizada.</t>
  </si>
  <si>
    <t>PACSCP: Porcentaje de  Acciones de Control y Seguimiento a la Cuenta Pública.</t>
  </si>
  <si>
    <t>Permite medir el porcentaje de eficacia en la revisión al manejo del gasto público de las Dependencias de la Administración Pública Municipal Centralizada.</t>
  </si>
  <si>
    <t xml:space="preserve">MÉTODO DE CÁLCULO           
PACSCP = (NACGR/NACGE) X 100                                                                  
VARIABLES     
PACSCP: Porcentaje de Acciones de Control y Seguimiento a la Cuenta Pública                    
NACGR: Número de Acciones de Control del Gasto Realizados                                                                                           NACGE: Número de Acciones de Control del Gasto Estimados                                                                </t>
  </si>
  <si>
    <t>UNIDAD DE MEDIDA DEL INDICADOR: Porcentaje
UNIDAD DE MEDIDA DE LAS VARIABLES:  Acciones de Control y Seguimiento a la Cuenta Pública.</t>
  </si>
  <si>
    <t xml:space="preserve">PACSGP: De enero de 2025 a diciembre del 2027 se realizaran 40200 acciones. 
VARIACIÓN DE LA META EN RELACIÓN A LA LINEA BASE
Meta Absoluta: 1775
Meta relativa: 4.62%
</t>
  </si>
  <si>
    <t>Nombre del documento: Reporte de seguimiento al ejercicio del gasto                         
Nombre de quien genera la informacion:   Jefatura del Área de Auditoría         
Periodicidad: Trimestral 
Liga o lugar fisico donde se encuentra la información:  : Lefort MBJ-CM-DA-006-2024 en la repisa #2 de la Oficina de la Dirección de Auditoría</t>
  </si>
  <si>
    <t>Las Dependencias de la Administración Pública Municipal Centralizadas ejercen gasto.</t>
  </si>
  <si>
    <t>1.1.1.1.2.2. Realización de auditorías, revisiones y arqueos a las Dependencias y Entidades de la Administración Pública Municipal.</t>
  </si>
  <si>
    <t>PARA: Porcentaje de  Auditorías, Revisiones y Arqueos</t>
  </si>
  <si>
    <t>Con esta acción se medirá la eficacia del manejo de los recursos públicos a las Dependencias y Entidades de la Administración Pública Municipal</t>
  </si>
  <si>
    <t xml:space="preserve">MÉTODO DE CÁLCULO        
PARA = [(AR + RR + AR) / (AP + RP + AP)] X 100                                                            
VARIABLES 
PARA: Porcentaje de Auditorías, Revisiones y Arqueos
AR: Auditorías Realizadas   
RR: Revisiones Realizadas 
AR: Arqueos Realizados 
AP: Auditorías Programadas 
RP: Revisiones Programadas  
AP: Arqueos Programados       </t>
  </si>
  <si>
    <t>UNIDAD DE MEDIDA DEL INDICADOR: Porcentaje
UNIDAD DE MEDIDA DE LAS VARIABLES: Auditorías, revisiones y arqueos</t>
  </si>
  <si>
    <t>Nombre del documento: Reporte de segumiento de auditorías, revisiones y arqueos                  
Nombre del área que lo elabora: Jefatura del Área de Auditoría      
Periodicidad: Trimestral  
Liga donde se encuentra la información o ubicación: Lefort MBJ-CM-DA-007-2024 en la repisa #2 de la Oficina de la Dirección de Auditoría</t>
  </si>
  <si>
    <t>Se aprueba el Programa Anual de Auditorías, Revisiones y Arqueos</t>
  </si>
  <si>
    <t xml:space="preserve">Componente  </t>
  </si>
  <si>
    <t>1.1.1.1.3 Actividades de Combate a la Corrupción Implementadas</t>
  </si>
  <si>
    <t>PACCI: Porcentaje de Actividades de Combate a la Corrupción Implementadas</t>
  </si>
  <si>
    <t xml:space="preserve">Se medirá la supervisión de las Actividades que mitiguen posibles actos de corrupción </t>
  </si>
  <si>
    <t>MÉTODO DE CÁLCULO
PACCI= (ACCI/ ACCP) * 100)    
VARIABLES
PACCI= Porcentaje de Actividades de Combate a la Corrupción Implementadas
ACCI = Actividades de Combate a la Corrupción Implementadas
ACCP= Actividades de Combate a la Corrupción Programadas</t>
  </si>
  <si>
    <t>UNIDAD DE MEDIDA DEL INDICADOR: 
Porcentaje
UNIDAD DE MEDIDA DE LAS VARIABLES: 
Actividades</t>
  </si>
  <si>
    <t>PACCI:  Se implementaron  acciones  de Combate a la Corrupción  
Año 2022: 15,228                                   
Año 2023: 13,651                             
Año 2024: 13,032                                
Total: 41,911</t>
  </si>
  <si>
    <t>Las dependencias municipales y la ciudadanía participan en las actividades implementadas, con la finalidad de combatir actos de corrupción en el Municipio.</t>
  </si>
  <si>
    <t>1.1.1.1.3.1 Evaluación y seguimiento al Programa Municipal de Acreditación "Calidad  Servicio con CUENTAS CLARAS"</t>
  </si>
  <si>
    <t>PESPACSCC:  Porcentaje de Evaluación y Seguimiento al Programa Municipal de Acreditación "Calidad y Servicio con CUENTAS CLARAS"</t>
  </si>
  <si>
    <t>Mide la cantidad de Oficinas Acreditadas que repercuten en la disminución o inhibición de posibles actos de corrupción a través de la evaluación y seguimiento a acciones del Programa Municipal de Acreditación "Calidad y Servicio con CUENTAS CLARAS"</t>
  </si>
  <si>
    <t xml:space="preserve">MÉTODO DE CÁLCULO
PESPACSCC= (AESPACSCCI / AESPACSCCP) x 100
VARIABLES
PESPACSCC: Porcentaje de Evaluación y Seguimiento al Programa de Acreditación "Calidad y Servicio con CUENTAS CLARAS                                                                                                                                                        AESPACSCCI: Acciones de Evaluación y Seguimiento al Programa de Acreditación "Calidad y Servicio con CUENTAS CLARAS  Implementado                  
AESPACSCCP: Acciones de Evaluación y Seguimiento al Programa de Acreditación "Calidad y Servicio con CUENTAS CLARAS Programado              
</t>
  </si>
  <si>
    <t xml:space="preserve">UNIDAD DE MEDIDA DEL INDICADOR: 
Porcentaje
UNIDAD DE MEDIDA DE LAS VARIABLES: 
Evaluaciones y seguimientos </t>
  </si>
  <si>
    <t>PESPACSCC: De enero de 2025 a diciembre de 2027, se contempla aplicar 450 Evaluaciones del Programa Municipal de Acreditación "Calidad y Servicio con CUENTAS CLARAS", con sus respectivos reportes de Evaluación y Seguimiento.                               
VARIACIÓN DE LA META EN RELACIÓN A LA LINEA BASE
Meta Absoluta: 315
Meta relativa: 233.33%</t>
  </si>
  <si>
    <t>PESPACSCC: Se implementaron  acciones relacionadas con el Programa Municipal de Acreditación "Calidad y Servicio con CUENTAS CLARAS"                               
Año 2022: 40                                      
Año 2023: 45                                 
Año 2024: 50                                         
Total: 135</t>
  </si>
  <si>
    <t>Las dependencias municipales y la ciudadanía participan en las actividades implementadas, con la finalidad de Combatir actos de Corrupción en el Municipio.</t>
  </si>
  <si>
    <t>1.1.1.1.3.2 Seguimiento a Actividades de Difusión a servidores publicos y ciudadanía sobre el Protocolo de Atención Ciudadana para trámites y servicios</t>
  </si>
  <si>
    <t>PADPACTS: Porcentaje de Actividades de Difusión sobre el Protocolo de Atención Ciudadana para trámites y servicios</t>
  </si>
  <si>
    <t xml:space="preserve">Se medirá la difusión de las Actividades y acciones enfocadas a sensibilizar a la ciudadania sobre el servicio que debe recibir por parte de los servidores publicos, siendo sustantivo para que se mitiguen o inhiban posibles actos de Corrupción </t>
  </si>
  <si>
    <t>MÉTODO DE CÁLCULO
PADPACTS= (ADPACTSI/ADPACTSP) * 100)    
VARIABLES
PADPACTS= Porcentaje de Actividades de Difusión sobre el Protocolo de Atención Ciudadana para trámites y servicios
ADPACTSI = Actividades de Difusión sobre el Protocolo de Atención Ciudadana para trámites y servicios Implementadas
ADPACTSP = Actividades de Difusión sobre el Protocolo de Atención Ciudadana para trámites y servicios Programadas</t>
  </si>
  <si>
    <t xml:space="preserve">UNIDAD DE MEDIDA DEL INDICADOR: 
Porcentaje
UNIDAD DE MEDIDA DE LAS VARIABLES: 
Actividades de Difusión </t>
  </si>
  <si>
    <t>PADPACTS: De enero de 2025 a diciembre de 2027, se realizarán 180 Actividades de Difusión sobre el Protocolo de Atención Ciudadana para trámites y servicios.
VARIACIÓN DE LA META EN RELACIÓN A LA LINEA BASE
Meta Absoluta: 159
Meta relativa: 757.14%</t>
  </si>
  <si>
    <t xml:space="preserve">PADPACTS: Se realizaron Actividades de Difusión sobre el Protocolo de Atención Ciudadana para trámites y servicios                                         
Año 2022: 8                                                 
Año 2023: 4                                                      
Año 2024: 9                                           
Total: 21                                    </t>
  </si>
  <si>
    <t>Los servidores públicos municipales llevan a cabo los procesos implementados para la Entrega y  Recepción de las diversas Áreas del Municipio, de acuerdo a la normatividad vigente</t>
  </si>
  <si>
    <t>1.1.1.1.3.3 Intervención en el proceso de Entrega y Recepción de los servidores públicos, conforme a la normatividad vigente.</t>
  </si>
  <si>
    <t xml:space="preserve">PAERC: Porcentaje de Actas de Entrega y Recepción Concluidas     </t>
  </si>
  <si>
    <t>Mide las Actas realizadas en el proceso de Entrega y Recepción llevadas a cabo por cambio de Titulares</t>
  </si>
  <si>
    <t xml:space="preserve">MÉTODO DE CÁLCULO
PAERC = (TAERC/TAERS) x 100 
VARIABLES
PAERC: Porcentaje de Actas de Entrega y Recepción Concluidas                                                                       TAERC=  Total de Actas de Entrega-Recepcion Concluidas   
TAERS= Total de Actas de Entrega-Recepcion Solicitadas    </t>
  </si>
  <si>
    <t>UNIDAD DE MEDIDA DEL INDICADOR: 
Porcentaje
UNIDAD DE MEDIDA DE LAS VARIABLES: 
Actas de Entrega y Recepción</t>
  </si>
  <si>
    <t>PAERC: Se realizaron actas de entrega recepción.                       
Año 2022: 179                                     
Año 2023: 103                                  
Año 2024: 358                                   
Total:   640                           
Existieron sucesos especiales como el proceso electoral y cambio de administración que incrementaron el total estimado de actas.</t>
  </si>
  <si>
    <t>Los servidores públicos municipales presentan sus Declaraciones Patrimoniales y de Conflicto de Interes en tiempo y forma durante el ejercicio fiscal .</t>
  </si>
  <si>
    <t>1.1.1.1.3.4 Recepción, Control y Resguardo de las Declaraciones de Situación Patrimonial y de Conflicto de  Interés de todos los servidores públicos  de la Administración Pública Municipal.</t>
  </si>
  <si>
    <t xml:space="preserve">PCDPISO:  Porcentaje de Cumplimiento en Declaraciones Patrimoniales y de Conflicto de  Interés  de sujetos obligados                             </t>
  </si>
  <si>
    <t>Mide el nivel de cumplimiento de los sujetos obligados en la presentación de sus Declaraciones Patrimoniales y de Conflicto de Interés.</t>
  </si>
  <si>
    <t xml:space="preserve">MÉTODO DE CÁLCULO
PCDPISO = (TDPIP/NDPIE) x 100
VARIABLES
PCDPISO:  Porcentaje de Cumplimiento en Declaraciones Patrimoniales y  de Interés  de sujetos obligados                                                                                                                                                                             
TDPIP= Total de Declaraciones Patrimoniales y de Interés presentadas
NDPIE= Número de Declaraciones Patrimoniales y de Interés estimadas                                                    </t>
  </si>
  <si>
    <t>UNIDAD DE MEDIDA DEL INDICADOR: 
Porcentaje
UNIDAD DE MEDIDA DE LAS VARIABLES: 
Declaraciones</t>
  </si>
  <si>
    <t>PCDPISO: De enero de 2025 a diciembre de 2027, se realizarán 29,342 Declaraciones patrimoniales.                                                                                    
VARIACIÓN DE LA META EN RELACIÓN A LA LINEA BASE
Meta Absoluta: -52
Meta relativa: 0.18%</t>
  </si>
  <si>
    <t xml:space="preserve">PCDPISO: Se realizaron Declaraciones patrimoniales y de intereses.                                         
Año 2022: 10403                              
Año 2023: 9369                                          
Año 2024: 9622                                 
Total: 29,394                                   </t>
  </si>
  <si>
    <t>Las dependencias municipales reportan puntualmente las incidencias de los inspectores y puestos relativos, para ser integrados al Sistema Municipal de Insectores.</t>
  </si>
  <si>
    <t>1.1.1.1.3.5  Registro y Control en el  Sistema Municipal de Inspectores</t>
  </si>
  <si>
    <t>PRPSMI: Porcentaje de Registros del Padrón en el Sistema Municipal de Inspectores</t>
  </si>
  <si>
    <t>Detectar y disminuir posibles actos de Corrupción por el desempeño de los Inspectores Municipales.</t>
  </si>
  <si>
    <t>MÉTODO DE CÁLCULO
PRPSMI= (RIDSMI/ IRCD) * 100)    
VARIABLES
PRPSMI: Porcentaje de Registros del Padrón en el Sistema Municipal de Inspectores
RIDSMI= Registro de Inspectores por Dependencia  en el Sistema Municipal de Inspectores
IRCD= Inspectores Reportados en el Catálogo de cada Dependencia</t>
  </si>
  <si>
    <t>UNIDAD DE MEDIDA DEL INDICADOR: 
Porcentaje
UNIDAD DE MEDIDA DE LAS VARIABLES: 
Registros efectuados en el Sistema Municipal de Inspectores</t>
  </si>
  <si>
    <t>PRPSMI: De enero de 2025 a diciembre de 2027, se realizarán 4,750 registros de inspectores.                                                                                      
                                                                              VARIACIÓN DE LA META EN RELACIÓN A LA LINEA BASE
Meta Absoluta:154
Meta relativa: 3.35%</t>
  </si>
  <si>
    <t>PRPSMI: Se realizaron registros en el Sistema Municipal de Inspectores.                                       
Año 2022: 1,487                                 
Año 2023: 1,559                                          
Año 2024: 1,550                                  
Total: 4,596</t>
  </si>
  <si>
    <t>No existirán suspensiones extraordinarias  que impidan la aplicación de las Evaluaciones de Satisfacción Ciudadana y habrá la disposición de las dependencias municipales para aplicarlas.</t>
  </si>
  <si>
    <t>1.1.1.1.3.6  Monitoreo de la satisfacción ciudadana sobre servicios recibidos mediante la Contraloría Itinerante</t>
  </si>
  <si>
    <t>PEADSUTYS:  Porcentaje de evaluaciones aplicadas para detectar la satisfacción de los usuarios en Trámites y Servicios.</t>
  </si>
  <si>
    <t>Percibir el nivel de satisfacción de los usuarios que acuden a las dependencias municipales para gestionar trámites o servicios, y en su caso, presentar quejas o denuncias.</t>
  </si>
  <si>
    <t>MÉTODO DE CÁLCULO
PEADSUTYS= (ESCA/ ESCP) * 100)    
VARIABLES
PEADSUTYS= Porcentaje de Evaluaciones Aplicadas para Detectar la Satifacción de los Usuarios en Trámites y Servicios.
ESCA= Evaluaciones de Satisfacción Ciudadana Aplicadas
ESCP= Evaluaciones de Satisfacción Ciudadana Programadas</t>
  </si>
  <si>
    <t>UNIDAD DE MEDIDA DEL INDICADOR: 
Porcentaje
UNIDAD DE MEDIDA DE LAS VARIABLES: 
Evaluaciones de Satisfacción Ciudadana aplicadas</t>
  </si>
  <si>
    <t>PEADSUTYS: Se realizaron evaluaciones de Satisfacción.                                       
Año 2022: 3,092                             
Año 2023: 2,502                                      
Año 2024: 1,790                                           
Total: 7,384</t>
  </si>
  <si>
    <t>No existirán suspensiones extraordinarias  que impidan la aplicación de las Evaluaciones y Auditorías Administrativas de "5 S's" ; además de contar con el Protocolo de Atención Ciudadan para Trámites y Servicios publicado en la Gaceta Municipal.</t>
  </si>
  <si>
    <t>1.1.1.1.3.7  Supervisión y Auditoría a Programas y/o recursos asignados para estímulos económicos y programas sociales.</t>
  </si>
  <si>
    <t>PCAAAPS: Porcentaje de cumplimiento en la aplicación de Auditorías Administrativas a Programas Sociales.</t>
  </si>
  <si>
    <t>Supervisar y auditar administrativamente el ejercicio de estímulos económicos para programas sociales, atendidos con recursos públicos de orden municipal.</t>
  </si>
  <si>
    <t>MÉTODO DE CÁLCULO
PCAAAPS= (AAA/ AAP) * 100)    
VARIABLES
PCAAAPS: Porcentaje de Cumplimiento en la Aplicación de Auditorías Administrativas a Programas Sociales.
AAA= Auditorías Administradas Aplicadas
AAP= Auditorías Administrativas Programadas</t>
  </si>
  <si>
    <t>UNIDAD DE MEDIDA DEL INDICADOR: 
Porcentaje
UNIDAD DE MEDIDA DE LAS VARIABLES: 
Evaluaciones y Auditorías Administrativas aplicadas</t>
  </si>
  <si>
    <t>PCAAAPS: De enero de 2025 a diciembre de 2027, se aplicarán 6 Auditorías Administrativas a Estímulos Económicos para Programas Sociales.
Meta Absoluta: 0
Meta relativa: 0%</t>
  </si>
  <si>
    <t>PCAAAPS : Se aplicaron  Auditorías Administrativas a Estímulos Económicos de Programas Sociales; por concepto del Programa Municipal de Becas "Calidad Educativa e Impulso al Desarrollo Humano".                        
Año 2022: 2                                       
Año 2023: 2                                         
Año 2024: 2                                        
Total. 6</t>
  </si>
  <si>
    <t>No existirán suspensiones extraordinarias  que impidan la aplicación de las  Auditorías Administrativas a Estímulos Económicos o Programas Sociales.</t>
  </si>
  <si>
    <t>1.1.1.1.3.8 Supervisión de la Integración de Comités de Contraloría Social, que sean requeridos para el seguimiento de la Obra Pública Municipal.</t>
  </si>
  <si>
    <t>PICCS: Porcentaje de Integración de Comités de Contraloría Social</t>
  </si>
  <si>
    <t>Supervisando la integración de los Comités de Contraloría Social se garantiza que a su vez los ciudadanos que los integran le den seguimiento al proceso de licitación, ejecución y entrega - recepción de la Obra Pública, determinada en el Programa de Inversión de cada año; además que se les da a sus integrantes el respectivo apoyo y atención por parte de la Contraloría y las dependencias involucradas.</t>
  </si>
  <si>
    <t>MÉTODO DE CÁLCULO
PICCS:= (CCSI/ CCSP) * 100)    
VARIABLES
PICCS: Porcentaje de Integración de Comités de Contraloría Social
CCSI = Comités de Contraloría Social Instalados
CCSP= Comités de Contraloría Social Programados</t>
  </si>
  <si>
    <t>UNIDAD DE MEDIDA DEL INDICADOR: 
Porcentaje
UNIDAD DE MEDIDA DE LAS VARIABLES: 
Comités de Contraloría Social Instalados</t>
  </si>
  <si>
    <t xml:space="preserve">PICCS: De enero de 2025 a diciembre de 2027, se realizarán 92 Comités de Contraloría Social.                          
VARIACIÓN DE LA META EN RELACIÓN A LA LINEA BASE
Meta Absoluta:-83
Meta relativa: -47.43%                                       </t>
  </si>
  <si>
    <t xml:space="preserve">PICCS: Se realizaron Comités de Contraloría Social                                                                                       
Año 2022: 47                                                                           
Año 2023: 98                                                                          
Año 2024: 30                                                                
TOTAL: 175                                  
Esta meta esta sujeta de variación, ya que depende de la programación y autorización de obras por parte del Ayuntamiento y que se plasma en el Programa de Inversión Anual (PIA).                                   </t>
  </si>
  <si>
    <t>Se contará con la colaboración y disposición de los ciudadanos; además de que no existirán suspensiones extraordinarias  que impidan la supervisión de la integración de los Comités de Contraloría Social, para dar seguimiento a la Obra Pública Municipal.</t>
  </si>
  <si>
    <t xml:space="preserve">Dirección de Investigación en Materia de Responsabilidades Administrativas </t>
  </si>
  <si>
    <t>1.1.1.1.4. Actos de investigación de los hechos denunciados en contra de Servidores Públicos y/o Particulares a fin de determinar la falta administrativa como grave o no grave.</t>
  </si>
  <si>
    <t>PIPRAR: Porcentaje de Informes de Presunta Responsabilidad Administrativa realizados</t>
  </si>
  <si>
    <t>Permitira medir la cantidad de informes de Responsabilidad Administrativa</t>
  </si>
  <si>
    <t>MÉTODO DE CÁLCULO
PIPRA = (IPRAR + IPRAE) x 100    
VARIABLES     
PIPRA: Porcentaje de Informes de Presunta Responsabilidad Administrativa realizados
IPRAR: Informes de Presunta Responsabilidad Administrativa Realizados   
IPRAP:  Informes de Presunta Responsabilidad Administrativa Estimados</t>
  </si>
  <si>
    <t>UNIDAD DE MEDIDA DEL INDICADOR: Porcentaje
UNIDAD DE MEDIDA DE LAS VARIABLES: Informes</t>
  </si>
  <si>
    <t>PIPRA: De enero 2022 a diciembre 2024 se realizaron 188 Informes de Presunta Responsabilidad Administrativa                                                                  
2022: 75                                                                  
2023: 79                                                                    
2024: 34                                                                       
TOTAL: 188</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</si>
  <si>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digital en  excel  denominado expedientes DIMRA</t>
  </si>
  <si>
    <t>La ciudadania denuncia los actos de corrupción.</t>
  </si>
  <si>
    <t xml:space="preserve">PEC: Porcentaje de Expedientes Cerrados </t>
  </si>
  <si>
    <t>Se busca medir el grado de eficiencia en la conclusion de las investigaciones de los servidores públicos y/o particulares.</t>
  </si>
  <si>
    <t xml:space="preserve">MÉTODO DE CÁLCULO
PEC = (EC /ER) x 100     
VARIABLES  
PEC: Porcentaje de Expedientes Cerrados     
EC: Expedientes Cerrados    
ER:  Expedientes Recibidos                                                                                             </t>
  </si>
  <si>
    <t>UNIDAD DE MEDIDA DEL INDICADOR: Porcentaje
UNIDAD DE MEDIDA DE LAS VARIABLES: Expedientes</t>
  </si>
  <si>
    <t xml:space="preserve">PEC: De enero de 2025 a diciembre del 2027 se realizaran 396 cierre de expedientes lo que representa un decremento con respecto a la linea base.
VARIACIÓN DE LA META EN RELACIÓN A LA LINEA BASE          
Meta Absoluta: 13
Meta relativa: 3.39%
 </t>
  </si>
  <si>
    <t>PEC: De enero 2022 a diciembre 2024 se realizaron 383 expedientes cerrados de quejas y denuncias                             
2022: 129                                                                    
2023: 116                                                                     
2024: 118                                                                       
TOTAL: 383</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</si>
  <si>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de excel, archivos físicos en la repisa 17, 18, 19 y  20
https://transparencia.cancun.gob.mx/wp-content/uploads/transparencia/Contraloria%20Municipal/2020/Fracci%C3%B3n%20XXIX.%20Informes%20por%20Disposici%C3%B3n%20Legal/Cuarto%20Trimestre/FraccionXXIX-CuartoTrimestre-2020-DIMRA.pdf</t>
  </si>
  <si>
    <t>1.1.1.1.4.1 Integración de expedientes respecto a las quejas y/o denuncias presentadas por la ciudadanía.</t>
  </si>
  <si>
    <t>TVQDR: Porcentaje  de Expedientes de Quejas y/o Denuncias Recibidas</t>
  </si>
  <si>
    <t>Se medirá el grado de satisfacción de la ciudadanía respecto a la atención recibida por los servidores públicos. Un valor de cero indica que la atención no ha presentado mejoría. Un valor negativo indica que la atención ha mejorado. Un valor positivo indica que la atención no ha mejorado.</t>
  </si>
  <si>
    <t>MÉTODO DE CÁLCULO     
TVQDR = [( NQDR - NQDER) / NQDER ] x 100     
VARIABLES    
TVQDR: Porcentaje  de Expedientes de Quejas y/o Denuncias Recibidas
NQDR: Número de Expedientes de Quejas y/o Denuncias Recibidas
NQDER: Número de Quejas y/o Denuncias que se Espera Recibir</t>
  </si>
  <si>
    <t>UNIDAD DE MEDIDA DEL INDICADOR: 
Porcentaje
UNIDAD DE MEDIDA DE LAS VARIABLES: 
Quejas y/o Denuncias</t>
  </si>
  <si>
    <t xml:space="preserve">TVQDR: De enero de 2025 a diciembre del 2027 se realizaran 540 quejas o denuncias, lo que representará un decremento con respecto a la linea base.
VARIACIÓN DE LA META EN RELACIÓN A LA LINEA BASE           
Meta Absoluta: 73
Meta relativa: 15.63%
</t>
  </si>
  <si>
    <t xml:space="preserve">PEQDI: De enero 2022 a diciembre 2024 se realizaron 467 expedientes de quejas y/o  denuncias integrados                              
2022: 132                                                                           
2023: 193                                                                
2024: 142                                                                        
TOTAL: 467 </t>
  </si>
  <si>
    <t xml:space="preserve">Nombre del Documento:
Tabla Dinamica Expedientes DIMRA      
Nombre de quien genera la información: 
Dirección de Investigación en Materia de Responsabilidades Administrativas
Periodicidad con que se genera la información: 
Trimestral    
Liga de la página donde se localiza la información si es el caso: 
Documento de excel denominado expedientes, Libro y control de expedientes. </t>
  </si>
  <si>
    <t>La ciudadania presenta su queja y/o denuncia</t>
  </si>
  <si>
    <t>1.1.1.1.4.2 Atención a la ciudadanía en materia de responsabilidad administrativa por los servidores públicos y/o particulares.</t>
  </si>
  <si>
    <t>PPA: Porcentaje de personas atendidas por la contraloría municipal.</t>
  </si>
  <si>
    <t>Se buscara medir la cantidad de personas que denuncian actos en contra de los servidores públicos</t>
  </si>
  <si>
    <t xml:space="preserve">MÉTODO DE CÁLCULO  
PPA= ( NPA / NPE ) x 100   
VARIABLES
PPA: Porcentaje de personas atendidas por la contraloría municipal        
NPA: Número de Personas Atendidas    
NPE: Número personas estimadas      </t>
  </si>
  <si>
    <t>UNIDAD DE MEDIDA DEL INDICADOR: 
Porcentaje
UNIDAD DE MEDIDA DE LAS VARIABLES: 
Personas</t>
  </si>
  <si>
    <t xml:space="preserve">PPA: De enero de 2025 a diciembre del 2027 se realizaran 720 en atención de personas,
VARIACIÓN DE LA META EN RELACIÓN A LA LINEA BASE                                                                                                                                                                                                                                                        
Meta Absoluta: 302
Meta relativa: 72.2%
</t>
  </si>
  <si>
    <t>PPA:  De enero 2022 a diciembre 2024 se realizaron 418 atenciones ciudadanas                                                    
2022: 101                                                                        
2023: 134                                                                                            
2024: 183                                                                 
TOTAL: 418</t>
  </si>
  <si>
    <t>Nombre del Documento:
 Informe de Atenciones ciudadanas                            
Nombre de quien genera la información: 
Dirección de Investigación en Materia de Responsabilidades Administrativas 
Periodicidad con que se genera la información:
Trimestral      
Liga de la página donde se localiza la información si es el caso: 
Lefort de atenciones ciudadanas, repisa número 9</t>
  </si>
  <si>
    <t>Dirección de Substanciación</t>
  </si>
  <si>
    <t>1.1.1.1.5. Procedimientos de Responsabilidades Administrativaa de acuerdo con la Ley General de Responsabilidades Administrativas; en contra de los Servidores Públicos y/o Particulares, iniciados .</t>
  </si>
  <si>
    <t xml:space="preserve">PPSRACSPP: Porcentaje de Procedimientos Substanciados de Responsabilidad Administrativa contra Servidores Públicos y/o Particulares </t>
  </si>
  <si>
    <t>Se medirá el grado de sanciones determinadas a servidores públicos y/o particulares en combate a la corrupción.</t>
  </si>
  <si>
    <t xml:space="preserve">MÉTODO DE CÁLCULO    
PPSRACSPP= (NPRASR / NPRAR )x 100 
VARIABLES
PPSRACSPP: Porcentaje de Procedimientos Substanciados de Responsabilidad Administrativa contra Servidores Públicos y/o Particulares     
NPRASR: Número de Procedimientos de Responsabilidad Administrativa Substanciados  resueltos.
NPRAR: Número de Procedimientos de Responsabilidad Administrativa Recibidos                                              </t>
  </si>
  <si>
    <t>UNIDAD DE MEDIDA DEL INDICADOR: Porcentaje
UNIDAD DE MEDIDA DE LAS VARIABLES: Procedimientos</t>
  </si>
  <si>
    <t xml:space="preserve">PPSRACSPP: De enero de 2025 a diciembre del 2027 se realizaran 148 procedimientos
VARIACIÓN DE LA META EN RELACIÓN A LA LINEA BASE
Meta Absoluta: 14
Meta relativa: 10.45%
</t>
  </si>
  <si>
    <t>PPSRACSPP: De enero 2022 a diciembre 2024 se realizaron 134 procedimientos de responsabilidad administrativa                                                                
2022: 40                                                                     
2023: 60                                                                               
2024: 34                                                                  
TOTAL: 134</t>
  </si>
  <si>
    <t>Nombre del documento: Inicios de procedimientos de responsabilidad administrativa
Nombre del área que lo elabora: Dirección de Substanciación 
Periodicidad: Semestral 
Liga de la página donde se localiza la información si es el caso: Archivo digital denominado Base de Datos 2018-2027 inicios PRA</t>
  </si>
  <si>
    <t>Los funcionarios públicos y/o particulares cumplen con sus responsabilidades y obligaciones en los procedimientos administrativos.</t>
  </si>
  <si>
    <t>1.1.1.1.5.1. Emisión de Acuerdos de notificación e integración a los Servidores Públicos y/o Particulares en el seguimiento a los  Procedimientos de Responsabilidad Administrativa.</t>
  </si>
  <si>
    <t>PANIPRA: Porcentaje de Acuerdos de Notificación e Integración de los Procedimientos de Responsabilidad Administrativa</t>
  </si>
  <si>
    <t>Se medirá el debido cumplimiento del procedimiento para formalizar la resolución y/o turnar al Tribunal.</t>
  </si>
  <si>
    <t xml:space="preserve">MÉTODO DE CÁLCULO  
PANIPRA = [(ANPRAR + AIPRAR) / (ANPRAP + AIPRAP)]  x 100  
VARIABLES
PANIPRA: Porcentaje de Acuerdos de Notificación e Integración de los Procedimientos de Responsabilidad Administrativa
ANPRAR: Acuerdos de Notificación de los Procedimientos de Responsabilidad Administrativa Realizados      
 AIPRAR: Acuerdos de Integración de los Procedimientos de Responsabilidad Administrativa Realizados
ANPRAE: Acuerdos de Notificación de los Procedimientos de Responsabilidad Administrativa Estimados   
AIPRAE: Acuerdos de Integración de los Procedimientos de Responsabilidad Administrativa Estimados           </t>
  </si>
  <si>
    <t>UNIDAD DE MEDIDA DEL INDICADOR: Porcentaje
UNIDAD DE MEDIDA DE LAS VARIABLES: Acuerdos</t>
  </si>
  <si>
    <t xml:space="preserve">PANIPRA: De enero de 2025 a diciembre del 2027 se realizaran 6300 acuerdos estimados
VARIACIÓN DE LA META EN RELACIÓN A LA LINEA BASE                                                                                                                                                                                                                                                            
Meta Absoluta: 115
Meta relativa: 1.86%
</t>
  </si>
  <si>
    <t>PANIPRA: De enero 2022 a diciembre 2024 se realizaron 6,185 acuerdos de notificación e intregación de expedientes de procedimiento de responsabilidad administrativa     
2022: 1,817                                                                 
2023: 2,111                                                                            
2024: 2,057                                                             
TOTAL: 6,185</t>
  </si>
  <si>
    <t>Nombre del documento: Expedientes de procedimientos de Responsabilidad Administrativa      
Nombre del área que lo elabora: 
Dirección de Substanciación  
Periodicidad: Trimestral 
Liga de la página donde se localiza la información si es el caso: Área de Integración de la Dirección de Substanciación plaza nader Depto. 207</t>
  </si>
  <si>
    <t>Los servidores públicos y/o particulares se encuentran localizados y se presentan a sus audiencias.</t>
  </si>
  <si>
    <t>1.1.1.1.5.2 Emisión de resoluciones de Responsabilidad Administrativa</t>
  </si>
  <si>
    <t>PRSPP: Porcentaje de Resoluciones a Servidores Públicos y/o particulares</t>
  </si>
  <si>
    <t>Mide el número de resoluciones realizadas a servidores públicos y/o particulares para dar cumplimiento a los procedimientos de responsabilidad administrativa.</t>
  </si>
  <si>
    <t>MÉTODO DE CÁLCULO 
PRSPP = (NRSPPE / NRSPPR) x 100 
VARIABLES 
PRSPP: Porcentaje de  Resoluciones a Servidores Públicos y/o Particulares 
NRSPPE: Número de Resoluciones a Servidores Públicos y/o Particulares Emitidas 
NRSPPR: Número de Resoluciones a Servidores Públicos y/o Particulares Recibidas</t>
  </si>
  <si>
    <t>UNIDAD DE MEDIDA DEL INDICADOR:
 Porcentaje
 UNIDAD DE MEDIDA DE LAS VARIABLES: 
Resoluciones</t>
  </si>
  <si>
    <t xml:space="preserve">PRSPP: De enero de 2025 a diciembre del 2027 se tiene 123 resoluciones programas.
VARIACIÓN DE LA META EN RELACIÓN A LA LINEA BASE                                                                                                                                                                                                                                                       
Meta Absoluta: 9
Meta relativa: 7.89%
</t>
  </si>
  <si>
    <t>PRSPP: De enero 2022 a diciembre 2024 se realizaron 114 Resoluciones emitidas                                          
2022: 39                                                                  
2023: 36                                                                    
2024: 39                                                                    
TOTAL: 114</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</si>
  <si>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</si>
  <si>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El servidor público y/o particular resulta absuelto del procedimiento.</t>
  </si>
  <si>
    <t>PSISPP: Porcentaje de sanciones impuestas a servidores públicos y/o particulares</t>
  </si>
  <si>
    <t>Mide la sanciones determinadas a los Servidores Públicos y/o particulares, derivadas de las resoluciones emitidas.</t>
  </si>
  <si>
    <t xml:space="preserve">MÉTODO DE CÁLCULO      
PSISPP = [(SAPR + SAPriR + SER + SSTR + SDCR + SIR) / NSRAD] x 100 
VARIABLES
PSISPP: Porcentaje de Sanciones Impuestas a Servidores Públicos y/o Particulares 
SAPR: Sanción de Amonestación Pública Realizadas 
SAPriR: Sanción de Amonestación Privada Realizadas
SER: Sanciones Económicas Realizadas
SSTR: Sanción de Suspensiones Temporales Realizadas
SDCR: Sanción con Destitución del Cargo Realizadas
SIR: Sanción con Inhabilitación Realizadas
NSRAD: Número de Sanciones de Responsabilidad Administrativa Determinadas </t>
  </si>
  <si>
    <t>UNIDAD DE MEDIDA DEL INDICADOR: 
Porcentaje
UNIDAD DE MEDIDA DE LAS VARIABLES: 
Sanciones</t>
  </si>
  <si>
    <t>PSISPP: De enero 2022 a diciembre 2024 se realizaron 101 Sanciones emitidas                                                                
2022: 31                                                                 
2023: 29                                                                      
2024: 41                                                            
TOTAL: 101</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</si>
  <si>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</si>
  <si>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1.1.1.1.5.3 Emisión de constancias de No Inhabilitación.</t>
  </si>
  <si>
    <t>PCNIE: Porcentaje de Constancias de No Inhabilitación emitidas</t>
  </si>
  <si>
    <t>Mide el porcentaje de solicitudes de los ciudadanos para obtener un cargo público.</t>
  </si>
  <si>
    <t xml:space="preserve">MÉTODO DE CÁLCULO
PCNIE = (NCNIR / NCNIS) x 100
VARIABLES
PCNIE: Porcentaje de Constancias de No Inhabilitación Emitidas
NCNIR: Número Constancias de No Inhabilitación Realizados
NCNIS: Número de Constancias de No Inhabilitación Solicitados                </t>
  </si>
  <si>
    <t>UNIDAD DE MEDIDA DEL INDICADOR: 
Porcentaje
UNIDAD DE MEDIDA DE LAS VARIABLES: 
Constancias</t>
  </si>
  <si>
    <t xml:space="preserve">PCNIE: De enero de 2025 a diciembre del 2027 se reaizarán 5,600 constancias estimadas
Meta Absoluta: 156
Meta relativa: 2.87%
</t>
  </si>
  <si>
    <t>PCNIE: De enero 2022 a diciembre 2024 se realizaron 5,444 Constancias de No Inhabilitación                                
2022: 1,954                                                                       
2023: 1,538                                                                 
2024: 1,952                                                                  
TOTAL: 5,444</t>
  </si>
  <si>
    <t>Nombre del documento: Solicitudes emitidas de Constancias de No Inhabilitación                                              
Nombre del área que lo elabora: Dirección de Substanciación  
Periodicidad: Trimestral 
Liga de la página donde se localiza la información si es el caso: plataforma digital de constancias emitidas</t>
  </si>
  <si>
    <t>La ciudadanía solicita el trámite</t>
  </si>
  <si>
    <t>Contralorías Internas</t>
  </si>
  <si>
    <t>1.1.1.1.6 Acciones de control y vigilancia de las Contralorías Internas en las Secretarías y Entidades, para el desarrollo y evaluación de la gestión gubernamental del Municipio de Benito Juárez.</t>
  </si>
  <si>
    <t>PAccCI: Porcentaje de Acciones de Control por las Contralorías Internas</t>
  </si>
  <si>
    <t>Mide la eficiencia de las acciones de control y vigilancia de las Contralorías Internas para la evaluación de la gestion pública gubernamental</t>
  </si>
  <si>
    <t>MÉTODO DE CÁLCULO  
 PAccCI= (NACRCI/NACPCI) X 100
 VARIABLES 
PAccRCI: Porcentaje de Acciones de Control por las Contralorías Internas
NACRCI: Número de Acciones de Control Realizadas por las Contraloría Internas 
NACPCI: Número de Acciones de Control Programadas por las Contralorías Internas</t>
  </si>
  <si>
    <t>UNIDAD DE MEDIDA DEL INDICADOR: Porcentaje
UNIDAD DE MEDIDA DE LAS VARIABLES: Acciones de las Contralorías Internas</t>
  </si>
  <si>
    <t>PAccRCI: De enero 2019 a diciembre 2021 se realizaron 4,977 acciones realizadas por las Contralorías Internas                                             
2019: 817                                                                      
2020: 2076                                                                       
2021: 2084                                                                    
TOTAL: 4,977</t>
  </si>
  <si>
    <t>Nombre del Documento: Reporte de Actividades Trimestrales e Informe de resultados trimestrales de las Contralorías Internas 
Nombre de quien genera la información: Contraloría Interna del  Sistema DIF Municipal
Contraloría Interna de la SMOPyS 
Contraloría Interna de la SMSPyT  
Periodicidad:  Trimestral                       
Liga de la página donde se localiza la información si es el caso:  Informes de la CI del DIF Municipal,Oficina de la Contraloría Municipal, Oficina de la Contraloría Intena del SMOPyS, Oficina de la Contraloría Intena del SMSPyT 
Informe de actividades MIR componente 6 contralorías internas.
MBJ-CM-CA-21-2024</t>
  </si>
  <si>
    <t>Las Dependencias proporcionan la información y solventan las observaciones de las Contralorías Internas</t>
  </si>
  <si>
    <t xml:space="preserve">1.1.1.1.6.1 Realización de acciones de control y seguimiento a las actividades realizadas en el Sistema DIF Municipal. </t>
  </si>
  <si>
    <t>PAccCSCISDIFM: Porcentaje de Acciones de Control y Seguimiento de la Contraloria Interna del Sistema DIF Municipal</t>
  </si>
  <si>
    <t>Mide el grado de eficacia de las acciones de la Contraloría Interna en el Sitema DIF Municipal</t>
  </si>
  <si>
    <t xml:space="preserve">MÉTODO DE CÁLCULO
PAccCSCISDIFM = (NARDIF/NAPDIF) x 100
VARIABLES
PAccCSCISDIFM: Porcentaje de Acciones de Control y Seguimiento de la Contraloria Interna del Sistema DIF Municipal
NARCIDIF: Número de Acciones Realizadas por  DIF    
NAPCIDIF: Número de Acciones Programadas por   DIF                  </t>
  </si>
  <si>
    <t>UNIDAD DE MEDIDA DEL INDICADOR: Porcentaje
UNIDAD DE MEDIDA DE LAS VARIABLES: Acciones CIDIF</t>
  </si>
  <si>
    <t>PAccCSCISDIFM: De enero de 2025 a diciembre del 2027 se realizaran 3084 acciones programadas.
VARIACIÓN DE LA META EN RELACIÓN A LA LINEA BASE                                                                                                                                                                                                                                                           
Meta Absoluta: 538
Meta relativa: 21.13%</t>
  </si>
  <si>
    <t>PAccCSCISDIFM: De enero 2022 a diciembre 2024 se realizaron 2546 acciones de control y seguimiento de la Contraloría Interna                                                  
2022: 916                                                              
2023: 787                                                                     
2024: 843                                                                     
TOTAL: 2546</t>
  </si>
  <si>
    <t>La Entidad proporciona la información y solventan las observaciones emitidas por la Contraloría Interna.</t>
  </si>
  <si>
    <t>1.5.1.1.6.2 Realización de acciones de control y seguimiento a las actividades realizadas en la Secretaría Municipal de Obras Públicas y Servicios.</t>
  </si>
  <si>
    <t>PAccCSCISMOPyS: Porcentaje de Acciones de Control y Seguimiento de la Contraloría Interna de la SMOPyS</t>
  </si>
  <si>
    <t>Mide el grado de eficacia de las acciones de la Contraloría Interna de la SMOPyS</t>
  </si>
  <si>
    <t xml:space="preserve">MÉTODO DE CÁLCULO
 PAccCSSMOPyS = (NARSMOPyS/NAPSMOPyS) x 100
VARIABLES
PAccCSSMOPyS: Porcentaje de Acciones de Control y Seguimiento de la Contraloría Interna SMOPyS
NARSMOPyS: Número de Acciones Realizadas SMOPyS        
NAPSMOPyS: Número de Acciones Programadas SMOPyS                   </t>
  </si>
  <si>
    <t>UNIDAD DE MEDIDA DEL INDICADOR: Porcentaje
UNIDAD DE MEDIDA DE LAS VARIABLES: Acciones CISMOPyS</t>
  </si>
  <si>
    <t>PAccCSSMOPyS: De enero de 2025 a diciembre del 2027 se realizaran 1169 acciones programadas,
VARIACIÓN DE LA META EN RELACIÓN A LA LINEA BASE                                                                                                                                                                                                                                                       
Meta Absoluta: 477
Meta relativa: 68.93%</t>
  </si>
  <si>
    <t>PAccCSSMOPYS: De enero 2022 a diciembre 2024 se realizaron 692 acciones de control y seguimiento de la contraloría interna                                                         
2022: 141                                                                  
2023: 285                                                               
2024: 266                                                                 
TOTAL: 692</t>
  </si>
  <si>
    <t>Las unidades administrativas y operativas de la SMOPyS proporcionan la información y solventan las observaciones emitidas por la contraloría interna.</t>
  </si>
  <si>
    <t>Unidades Administrativas de la Contraloría Municipal</t>
  </si>
  <si>
    <t>1.1.1.1.7  Actividades de administración, control y apoyo a las Dependencias y Entidades de la Administración Pública Municipal, por parte de la oficina de la Contraloría.</t>
  </si>
  <si>
    <t>PAACA: Porcentaje de Actividades de Administración, Control y Apoyo por la oficina de la Contraloría</t>
  </si>
  <si>
    <t>Se busca medir el nivel de cumplimiento de las Unidades Administrativas de la Contraloría Municipal por el apoyo otorgado a las Dependencias y Entidades de acuerdo a la normatividad aplicable.</t>
  </si>
  <si>
    <t>MÉTODO DE CÁLCULO
PAACA= (NAUAR/NAUAP) X 100    
VARIABLES      
PAACA: Porcentaje de Actividades de Administración, Control y Apoyo por la oficina de la Contraloria
NAUAR: Número de Actividades de las Unidades Administrativas Realizadas
NAUAP: Número de Actividades de las Unidades Adminsitrativas Programadas</t>
  </si>
  <si>
    <t>UNIDAD DE MEDIDA DEL INDICADOR: Porcentaje
UNIDAD DE MEDIDA DE LAS VARIABLES: Actividades</t>
  </si>
  <si>
    <t>PAACA: De enero 2019 a diciembre 2021 se realizaron 2,247 acciones de las Unidades Administrativas de la Contraloría                                                                
 2022: 254                                                                   
 2023: 662                                                                 
2024: 1,331                                                              
TOTAL: 2,247</t>
  </si>
  <si>
    <t>Nombre del Documento: Informe Trimestral de las Unidades Administrativas de la Contraloría Municipal
Nombre de quien genera la información: Coordinación Administrativa
Periodicidad con que se genera la información: Trimestral     
Liga de la página donde se localiza la información si es el caso:  Lefort ubicado en la oficina de la Coordinación Administrativa informe de activdades MIR componente 7 Unidades Administrativas de la Contraloría
MBJ-CM-CA -20-2024</t>
  </si>
  <si>
    <t>Las Dependencias y  Entidades cumplen con sus procesos</t>
  </si>
  <si>
    <t xml:space="preserve">1.1.1.1.7.1 Implementación del programa de Control Interno bajo el modelo COSO; así como la revision de instrumentos jurídicos y asesorias a las Dependencias y Entidades de la Administración Pública Municipal </t>
  </si>
  <si>
    <t>PINRyAJS: Porcentaje de Instrumentos normativos revisados y asesorías Juridicas  solicitadas.</t>
  </si>
  <si>
    <t xml:space="preserve">Mide la cantidad de instrumentos normativos revisados, para conocer el grado de solicitudes por asesorías en materia jurídica de las  Dependencias y Entidades de la Administración Pública Municipal </t>
  </si>
  <si>
    <t xml:space="preserve">MÉTODO DE CÁLCULO
PINRyAJS = [(NINR + NAJO / NINyAJS )] X 100
VARIABLES
PINRyAJS: Porcentaje de Instrumentos Normativos Revisados y Asesorías JurÍdicas 
NINR:  Número de Instrumentos Normativos Revisados
NAJO: Número Asesorías Jurídicas Otorgadas
NINyAJS: Número de Instrumentos Normativos y Asesorías Jurídicas Solicitadas     </t>
  </si>
  <si>
    <t>UNIDAD DE MEDIDA DEL INDICADOR: Porcentaje
UNIDAD DE MEDIDA DE LAS VARIABLES: Instrumentos Jurídicos y Asesorías jurídicas</t>
  </si>
  <si>
    <t xml:space="preserve">PINRyAJS: De enero de 2025 a diciembre del 2027 se realizaran 122 instrumentos normativos y asesorías jurídicas programas
Meta Absoluta: 8
Meta relativa: 7.02%
 </t>
  </si>
  <si>
    <t>PINRyAJS: De enero 2022 a diciembre 2024 se realizaron 114 acciones de instrumentos normativos revisados y asesorías jurídicas                                                           
2022: 51                                                                       
2023: 45                                                                     
2024: 18                                                                  
TOTAL: 114</t>
  </si>
  <si>
    <t>Nombre del Documento:  Bitacora de Control de  Asesorias  y Bitacora de instrumentos Normativos
Nombre de quien genera la información: Unidad Juridica.   
Periodicidad:  Trimestral  
Liga de la página donde se localiza la información si es el caso o ubicación física: Oficina de la Unidad Jurídica, lefort denominado MIR UNIDAD JURÍDICA 2024-2027, repisa 4"</t>
  </si>
  <si>
    <t>Las dependencias y entidades cuentan con la normatividad vigente y solicitan la asesoría para sus instrumentos jurídicos.</t>
  </si>
  <si>
    <t xml:space="preserve">PAyCCIIMC: Porcentaje de Asesorías y Capacitaciones de Control Interno e Implementación del modelo COSO  en las Dependencias y Entidades </t>
  </si>
  <si>
    <t>Mide el avance y seguimiento de la aplicación del Marco Integrado de Control Interno Institucional, basado en el modelo COSO, en cumplimiento con la normatividad aplicable</t>
  </si>
  <si>
    <t xml:space="preserve">MÉTODO DE CÁLCULO
PAyCCIIMC = [( AyCCIR + NICIMCR /AyCCIIMCP)] x 100
VARIABLES
PAyCCIIMC: Porcentaje de Asesorías y Capacitaciones de Control Interno e Implementación del modelo COSO  en las Dependencias y Entidades 
AyCCIR: Asesorías y Capacitaciones de Control Interno Realizadas
NICIMCR: Número de Implementación del Control Interno Interno del Modelo COSO Realizado
AyCCIIMCP: Asesorías y Capacitaciones de Control Interno e implementación del Modelo COSO Programados    </t>
  </si>
  <si>
    <t>UNIDAD DE MEDIDA DEL INDICADOR: Porcentaje
UNIDAD DE MEDIDA DE LAS VARIABLES: Asesorías,  Capacitaciones e Implementación CI</t>
  </si>
  <si>
    <t>PAyCCIMC: De enero 2022 a diciembre 2024 se realizaron 109 acciones de asesoría y capacitación de Control Interno e implementación del modelo MICI                                                                                                                           
2022: 20                                                                  
2023: 66                                                                     
2024: 23                                                                      
TOTAL: 109</t>
  </si>
  <si>
    <t>Nombre del Documento: Reporte de Capacitaciones y Asesorías CCI
Informe Trimestral del Sistema de Control Interno   
Nombre de quien genera la información: Coordinación de Control Interno  
Periodicidad con que se genera la información: Trimestral     
Liga de la página donde se localiza la información si es el caso:  Archivo digital localizado en la carpeta de Coordinación de Control Interno/Informes de Control Interno
Nomenclatura: CM-UJ-CCI-RAYCMICI 2024, CM-UJ-IACCI-TRIM-2024.</t>
  </si>
  <si>
    <t>Los Coordinadores de Control Interno de las Dependencias y Entidades, asisten a las capacitaciones y asesorías y cumplen con la implementación del Sistema de Control Interno Institucional.</t>
  </si>
  <si>
    <t>1.1.1.1.7.2 Atención y representación jurÍdica gratuita a las personas  que así lo soliciten que figuren como presuntos responsables en un Procedimiento de Responsabilidad Administrativa, por faltas graves o no graves que se inicien dentro de la ContralorÍa Municipal.</t>
  </si>
  <si>
    <t>PE: Porcentaje de expedientes</t>
  </si>
  <si>
    <t>Mide el grado de atención y representación de las personas sujetas a Procedimientos de Responsabilidad Administrativa</t>
  </si>
  <si>
    <t xml:space="preserve">MÉTODO DE CÁLCULO
PE= (NEC/NEA) X 100
VARIABLES
PE: Porcentaje de expedientes 
NEC: Número de Expedientes Concluidos      
NEA: Numero de Expedientes Asignados                                                                                    </t>
  </si>
  <si>
    <t xml:space="preserve">PE: De enero del 2025 a diciembre del 2027 se realizaran 44 expedientes.
VARIACIÓN DE LA META EN RELACIÓN A LA LINEA BASE                                                                                                                                                                                                                                  
Meta Absoluta: 1
Meta relativa: 2.33%
. </t>
  </si>
  <si>
    <t>PE: De enero 2022 a diciembre 2024 se concluyeron 43 expedientes de representación jurídica                                                
2022: 12                                                             
2023: 16                                                                  
2024: 15                                                                    
TOTAL: 43</t>
  </si>
  <si>
    <t>Las personas solicitan atención y representación juridica gratuita, la Autoridad  Resolutora resuelve el procedimiento y la Autoridad correspondiente resuelve sobre recursos o juicios.</t>
  </si>
  <si>
    <t>1.1.1.1.7.3 Administración eficiente de los recursos humanos, materiales,  servicios generales y  Patrimonio del Municipio asignado a la Contraloría Municipal.</t>
  </si>
  <si>
    <t xml:space="preserve">PAAFCI: Porcentaje de actividades administrativas, financieras y de control interno de la Contraloría Municipal </t>
  </si>
  <si>
    <t>Mide la eficiencia en la ejecucion de los recursos asigandos a la Contraloría Municipal.</t>
  </si>
  <si>
    <t xml:space="preserve">MÉTODO DE CÁLCULO
PAAFCI= [( NAFR + NAAR + NACIR/ NAFACIP)] x 100  
VARIABLES
PAAFCI: Porcentaje de Actividades Administrativas, Financieras y de Control Interno de la Contraloría Municipal 
NAFR: Número de Actividades Financieras Realizadas  
NAAR: Número de Actividades Administrativas Realizadas  
NACIR: Número de Actividades De Control Interno Realizadas  
NAFACIP: Número de Actividades Financieras, Administrativas y de Control Interno Programadas  
                                                 </t>
  </si>
  <si>
    <t>UNIDAD DE MEDIDA DEL INDICADOR: Porcentaje
UNIDAD DE MEDIDA DE LAS VARIABLES: Reporte de Actividades</t>
  </si>
  <si>
    <t xml:space="preserve">PAAFCI: De enero de 2025 a diciembre del 2027 se realizaran 3,300 actividades financieras, administrativas y de control.
VARIACIÓN DE LA META EN RELACIÓN A LA LINEA BASE                                                                                                                                                                                                                                                                         
Meta Absoluta: 106
Meta relativa: 3.32%
</t>
  </si>
  <si>
    <t>PAAFCI: De enero 2022 a diciembre 2024 se realizaron 3,194 actividades administrativas, financieras y de control                                               
2022: 1,243                                                               
2023: 985                                                                        
2024: 966                                                               
TOTAL: 3,194</t>
  </si>
  <si>
    <t>Existen las condiciones de salud y estabilidad social en la Administración Pública Municipal para el desempeño de las funciones.</t>
  </si>
  <si>
    <t>PAIBM: Porcentaje de actualización de inventarios de bienes muebles</t>
  </si>
  <si>
    <t>Mide la eficiencia del manejo de los recursos patrimoniales asignados a la Contraloria Municipal</t>
  </si>
  <si>
    <t xml:space="preserve">MÉTODO DE CÁLCULO   
PAIBM= ( NAIR/ NAIP ) x 100  
VARIABLES
PAICM: Porcentaje de Actualización de Inventarios de Bienes Muebles
NAIR: Número de actualizaciones de Inventarios Realizados     
NAIP: Número de Actualizaciones de Inventarios Programados                    
</t>
  </si>
  <si>
    <t>UNIDAD DE MEDIDA DEL INDICADOR: Porcentaje
UNIDAD DE MEDIDA DE LAS VARIABLES: Actualizaciones de Inventarios</t>
  </si>
  <si>
    <t xml:space="preserve">PAICM: De enero de 2025 a diciembre del 2027 se realizaran 12 inventarios .
VARIACIÓN DE LA META EN RELACIÓN A LA LINEA BASE                                                                                                                                                                                                                                                                       
Meta Absoluta: 2
Meta relativa: 20%
</t>
  </si>
  <si>
    <t xml:space="preserve">PVASAOD: De enero 2022 a diciembre 2024 se realizaron 10 inventarios.                                        
2022: 3                                                                  
2023: 3                                                                 
2024: 4                                                                       
TOTAL: 10                                                                    </t>
  </si>
  <si>
    <t>Patrimonio entrega en tiempo y forma la relación de inventarios y los bienes se encuentran localizados.</t>
  </si>
  <si>
    <t xml:space="preserve">1.1.1.1.7.4 Revisión factual de la gestión y cumplimiento normativo de los Organismos Descentralizados de la Administración Pública Municipal.   </t>
  </si>
  <si>
    <t>PVSAOD: Porcentaje de Visitas de Supervisión y Asesorías a Organismos Descentralizados</t>
  </si>
  <si>
    <t>Mide el grado de cumplimiento de las actividades, metas y logros de objetivos de los Organismos Descentralizados.</t>
  </si>
  <si>
    <t>MÉTODO DE CÁLCULO
PVSAOD =  [( VSR + AR/VSAP) x 100  
VARIABLES
PVSAOD: Porcentaje de Visitas de Supervisión y Asesorías a Organismos Descentralizados
VSR: Visitas de Supervisión Realizadas  
AR: Asesorías Realizadas   
VSAP: Visitas de Supervisión y Asesorías Programadas</t>
  </si>
  <si>
    <t>UNIDAD DE MEDIDA DEL INDICADOR: Porcentaje
UNIDAD DE MEDIDA DE LAS VARIABLES: Visitas de supervisión</t>
  </si>
  <si>
    <t xml:space="preserve">PVSAOD: De enero de 2025 a diciembre del 2027 se realizaran 972 visitas de supervisión y asesorias programadas.
VARIACIÓN DE LA META EN RELACIÓN A LA LINEA BASE                                                                                                                                                                                                                                                                
Meta Absoluta: 35
Meta relativa: 3.74
</t>
  </si>
  <si>
    <t xml:space="preserve">PVASAOD: De enero 2022 a diciembre 2024 se realizaron 937  visitas de supervisión y asesorías                                                
2022: 330                                                                 
2023: 351                                                                 
2024: 296                                                                       
TOTAL: 937                                                                    </t>
  </si>
  <si>
    <t>Los Organismos Descentralizados cumplen con la programacion de las visitas y supervisiones</t>
  </si>
  <si>
    <t>PCNOD: Promedio de Cumplimiento Normativo de Organismos Descentralizados</t>
  </si>
  <si>
    <t>Se pretende medir la aplicación de la Normativa y su cumplimiento en los procesos operativos de los Organismos Descentralizados</t>
  </si>
  <si>
    <t xml:space="preserve">MÉTODO DE CÁLCULO
PCNOD =  [(PCA + PCC + PCP + PCT) / 4)] x 100     
VARIABLES
PCNOD: Promedio de Cumplimiento Normativo de Organismos Descentralizados  
PCA: Porcentaje de Cumplimiento Administrativo             
PCC: Porcentaje de Cumplimiento Contable     
PCP: Porcentaje de Cumplimiento Presupuestal      
PCT: Porcentaje de Cumplimiento en Transparencia      </t>
  </si>
  <si>
    <t>UNIDAD DE MEDIDA DEL INDICADOR: Promedio
UNIDAD DE MEDIDA DE LAS VARIABLES: Porcentaje de cumplimiento</t>
  </si>
  <si>
    <t>PCNOD: De enero 2022 a diciembre 2024 se realizaron 459 acciones de cumplimiento normativo                                            
2022: 180                                                                    
2023: 149                                                                         
2024: 130                                                                    
TOTAL: 459</t>
  </si>
  <si>
    <t>Nombre del Documento: Oficios de participacion de la Contraloría en los aspectos normativos de los Organos de Gobierno de los Organismos Descentralizados 2024
Nombre de quien genera la información: Enlace de Vinculación con Organismos Descentralizados
Periodicidad con que se genera la información:  Trimestral   
Liga de la página donde se localiza la información si es el caso:  Archivo de la oficina de la Contraloria, MBJ-CM-002-2024 TOMO 2</t>
  </si>
  <si>
    <t>Los Organismos Descentralizados sesionan y cumplen con sus obligaciones de acuerdo con su Reglamento Interior.</t>
  </si>
  <si>
    <t>1.1.1.1.7.5 Sistematización de la gestión que apoye el control y seguimiento para la mejora de la eficiencia operativa de las Dependencias de la Administración Pública Municipal.</t>
  </si>
  <si>
    <t xml:space="preserve">PSI: Porcentaje de Sistemas Informáticos </t>
  </si>
  <si>
    <t>Medirá el grado de eficiencia de los procesos internos y detección oportuna de posibles casos de corrupcion en las Dependencias de la Administración Pública Municipal.</t>
  </si>
  <si>
    <t xml:space="preserve">MÉTODO DE CÁLCULO
PSI=  (NSI /NSS) x 100  
VARIABLES
PSI: Porcentaje de Sistemas Informáticos
NSI: Número de Sistemas Implementados        
NSS: Número de Sistemas Solicitados                              </t>
  </si>
  <si>
    <t>UNIDAD DE MEDIDA DEL INDICADOR: Porcentaje
UNIDAD DE MEDIDA DE LAS VARIABLES: Sistemas Informáticos</t>
  </si>
  <si>
    <t xml:space="preserve">PSI: De enero de 2025 a diciembre del 2027 se realizaran 12 sistemas informáticos
VARIACIÓN DE LA META EN RELACIÓN A LA LINEA BASE                                                                                                                                                                                                                                                                
Meta Absoluta: 0
Meta relativa: 0.00%
 </t>
  </si>
  <si>
    <t>PSI: De enero 2022 a diciembre 2024 se realizaron 12 sistemas informáticos                                                             
2022: 4                                                                   
2023: 4                                                                     
2024: 4                                                                       
TOTAL: 12</t>
  </si>
  <si>
    <t>Las  Dependencias de la Administración Pública Municipal solicitan sistemas informáticos para eficientar sus procesos.</t>
  </si>
  <si>
    <t>Se realizaron un total de 31,271 acciones en 2025</t>
  </si>
  <si>
    <t>Se realizaron un total de 680 acciones en 2025</t>
  </si>
  <si>
    <t>Se realizaron un total de 608 acciones en 2025</t>
  </si>
  <si>
    <t>Se realizaron un total de 72 acciones en 2025</t>
  </si>
  <si>
    <t>Se realizaron un total de 13,618 acciones en 2025</t>
  </si>
  <si>
    <t>Se realizaron un total de 13,496 acciones en 2025</t>
  </si>
  <si>
    <t>Se realizaron un total de 122 acciones en 2025</t>
  </si>
  <si>
    <t>Se realizaron un total de 13,923 acciones en 2025</t>
  </si>
  <si>
    <t>Se realizaron un total de 125 acciones en 2025</t>
  </si>
  <si>
    <t>Se realizaron un total de 47 acciones en 2025</t>
  </si>
  <si>
    <t>Se realizaron un total de 140 acciones en 2025</t>
  </si>
  <si>
    <t>Se realizaron un total de 10,027 acciones en 2025</t>
  </si>
  <si>
    <t>Se realizaron un total de 2991 acciones en 2025</t>
  </si>
  <si>
    <t>Se realizaron un total de 1334 acciones en 2025</t>
  </si>
  <si>
    <t>Se realizaron un total de 2 acciones en 2025</t>
  </si>
  <si>
    <t>Se realizaron un total de 443 acciones en 2025</t>
  </si>
  <si>
    <t>Se realizaron un total de 30 acciones en 2025</t>
  </si>
  <si>
    <t>Se realizaron un total de 104 acciones en 2025</t>
  </si>
  <si>
    <t>Se realizaron un total de 226 acciones en 2025</t>
  </si>
  <si>
    <t>Se realizaron un total de 314 acciones en 2025</t>
  </si>
  <si>
    <t>Se realizaron un total de 24 acciones en 2025</t>
  </si>
  <si>
    <t>Se realizaron un total de 1901 acciones en 2025</t>
  </si>
  <si>
    <t>Se realizaron un total de 43 acciones en 2025</t>
  </si>
  <si>
    <t>Se realizaron un total de 44 acciones en 2025</t>
  </si>
  <si>
    <t>Se realizaron un total de 2045 acciones en 2025</t>
  </si>
  <si>
    <t>Se realizaron un total de 3394 acciones en 2025</t>
  </si>
  <si>
    <t>Se realizaron un total de 1434 acciones en 2025</t>
  </si>
  <si>
    <t>Se realizaron un total de 301 acciones en 2025</t>
  </si>
  <si>
    <t>Se realizaron un total de 1659 acciones en 2025</t>
  </si>
  <si>
    <t>Se realizaron un total de 1749 acciones en 2025</t>
  </si>
  <si>
    <t>Se realizaron un total de 40 acciones en 2025</t>
  </si>
  <si>
    <t>Se realizaron un total de 99 acciones en 2025</t>
  </si>
  <si>
    <t>Se realizaron un total de 33 acciones en 2025</t>
  </si>
  <si>
    <t>Se realizaron un total de 1166 acciones en 2025</t>
  </si>
  <si>
    <t>Se realizaron un total de 4 acciones en 2025</t>
  </si>
  <si>
    <t>Se realizaron un total de 277 acciones en 2025</t>
  </si>
  <si>
    <t>Se realizaron un total de 126 acciones en 2025</t>
  </si>
  <si>
    <t>De enero a diciembre 2026 se realizarán 680 acciones</t>
  </si>
  <si>
    <t>De enero a diciembre 2026 se realizarán 608 acciones</t>
  </si>
  <si>
    <t>De enero a diciembre 2026 se realizarán 72 acciones</t>
  </si>
  <si>
    <t>De enero a diciembre 2026 se realizarán 13515 acciones</t>
  </si>
  <si>
    <t>De enero a diciembre 2026 se realizarán 13400 acciones</t>
  </si>
  <si>
    <t>De enero a diciembre 2026 se realizarán 115 acciones</t>
  </si>
  <si>
    <t>De enero a diciembre 2026 se realizarán 13548 acciones</t>
  </si>
  <si>
    <t>De enero a diciembre 2026 se realizarán 150 acciones</t>
  </si>
  <si>
    <t>De enero a diciembre 2026 se realizarán 60 acciones</t>
  </si>
  <si>
    <t>De enero a diciembre 2026 se realizarán 200 acciones</t>
  </si>
  <si>
    <t>De enero a diciembre 2026 se realizarán 9780 acciones</t>
  </si>
  <si>
    <t>De enero a diciembre 2026 se realizarán 1575 acciones</t>
  </si>
  <si>
    <t>De enero a diciembre 2026 se realizarán 1750 acciones</t>
  </si>
  <si>
    <t>De enero a diciembre 2026 se realizarán 2 acciones</t>
  </si>
  <si>
    <t>De enero a diciembre 2026 se realizarán 31 acciones</t>
  </si>
  <si>
    <t>De enero a diciembre 2026 se realizarán 84 acciones</t>
  </si>
  <si>
    <t>De enero a diciembre 2026 se realizarán 132 acciones</t>
  </si>
  <si>
    <t>De enero a diciembre 2026 se realizarán 180 acciones</t>
  </si>
  <si>
    <t>De enero a diciembre 2026 se realizarán 240 acciones</t>
  </si>
  <si>
    <t>De enero a diciembre 2026 se realizarán 53 acciones</t>
  </si>
  <si>
    <t>De enero a diciembre 2026 se realizarán 2150 acciones</t>
  </si>
  <si>
    <t>De enero a diciembre 2026 se realizarán 40 acciones</t>
  </si>
  <si>
    <t>De enero a diciembre 2026 se realizarán 35 acciones</t>
  </si>
  <si>
    <t>De enero a diciembre 2026 se realizarán 1900 acciones</t>
  </si>
  <si>
    <t>De enero a diciembre 2026 se realizarán 3018 acciones</t>
  </si>
  <si>
    <t>De enero a diciembre 2026 se realizarán 1028 acciones</t>
  </si>
  <si>
    <t>De enero a diciembre 2026 se realizarán 387 acciones</t>
  </si>
  <si>
    <t>De enero a diciembre 2026 se realizarán 1603 acciones</t>
  </si>
  <si>
    <t>De enero a diciembre 2026 se realizarán 1763 acciones</t>
  </si>
  <si>
    <t>De enero a diciembre 2026 se realizarán 50 acciones</t>
  </si>
  <si>
    <t>De enero a diciembre 2026 se realizarán 14 acciones</t>
  </si>
  <si>
    <t>De enero a diciembre 2026 se realizarán 1100 acciones</t>
  </si>
  <si>
    <t>De enero a diciembre 2026 se realizarán 4 acciones</t>
  </si>
  <si>
    <t>De enero a diciembre 2026 se realizarán 324 acciones</t>
  </si>
  <si>
    <t>DPACSIE: De enero 2022 a diciembre 2024 se realizaron 15,366 acciones  de fiscalización por la Dirección de Auditoría                                          
2022: 10,091                                                                
2023: 12,248                                                                
2024: 16,508
TOTAL: 38,847</t>
  </si>
  <si>
    <t>DPACSIE:  De enero 2022 a diciembre 2024 se realizaron 38847 acciones  de fiscalización por la Dirección de Auditoría.                                          
2022: 9,962                                                              
2023: 12,085                                                       
2024: 16,378                                                           
TOTAL: 38,425</t>
  </si>
  <si>
    <t>PARA: De enero 2022 a diciembre 2024 se realizaron 422 auditorías, revisiones y arqueos.                                         
2022: 129                                                           
2023: 163                                                                
2024: 130                                                           
TOTAL: 422</t>
  </si>
  <si>
    <t>1.1 PROGRAMA DE CONTROL DEL GASTO PUBLICO Y LA RENDICION DE CUENTAS</t>
  </si>
  <si>
    <t>CONTRALORIA MUNICIPAL</t>
  </si>
  <si>
    <t>1 GOBIERNO</t>
  </si>
  <si>
    <t>1.3 COORDINACIÓN DE LA POLÍTICA DE GOBIERNO</t>
  </si>
  <si>
    <t>1.3.4 Función Pública</t>
  </si>
  <si>
    <t>O  Apoyo a la función pública y al mejoramiento de la gestión. Actividades que realizan la función pública o contraloría para el mejoramiento de la gestión, así como las de los órganos de control y auditoría.</t>
  </si>
  <si>
    <t>Gobierno</t>
  </si>
  <si>
    <t>6 CONTRALORÍA MUNICIPAL</t>
  </si>
  <si>
    <t>601 CONTRALORÍA MUNICIPAL</t>
  </si>
  <si>
    <t>60101 OFICINA DEL CONTRALOR MUNICIPAL</t>
  </si>
  <si>
    <t>OFICINA DEL CONTRALOR, DIRECCIÓN DE AUDITORÍA DE OBRA PÚBLICA, DIRECCIÓN DE AUDITORIA, DIRECCIÓN DE LA FUNCIÓN PUBLICA DE LA CONTRALORÍA MUNICIPAL, DIRECCIÓN DE INVESTIGACION EN MATERIA DE RESPONSABILIDAES ADMINISTRATIVAS, DIRECCIÓN DE SUBSTANTACIÓN.</t>
  </si>
  <si>
    <t>Meta Planeada a 2027: Lograr el 80.06% de avance a diciembre del 2027</t>
  </si>
  <si>
    <t>De enero a diciembre 2026 se realizarán 58 acciones</t>
  </si>
  <si>
    <t>De enero a diciembre 2026 se realizarán 37040 acciones</t>
  </si>
  <si>
    <t>PAVCySRC: Se realizaron 95,510 acciones en la Contraloría Municipal.                        
2022: 35,866
2023: 37,914
2024: 32,286
TOTAL: 106,066</t>
  </si>
  <si>
    <t xml:space="preserve">PAVCySRC: De enero de 2025 a diciembre del 2027 se realizaran 106,066 acciones programadas de la Contraloría Municipal.
VARIACIÓN DE LA META EN RELACIÓN A LA LINEA BASE  
Meta Absoluta: 4790 acciones
Meta relativa: 4.52% 
</t>
  </si>
  <si>
    <t>PAOPC: De enero de 2025 a diciembre del 2027 se realizarann 2040 acciones de obra pública y en materia de construcción.
VARIACIÓN DE LA META EN RELACIÓN A LA LINEA BASE                                                                                                                                                                                                                                                             
Meta Absoluta: 393
Meta relativa: 23.86%</t>
  </si>
  <si>
    <t xml:space="preserve">PARA: De enero de 2025 a diciembre del 2027 se realizaran 385 auditorías, revisiones y arqueos programados.
VARIACIÓN DE LA META EN RELACIÓN A LA LINEA BASE     
Meta Absoluta: -37
Meta relativa: -8.77%
 </t>
  </si>
  <si>
    <t xml:space="preserve">PACCI: De enero de 2025 a diciembre de 2027, se generarán 40,620 actividades de Combate a la Corrupción.
VARIACIÓN DE LA META EN RELACIÓN A LA LINEA BASE
Meta Absoluta: -1291
Meta relativa: -3.08%
</t>
  </si>
  <si>
    <t>PAERC: De enero de 2025 a diciembre de 2027, se realizarán 600 Actas, dados los cambios que pudieran presentarse en diversas áreas de las dependencias municipales                                                                                
VARIACIÓN DE LA META EN RELACIÓN A LA LINEA BASE
Meta Absoluta: -40
Meta relativa: -6.25%</t>
  </si>
  <si>
    <t xml:space="preserve">PEADSUTYS: De enero de 2025 a diciembre de 2027, se aplicarán  5,200 Evaluaciones de Satisfacción a diferentes dependencias que prestan trámites y servicios directos a la ciudadanía                                                        VARIACIÓN DE LA META EN RELACIÓN A LA LINEA BASE
Meta Absoluta: -2,184
Meta relativa: -29.58%                                                          </t>
  </si>
  <si>
    <t xml:space="preserve">PIPRAR: De enero de 2025 a diciembre del 2027 se realizaran 252 informes de presunta responsabilidad administrativa, lo que representa un incremento con respecto a la linea base.
VARIACIÓN DE LA META EN RELACIÓN A LA LINEA BASE          
Meta Absoluta: 64 
Meta relativa: 34.04%
</t>
  </si>
  <si>
    <t xml:space="preserve">PSISPP: De enero de 2025 a diciembre del 2027 se realizaran 105 sanciones estimadas
VARIACIÓN DE LA META EN RELACIÓN A LA LINEA BASE                                                                                                                                                                                                                                                       
Meta Absoluta: 4
Meta relativa: 3.96%
. </t>
  </si>
  <si>
    <t xml:space="preserve">PAccRCI: De enero de 2022 a diciembre del 2024 se realizarann 9,062 acciones programadas.
VARIACIÓN DE LA META EN RELACIÓN A LA LINEA BASE                                                                                                                                                                                                                                                       
Meta Absoluta: 4085
Meta relativa: 82.08
</t>
  </si>
  <si>
    <t xml:space="preserve">PAACA: De enero de 2022 a diciembre del 2024 se realizaran 5161 acciones programas
VARIACIÓN DE LA META EN RELACIÓN A LA LINEA BASE    
Meta Absoluta: 3,914
Meta relativa: 129.68%
</t>
  </si>
  <si>
    <t xml:space="preserve">PAyCCIIMC: De enero de 2025 a diciembre del 2027 se realizaran 159 acciones de control interno.
VARIACIÓN DE LA META EN RELACIÓN A LA LINEA BASE                                                                                                                                                                                                                                                            
Meta Absoluta: 50 
Meta relativa: 45.87%
</t>
  </si>
  <si>
    <t xml:space="preserve">PCNOD: De enero de 2025 a diciembre del 2027 se realizaran 540 cumplimientos normativos
Meta Absoluta: 81
Meta relativa: 17.65%
</t>
  </si>
  <si>
    <t>SI</t>
  </si>
  <si>
    <t>PAccCSCISMSCyT: Porcentaje de Acciones de Control y Seguimiento de la Contraloría Interna de la SMSCyT</t>
  </si>
  <si>
    <t>1.1.1.1.6.3 Realización de acciones de control y seguimiento a las actividades realizadas en la Secretaría Municipal de Seguridad Cidudadana y Tránsito.</t>
  </si>
  <si>
    <t>Mide el grado de eficacia de las acciones de la Contraloría Interna de la CISMSCYT</t>
  </si>
  <si>
    <t xml:space="preserve">MÉTODO DE CÁLCULO
PAccCSCICISMSCYT = (NARCISMSCYT/NAPCISMSCYT) x 100
VARIABLES
PAccCSSPT: Porcentaje de Acciones de Control y Seguimiento de la Contraloría Interna CISMSCYT
NARCISMSCYT: Número de acciones realizadas CISMSCYT    
NAPCISMSCYT: Número de acciones programadas CISMSCYT                 </t>
  </si>
  <si>
    <t>UNIDAD DE MEDIDA DEL INDICADOR: Porcentaje
UNIDAD DE MEDIDA DE LAS VARIABLES: Acciones CICISMSCYT</t>
  </si>
  <si>
    <t>PAccCSCICISMSCYT: De enero de 2025 a diciembre del 2027 se realizaran 4,809 acciones programadas
VARIACIÓN DE LA META EN RELACIÓN A LA LINEA BASE
Meta Absoluta: 2487
Meta relativa: 107.11%</t>
  </si>
  <si>
    <t>PAccCSCICISMSCYT: De enero 2022 a diciembre 2024 se realizaron 2,322 acciones de control y seguimiento                                                               
2022: 1,170                                                                        
2023: 1,592                                                         
2024:  1,516                                                        
TOTAL: 2,322</t>
  </si>
  <si>
    <t xml:space="preserve">Nombre del documento: Informe de resultados trimestrales de la Contraloría Interna de la CISMSCYT                    
Nombre de quien genera la información:  Contraloría Interna de la CISMSCYT   
Periodicidad: Trimestral   
Liga o ubicación fisica: Oficina de la Contraloría Intena del CISMSCYT </t>
  </si>
  <si>
    <t>La CISMSCYT proporciona la informacion y solventan las observaciones emitidas por la Contraloría Interna.</t>
  </si>
  <si>
    <t xml:space="preserve"> Meta 16.10
Garantizar el acceso público a la información y
proteger las libertades fundamentales, de
conformidad con las leyes nacionales y los
acuerdos internacionales.
Meta 16.6
Crear instituciones eficaces, responsables y
transparentes a todos los niveles.
</t>
  </si>
  <si>
    <t>Meta 16.6
Crear instituciones eficaces, responsables y
transparentes a todos los niveles.
Meta 16.5
Reducir sustancialmente la corrupción y el
soborno en todas sus formas.</t>
  </si>
  <si>
    <t>Meta 16.6
Crear instituciones eficaces, responsables y
transparentes a todos los niveles.</t>
  </si>
  <si>
    <t xml:space="preserve">Meta 16.5
Reducir sustancialmente la corrupción y el
soborno en todas sus formas.
Meta 16.6
Crear instituciones eficaces, responsables y
transparentes a todos los niveles. 
</t>
  </si>
  <si>
    <t xml:space="preserve">Meta 16.6
Crear instituciones eficaces, responsables y
transparentes a todos los niveles. </t>
  </si>
  <si>
    <t>Meta 16.5
Reducir sustancialmente la corrupción y el
soborno en todas sus formas.
Meta 16.6
Crear instituciones eficaces, responsables y
transparentes a todos los niveles.</t>
  </si>
  <si>
    <t>Meta 16.5
Reducir sustancialmente la corrupción y el
soborno en todas sus formas.
Meta 16.6
Crear instituciones eficaces, responsables y
transparentes a todos los niveles.
Meta 16.7
Garantizar la adopción de decisiones inclusivas,
participativas y representativas que respondan
a las necesidades a todos los niveles.</t>
  </si>
  <si>
    <t>Meta 16.5
Reducir sustancialmente la corrupción y el
soborno en todas sus formas.</t>
  </si>
  <si>
    <t xml:space="preserve"> Meta 16.10
Garantizar el acceso público a la información y
proteger las libertades fundamentales, de
conformidad con las leyes nacionales y los
acuerdos internacionales.</t>
  </si>
  <si>
    <t>Meta 16.7
Garantizar la adopción de decisiones inclusivas,
participativas y representativas que respondan
a las necesidades a todos los niveles.</t>
  </si>
  <si>
    <t>Meta 16.3 
Promover el estado de derecho en los planos
nacional e internacional y garantizar la igualdad
de acceso a la justicia para todos.
Meta 16.5
Reducir sustancialmente la corrupción y el
soborno en todas sus formas.</t>
  </si>
  <si>
    <t>Meta 16.3 
Promover el estado de derecho en los planos
nacional e internacional y garantizar la igualdad
de acceso a la justicia para todos.</t>
  </si>
  <si>
    <t>Meta 16.6
Crear instituciones eficaces, responsables y
transparentes a todos los niveles.
Meta 16.10
Garantizar el acceso público a la información y
proteger las libertades fundamentales, de
conformidad con las leyes nacionales y los
acuerdos internacionales.</t>
  </si>
  <si>
    <r>
      <rPr>
        <b/>
        <sz val="13"/>
        <color theme="1"/>
        <rFont val="Calibri"/>
        <family val="2"/>
      </rPr>
      <t xml:space="preserve">1.1.1 </t>
    </r>
    <r>
      <rPr>
        <sz val="13"/>
        <color theme="1"/>
        <rFont val="Calibri"/>
        <family val="2"/>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</si>
  <si>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r>
      <rPr>
        <b/>
        <sz val="13"/>
        <color theme="1"/>
        <rFont val="Calibri"/>
        <family val="2"/>
      </rPr>
      <t xml:space="preserve">IGOB_HUM_R: </t>
    </r>
    <r>
      <rPr>
        <sz val="13"/>
        <color theme="1"/>
        <rFont val="Calibri"/>
        <family val="2"/>
      </rPr>
      <t>Índice de Gobierno Humanista y de Resultados</t>
    </r>
  </si>
  <si>
    <r>
      <rPr>
        <b/>
        <sz val="13"/>
        <color theme="1"/>
        <rFont val="Calibri"/>
        <family val="2"/>
      </rPr>
      <t xml:space="preserve">UNIDAD DE MEDIDA DEL INDICADOR: </t>
    </r>
    <r>
      <rPr>
        <sz val="13"/>
        <color theme="1"/>
        <rFont val="Calibri"/>
        <family val="2"/>
      </rPr>
      <t xml:space="preserve">
Porcentaje
</t>
    </r>
  </si>
  <si>
    <r>
      <rPr>
        <b/>
        <sz val="13"/>
        <color theme="1"/>
        <rFont val="Calibri"/>
        <family val="2"/>
      </rPr>
      <t xml:space="preserve">IGOB_HUM_R: </t>
    </r>
    <r>
      <rPr>
        <sz val="13"/>
        <color theme="1"/>
        <rFont val="Calibri"/>
        <family val="2"/>
      </rPr>
      <t xml:space="preserve">80.06% A DICIEMBRE DEL 2027.
</t>
    </r>
  </si>
  <si>
    <r>
      <rPr>
        <b/>
        <sz val="13"/>
        <color theme="1"/>
        <rFont val="Calibri"/>
        <family val="2"/>
      </rPr>
      <t xml:space="preserve">Línea Base: 
</t>
    </r>
    <r>
      <rPr>
        <sz val="13"/>
        <color theme="1"/>
        <rFont val="Calibri"/>
        <family val="2"/>
      </rPr>
      <t>No cuenta con Línea Base ya que es un indicador nuevo.</t>
    </r>
  </si>
  <si>
    <r>
      <t xml:space="preserve">Nombre completo del Documento que sustenta la información: 
</t>
    </r>
    <r>
      <rPr>
        <sz val="13"/>
        <color rgb="FF000000"/>
        <rFont val="Calibri"/>
        <family val="2"/>
      </rPr>
      <t>Metodología para la construcción de indicadores estrategicos por Eje de Desarrollo</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Trianual</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</si>
  <si>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ODS 5- Igualdad de Género: Lograr la igualdad de género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t>
  </si>
  <si>
    <t>Justificación Trimestral: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Justificación Anual: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</si>
  <si>
    <t>PROGRAMA DE CONTROL DEL GASTO PÚBLICO Y LA RENDICIÓN DE CUENTAS</t>
  </si>
  <si>
    <t xml:space="preserve">1.1.1.1: </t>
  </si>
  <si>
    <t>1.1.1.1.1, 1.1.1.1..2</t>
  </si>
  <si>
    <t>1.1.1.1.1.1, 1.1.1.1.1.2</t>
  </si>
  <si>
    <t>Justificación Trimestral: No se superó la meta programada a nivel propósito, siendo esta la suma de las diversas actividades en las que interviene la Contraloría Municipal, correspondientes a verificaciones y revisiones del cumplimiento normativo por parte de las Dependencias y Entidades de la Administración Pública Municipal, entre otras.
Justificación Anual: Se alcanzo un avance del 13.52% de avance anual conforme a lo proyectado por el area.</t>
  </si>
  <si>
    <t xml:space="preserve">Nombre del Documento: 
Informe Anual de Acciones de la Contraloría Municipal
Nombre de quien genera la información: 
Oficina del Contralor Municipal
Periodicidad con que se genera la información:
Anual
Liga de la página donde se localiza la información o ubicación: Lefort  ubicado en la Coordinación Administrativa
Informe Anual MIR Contraloría 1
Lefort MBJ-CM-CA-01-2026
</t>
  </si>
  <si>
    <t>Nombre del Documento: Informe de actividades de la Dirección de Auditoría de Obra Pública 2024   
Nombre de quien genera la información: Dirección de Auditoría de Obra Pública  
Periodicidad con que se genera la información:  Semestral  
Liga de la página donde se localiza la información si es el caso:  Lefort MBJ-CM-AOP-001-2026  , repisa 18</t>
  </si>
  <si>
    <t>Nombre del Documento:   Reporte de Revisiones e Informe de Seguimiento de Auditorías
Nombre de quien genera la información: Dirección de Auditoría de Obra Pública 
Periodicidad: Trimestral 
Liga de página donde se localiza la información si es el caso o ubicación física:  Lefort MBJ-CM-AOP-001-2026 TOMO I , repisa 9</t>
  </si>
  <si>
    <t>Nombre del Documento:   Reporte de Verificaciones
Nombre de quien genera la información: Direccion de Auditoría de Obra Pública 
Periodicidad: Trimestral 
Liga de página donde se localiza la información si es el caso o ubicación física:  Lefort MBJ-CM-AOP-001-2026, TOMO I, REPISA 4</t>
  </si>
  <si>
    <t>Nombre completo del Documento que sustenta la información:  
Reporte trimestral cargado en la plataforma Intranet de la Contraloría Municipal
Nombre del área que genera o publica la información: Dirección de la Función Pública Municipal 
Periodicidad con que se genera el documento: 
trimestral
Liga de la página de la que se obtiene la información: Lefort MBJ-CM-FP- 2-2026 en la de la Oficina de la Dirección de la Función Pública, Repisa #1</t>
  </si>
  <si>
    <t>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t>
  </si>
  <si>
    <t>Nombre del Documento: Reporte de Actividades Trimestrales del Sistema DIF Municipal                       
Nombre de quien genera la información: 
Contraloría Interna Sistema DIF Municipal  
Periodicidad:  Trimestral            
Liga de página donde se localiza la información ubicación física: Ubicado en las oficinas de la Contraloría Interna del Sistema DIF Municipal, 
Lefort MBJ-CM-CI-DIF-001-2026, repisa 4</t>
  </si>
  <si>
    <t>Nombre del documento: 
Informe de resultados trimestrales de la Contraloría Interna de la SMOPyS 
Nombre de quien genera la información:  Contraloría Interna de la SMOPyS   
Periodicidad: Trimestral                               
Liga o ubicación fisica: Lefords ubicados en las oficinas de la Contraloría Interna de la Secretaría Municipal de Obras Públicas y Servicios, caja de expedientes junto a escritorio: MBJ-CM-CISMOPS-04-2026 y MBJ-CM-CISMOPS-03-2026</t>
  </si>
  <si>
    <t xml:space="preserve">Nombre del Documento: Expedientes  de Responsabilidad Administrativa concluidos
Nombre de quien genera la información: Unidad Administrativa de la Defensoria de Oficio 
Periodicidad con que se genera la información:  Trimestral   
Liga de la página donde se localiza la información si es el caso:  Archivo de Expedientes de Responsabilidad Administrativa concluidos/ Lefort 2026 MBJ-UADO-001-2026 estante blanco repisa 3 </t>
  </si>
  <si>
    <t>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t>
  </si>
  <si>
    <t>Nombre del Documento: Informe de visitas, supervisiones y asesorías a los Organismos Descentralizados 2026
Nombre de quien genera la información: Enlace de Vinculación con Organismos Descentralizados
Periodicidad con que se genera la información:  Trimestral   
Liga de la página donde se localiza la información si es el caso:  Archivo de la Oficina de la Contraloria, MBJ-CM-001-2024 TOMO 4</t>
  </si>
  <si>
    <t>Nombre del Documento:  Acta de Entrega del Sistema Informático
Nombre de quien genera la información:  Jefatura del Area de Soporte Técnico                  
Periodicidad con que se genera la información: Trimestral                                         
Liga de la página donde se localiza la información si es el caso: Ubicado en Coordinación Administrativa en la oficina de la Jefatura del Area de Soporte Tecnico, Lefort Sistemas informáticos 2026, MBJ-PM-CM-CA-JAST-003-2026, Repisa 2.</t>
  </si>
  <si>
    <t>Justificación Trimestral: Se realizo un total de 185 Revisiones a la obra pública, adquisiciones y servicios relacionados. superando lo establecido en el Plan Anual de Trabajo este trimestre.
Justificación Anual: Se alcanzo un avance del 47.86% de avance anual conforme a lo proyectado por el area.</t>
  </si>
  <si>
    <t>Justificación Trimestral: No se alcanzo la meta establecida en este trimestre, ya que este indicador depende de elementos externos al area asi como ordenes de intervención directas, por lo que las acciones seran reprogramadas al segundo trimestre.
Justificación Anual: Se alcanzo un avance del 11.11% de avance anual conforme a lo proyectado por el area.</t>
  </si>
  <si>
    <t>Justificación Trimestral: Se superó la meta programada debido al incremento en las solicitudes de pago, derivado de la dispersión de becas municipales durante el trimestre que se reporta.
Justificación Anual: Se alcanzo un avance del 57.26% de avance anual conforme a lo proyectado por el area.</t>
  </si>
  <si>
    <t>Justificación Trimestral: Durante el trimestre abril-junio de 2026, la meta programada se superó. Esto se debió al aumento en la recepción de solicitudes de revisión de pago correspondientes a la cuenta pública, las cuales fueron atendidas en su totalidad, en tiempo y forma.
Justificación Anual: Se alcanzo un avance del 57.49% de avance anual conforme a lo proyectado por el area.</t>
  </si>
  <si>
    <t>Justificación Trimestral: Se cumplió al 100 % la meta del periodo abril-junio de 2026, por lo que el objetivo trazado en este trimestre se alcanzó en su totalidad.
Justificación Anual: Se alcanzo un avance del 30.43%.</t>
  </si>
  <si>
    <t>Justificación Trimestral: No se alcanzó la meta debido a que solo se turnaron y admitieron los informes de Presunta Responsabilidad que ya reunieron los elementos necesarios, para el inicio de Procedimiento de Responsabilidad, quedando por debajo de la proyección realizada en el plan de trabajo anual, aunado a lo anterior, este órgano de control observó imprecisiones en los informes de presunta responsabilidad en los expedientes turnados, por lo que se encuentran pendientes por admitir.
Justificación Anual: Se alcanzo un avance del 30.19% de avance anual conforme a lo proyectado por el area.</t>
  </si>
  <si>
    <t>Justificación Trimestral: Por lo planteado en el párrafo anterior incide en el resultado de los números de notificaciones y emplazamientos, no se pudo alcanzar la meta programada en razón de existir un déficit de expedientes de procedimientos de responsabilidad administrativa, turnados por la Dirección de Investigación en Materia de Responsabilidades Administrativas.
Justificación Anual: Se alcanzo un avance del 22.37% de avance anual conforme a lo proyectado por el area.</t>
  </si>
  <si>
    <t>Justificación Trimestral: Por lo planteado en el párrafo anterior incide en el resultado de los números de resoluciones por faltas administrativas no graves, por tal motivo no se pudo alcanzar la meta programada en razón de existir un déficit de expedientes de procedimientos de responsabilidad administrativa por faltas no graves, turnados a la autoridad resolutora
Justificación Anual: Se alcanzo un avance del 25.00% de avance anual conforme a lo proyectado por el area.</t>
  </si>
  <si>
    <t>Justificación Trimestral: No se alcanzó la meta debido a que los servidores públicos interponen un medio de defensa, es decir un recurso o demanda de nulidad, y hasta en tanto no se resuelva el asunto impide que la firmeza de la sanción.
Justificación Anual: Se alcanzo un avance del 20.00% de avance anual conforme a lo proyectado por el area.</t>
  </si>
  <si>
    <t>Justificación Trimestral: Se rebaso la meta programada debido a que el trámite se implementó en línea y el ciudadano por desconocimiento tramita la constancia de No Inhabilitación aun siendo para Dependencias Estatales y Federales.
Justificación Anual: Se alcanzo un avance del 54.95% de avance anual conforme a lo proyectado por el area.</t>
  </si>
  <si>
    <t>Justificación Trimestral: La disminución en el porcentaje de cumplimiento obedece a que, durante el mes de mayo, se presentó una ligera reducción en el número de elementos que realizaron su declaración patrimonial. Lo anterior derivado de que esta Contraloría Interna de la Secretaría Municipal de Seguridad Ciudadana y Tránsito brinda, de manera anual, asesorías y acompañamiento al personal para el cumplimiento de dicha obligación, lo que permitió que un mayor número de elementos realizara oportunamente su declaración patrimonial sin necesidad de un asesoramiento.
Justificación Anual: Se alcanzo un avance del 79.29% de avance anual conforme a lo proyectado por el area.</t>
  </si>
  <si>
    <t>Justificación Trimestral: Derivado a las modificaciones realizadas en el plan de trabajo interno, esta Contraloría Interna de la Secretaría Municipal de Obras Públicas y Servicios, NO alcanzó la meta programada al 100% correspondiente al primer trimestre enero-marzo 2026.
Justificación Anual: Se alcanzo un avance del 39.79% de avance anual conforme a lo proyectado por el area.</t>
  </si>
  <si>
    <t>Justificación Trimestral: Se realizo  inventario de vehiculos y bienes conforme a lo programado.
Justificación Anual: Se alcanzo un avance del 75.00% de avance anual conforme a lo proyectado por el area.</t>
  </si>
  <si>
    <t>Justificación Trimestral: La consolidación de este modelo ratifica que el trabajo coordinado entre los
organismos descentralizados y la unidad de vinculación es la vía óptima para cumplir con las atribuciones del Estado, validando el éxito de las estrategias implementadas al alcanzar la meta de eficacia del 91.35%.
Justificación Anual: Se alcanzo un avance del 43.21% de avance anual conforme a lo proyectado por el area.</t>
  </si>
  <si>
    <t>Justificación Trimestral: La sinergia y el seguimiento continuo entre la Unidad de Vinculación y los Organismos Descentralizados facilitaron la superación de las metas proyectadas. Esto se tradujo en una eficiencia superior a la planeada, alcanzando el 104.44% durante el periodo de
evaluación, impactando de manera positiva en la rendición de cuentas y la transparencia de la administración.
Justificación Anual: Se alcanzo un avance del 47.78% de avance anual conforme a lo proyectado por el area.</t>
  </si>
  <si>
    <t>Justificación Trimestral: Se realizo un sistema informatico para la coordinación administrativa que actualmente ya esta en uso.
Justificación Anual: Se alcanzo un avance del 50.00% de avance anual conforme a lo proyectado por el area.</t>
  </si>
  <si>
    <t>Justificación Trimestral: Se realizaron 188 acciones de 170 programadas, alacanzando un cumplimiento de110.59% de acuerdo a las metas establecidas y programadas.
Justificación Anual: Se alcanzo un avance del 43.97% de avance anual conforme a lo proyectado por el area.</t>
  </si>
  <si>
    <t>Justificación Trimestral: Debido a la disponibilidad de recursos financieros, materiales y humanos se llevaron a cabo las actividades.
Justificación Anual: Se alcanzo un avance del 81.64% de avance anual conforme a lo proyectado por el area.</t>
  </si>
  <si>
    <t>Justificación Trimestral: Se rebasó la meta programada para este trimestre, ya que se realizaron las actividades pendientes que por diversos motivos no se llevaron a cabo en el trimestre anterior.
Justificación Anual: Se alcanzo un avance del 65.33% de avance anual conforme a lo proyectado por el area.</t>
  </si>
  <si>
    <t>Justificación Trimestral: Se cumplió la meta establecida ya que se contaron con los recursos necesarios para llevarlos a cabo.
Justificación Anual: Se alcanzo un avance del 25.00% de avance anual conforme a lo proyectado por el area.</t>
  </si>
  <si>
    <t>Justificación Trimestral: No se logro la meta , ya que depende de los cambios de titulares de las distintas Direcciones del  Ayuntamiento.
Justificación Anual: Se alcanzo un avance del 17.00% de avance anual conforme a lo proyectado por el area.</t>
  </si>
  <si>
    <t>Justificación Trimestral: No se alcanzó la meta programada en el trimestre, debido a que no se recibieron todas las declaraciones patrimoniales que se tenían proyectadas para este trimestre.
Justificación Anual: Se alcanzo un avance del 92.86% de avance anual conforme a lo proyectado por el area.</t>
  </si>
  <si>
    <t>Justificación Trimestral: Se rebasó la meta programada en el trimestre, debido a las solicitudes de nuevas credenciales y al proceso de registro del personal en la plataforma
Justificación Anual: Se alcanzo un avance del 44.13% de avance anual conforme a lo proyectado por el area.</t>
  </si>
  <si>
    <t>Justificación Trimestral: No se cumplió con la meta establecida ya que algunas de las actividades fueron delegadas y se realizaron con apoyo de la  Dirección de Auditoría de Obra de esta Contraloría Municipal.
Justificación Anual: Se alcanzo un avance del 6.45% de avance anual conforme a lo proyectado por el area.</t>
  </si>
  <si>
    <t>Justificación Trimestral: Se cumplió la meta establecida ya que se contaron con los recursos necesarios para llevarlos a cabo.
Justificación Anual: Se alcanzo un avance del 50.00% de avance anual conforme a lo proyectado por el area.</t>
  </si>
  <si>
    <t>Justificación Trimestral: Se rebasó la meta programada en el trimestre, debido a la incorporación de personal de servicio social, lo que permitió cubrir los horarios de instalación de los módulos de encuestas en las distintas dependencias
Justificación Anual: Se alcanzo un avance del 64.80% de avance anual conforme a lo proyectado por el area.</t>
  </si>
  <si>
    <t>Justificación Trimestral: En cuanto a las actividades que realiza esta Contraloría Interna del Sistema DIF Municipal, se programaron para este 2° trimestre 2026 (abril, mayo y junio) 290 acciones, de las cuales se obtuvo en este trimestre la cantidad de 606 acciones, motivo por el cual se rebaso la meta programada, debido a la realización de diversas asesorías en declaraciones patrimoniales anuales presentadas por los servidores  públicos del Sistema DIF Municipal.
Justificación Anual: Se alcanzo un avance del 79.86% de avance anual conforme a lo proyectado por el area.</t>
  </si>
  <si>
    <t>Justificación Trimestral: Se superó la meta programada a nivel componente, este componente depende del cumplimiento de las Contralorías Internas.
Justificación Anual: Se alcanzo un avance del 74.42% de avance anual conforme a lo proyectado por el area.</t>
  </si>
  <si>
    <t>Justificación Trimestral: Se superó la meta programada a nivel componente, este componente depende de varias unidades administrativas.
Justificación Anual: Se alcanzo un avance del 52.19% de avance anual conforme a lo proyectado por el area.</t>
  </si>
  <si>
    <t>Justificación Trimestral: se realizaron 75 actividades
de 10 programadas, las cuales representan el 750.00% de avance de la meta programada
durante el segundo trimestre.
Justificación Anual: Se alcanzo un avance del 194.00% de avance anual conforme a lo proyectado por el area.</t>
  </si>
  <si>
    <t>Justificación Trimestral: La meta establecida en materia de Control Interno fue superada gracias al trabajo permanente de seguimiento a los Informes Anuales de Control Interno, lo que permitió identificar áreas de oportunidad, fortalecer las acciones de mejora y dar continuidad a los compromisos institucionales de manera oportuna.
Justificación Anual: Se alcanzo un avance del 74.14% de avance anual conforme a lo proyectado por el area.</t>
  </si>
  <si>
    <t>Justificación Trimestral: La conclusión de un expediente depende de muchos factores entre los cuales destaca lacomplejidad del asunto y la instancia que resuelve, en lo que concierne a este cuarto trimestredicha meta fue superada, toda vez que el actual Tribunal de Justicia Administrativa yAnticorrupción del Estado de Quintana Roo, realizo una modificación a su reglamentodetonando la creación de las salas especializadas, por tal motivo los expedientes deresponsabilidad administrativa que se encontraban en la ciudad de Cancún están siendoresueltos de manera rápida, ya que la sala especializada en materia de responsabilidadadministrativa se trasladó al municipio de Othón P. Blanco, aunado a que se ha conseguidoque se termine los procedimientos de manera eficaz y rápida junto con la Dirección deSubstanciacion.
Justificación Anual: Se alcanzo un avance del 92.86% de avance anual conforme a lo proyectado por el area.</t>
  </si>
  <si>
    <t>Justificación Trimestral: Se superó la meta programada en atención a las actividades administrativas realizadas.
Justificación Anual: Se alcanzo un avance del 47.36% de avance anual conforme a lo proyectado por el area.</t>
  </si>
  <si>
    <t>Dirección de la Función Pública de la Contraloría Municipal</t>
  </si>
  <si>
    <t>Justificación Trimestral: En este indicador rebasamos la meta programada debido a que el número de ciudadanos que asisten es variable y no depende de esta Dirección su afluencia, sin embargo, fueron atendidas de manera puntual.
Justificación Anual: Se alcanzo un avance del 101.25% de avance anual conforme a lo proyectado por el area.</t>
  </si>
  <si>
    <t>Justificación Trimestral: En este indicador se cumplió con la meta programada, debido a que el número de ciudadanos que asisten a presentar sus quejas y/o denuncias es variable y no depende de esta Dirección su afluencia.
Justificación Anual: Se alcanzo un avance del 82.78% de avance anual conforme a lo proyectado por el area.</t>
  </si>
  <si>
    <t>Justificación Trimestral: En este indicador no se rebasó la meta trimestral, ya que derivado de la información solicitada a otras direcciones fue entregada en tiempo y forma; esto generando una integración correcta en las investigaciones correspondientes para así darle conclusión a los expedientes programados en este tercer trimestre, en virtud que no se tienen elementos suficientes para demostrar la existencia de la infracción y la presunta responsabilidad administrativa de algún servidor público
Justificación Anual: Se alcanzo un avance del 28.79% de avance anual conforme a lo proyectado por el area.</t>
  </si>
  <si>
    <t>Justificación Trimestral: El número alcanzado es menor en el rubro, esto es resultado de que en algunos de los casos efectivamente la conducta denunciada no fue procedente como responsabilidad administrativa, aunado a esto, el resto de los casos –aun y cuando-, fue exhaustiva y acuciosa la investigación, los elementos o circunstancias de carácter técnico no eran jurídicamente suficientes para la acreditación de alguna falta administrativa, por lo tanto se determinó el cierre del expediente.
Justificación Anual: Se alcanzo un avance del 22.62% de avance anual conforme a lo proyectado por el area.</t>
  </si>
  <si>
    <t>PERÍODO QUE SE INFORMA: DEL 01 DE ENERO 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</si>
</sst>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6"/>
      <color theme="0"/>
      <name val="Calibri"/>
      <family val="2"/>
    </font>
    <font>
      <sz val="11"/>
      <name val="Calibri"/>
      <family val="2"/>
    </font>
    <font>
      <sz val="16"/>
      <name val="Calibri"/>
      <family val="2"/>
    </font>
  </fonts>
  <fills count="17">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theme="8" tint="0.59999389629810485"/>
        <bgColor indexed="64"/>
      </patternFill>
    </fill>
    <fill>
      <patternFill patternType="solid">
        <fgColor rgb="FFFF0000"/>
        <bgColor indexed="64"/>
      </patternFill>
    </fill>
    <fill>
      <patternFill patternType="solid">
        <fgColor rgb="FFB52259"/>
        <bgColor rgb="FF000000"/>
      </patternFill>
    </fill>
  </fills>
  <borders count="241">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style="thick">
        <color theme="1"/>
      </left>
      <right style="dotted">
        <color theme="1"/>
      </right>
      <top style="medium">
        <color indexed="64"/>
      </top>
      <bottom style="dotted">
        <color theme="1"/>
      </bottom>
      <diagonal/>
    </border>
    <border>
      <left style="dotted">
        <color theme="1"/>
      </left>
      <right style="dotted">
        <color theme="1"/>
      </right>
      <top style="medium">
        <color indexed="64"/>
      </top>
      <bottom style="dotted">
        <color theme="1"/>
      </bottom>
      <diagonal/>
    </border>
    <border>
      <left style="dotted">
        <color theme="1"/>
      </left>
      <right style="medium">
        <color indexed="64"/>
      </right>
      <top style="medium">
        <color indexed="64"/>
      </top>
      <bottom style="dotted">
        <color theme="1"/>
      </bottom>
      <diagonal/>
    </border>
    <border>
      <left style="thick">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medium">
        <color indexed="64"/>
      </right>
      <top style="dotted">
        <color theme="1"/>
      </top>
      <bottom style="dotted">
        <color theme="1"/>
      </bottom>
      <diagonal/>
    </border>
    <border>
      <left style="medium">
        <color indexed="64"/>
      </left>
      <right/>
      <top style="dashed">
        <color theme="1"/>
      </top>
      <bottom style="medium">
        <color indexed="64"/>
      </bottom>
      <diagonal/>
    </border>
    <border>
      <left style="thick">
        <color theme="1"/>
      </left>
      <right/>
      <top style="dotted">
        <color indexed="64"/>
      </top>
      <bottom style="medium">
        <color indexed="64"/>
      </bottom>
      <diagonal/>
    </border>
    <border>
      <left style="thick">
        <color theme="1"/>
      </left>
      <right style="dotted">
        <color theme="1"/>
      </right>
      <top style="dotted">
        <color theme="1"/>
      </top>
      <bottom style="thick">
        <color theme="1"/>
      </bottom>
      <diagonal/>
    </border>
    <border>
      <left style="dotted">
        <color theme="1"/>
      </left>
      <right style="dotted">
        <color theme="1"/>
      </right>
      <top style="dotted">
        <color theme="1"/>
      </top>
      <bottom style="thick">
        <color theme="1"/>
      </bottom>
      <diagonal/>
    </border>
    <border>
      <left style="dotted">
        <color theme="1"/>
      </left>
      <right style="medium">
        <color indexed="64"/>
      </right>
      <top style="dotted">
        <color theme="1"/>
      </top>
      <bottom style="thick">
        <color theme="1"/>
      </bottom>
      <diagonal/>
    </border>
    <border>
      <left style="thick">
        <color auto="1"/>
      </left>
      <right style="dotted">
        <color indexed="64"/>
      </right>
      <top/>
      <bottom style="medium">
        <color indexed="64"/>
      </bottom>
      <diagonal/>
    </border>
    <border>
      <left/>
      <right style="thick">
        <color theme="1"/>
      </right>
      <top style="dotted">
        <color indexed="64"/>
      </top>
      <bottom style="medium">
        <color indexed="64"/>
      </bottom>
      <diagonal/>
    </border>
  </borders>
  <cellStyleXfs count="9">
    <xf numFmtId="0" fontId="0" fillId="0" borderId="0"/>
    <xf numFmtId="0" fontId="1" fillId="0" borderId="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723">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6"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6"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4" xfId="0" applyFont="1" applyBorder="1" applyAlignment="1">
      <alignment vertical="center" wrapText="1"/>
    </xf>
    <xf numFmtId="0" fontId="26" fillId="0" borderId="0" xfId="0" applyFont="1" applyAlignment="1">
      <alignment vertical="center" wrapText="1"/>
    </xf>
    <xf numFmtId="0" fontId="4" fillId="0" borderId="26" xfId="0" applyFont="1" applyBorder="1" applyAlignment="1">
      <alignment vertical="center" wrapText="1"/>
    </xf>
    <xf numFmtId="0" fontId="21" fillId="9" borderId="9" xfId="0" applyFont="1" applyFill="1" applyBorder="1" applyAlignment="1">
      <alignment horizontal="justify"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2" fillId="9" borderId="9"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4" fillId="0" borderId="26"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5" fillId="0" borderId="0" xfId="0" applyFont="1" applyAlignment="1">
      <alignment horizontal="left" vertical="center" wrapText="1"/>
    </xf>
    <xf numFmtId="0" fontId="22" fillId="4" borderId="70" xfId="0" applyFont="1" applyFill="1" applyBorder="1" applyAlignment="1">
      <alignment horizontal="center" vertical="center" wrapText="1"/>
    </xf>
    <xf numFmtId="0" fontId="22" fillId="4" borderId="34" xfId="0" applyFont="1" applyFill="1" applyBorder="1" applyAlignment="1">
      <alignment horizontal="center" vertical="center" wrapText="1"/>
    </xf>
    <xf numFmtId="0" fontId="21" fillId="4" borderId="34" xfId="0" applyFont="1" applyFill="1" applyBorder="1" applyAlignment="1">
      <alignment horizontal="left" vertical="center" wrapText="1"/>
    </xf>
    <xf numFmtId="0" fontId="21" fillId="4" borderId="71"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3" fillId="2" borderId="73" xfId="0" applyFont="1" applyFill="1" applyBorder="1" applyAlignment="1">
      <alignment vertical="center" wrapText="1"/>
    </xf>
    <xf numFmtId="0" fontId="24" fillId="5" borderId="73" xfId="0" applyFont="1" applyFill="1" applyBorder="1" applyAlignment="1">
      <alignment vertical="center" wrapText="1"/>
    </xf>
    <xf numFmtId="0" fontId="21" fillId="4" borderId="73" xfId="0" applyFont="1" applyFill="1" applyBorder="1" applyAlignment="1">
      <alignment horizontal="lef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center" vertical="center" wrapText="1"/>
    </xf>
    <xf numFmtId="0" fontId="21" fillId="4" borderId="75" xfId="0" applyFont="1" applyFill="1" applyBorder="1" applyAlignment="1">
      <alignment vertical="center" wrapText="1"/>
    </xf>
    <xf numFmtId="0" fontId="23" fillId="2" borderId="75" xfId="0" applyFont="1" applyFill="1" applyBorder="1" applyAlignment="1">
      <alignment vertical="center" wrapText="1"/>
    </xf>
    <xf numFmtId="0" fontId="23" fillId="2" borderId="75" xfId="0" applyFont="1" applyFill="1" applyBorder="1" applyAlignment="1">
      <alignment horizontal="center" vertical="center" wrapText="1"/>
    </xf>
    <xf numFmtId="0" fontId="23" fillId="2" borderId="75" xfId="0" applyFont="1" applyFill="1" applyBorder="1" applyAlignment="1">
      <alignment horizontal="left" vertical="center" wrapText="1"/>
    </xf>
    <xf numFmtId="0" fontId="24" fillId="5" borderId="75" xfId="0" applyFont="1" applyFill="1" applyBorder="1" applyAlignment="1">
      <alignment horizontal="left" vertical="center" wrapText="1"/>
    </xf>
    <xf numFmtId="0" fontId="24" fillId="5" borderId="75" xfId="0" applyFont="1" applyFill="1" applyBorder="1" applyAlignment="1">
      <alignment horizontal="center" vertical="center" wrapText="1"/>
    </xf>
    <xf numFmtId="0" fontId="24" fillId="5" borderId="75" xfId="0" applyFont="1" applyFill="1" applyBorder="1" applyAlignment="1">
      <alignment horizontal="justify" vertical="center" wrapText="1"/>
    </xf>
    <xf numFmtId="9" fontId="24" fillId="5" borderId="75" xfId="1" applyNumberFormat="1" applyFont="1" applyFill="1" applyBorder="1" applyAlignment="1">
      <alignment horizontal="left" vertical="center" wrapText="1"/>
    </xf>
    <xf numFmtId="0" fontId="21" fillId="4" borderId="75" xfId="0" applyFont="1" applyFill="1" applyBorder="1" applyAlignment="1">
      <alignment horizontal="left" vertical="center" wrapText="1"/>
    </xf>
    <xf numFmtId="49" fontId="20" fillId="4" borderId="75" xfId="0" applyNumberFormat="1" applyFont="1" applyFill="1" applyBorder="1" applyAlignment="1">
      <alignment horizontal="left" vertical="center" wrapText="1"/>
    </xf>
    <xf numFmtId="0" fontId="21" fillId="4" borderId="76" xfId="0" applyFont="1" applyFill="1" applyBorder="1" applyAlignment="1">
      <alignmen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19" fillId="4" borderId="77" xfId="0" applyFont="1" applyFill="1" applyBorder="1" applyAlignment="1">
      <alignment horizontal="center" vertical="center" wrapText="1"/>
    </xf>
    <xf numFmtId="0" fontId="19" fillId="9" borderId="19" xfId="0" applyFont="1" applyFill="1" applyBorder="1" applyAlignment="1">
      <alignment horizontal="center" vertical="center" wrapText="1"/>
    </xf>
    <xf numFmtId="0" fontId="24" fillId="9" borderId="78" xfId="0" applyFont="1" applyFill="1" applyBorder="1" applyAlignment="1">
      <alignment horizontal="left" vertical="center" wrapText="1"/>
    </xf>
    <xf numFmtId="0" fontId="21" fillId="4" borderId="79" xfId="0" applyFont="1" applyFill="1" applyBorder="1" applyAlignment="1">
      <alignment horizontal="justify" vertical="center" wrapText="1"/>
    </xf>
    <xf numFmtId="0" fontId="21" fillId="4" borderId="79" xfId="0" applyFont="1" applyFill="1" applyBorder="1" applyAlignment="1">
      <alignment horizontal="center" vertical="center" wrapText="1"/>
    </xf>
    <xf numFmtId="10" fontId="21" fillId="4" borderId="79" xfId="0" applyNumberFormat="1" applyFont="1" applyFill="1" applyBorder="1" applyAlignment="1">
      <alignment vertical="center" wrapText="1"/>
    </xf>
    <xf numFmtId="0" fontId="21" fillId="4" borderId="79" xfId="0" applyFont="1" applyFill="1" applyBorder="1" applyAlignment="1">
      <alignment vertical="center" wrapText="1"/>
    </xf>
    <xf numFmtId="0" fontId="22" fillId="4" borderId="80" xfId="0" applyFont="1" applyFill="1" applyBorder="1" applyAlignment="1">
      <alignment vertical="center" wrapText="1"/>
    </xf>
    <xf numFmtId="0" fontId="22" fillId="4" borderId="19" xfId="0" applyFont="1" applyFill="1" applyBorder="1" applyAlignment="1">
      <alignment vertical="center" wrapText="1"/>
    </xf>
    <xf numFmtId="0" fontId="22" fillId="4" borderId="81" xfId="0" applyFont="1" applyFill="1" applyBorder="1" applyAlignment="1">
      <alignment vertical="center" wrapText="1"/>
    </xf>
    <xf numFmtId="0" fontId="4" fillId="0" borderId="21" xfId="0" applyFont="1" applyBorder="1" applyAlignment="1">
      <alignment horizontal="center" vertical="center" wrapText="1"/>
    </xf>
    <xf numFmtId="0" fontId="31" fillId="0" borderId="25" xfId="0" applyFont="1" applyBorder="1" applyAlignment="1">
      <alignment vertical="center" wrapText="1"/>
    </xf>
    <xf numFmtId="0" fontId="31" fillId="0" borderId="26" xfId="0" applyFont="1" applyBorder="1" applyAlignment="1">
      <alignment vertical="center" wrapText="1"/>
    </xf>
    <xf numFmtId="10" fontId="4" fillId="13" borderId="91" xfId="0" applyNumberFormat="1" applyFont="1" applyFill="1" applyBorder="1" applyAlignment="1">
      <alignment horizontal="center" vertical="center" wrapText="1"/>
    </xf>
    <xf numFmtId="10" fontId="4" fillId="13" borderId="92" xfId="0" applyNumberFormat="1" applyFont="1" applyFill="1" applyBorder="1" applyAlignment="1">
      <alignment horizontal="center" vertical="center" wrapText="1"/>
    </xf>
    <xf numFmtId="10" fontId="4" fillId="13" borderId="95" xfId="0" applyNumberFormat="1" applyFont="1" applyFill="1" applyBorder="1" applyAlignment="1">
      <alignment horizontal="center" vertical="center" wrapText="1"/>
    </xf>
    <xf numFmtId="0" fontId="31" fillId="0" borderId="26" xfId="0" applyFont="1" applyBorder="1" applyAlignment="1">
      <alignment horizontal="center" vertical="center" wrapText="1"/>
    </xf>
    <xf numFmtId="0" fontId="35" fillId="0" borderId="0" xfId="0" applyFont="1" applyAlignment="1">
      <alignment vertical="center" wrapText="1"/>
    </xf>
    <xf numFmtId="0" fontId="5" fillId="9" borderId="97" xfId="0" applyFont="1" applyFill="1" applyBorder="1" applyAlignment="1">
      <alignment horizontal="center" vertical="center" wrapText="1"/>
    </xf>
    <xf numFmtId="10" fontId="4" fillId="13" borderId="94" xfId="0" applyNumberFormat="1" applyFont="1" applyFill="1" applyBorder="1" applyAlignment="1">
      <alignment horizontal="center" vertical="center" wrapText="1"/>
    </xf>
    <xf numFmtId="10" fontId="4" fillId="13" borderId="103" xfId="0" applyNumberFormat="1" applyFont="1" applyFill="1" applyBorder="1" applyAlignment="1">
      <alignment horizontal="center" vertical="center" wrapText="1"/>
    </xf>
    <xf numFmtId="10" fontId="4" fillId="13" borderId="56" xfId="0" applyNumberFormat="1" applyFont="1" applyFill="1" applyBorder="1" applyAlignment="1">
      <alignment horizontal="center" vertical="center" wrapText="1"/>
    </xf>
    <xf numFmtId="10" fontId="4" fillId="13" borderId="58" xfId="0" applyNumberFormat="1" applyFont="1" applyFill="1" applyBorder="1" applyAlignment="1">
      <alignment horizontal="center" vertical="center" wrapText="1"/>
    </xf>
    <xf numFmtId="10" fontId="4" fillId="13" borderId="85" xfId="0" applyNumberFormat="1" applyFont="1" applyFill="1" applyBorder="1" applyAlignment="1">
      <alignment horizontal="center" vertical="center" wrapText="1"/>
    </xf>
    <xf numFmtId="10" fontId="4" fillId="13" borderId="104"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64" xfId="0" applyNumberFormat="1" applyFont="1" applyFill="1" applyBorder="1" applyAlignment="1">
      <alignment horizontal="center" vertical="center" wrapText="1"/>
    </xf>
    <xf numFmtId="0" fontId="31" fillId="0" borderId="21" xfId="0" applyFont="1" applyBorder="1" applyAlignment="1">
      <alignment vertical="center" wrapText="1"/>
    </xf>
    <xf numFmtId="0" fontId="31" fillId="0" borderId="0" xfId="0" applyFont="1" applyAlignment="1">
      <alignment vertical="center" wrapText="1"/>
    </xf>
    <xf numFmtId="0" fontId="22" fillId="9" borderId="73" xfId="0" applyFont="1" applyFill="1" applyBorder="1" applyAlignment="1">
      <alignment horizontal="justify" vertical="center" wrapText="1"/>
    </xf>
    <xf numFmtId="0" fontId="4" fillId="0" borderId="23" xfId="0" applyFont="1" applyBorder="1" applyAlignment="1">
      <alignment vertical="center" wrapText="1"/>
    </xf>
    <xf numFmtId="0" fontId="37" fillId="0" borderId="0" xfId="0" applyFont="1" applyAlignment="1">
      <alignment vertical="center" wrapText="1"/>
    </xf>
    <xf numFmtId="0" fontId="37" fillId="0" borderId="24" xfId="0" applyFont="1" applyBorder="1" applyAlignment="1">
      <alignment vertical="center" wrapText="1"/>
    </xf>
    <xf numFmtId="0" fontId="35" fillId="9" borderId="19" xfId="0" applyFont="1" applyFill="1" applyBorder="1" applyAlignment="1">
      <alignment horizontal="left" vertical="center" wrapText="1"/>
    </xf>
    <xf numFmtId="0" fontId="35" fillId="9" borderId="125" xfId="0" applyFont="1" applyFill="1" applyBorder="1" applyAlignment="1">
      <alignment horizontal="left" vertical="center" wrapText="1"/>
    </xf>
    <xf numFmtId="0" fontId="5" fillId="0" borderId="87" xfId="0" applyFont="1" applyBorder="1" applyAlignment="1">
      <alignment horizontal="center" vertical="center" wrapText="1"/>
    </xf>
    <xf numFmtId="0" fontId="4" fillId="0" borderId="18" xfId="0" applyFont="1" applyBorder="1" applyAlignment="1">
      <alignment vertical="center" wrapText="1"/>
    </xf>
    <xf numFmtId="0" fontId="4" fillId="0" borderId="149" xfId="0" applyFont="1" applyBorder="1" applyAlignment="1">
      <alignment horizontal="center" vertical="center" wrapText="1"/>
    </xf>
    <xf numFmtId="0" fontId="17" fillId="0" borderId="150" xfId="0" applyFont="1" applyBorder="1" applyAlignment="1">
      <alignment vertical="center" wrapText="1"/>
    </xf>
    <xf numFmtId="0" fontId="4" fillId="0" borderId="151" xfId="0" applyFont="1" applyBorder="1" applyAlignment="1">
      <alignment vertical="center" wrapText="1"/>
    </xf>
    <xf numFmtId="0" fontId="4" fillId="0" borderId="152" xfId="0" applyFont="1" applyBorder="1" applyAlignment="1">
      <alignment horizontal="center" vertical="center" wrapText="1"/>
    </xf>
    <xf numFmtId="3" fontId="4" fillId="0" borderId="28"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29"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165" xfId="0" applyNumberFormat="1"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138" xfId="0" applyNumberFormat="1" applyFont="1" applyBorder="1" applyAlignment="1">
      <alignment horizontal="center" vertical="center" wrapText="1"/>
    </xf>
    <xf numFmtId="0" fontId="42" fillId="0" borderId="0" xfId="2" applyFont="1" applyAlignment="1">
      <alignment horizontal="center"/>
    </xf>
    <xf numFmtId="0" fontId="43" fillId="0" borderId="0" xfId="2" applyFont="1" applyAlignment="1">
      <alignment vertical="center"/>
    </xf>
    <xf numFmtId="0" fontId="44" fillId="0" borderId="0" xfId="2" applyFont="1"/>
    <xf numFmtId="0" fontId="43" fillId="0" borderId="0" xfId="2" applyFont="1" applyAlignment="1">
      <alignment vertical="center" wrapText="1"/>
    </xf>
    <xf numFmtId="0" fontId="45" fillId="0" borderId="0" xfId="2" applyFont="1" applyAlignment="1">
      <alignment horizontal="center" vertical="center" wrapText="1"/>
    </xf>
    <xf numFmtId="0" fontId="48" fillId="6" borderId="0" xfId="2" applyFont="1" applyFill="1" applyAlignment="1">
      <alignment horizontal="center" vertical="center"/>
    </xf>
    <xf numFmtId="0" fontId="49" fillId="6" borderId="0" xfId="2" applyFont="1" applyFill="1" applyAlignment="1">
      <alignment horizontal="center" vertical="center"/>
    </xf>
    <xf numFmtId="0" fontId="49" fillId="0" borderId="0" xfId="2" applyFont="1" applyAlignment="1">
      <alignment horizontal="center" vertical="center"/>
    </xf>
    <xf numFmtId="0" fontId="48" fillId="0" borderId="0" xfId="2" applyFont="1" applyAlignment="1">
      <alignment horizontal="center" vertical="center"/>
    </xf>
    <xf numFmtId="0" fontId="42" fillId="0" borderId="0" xfId="2" applyFont="1" applyAlignment="1">
      <alignment vertical="center" wrapText="1"/>
    </xf>
    <xf numFmtId="0" fontId="42" fillId="0" borderId="0" xfId="2" applyFont="1"/>
    <xf numFmtId="0" fontId="50" fillId="0" borderId="0" xfId="2" applyFont="1" applyAlignment="1">
      <alignment vertical="center" wrapText="1"/>
    </xf>
    <xf numFmtId="0" fontId="51" fillId="0" borderId="0" xfId="3" applyFont="1" applyAlignment="1">
      <alignment horizontal="left" vertical="center" wrapText="1"/>
    </xf>
    <xf numFmtId="0" fontId="52" fillId="0" borderId="0" xfId="3" applyFont="1" applyAlignment="1">
      <alignment horizontal="center" vertical="center" wrapText="1"/>
    </xf>
    <xf numFmtId="9" fontId="52" fillId="0" borderId="0" xfId="2" applyNumberFormat="1" applyFont="1" applyAlignment="1">
      <alignment horizontal="left" vertical="center" wrapText="1"/>
    </xf>
    <xf numFmtId="0" fontId="51" fillId="0" borderId="0" xfId="3" applyFont="1" applyAlignment="1">
      <alignment vertical="center" wrapText="1"/>
    </xf>
    <xf numFmtId="0" fontId="46" fillId="0" borderId="0" xfId="2" applyFont="1" applyAlignment="1">
      <alignment vertical="top" wrapText="1"/>
    </xf>
    <xf numFmtId="0" fontId="52" fillId="0" borderId="0" xfId="3" applyFont="1" applyAlignment="1">
      <alignment horizontal="left" vertical="center" wrapText="1"/>
    </xf>
    <xf numFmtId="0" fontId="51" fillId="0" borderId="0" xfId="3" applyFont="1" applyAlignment="1">
      <alignment horizontal="center" vertical="center" wrapText="1"/>
    </xf>
    <xf numFmtId="9" fontId="52" fillId="0" borderId="0" xfId="2" applyNumberFormat="1" applyFont="1" applyAlignment="1">
      <alignment horizontal="center" vertical="center" wrapText="1"/>
    </xf>
    <xf numFmtId="0" fontId="48" fillId="0" borderId="0" xfId="2" applyFont="1" applyAlignment="1">
      <alignment horizontal="center"/>
    </xf>
    <xf numFmtId="0" fontId="53" fillId="0" borderId="0" xfId="2" applyFont="1" applyAlignment="1">
      <alignment horizontal="center" vertical="center" wrapText="1"/>
    </xf>
    <xf numFmtId="0" fontId="49" fillId="0" borderId="0" xfId="2" applyFont="1" applyAlignment="1">
      <alignment horizontal="center" vertical="center" wrapText="1"/>
    </xf>
    <xf numFmtId="0" fontId="54" fillId="0" borderId="0" xfId="2" applyFont="1" applyAlignment="1">
      <alignment horizontal="center" vertical="center" wrapText="1"/>
    </xf>
    <xf numFmtId="0" fontId="46" fillId="0" borderId="179" xfId="2" applyFont="1" applyBorder="1" applyAlignment="1">
      <alignment vertical="top" wrapText="1"/>
    </xf>
    <xf numFmtId="0" fontId="42" fillId="0" borderId="0" xfId="2" applyFont="1" applyAlignment="1">
      <alignment horizontal="center" wrapText="1"/>
    </xf>
    <xf numFmtId="0" fontId="55" fillId="0" borderId="0" xfId="3" applyFont="1" applyAlignment="1">
      <alignment horizontal="center" vertical="center" wrapText="1"/>
    </xf>
    <xf numFmtId="0" fontId="49" fillId="0" borderId="0" xfId="2" applyFont="1" applyAlignment="1">
      <alignment vertical="center"/>
    </xf>
    <xf numFmtId="0" fontId="49" fillId="0" borderId="0" xfId="2" applyFont="1" applyAlignment="1">
      <alignment vertical="center" wrapText="1"/>
    </xf>
    <xf numFmtId="0" fontId="58" fillId="0" borderId="0" xfId="3" applyFont="1" applyAlignment="1">
      <alignment vertical="center"/>
    </xf>
    <xf numFmtId="0" fontId="58" fillId="0" borderId="0" xfId="3" applyFont="1" applyAlignment="1">
      <alignment horizontal="center" vertical="center"/>
    </xf>
    <xf numFmtId="0" fontId="58" fillId="0" borderId="0" xfId="3" applyFont="1" applyAlignment="1">
      <alignment vertical="center" wrapText="1"/>
    </xf>
    <xf numFmtId="0" fontId="58" fillId="0" borderId="0" xfId="3" applyFont="1" applyAlignment="1">
      <alignment horizontal="center" vertical="center" wrapText="1"/>
    </xf>
    <xf numFmtId="0" fontId="63" fillId="0" borderId="0" xfId="3" applyFont="1" applyAlignment="1">
      <alignment horizontal="center" vertical="center" wrapText="1"/>
    </xf>
    <xf numFmtId="0" fontId="55" fillId="0" borderId="190" xfId="3" applyFont="1" applyBorder="1" applyAlignment="1">
      <alignment horizontal="left" vertical="center" wrapText="1"/>
    </xf>
    <xf numFmtId="0" fontId="55" fillId="0" borderId="191" xfId="3" applyFont="1" applyBorder="1" applyAlignment="1">
      <alignment horizontal="left" vertical="center" wrapText="1"/>
    </xf>
    <xf numFmtId="0" fontId="55" fillId="0" borderId="185" xfId="3" applyFont="1" applyBorder="1" applyAlignment="1">
      <alignment horizontal="justify" vertical="center" wrapText="1"/>
    </xf>
    <xf numFmtId="0" fontId="55" fillId="0" borderId="186" xfId="3" applyFont="1" applyBorder="1" applyAlignment="1">
      <alignment horizontal="justify" vertical="center" wrapText="1"/>
    </xf>
    <xf numFmtId="0" fontId="55" fillId="0" borderId="190" xfId="3" applyFont="1" applyBorder="1" applyAlignment="1">
      <alignment horizontal="justify" vertical="center" wrapText="1"/>
    </xf>
    <xf numFmtId="0" fontId="55" fillId="0" borderId="191" xfId="3" applyFont="1" applyBorder="1" applyAlignment="1">
      <alignment horizontal="justify" vertical="center" wrapText="1"/>
    </xf>
    <xf numFmtId="0" fontId="62" fillId="0" borderId="190" xfId="3" applyFont="1" applyBorder="1" applyAlignment="1">
      <alignment horizontal="left" vertical="center" wrapText="1"/>
    </xf>
    <xf numFmtId="0" fontId="62" fillId="0" borderId="191" xfId="3" applyFont="1" applyBorder="1" applyAlignment="1">
      <alignment horizontal="left" vertical="center" wrapText="1"/>
    </xf>
    <xf numFmtId="0" fontId="55" fillId="0" borderId="193" xfId="3" applyFont="1" applyBorder="1" applyAlignment="1">
      <alignment horizontal="center" vertical="center" wrapText="1"/>
    </xf>
    <xf numFmtId="0" fontId="55" fillId="0" borderId="195" xfId="3" applyFont="1" applyBorder="1" applyAlignment="1">
      <alignment horizontal="center" vertical="center" wrapText="1"/>
    </xf>
    <xf numFmtId="0" fontId="55" fillId="0" borderId="197" xfId="3" applyFont="1" applyBorder="1" applyAlignment="1">
      <alignment horizontal="center" vertical="center" wrapText="1"/>
    </xf>
    <xf numFmtId="0" fontId="55" fillId="0" borderId="202" xfId="3" applyFont="1" applyBorder="1" applyAlignment="1">
      <alignment vertical="center" wrapText="1"/>
    </xf>
    <xf numFmtId="0" fontId="62" fillId="0" borderId="205" xfId="3" applyFont="1" applyBorder="1" applyAlignment="1">
      <alignment horizontal="left" vertical="center" wrapText="1"/>
    </xf>
    <xf numFmtId="0" fontId="55" fillId="0" borderId="205" xfId="3" applyFont="1" applyBorder="1" applyAlignment="1">
      <alignment horizontal="left" vertical="center" wrapText="1"/>
    </xf>
    <xf numFmtId="9" fontId="55" fillId="0" borderId="205" xfId="3" applyNumberFormat="1" applyFont="1" applyBorder="1" applyAlignment="1">
      <alignment horizontal="left" vertical="center" wrapText="1"/>
    </xf>
    <xf numFmtId="0" fontId="55" fillId="0" borderId="206" xfId="3" applyFont="1" applyBorder="1" applyAlignment="1">
      <alignment horizontal="left" vertical="center" wrapText="1"/>
    </xf>
    <xf numFmtId="9" fontId="55" fillId="0" borderId="207" xfId="3" applyNumberFormat="1" applyFont="1" applyBorder="1" applyAlignment="1">
      <alignment horizontal="left" vertical="center" wrapText="1"/>
    </xf>
    <xf numFmtId="9" fontId="55" fillId="0" borderId="209" xfId="3" applyNumberFormat="1" applyFont="1" applyBorder="1" applyAlignment="1">
      <alignment horizontal="left" vertical="center" wrapText="1"/>
    </xf>
    <xf numFmtId="9" fontId="55" fillId="0" borderId="211" xfId="3" applyNumberFormat="1" applyFont="1" applyBorder="1" applyAlignment="1">
      <alignment horizontal="left" vertical="center" wrapText="1"/>
    </xf>
    <xf numFmtId="0" fontId="55" fillId="0" borderId="213" xfId="3" applyFont="1" applyBorder="1" applyAlignment="1">
      <alignment horizontal="justify" vertical="center" wrapText="1"/>
    </xf>
    <xf numFmtId="0" fontId="55" fillId="0" borderId="215" xfId="3" applyFont="1" applyBorder="1" applyAlignment="1">
      <alignment horizontal="justify" vertical="center" wrapText="1"/>
    </xf>
    <xf numFmtId="9" fontId="55" fillId="0" borderId="216" xfId="3" applyNumberFormat="1" applyFont="1" applyBorder="1" applyAlignment="1">
      <alignment horizontal="left" vertical="center" wrapText="1"/>
    </xf>
    <xf numFmtId="0" fontId="38" fillId="4" borderId="66" xfId="0" applyFont="1" applyFill="1" applyBorder="1" applyAlignment="1">
      <alignment horizontal="center" vertical="center" wrapText="1"/>
    </xf>
    <xf numFmtId="0" fontId="38" fillId="4" borderId="67"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4" xfId="0" applyFont="1" applyFill="1" applyBorder="1" applyAlignment="1">
      <alignment horizontal="left" vertical="center" wrapText="1"/>
    </xf>
    <xf numFmtId="0" fontId="4"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wrapText="1"/>
    </xf>
    <xf numFmtId="0" fontId="4" fillId="0" borderId="0" xfId="3" applyFont="1" applyAlignment="1">
      <alignment horizontal="center" vertical="center" wrapText="1"/>
    </xf>
    <xf numFmtId="0" fontId="4" fillId="0" borderId="0" xfId="3" applyFont="1" applyAlignment="1">
      <alignment vertical="top" wrapText="1"/>
    </xf>
    <xf numFmtId="0" fontId="13" fillId="0" borderId="0" xfId="3" applyFont="1" applyAlignment="1">
      <alignment vertical="center"/>
    </xf>
    <xf numFmtId="0" fontId="8" fillId="2" borderId="56" xfId="0" applyFont="1" applyFill="1" applyBorder="1" applyAlignment="1">
      <alignment horizontal="center" vertical="center" wrapText="1"/>
    </xf>
    <xf numFmtId="0" fontId="68" fillId="2" borderId="56" xfId="0" applyFont="1" applyFill="1" applyBorder="1" applyAlignment="1">
      <alignment horizontal="center" vertical="center" wrapText="1"/>
    </xf>
    <xf numFmtId="0" fontId="27" fillId="0" borderId="63" xfId="3" applyFont="1" applyBorder="1" applyAlignment="1">
      <alignment vertical="center" wrapText="1"/>
    </xf>
    <xf numFmtId="0" fontId="27" fillId="0" borderId="9" xfId="3" applyFont="1" applyBorder="1" applyAlignment="1">
      <alignment vertical="center" wrapText="1"/>
    </xf>
    <xf numFmtId="0" fontId="30" fillId="0" borderId="9" xfId="3" applyFont="1" applyBorder="1" applyAlignment="1">
      <alignment horizontal="center" vertical="center" wrapText="1"/>
    </xf>
    <xf numFmtId="0" fontId="27" fillId="0" borderId="64" xfId="3" applyFont="1" applyBorder="1" applyAlignment="1">
      <alignment horizontal="left" vertical="center" wrapText="1"/>
    </xf>
    <xf numFmtId="0" fontId="30" fillId="0" borderId="64" xfId="3" applyFont="1" applyBorder="1" applyAlignment="1">
      <alignment horizontal="left" vertical="center" wrapText="1"/>
    </xf>
    <xf numFmtId="0" fontId="27" fillId="0" borderId="33" xfId="3" applyFont="1" applyBorder="1" applyAlignment="1">
      <alignment vertical="center" wrapText="1"/>
    </xf>
    <xf numFmtId="0" fontId="27" fillId="0" borderId="34" xfId="3" applyFont="1" applyBorder="1" applyAlignment="1">
      <alignment vertical="center" wrapText="1"/>
    </xf>
    <xf numFmtId="0" fontId="27" fillId="0" borderId="34" xfId="3" applyFont="1" applyBorder="1" applyAlignment="1">
      <alignment horizontal="justify" vertical="center" wrapText="1"/>
    </xf>
    <xf numFmtId="0" fontId="27" fillId="0" borderId="35" xfId="3" applyFont="1" applyBorder="1" applyAlignment="1">
      <alignment horizontal="justify" vertical="center" wrapText="1"/>
    </xf>
    <xf numFmtId="49" fontId="67" fillId="0" borderId="100" xfId="8" applyNumberFormat="1" applyFont="1" applyBorder="1" applyAlignment="1">
      <alignment horizontal="center" vertical="center" wrapText="1"/>
    </xf>
    <xf numFmtId="49" fontId="67" fillId="0" borderId="101" xfId="8" applyNumberFormat="1" applyFont="1" applyBorder="1" applyAlignment="1">
      <alignment horizontal="center" vertical="center" wrapText="1"/>
    </xf>
    <xf numFmtId="49" fontId="67" fillId="0" borderId="102" xfId="8" applyNumberFormat="1" applyFont="1" applyBorder="1" applyAlignment="1">
      <alignment horizontal="center" vertical="center" wrapText="1"/>
    </xf>
    <xf numFmtId="49" fontId="67" fillId="0" borderId="28" xfId="8" applyNumberFormat="1" applyFont="1" applyBorder="1" applyAlignment="1">
      <alignment vertical="center" wrapText="1"/>
    </xf>
    <xf numFmtId="49" fontId="67" fillId="0" borderId="8" xfId="8" applyNumberFormat="1" applyFont="1" applyBorder="1" applyAlignment="1">
      <alignment vertical="center" wrapText="1"/>
    </xf>
    <xf numFmtId="49" fontId="67" fillId="0" borderId="29" xfId="8" applyNumberFormat="1" applyFont="1" applyBorder="1" applyAlignment="1">
      <alignment vertical="center" wrapText="1"/>
    </xf>
    <xf numFmtId="49" fontId="67" fillId="0" borderId="63" xfId="8" applyNumberFormat="1" applyFont="1" applyBorder="1" applyAlignment="1">
      <alignment vertical="center" wrapText="1"/>
    </xf>
    <xf numFmtId="49" fontId="67" fillId="0" borderId="9" xfId="8" applyNumberFormat="1" applyFont="1" applyBorder="1" applyAlignment="1">
      <alignment vertical="center" wrapText="1"/>
    </xf>
    <xf numFmtId="49" fontId="67" fillId="0" borderId="64" xfId="8" applyNumberFormat="1" applyFont="1" applyBorder="1" applyAlignment="1">
      <alignment vertical="center" wrapText="1"/>
    </xf>
    <xf numFmtId="49" fontId="67" fillId="0" borderId="33" xfId="8" applyNumberFormat="1" applyFont="1" applyBorder="1" applyAlignment="1">
      <alignment vertical="center" wrapText="1"/>
    </xf>
    <xf numFmtId="49" fontId="67" fillId="0" borderId="34" xfId="8" applyNumberFormat="1" applyFont="1" applyBorder="1" applyAlignment="1">
      <alignment vertical="center" wrapText="1"/>
    </xf>
    <xf numFmtId="49" fontId="67" fillId="0" borderId="35" xfId="8" applyNumberFormat="1" applyFont="1" applyBorder="1" applyAlignment="1">
      <alignment vertical="center" wrapText="1"/>
    </xf>
    <xf numFmtId="49" fontId="67" fillId="0" borderId="59" xfId="8" applyNumberFormat="1" applyFont="1" applyBorder="1" applyAlignment="1">
      <alignment vertical="center" wrapText="1"/>
    </xf>
    <xf numFmtId="49" fontId="67" fillId="0" borderId="19" xfId="8" applyNumberFormat="1" applyFont="1" applyBorder="1" applyAlignment="1">
      <alignment vertical="center" wrapText="1"/>
    </xf>
    <xf numFmtId="49" fontId="67" fillId="0" borderId="125" xfId="8" applyNumberFormat="1" applyFont="1" applyBorder="1" applyAlignment="1">
      <alignment vertical="center" wrapText="1"/>
    </xf>
    <xf numFmtId="0" fontId="12" fillId="7" borderId="0" xfId="0" applyFont="1" applyFill="1" applyAlignment="1">
      <alignment vertical="center" wrapText="1"/>
    </xf>
    <xf numFmtId="0" fontId="35" fillId="9" borderId="11" xfId="0" applyFont="1" applyFill="1" applyBorder="1" applyAlignment="1">
      <alignment horizontal="left" vertical="center" wrapText="1"/>
    </xf>
    <xf numFmtId="0" fontId="35" fillId="9" borderId="9" xfId="0" applyFont="1" applyFill="1" applyBorder="1" applyAlignment="1">
      <alignment horizontal="left" vertical="center" wrapText="1"/>
    </xf>
    <xf numFmtId="0" fontId="35" fillId="9" borderId="64" xfId="0" applyFont="1" applyFill="1" applyBorder="1" applyAlignment="1">
      <alignment horizontal="left" vertical="center" wrapText="1"/>
    </xf>
    <xf numFmtId="0" fontId="5" fillId="9" borderId="106" xfId="0" applyFont="1" applyFill="1" applyBorder="1" applyAlignment="1">
      <alignment horizontal="left" vertical="center" wrapText="1"/>
    </xf>
    <xf numFmtId="0" fontId="5" fillId="9" borderId="107" xfId="0" applyFont="1" applyFill="1" applyBorder="1" applyAlignment="1">
      <alignment horizontal="left" vertical="center" wrapText="1"/>
    </xf>
    <xf numFmtId="0" fontId="12" fillId="7" borderId="0" xfId="0" applyFont="1" applyFill="1" applyAlignment="1">
      <alignment horizontal="center" vertical="center" wrapText="1"/>
    </xf>
    <xf numFmtId="0" fontId="19" fillId="9" borderId="8" xfId="4" applyFont="1" applyFill="1" applyBorder="1" applyAlignment="1">
      <alignment horizontal="center" vertical="center" wrapText="1"/>
    </xf>
    <xf numFmtId="0" fontId="21" fillId="9" borderId="28" xfId="0" applyFont="1" applyFill="1" applyBorder="1" applyAlignment="1">
      <alignment horizontal="left" vertical="center" wrapText="1"/>
    </xf>
    <xf numFmtId="0" fontId="70" fillId="9" borderId="8" xfId="0" applyFont="1" applyFill="1" applyBorder="1" applyAlignment="1">
      <alignment horizontal="justify" vertical="center" wrapText="1"/>
    </xf>
    <xf numFmtId="0" fontId="21" fillId="9" borderId="8" xfId="0"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29" xfId="0" applyFont="1" applyFill="1" applyBorder="1" applyAlignment="1">
      <alignment vertical="center" wrapText="1"/>
    </xf>
    <xf numFmtId="0" fontId="19" fillId="4" borderId="28" xfId="0" applyFont="1" applyFill="1" applyBorder="1" applyAlignment="1">
      <alignment vertical="center" wrapText="1"/>
    </xf>
    <xf numFmtId="9" fontId="21" fillId="9" borderId="9" xfId="7" applyFont="1" applyFill="1" applyBorder="1" applyAlignment="1">
      <alignment horizontal="left" vertical="center" wrapText="1"/>
    </xf>
    <xf numFmtId="9" fontId="21" fillId="9" borderId="64" xfId="7" applyFont="1" applyFill="1" applyBorder="1" applyAlignment="1">
      <alignment horizontal="left" vertical="center" wrapText="1"/>
    </xf>
    <xf numFmtId="0" fontId="22" fillId="9" borderId="9" xfId="4" applyFont="1" applyFill="1" applyBorder="1" applyAlignment="1">
      <alignment horizontal="center" vertical="center" wrapText="1"/>
    </xf>
    <xf numFmtId="0" fontId="21" fillId="9" borderId="63" xfId="4" applyFont="1" applyFill="1" applyBorder="1" applyAlignment="1">
      <alignment horizontal="justify" vertical="center" wrapText="1"/>
    </xf>
    <xf numFmtId="0" fontId="21" fillId="9" borderId="9" xfId="4" applyFont="1" applyFill="1" applyBorder="1" applyAlignment="1">
      <alignment horizontal="left" vertical="center" wrapText="1"/>
    </xf>
    <xf numFmtId="0" fontId="21" fillId="9" borderId="9" xfId="4" applyFont="1" applyFill="1" applyBorder="1" applyAlignment="1">
      <alignment horizontal="justify" vertical="center" wrapText="1"/>
    </xf>
    <xf numFmtId="0" fontId="71" fillId="0" borderId="0" xfId="0" applyFont="1" applyAlignment="1">
      <alignment horizontal="left" vertical="center" wrapText="1"/>
    </xf>
    <xf numFmtId="0" fontId="35" fillId="0" borderId="0" xfId="0" applyFont="1" applyAlignment="1">
      <alignment horizontal="center" vertical="center" wrapText="1"/>
    </xf>
    <xf numFmtId="0" fontId="19" fillId="4" borderId="121" xfId="4" applyFont="1" applyFill="1" applyBorder="1" applyAlignment="1">
      <alignment horizontal="center" vertical="center" wrapText="1"/>
    </xf>
    <xf numFmtId="0" fontId="22" fillId="9" borderId="122" xfId="4" applyFont="1" applyFill="1" applyBorder="1" applyAlignment="1">
      <alignment horizontal="center" vertical="center" wrapText="1"/>
    </xf>
    <xf numFmtId="0" fontId="22" fillId="9" borderId="224" xfId="0" applyFont="1" applyFill="1" applyBorder="1" applyAlignment="1">
      <alignment horizontal="center" vertical="center" wrapText="1"/>
    </xf>
    <xf numFmtId="0" fontId="21" fillId="9" borderId="225" xfId="0" applyFont="1" applyFill="1" applyBorder="1" applyAlignment="1">
      <alignment horizontal="justify" vertical="center" wrapText="1"/>
    </xf>
    <xf numFmtId="0" fontId="22" fillId="9" borderId="73" xfId="4" applyFont="1" applyFill="1" applyBorder="1" applyAlignment="1">
      <alignment horizontal="justify" vertical="center" wrapText="1"/>
    </xf>
    <xf numFmtId="0" fontId="21" fillId="9" borderId="63" xfId="0" applyFont="1" applyFill="1" applyBorder="1" applyAlignment="1">
      <alignment horizontal="justify" vertical="center" wrapText="1"/>
    </xf>
    <xf numFmtId="0" fontId="21" fillId="9" borderId="64" xfId="0" applyFont="1" applyFill="1" applyBorder="1" applyAlignment="1">
      <alignment horizontal="justify" vertical="center" wrapText="1"/>
    </xf>
    <xf numFmtId="0" fontId="21" fillId="4" borderId="226" xfId="4" applyFont="1" applyFill="1" applyBorder="1" applyAlignment="1">
      <alignment horizontal="justify" vertical="center" wrapText="1"/>
    </xf>
    <xf numFmtId="0" fontId="21" fillId="9" borderId="227" xfId="4" applyFont="1" applyFill="1" applyBorder="1" applyAlignment="1">
      <alignment horizontal="left" vertical="center" wrapText="1"/>
    </xf>
    <xf numFmtId="0" fontId="21" fillId="9" borderId="227" xfId="0" applyFont="1" applyFill="1" applyBorder="1" applyAlignment="1">
      <alignment horizontal="left" vertical="center" wrapText="1"/>
    </xf>
    <xf numFmtId="0" fontId="21" fillId="9" borderId="227" xfId="4" applyFont="1" applyFill="1" applyBorder="1" applyAlignment="1">
      <alignment horizontal="justify" vertical="center" wrapText="1"/>
    </xf>
    <xf numFmtId="0" fontId="21" fillId="9" borderId="29" xfId="0" applyFont="1" applyFill="1" applyBorder="1" applyAlignment="1">
      <alignment vertical="center" wrapText="1"/>
    </xf>
    <xf numFmtId="0" fontId="21" fillId="9" borderId="64" xfId="4" applyFont="1" applyFill="1" applyBorder="1" applyAlignment="1">
      <alignment horizontal="justify" vertical="center" wrapText="1"/>
    </xf>
    <xf numFmtId="0" fontId="37" fillId="15" borderId="220" xfId="0" applyFont="1" applyFill="1" applyBorder="1" applyAlignment="1">
      <alignment horizontal="center" vertical="center" wrapText="1"/>
    </xf>
    <xf numFmtId="0" fontId="64" fillId="3" borderId="92" xfId="3" applyFont="1" applyFill="1" applyBorder="1" applyAlignment="1">
      <alignment horizontal="center" vertical="center" wrapText="1"/>
    </xf>
    <xf numFmtId="0" fontId="64" fillId="3" borderId="67" xfId="3" applyFont="1" applyFill="1" applyBorder="1" applyAlignment="1">
      <alignment horizontal="center" vertical="center" wrapText="1"/>
    </xf>
    <xf numFmtId="0" fontId="55" fillId="3" borderId="192" xfId="3" applyFont="1" applyFill="1" applyBorder="1" applyAlignment="1">
      <alignment horizontal="center" vertical="center" wrapText="1"/>
    </xf>
    <xf numFmtId="0" fontId="55" fillId="3" borderId="205" xfId="3" applyFont="1" applyFill="1" applyBorder="1" applyAlignment="1">
      <alignment horizontal="left" vertical="center" wrapText="1"/>
    </xf>
    <xf numFmtId="0" fontId="55" fillId="3" borderId="191" xfId="3" applyFont="1" applyFill="1" applyBorder="1" applyAlignment="1">
      <alignment horizontal="center" vertical="center" wrapText="1"/>
    </xf>
    <xf numFmtId="0" fontId="55" fillId="3" borderId="190" xfId="3" applyFont="1" applyFill="1" applyBorder="1" applyAlignment="1">
      <alignment horizontal="left" vertical="center" wrapText="1"/>
    </xf>
    <xf numFmtId="0" fontId="55" fillId="3" borderId="191" xfId="3" applyFont="1" applyFill="1" applyBorder="1" applyAlignment="1">
      <alignment horizontal="left" vertical="center" wrapText="1"/>
    </xf>
    <xf numFmtId="9" fontId="55" fillId="3" borderId="205" xfId="3" applyNumberFormat="1" applyFont="1" applyFill="1" applyBorder="1" applyAlignment="1">
      <alignment horizontal="left" vertical="center" wrapText="1"/>
    </xf>
    <xf numFmtId="0" fontId="8" fillId="3" borderId="87" xfId="3" applyFont="1" applyFill="1" applyBorder="1" applyAlignment="1">
      <alignment horizontal="center" vertical="center" wrapText="1"/>
    </xf>
    <xf numFmtId="0" fontId="27" fillId="5" borderId="28" xfId="3" applyFont="1" applyFill="1" applyBorder="1" applyAlignment="1">
      <alignment horizontal="center" vertical="center" wrapText="1"/>
    </xf>
    <xf numFmtId="0" fontId="40" fillId="5" borderId="8" xfId="3" applyFont="1" applyFill="1" applyBorder="1" applyAlignment="1">
      <alignment horizontal="center" vertical="center" wrapText="1"/>
    </xf>
    <xf numFmtId="0" fontId="27" fillId="5" borderId="29" xfId="3" applyFont="1" applyFill="1" applyBorder="1" applyAlignment="1">
      <alignment horizontal="center" vertical="center" wrapText="1"/>
    </xf>
    <xf numFmtId="0" fontId="40" fillId="3" borderId="63" xfId="3" applyFont="1" applyFill="1" applyBorder="1" applyAlignment="1">
      <alignment vertical="center" wrapText="1"/>
    </xf>
    <xf numFmtId="0" fontId="40" fillId="3" borderId="9" xfId="3" applyFont="1" applyFill="1" applyBorder="1" applyAlignment="1">
      <alignment vertical="center" wrapText="1"/>
    </xf>
    <xf numFmtId="0" fontId="40" fillId="3" borderId="9" xfId="3" applyFont="1" applyFill="1" applyBorder="1" applyAlignment="1">
      <alignment horizontal="center" vertical="center" wrapText="1"/>
    </xf>
    <xf numFmtId="0" fontId="40" fillId="3" borderId="64" xfId="3" applyFont="1" applyFill="1" applyBorder="1" applyAlignment="1">
      <alignment vertical="center" wrapText="1"/>
    </xf>
    <xf numFmtId="0" fontId="27" fillId="5" borderId="63" xfId="3" applyFont="1" applyFill="1" applyBorder="1" applyAlignment="1">
      <alignment vertical="center" wrapText="1"/>
    </xf>
    <xf numFmtId="0" fontId="40" fillId="5" borderId="9" xfId="3" applyFont="1" applyFill="1" applyBorder="1" applyAlignment="1">
      <alignment vertical="center" wrapText="1"/>
    </xf>
    <xf numFmtId="0" fontId="40" fillId="5" borderId="9" xfId="3" applyFont="1" applyFill="1" applyBorder="1" applyAlignment="1">
      <alignment horizontal="center" vertical="center" wrapText="1"/>
    </xf>
    <xf numFmtId="0" fontId="27" fillId="5" borderId="64" xfId="3" applyFont="1" applyFill="1" applyBorder="1" applyAlignment="1">
      <alignment horizontal="center" vertical="center" wrapText="1"/>
    </xf>
    <xf numFmtId="0" fontId="29" fillId="5" borderId="63" xfId="3" applyFont="1" applyFill="1" applyBorder="1" applyAlignment="1">
      <alignment vertical="center" wrapText="1"/>
    </xf>
    <xf numFmtId="0" fontId="29" fillId="5" borderId="64" xfId="3" applyFont="1" applyFill="1" applyBorder="1" applyAlignment="1">
      <alignment horizontal="center" vertical="center" wrapText="1"/>
    </xf>
    <xf numFmtId="0" fontId="15" fillId="3" borderId="119"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6" fillId="3" borderId="120" xfId="0" applyFont="1" applyFill="1" applyBorder="1" applyAlignment="1">
      <alignment horizontal="center" vertical="center" wrapText="1"/>
    </xf>
    <xf numFmtId="0" fontId="23" fillId="3" borderId="122" xfId="4" applyFont="1" applyFill="1" applyBorder="1" applyAlignment="1">
      <alignment horizontal="center" vertical="center" wrapText="1"/>
    </xf>
    <xf numFmtId="0" fontId="23" fillId="3" borderId="9" xfId="4" applyFont="1" applyFill="1" applyBorder="1" applyAlignment="1">
      <alignment horizontal="center" vertical="center" wrapText="1"/>
    </xf>
    <xf numFmtId="0" fontId="23" fillId="3" borderId="73" xfId="0" applyFont="1" applyFill="1" applyBorder="1" applyAlignment="1">
      <alignment horizontal="justify" vertical="center" wrapText="1"/>
    </xf>
    <xf numFmtId="0" fontId="23" fillId="3" borderId="63" xfId="4" applyFont="1" applyFill="1" applyBorder="1" applyAlignment="1">
      <alignment horizontal="center" vertical="center" wrapText="1"/>
    </xf>
    <xf numFmtId="0" fontId="23" fillId="3" borderId="9" xfId="4" applyFont="1" applyFill="1" applyBorder="1" applyAlignment="1">
      <alignment horizontal="justify" vertical="center" wrapText="1"/>
    </xf>
    <xf numFmtId="0" fontId="23" fillId="3" borderId="9" xfId="4" applyFont="1" applyFill="1" applyBorder="1" applyAlignment="1">
      <alignment horizontal="left" vertical="center" wrapText="1"/>
    </xf>
    <xf numFmtId="0" fontId="23" fillId="3" borderId="64" xfId="4" applyFont="1" applyFill="1" applyBorder="1" applyAlignment="1">
      <alignment horizontal="justify" vertical="center" wrapText="1"/>
    </xf>
    <xf numFmtId="0" fontId="23" fillId="3" borderId="63" xfId="4" applyFont="1" applyFill="1" applyBorder="1" applyAlignment="1">
      <alignment horizontal="left" vertical="center" wrapText="1"/>
    </xf>
    <xf numFmtId="0" fontId="23" fillId="3" borderId="227" xfId="4" applyFont="1" applyFill="1" applyBorder="1" applyAlignment="1">
      <alignment horizontal="justify" vertical="center" wrapText="1"/>
    </xf>
    <xf numFmtId="0" fontId="22" fillId="5" borderId="122" xfId="4" applyFont="1" applyFill="1" applyBorder="1" applyAlignment="1">
      <alignment horizontal="center" vertical="center" wrapText="1"/>
    </xf>
    <xf numFmtId="0" fontId="20" fillId="5" borderId="9" xfId="4" applyFont="1" applyFill="1" applyBorder="1" applyAlignment="1">
      <alignment horizontal="center" vertical="center" wrapText="1"/>
    </xf>
    <xf numFmtId="0" fontId="24" fillId="5" borderId="73" xfId="4" applyFont="1" applyFill="1" applyBorder="1" applyAlignment="1">
      <alignment horizontal="justify" vertical="center" wrapText="1"/>
    </xf>
    <xf numFmtId="0" fontId="24" fillId="5" borderId="63" xfId="4" applyFont="1" applyFill="1" applyBorder="1" applyAlignment="1">
      <alignment horizontal="justify" vertical="center" wrapText="1"/>
    </xf>
    <xf numFmtId="0" fontId="24" fillId="5" borderId="9" xfId="4" applyFont="1" applyFill="1" applyBorder="1" applyAlignment="1">
      <alignment horizontal="justify" vertical="center" wrapText="1"/>
    </xf>
    <xf numFmtId="0" fontId="24" fillId="5" borderId="9" xfId="4" applyFont="1" applyFill="1" applyBorder="1" applyAlignment="1">
      <alignment horizontal="center" vertical="center" wrapText="1"/>
    </xf>
    <xf numFmtId="0" fontId="24" fillId="5" borderId="9" xfId="4" applyFont="1" applyFill="1" applyBorder="1" applyAlignment="1">
      <alignment horizontal="left" vertical="center" wrapText="1"/>
    </xf>
    <xf numFmtId="9" fontId="24" fillId="5" borderId="9" xfId="7" applyFont="1" applyFill="1" applyBorder="1" applyAlignment="1">
      <alignment horizontal="left" vertical="center" wrapText="1"/>
    </xf>
    <xf numFmtId="0" fontId="21" fillId="5" borderId="64" xfId="4" applyFont="1" applyFill="1" applyBorder="1" applyAlignment="1">
      <alignment horizontal="left" vertical="center" wrapText="1"/>
    </xf>
    <xf numFmtId="0" fontId="24" fillId="5" borderId="63" xfId="4" applyFont="1" applyFill="1" applyBorder="1" applyAlignment="1">
      <alignment vertical="center" wrapText="1"/>
    </xf>
    <xf numFmtId="0" fontId="24" fillId="5" borderId="64" xfId="4" applyFont="1" applyFill="1" applyBorder="1" applyAlignment="1">
      <alignment horizontal="justify" vertical="center" wrapText="1"/>
    </xf>
    <xf numFmtId="0" fontId="24" fillId="5" borderId="227" xfId="4" applyFont="1" applyFill="1" applyBorder="1" applyAlignment="1">
      <alignment vertical="center" wrapText="1"/>
    </xf>
    <xf numFmtId="0" fontId="21" fillId="5" borderId="63" xfId="4" applyFont="1" applyFill="1" applyBorder="1" applyAlignment="1">
      <alignment horizontal="justify" vertical="center" wrapText="1"/>
    </xf>
    <xf numFmtId="0" fontId="21" fillId="5" borderId="9" xfId="4" applyFont="1" applyFill="1" applyBorder="1" applyAlignment="1">
      <alignment horizontal="justify" vertical="center" wrapText="1"/>
    </xf>
    <xf numFmtId="0" fontId="21" fillId="5" borderId="9" xfId="4" applyFont="1" applyFill="1" applyBorder="1" applyAlignment="1">
      <alignment horizontal="center" vertical="center" wrapText="1"/>
    </xf>
    <xf numFmtId="0" fontId="21" fillId="5" borderId="9" xfId="4" applyFont="1" applyFill="1" applyBorder="1" applyAlignment="1">
      <alignment horizontal="left" vertical="center" wrapText="1"/>
    </xf>
    <xf numFmtId="9" fontId="21" fillId="5" borderId="9" xfId="7" applyFont="1" applyFill="1" applyBorder="1" applyAlignment="1">
      <alignment horizontal="left" vertical="center" wrapText="1"/>
    </xf>
    <xf numFmtId="9" fontId="21" fillId="5" borderId="64" xfId="7" applyFont="1" applyFill="1" applyBorder="1" applyAlignment="1">
      <alignment horizontal="left" vertical="center" wrapText="1"/>
    </xf>
    <xf numFmtId="0" fontId="21" fillId="5" borderId="63" xfId="4" applyFont="1" applyFill="1" applyBorder="1" applyAlignment="1">
      <alignment vertical="center" wrapText="1"/>
    </xf>
    <xf numFmtId="0" fontId="21" fillId="5" borderId="64" xfId="4" applyFont="1" applyFill="1" applyBorder="1" applyAlignment="1">
      <alignment horizontal="justify" vertical="center" wrapText="1"/>
    </xf>
    <xf numFmtId="0" fontId="21" fillId="5" borderId="227" xfId="4" applyFont="1" applyFill="1" applyBorder="1" applyAlignment="1">
      <alignment horizontal="left" vertical="center" wrapText="1"/>
    </xf>
    <xf numFmtId="0" fontId="22" fillId="5" borderId="73" xfId="4" applyFont="1" applyFill="1" applyBorder="1" applyAlignment="1">
      <alignment horizontal="justify" vertical="center" wrapText="1"/>
    </xf>
    <xf numFmtId="0" fontId="22" fillId="5" borderId="9" xfId="4" applyFont="1" applyFill="1" applyBorder="1" applyAlignment="1">
      <alignment horizontal="center" vertical="center" wrapText="1"/>
    </xf>
    <xf numFmtId="0" fontId="21" fillId="5" borderId="227" xfId="4" applyFont="1" applyFill="1" applyBorder="1" applyAlignment="1">
      <alignment horizontal="justify" vertical="center" wrapText="1"/>
    </xf>
    <xf numFmtId="0" fontId="15" fillId="3" borderId="110" xfId="0" applyFont="1" applyFill="1" applyBorder="1" applyAlignment="1">
      <alignment horizontal="center" vertical="center" wrapText="1"/>
    </xf>
    <xf numFmtId="0" fontId="16" fillId="3" borderId="110"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31" fillId="3" borderId="0" xfId="0" applyFont="1" applyFill="1" applyAlignment="1">
      <alignment vertical="center" wrapText="1"/>
    </xf>
    <xf numFmtId="0" fontId="35" fillId="3" borderId="88" xfId="0" applyFont="1" applyFill="1" applyBorder="1" applyAlignment="1">
      <alignment horizontal="center" vertical="center" wrapText="1"/>
    </xf>
    <xf numFmtId="0" fontId="35" fillId="3" borderId="89" xfId="0" applyFont="1" applyFill="1" applyBorder="1" applyAlignment="1">
      <alignment horizontal="center" vertical="center" wrapText="1"/>
    </xf>
    <xf numFmtId="0" fontId="35" fillId="3" borderId="90" xfId="0" applyFont="1" applyFill="1" applyBorder="1" applyAlignment="1">
      <alignment horizontal="center" vertical="center" wrapText="1"/>
    </xf>
    <xf numFmtId="0" fontId="37" fillId="16" borderId="161" xfId="0" applyFont="1" applyFill="1" applyBorder="1" applyAlignment="1">
      <alignment horizontal="center" vertical="center" wrapText="1"/>
    </xf>
    <xf numFmtId="0" fontId="21" fillId="9" borderId="34" xfId="0" applyFont="1" applyFill="1" applyBorder="1" applyAlignment="1">
      <alignment horizontal="center" vertical="center" wrapText="1"/>
    </xf>
    <xf numFmtId="0" fontId="28" fillId="11" borderId="60" xfId="0" applyFont="1" applyFill="1" applyBorder="1" applyAlignment="1">
      <alignment horizontal="center" vertical="center" wrapText="1"/>
    </xf>
    <xf numFmtId="0" fontId="28" fillId="12" borderId="61" xfId="0" applyFont="1" applyFill="1" applyBorder="1" applyAlignment="1">
      <alignment horizontal="center" vertical="center" wrapText="1"/>
    </xf>
    <xf numFmtId="0" fontId="28" fillId="11" borderId="62" xfId="0" applyFont="1" applyFill="1" applyBorder="1" applyAlignment="1">
      <alignment horizontal="center" vertical="center" wrapText="1"/>
    </xf>
    <xf numFmtId="0" fontId="28" fillId="11" borderId="61" xfId="0" applyFont="1" applyFill="1" applyBorder="1" applyAlignment="1">
      <alignment horizontal="center" vertical="center" wrapText="1"/>
    </xf>
    <xf numFmtId="0" fontId="38" fillId="15" borderId="67" xfId="0" applyFont="1" applyFill="1" applyBorder="1" applyAlignment="1">
      <alignment horizontal="center" vertical="center" wrapText="1"/>
    </xf>
    <xf numFmtId="0" fontId="5" fillId="15" borderId="68" xfId="0" applyFont="1" applyFill="1" applyBorder="1" applyAlignment="1">
      <alignment horizontal="center" vertical="center" wrapText="1"/>
    </xf>
    <xf numFmtId="0" fontId="35" fillId="3" borderId="67" xfId="0" applyFont="1" applyFill="1" applyBorder="1" applyAlignment="1">
      <alignment horizontal="center" vertical="center" wrapText="1"/>
    </xf>
    <xf numFmtId="0" fontId="35" fillId="3" borderId="68" xfId="0" applyFont="1" applyFill="1" applyBorder="1" applyAlignment="1">
      <alignment horizontal="center" vertical="center" wrapText="1"/>
    </xf>
    <xf numFmtId="0" fontId="35" fillId="3" borderId="218" xfId="0" applyFont="1" applyFill="1" applyBorder="1" applyAlignment="1">
      <alignment horizontal="center" vertical="center" wrapText="1"/>
    </xf>
    <xf numFmtId="3" fontId="4" fillId="9" borderId="98" xfId="0" applyNumberFormat="1" applyFont="1" applyFill="1" applyBorder="1" applyAlignment="1">
      <alignment horizontal="center" vertical="center" wrapText="1"/>
    </xf>
    <xf numFmtId="3" fontId="4" fillId="9" borderId="75" xfId="0" applyNumberFormat="1" applyFont="1" applyFill="1" applyBorder="1" applyAlignment="1">
      <alignment horizontal="center" vertical="center" wrapText="1"/>
    </xf>
    <xf numFmtId="3" fontId="4" fillId="9" borderId="93" xfId="0" applyNumberFormat="1" applyFont="1" applyFill="1" applyBorder="1" applyAlignment="1">
      <alignment horizontal="center" vertical="center" wrapText="1"/>
    </xf>
    <xf numFmtId="10" fontId="35" fillId="13" borderId="91" xfId="0" applyNumberFormat="1" applyFont="1" applyFill="1" applyBorder="1" applyAlignment="1">
      <alignment horizontal="center" vertical="center" wrapText="1"/>
    </xf>
    <xf numFmtId="10" fontId="35" fillId="13" borderId="92" xfId="0" applyNumberFormat="1" applyFont="1" applyFill="1" applyBorder="1" applyAlignment="1">
      <alignment horizontal="center" vertical="center" wrapText="1"/>
    </xf>
    <xf numFmtId="10" fontId="35" fillId="13" borderId="94" xfId="0" applyNumberFormat="1" applyFont="1" applyFill="1" applyBorder="1" applyAlignment="1">
      <alignment horizontal="center" vertical="center" wrapText="1"/>
    </xf>
    <xf numFmtId="3" fontId="4" fillId="9" borderId="99" xfId="0" applyNumberFormat="1" applyFont="1" applyFill="1" applyBorder="1" applyAlignment="1">
      <alignment horizontal="center" vertical="center" wrapText="1"/>
    </xf>
    <xf numFmtId="3" fontId="4" fillId="9" borderId="76" xfId="0" applyNumberFormat="1" applyFont="1" applyFill="1" applyBorder="1" applyAlignment="1">
      <alignment horizontal="center" vertical="center" wrapText="1"/>
    </xf>
    <xf numFmtId="3" fontId="4" fillId="9" borderId="96" xfId="0" applyNumberFormat="1" applyFont="1" applyFill="1" applyBorder="1" applyAlignment="1">
      <alignment horizontal="center" vertical="center" wrapText="1"/>
    </xf>
    <xf numFmtId="1" fontId="28" fillId="11" borderId="60" xfId="0" applyNumberFormat="1" applyFont="1" applyFill="1" applyBorder="1" applyAlignment="1">
      <alignment horizontal="center" vertical="center" wrapText="1"/>
    </xf>
    <xf numFmtId="1" fontId="28" fillId="12" borderId="61" xfId="0" applyNumberFormat="1" applyFont="1" applyFill="1" applyBorder="1" applyAlignment="1">
      <alignment horizontal="center" vertical="center" wrapText="1"/>
    </xf>
    <xf numFmtId="1" fontId="28" fillId="11" borderId="62" xfId="0" applyNumberFormat="1" applyFont="1" applyFill="1" applyBorder="1" applyAlignment="1">
      <alignment horizontal="center" vertical="center" wrapText="1"/>
    </xf>
    <xf numFmtId="1" fontId="28" fillId="11" borderId="61" xfId="0" applyNumberFormat="1" applyFont="1" applyFill="1" applyBorder="1" applyAlignment="1">
      <alignment horizontal="center" vertical="center" wrapText="1"/>
    </xf>
    <xf numFmtId="0" fontId="4" fillId="9" borderId="63" xfId="0" applyFont="1" applyFill="1" applyBorder="1" applyAlignment="1">
      <alignment horizontal="left" vertical="center" wrapText="1"/>
    </xf>
    <xf numFmtId="0" fontId="72" fillId="0" borderId="23" xfId="0" applyFont="1" applyBorder="1" applyAlignment="1">
      <alignment vertical="center" wrapText="1"/>
    </xf>
    <xf numFmtId="0" fontId="4" fillId="9" borderId="105" xfId="0" applyFont="1" applyFill="1" applyBorder="1" applyAlignment="1">
      <alignment horizontal="left" vertical="center" wrapText="1"/>
    </xf>
    <xf numFmtId="10" fontId="28" fillId="9" borderId="63" xfId="0" applyNumberFormat="1" applyFont="1" applyFill="1" applyBorder="1" applyAlignment="1">
      <alignment horizontal="left" vertical="center" wrapText="1"/>
    </xf>
    <xf numFmtId="3" fontId="38" fillId="9" borderId="98" xfId="0" applyNumberFormat="1" applyFont="1" applyFill="1" applyBorder="1" applyAlignment="1">
      <alignment horizontal="center" vertical="center" wrapText="1"/>
    </xf>
    <xf numFmtId="3" fontId="38" fillId="9" borderId="75" xfId="0" applyNumberFormat="1" applyFont="1" applyFill="1" applyBorder="1" applyAlignment="1">
      <alignment horizontal="center" vertical="center" wrapText="1"/>
    </xf>
    <xf numFmtId="3" fontId="38" fillId="9" borderId="93" xfId="0" applyNumberFormat="1" applyFont="1" applyFill="1" applyBorder="1" applyAlignment="1">
      <alignment horizontal="center" vertical="center" wrapText="1"/>
    </xf>
    <xf numFmtId="0" fontId="73" fillId="9" borderId="126" xfId="0" applyFont="1" applyFill="1" applyBorder="1" applyAlignment="1">
      <alignment horizontal="left" vertical="center" wrapText="1"/>
    </xf>
    <xf numFmtId="4" fontId="4" fillId="9" borderId="98" xfId="0" applyNumberFormat="1" applyFont="1" applyFill="1" applyBorder="1" applyAlignment="1">
      <alignment horizontal="center" vertical="center" wrapText="1"/>
    </xf>
    <xf numFmtId="4" fontId="4" fillId="9" borderId="75" xfId="0" applyNumberFormat="1" applyFont="1" applyFill="1" applyBorder="1" applyAlignment="1">
      <alignment horizontal="center" vertical="center" wrapText="1"/>
    </xf>
    <xf numFmtId="4" fontId="4" fillId="9" borderId="93" xfId="0" applyNumberFormat="1" applyFont="1" applyFill="1" applyBorder="1" applyAlignment="1">
      <alignment horizontal="center" vertical="center" wrapText="1"/>
    </xf>
    <xf numFmtId="0" fontId="4" fillId="9" borderId="59" xfId="0" applyFont="1" applyFill="1" applyBorder="1" applyAlignment="1">
      <alignment horizontal="left" vertical="center" wrapText="1"/>
    </xf>
    <xf numFmtId="0" fontId="19" fillId="4" borderId="228" xfId="4" applyFont="1" applyFill="1" applyBorder="1" applyAlignment="1">
      <alignment horizontal="center" vertical="center" wrapText="1"/>
    </xf>
    <xf numFmtId="0" fontId="19" fillId="4" borderId="229" xfId="4" applyFont="1" applyFill="1" applyBorder="1" applyAlignment="1">
      <alignment horizontal="center" vertical="center" wrapText="1"/>
    </xf>
    <xf numFmtId="0" fontId="23" fillId="3" borderId="231" xfId="4" applyFont="1" applyFill="1" applyBorder="1" applyAlignment="1">
      <alignment horizontal="center" vertical="center" wrapText="1"/>
    </xf>
    <xf numFmtId="0" fontId="23" fillId="3" borderId="232" xfId="4" applyFont="1" applyFill="1" applyBorder="1" applyAlignment="1">
      <alignment horizontal="center" vertical="center" wrapText="1"/>
    </xf>
    <xf numFmtId="0" fontId="22" fillId="5" borderId="231" xfId="4" applyFont="1" applyFill="1" applyBorder="1" applyAlignment="1">
      <alignment horizontal="center" vertical="center" wrapText="1"/>
    </xf>
    <xf numFmtId="0" fontId="22" fillId="5" borderId="232" xfId="4" applyFont="1" applyFill="1" applyBorder="1" applyAlignment="1">
      <alignment horizontal="center" vertical="center" wrapText="1"/>
    </xf>
    <xf numFmtId="0" fontId="22" fillId="9" borderId="231" xfId="4" applyFont="1" applyFill="1" applyBorder="1" applyAlignment="1">
      <alignment horizontal="center" vertical="center" wrapText="1"/>
    </xf>
    <xf numFmtId="0" fontId="22" fillId="9" borderId="232" xfId="4" applyFont="1" applyFill="1" applyBorder="1" applyAlignment="1">
      <alignment horizontal="center" vertical="center" wrapText="1"/>
    </xf>
    <xf numFmtId="0" fontId="22" fillId="9" borderId="231" xfId="0" applyFont="1" applyFill="1" applyBorder="1" applyAlignment="1">
      <alignment horizontal="center" vertical="center" wrapText="1"/>
    </xf>
    <xf numFmtId="0" fontId="22" fillId="9" borderId="232" xfId="0" applyFont="1" applyFill="1" applyBorder="1" applyAlignment="1">
      <alignment horizontal="center" vertical="center" wrapText="1"/>
    </xf>
    <xf numFmtId="0" fontId="5" fillId="9" borderId="234" xfId="0" applyFont="1" applyFill="1" applyBorder="1" applyAlignment="1">
      <alignment horizontal="center" vertical="center" wrapText="1"/>
    </xf>
    <xf numFmtId="0" fontId="22" fillId="5" borderId="224"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73" xfId="0" applyFont="1" applyFill="1" applyBorder="1" applyAlignment="1">
      <alignment horizontal="justify" vertical="center" wrapText="1"/>
    </xf>
    <xf numFmtId="0" fontId="21" fillId="5" borderId="63" xfId="0" applyFont="1" applyFill="1" applyBorder="1" applyAlignment="1">
      <alignment horizontal="justify" vertical="center" wrapText="1"/>
    </xf>
    <xf numFmtId="0" fontId="21" fillId="5" borderId="9" xfId="0" applyFont="1" applyFill="1" applyBorder="1" applyAlignment="1">
      <alignment horizontal="justify" vertical="center" wrapText="1"/>
    </xf>
    <xf numFmtId="0" fontId="21" fillId="5" borderId="64" xfId="0" applyFont="1" applyFill="1" applyBorder="1" applyAlignment="1">
      <alignment horizontal="justify" vertical="center" wrapText="1"/>
    </xf>
    <xf numFmtId="0" fontId="21" fillId="5" borderId="227" xfId="0" applyFont="1" applyFill="1" applyBorder="1" applyAlignment="1">
      <alignment horizontal="left" vertical="center" wrapText="1"/>
    </xf>
    <xf numFmtId="0" fontId="19" fillId="9" borderId="122" xfId="4" applyFont="1" applyFill="1" applyBorder="1" applyAlignment="1">
      <alignment horizontal="center" vertical="center" wrapText="1"/>
    </xf>
    <xf numFmtId="0" fontId="21" fillId="9" borderId="73" xfId="4" applyFont="1" applyFill="1" applyBorder="1" applyAlignment="1">
      <alignment horizontal="justify" vertical="center" wrapText="1"/>
    </xf>
    <xf numFmtId="0" fontId="21" fillId="9" borderId="9" xfId="4" applyFont="1" applyFill="1" applyBorder="1" applyAlignment="1">
      <alignment horizontal="center" vertical="center" wrapText="1"/>
    </xf>
    <xf numFmtId="0" fontId="24" fillId="9" borderId="9" xfId="4" applyFont="1" applyFill="1" applyBorder="1" applyAlignment="1">
      <alignment horizontal="left" vertical="center" wrapText="1"/>
    </xf>
    <xf numFmtId="0" fontId="24" fillId="9" borderId="9" xfId="4" applyFont="1" applyFill="1" applyBorder="1" applyAlignment="1">
      <alignment horizontal="center" vertical="center" wrapText="1"/>
    </xf>
    <xf numFmtId="9" fontId="24" fillId="9" borderId="9" xfId="4" applyNumberFormat="1" applyFont="1" applyFill="1" applyBorder="1" applyAlignment="1">
      <alignment horizontal="left" vertical="center" wrapText="1"/>
    </xf>
    <xf numFmtId="9" fontId="24" fillId="9" borderId="64" xfId="4" applyNumberFormat="1" applyFont="1" applyFill="1" applyBorder="1" applyAlignment="1">
      <alignment horizontal="left" vertical="center" wrapText="1"/>
    </xf>
    <xf numFmtId="0" fontId="21" fillId="9" borderId="63" xfId="4" applyFont="1" applyFill="1" applyBorder="1" applyAlignment="1">
      <alignment vertical="center" wrapText="1"/>
    </xf>
    <xf numFmtId="0" fontId="20" fillId="9" borderId="9" xfId="4" applyFont="1" applyFill="1" applyBorder="1" applyAlignment="1">
      <alignment horizontal="center" vertical="center" wrapText="1"/>
    </xf>
    <xf numFmtId="10" fontId="21" fillId="9" borderId="9" xfId="4" applyNumberFormat="1" applyFont="1" applyFill="1" applyBorder="1" applyAlignment="1">
      <alignment horizontal="left" vertical="center" wrapText="1"/>
    </xf>
    <xf numFmtId="10" fontId="21" fillId="9" borderId="64" xfId="4" applyNumberFormat="1" applyFont="1" applyFill="1" applyBorder="1" applyAlignment="1">
      <alignment horizontal="left" vertical="center" wrapText="1"/>
    </xf>
    <xf numFmtId="10" fontId="21" fillId="9" borderId="9" xfId="4" applyNumberFormat="1" applyFont="1" applyFill="1" applyBorder="1" applyAlignment="1">
      <alignment horizontal="left" vertical="top" wrapText="1"/>
    </xf>
    <xf numFmtId="0" fontId="19" fillId="4" borderId="8" xfId="4" applyFont="1" applyFill="1" applyBorder="1" applyAlignment="1">
      <alignment horizontal="center" vertical="center" wrapText="1"/>
    </xf>
    <xf numFmtId="0" fontId="22" fillId="5" borderId="73" xfId="0" applyFont="1" applyFill="1" applyBorder="1" applyAlignment="1">
      <alignment horizontal="center" vertical="center" wrapText="1"/>
    </xf>
    <xf numFmtId="0" fontId="22" fillId="9" borderId="73" xfId="0" applyFont="1" applyFill="1" applyBorder="1" applyAlignment="1">
      <alignment horizontal="center" vertical="center" wrapText="1"/>
    </xf>
    <xf numFmtId="0" fontId="22" fillId="9" borderId="235" xfId="0" applyFont="1" applyFill="1" applyBorder="1" applyAlignment="1">
      <alignment horizontal="center" vertical="center" wrapText="1"/>
    </xf>
    <xf numFmtId="0" fontId="22" fillId="9" borderId="34" xfId="0" applyFont="1" applyFill="1" applyBorder="1" applyAlignment="1">
      <alignment horizontal="center" vertical="center" wrapText="1"/>
    </xf>
    <xf numFmtId="0" fontId="22" fillId="9" borderId="74" xfId="0" applyFont="1" applyFill="1" applyBorder="1" applyAlignment="1">
      <alignment horizontal="justify" vertical="center" wrapText="1"/>
    </xf>
    <xf numFmtId="0" fontId="22" fillId="9" borderId="74" xfId="0" applyFont="1" applyFill="1" applyBorder="1" applyAlignment="1">
      <alignment horizontal="center" vertical="center" wrapText="1"/>
    </xf>
    <xf numFmtId="1" fontId="28" fillId="11" borderId="66" xfId="0" applyNumberFormat="1" applyFont="1" applyFill="1" applyBorder="1" applyAlignment="1">
      <alignment horizontal="center" vertical="center" wrapText="1"/>
    </xf>
    <xf numFmtId="1" fontId="28" fillId="12" borderId="67" xfId="0" applyNumberFormat="1" applyFont="1" applyFill="1" applyBorder="1" applyAlignment="1">
      <alignment horizontal="center" vertical="center" wrapText="1"/>
    </xf>
    <xf numFmtId="1" fontId="28" fillId="11" borderId="68" xfId="0" applyNumberFormat="1" applyFont="1" applyFill="1" applyBorder="1" applyAlignment="1">
      <alignment horizontal="center" vertical="center" wrapText="1"/>
    </xf>
    <xf numFmtId="1" fontId="28" fillId="11" borderId="67" xfId="0" applyNumberFormat="1" applyFont="1" applyFill="1" applyBorder="1" applyAlignment="1">
      <alignment horizontal="center" vertical="center" wrapText="1"/>
    </xf>
    <xf numFmtId="0" fontId="19" fillId="9" borderId="229" xfId="4" applyFont="1" applyFill="1" applyBorder="1" applyAlignment="1">
      <alignment horizontal="center" vertical="center" wrapText="1"/>
    </xf>
    <xf numFmtId="0" fontId="21" fillId="9" borderId="229" xfId="0" applyFont="1" applyFill="1" applyBorder="1" applyAlignment="1">
      <alignment horizontal="justify" vertical="center" wrapText="1"/>
    </xf>
    <xf numFmtId="0" fontId="21" fillId="9" borderId="230" xfId="0" applyFont="1" applyFill="1" applyBorder="1" applyAlignment="1">
      <alignment horizontal="justify" vertical="center" wrapText="1"/>
    </xf>
    <xf numFmtId="0" fontId="23" fillId="3" borderId="232" xfId="0" applyFont="1" applyFill="1" applyBorder="1" applyAlignment="1">
      <alignment horizontal="justify" vertical="center" wrapText="1"/>
    </xf>
    <xf numFmtId="0" fontId="23" fillId="3" borderId="233" xfId="0" applyFont="1" applyFill="1" applyBorder="1" applyAlignment="1">
      <alignment horizontal="justify" vertical="center" wrapText="1"/>
    </xf>
    <xf numFmtId="0" fontId="20" fillId="5" borderId="232" xfId="4" applyFont="1" applyFill="1" applyBorder="1" applyAlignment="1">
      <alignment horizontal="center" vertical="center" wrapText="1"/>
    </xf>
    <xf numFmtId="0" fontId="24" fillId="5" borderId="232" xfId="4" applyFont="1" applyFill="1" applyBorder="1" applyAlignment="1">
      <alignment horizontal="justify" vertical="center" wrapText="1"/>
    </xf>
    <xf numFmtId="0" fontId="24" fillId="5" borderId="233" xfId="4" applyFont="1" applyFill="1" applyBorder="1" applyAlignment="1">
      <alignment horizontal="justify" vertical="center" wrapText="1"/>
    </xf>
    <xf numFmtId="0" fontId="19" fillId="9" borderId="231" xfId="4" applyFont="1" applyFill="1" applyBorder="1" applyAlignment="1">
      <alignment horizontal="center" vertical="center" wrapText="1"/>
    </xf>
    <xf numFmtId="0" fontId="21" fillId="9" borderId="232" xfId="4" applyFont="1" applyFill="1" applyBorder="1" applyAlignment="1">
      <alignment horizontal="justify" vertical="center" wrapText="1"/>
    </xf>
    <xf numFmtId="0" fontId="19" fillId="9" borderId="232" xfId="4" applyFont="1" applyFill="1" applyBorder="1" applyAlignment="1">
      <alignment horizontal="center" vertical="center" wrapText="1"/>
    </xf>
    <xf numFmtId="0" fontId="21" fillId="9" borderId="233" xfId="4" applyFont="1" applyFill="1" applyBorder="1" applyAlignment="1">
      <alignment horizontal="justify" vertical="center" wrapText="1"/>
    </xf>
    <xf numFmtId="0" fontId="22" fillId="5" borderId="231" xfId="0" applyFont="1" applyFill="1" applyBorder="1" applyAlignment="1">
      <alignment horizontal="center" vertical="center" wrapText="1"/>
    </xf>
    <xf numFmtId="0" fontId="22" fillId="5" borderId="232" xfId="0" applyFont="1" applyFill="1" applyBorder="1" applyAlignment="1">
      <alignment horizontal="center" vertical="center" wrapText="1"/>
    </xf>
    <xf numFmtId="0" fontId="22" fillId="5" borderId="232" xfId="0" applyFont="1" applyFill="1" applyBorder="1" applyAlignment="1">
      <alignment horizontal="justify" vertical="center" wrapText="1"/>
    </xf>
    <xf numFmtId="0" fontId="22" fillId="5" borderId="233" xfId="0" applyFont="1" applyFill="1" applyBorder="1" applyAlignment="1">
      <alignment horizontal="justify" vertical="center" wrapText="1"/>
    </xf>
    <xf numFmtId="0" fontId="22" fillId="9" borderId="232" xfId="0" applyFont="1" applyFill="1" applyBorder="1" applyAlignment="1">
      <alignment horizontal="justify" vertical="center" wrapText="1"/>
    </xf>
    <xf numFmtId="0" fontId="22" fillId="9" borderId="233" xfId="0" applyFont="1" applyFill="1" applyBorder="1" applyAlignment="1">
      <alignment horizontal="justify" vertical="center" wrapText="1"/>
    </xf>
    <xf numFmtId="0" fontId="20" fillId="9" borderId="232" xfId="4" applyFont="1" applyFill="1" applyBorder="1" applyAlignment="1">
      <alignment horizontal="center" vertical="center" wrapText="1"/>
    </xf>
    <xf numFmtId="0" fontId="22" fillId="9" borderId="232" xfId="4" applyFont="1" applyFill="1" applyBorder="1" applyAlignment="1">
      <alignment horizontal="justify" vertical="center" wrapText="1"/>
    </xf>
    <xf numFmtId="0" fontId="22" fillId="9" borderId="233" xfId="4" applyFont="1" applyFill="1" applyBorder="1" applyAlignment="1">
      <alignment horizontal="justify" vertical="center" wrapText="1"/>
    </xf>
    <xf numFmtId="0" fontId="22" fillId="5" borderId="232" xfId="4" applyFont="1" applyFill="1" applyBorder="1" applyAlignment="1">
      <alignment horizontal="justify" vertical="center" wrapText="1"/>
    </xf>
    <xf numFmtId="0" fontId="22" fillId="5" borderId="233" xfId="4" applyFont="1" applyFill="1" applyBorder="1" applyAlignment="1">
      <alignment horizontal="justify" vertical="center" wrapText="1"/>
    </xf>
    <xf numFmtId="0" fontId="22" fillId="9" borderId="236" xfId="0" applyFont="1" applyFill="1" applyBorder="1" applyAlignment="1">
      <alignment horizontal="center" vertical="center" wrapText="1"/>
    </xf>
    <xf numFmtId="0" fontId="22" fillId="9" borderId="237" xfId="0" applyFont="1" applyFill="1" applyBorder="1" applyAlignment="1">
      <alignment horizontal="center" vertical="center" wrapText="1"/>
    </xf>
    <xf numFmtId="0" fontId="22" fillId="9" borderId="237" xfId="0" applyFont="1" applyFill="1" applyBorder="1" applyAlignment="1">
      <alignment horizontal="justify" vertical="center" wrapText="1"/>
    </xf>
    <xf numFmtId="0" fontId="22" fillId="9" borderId="238" xfId="0" applyFont="1" applyFill="1" applyBorder="1" applyAlignment="1">
      <alignment horizontal="justify" vertical="center" wrapText="1"/>
    </xf>
    <xf numFmtId="0" fontId="5" fillId="12" borderId="56"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1" borderId="55" xfId="0" applyFont="1" applyFill="1" applyBorder="1" applyAlignment="1">
      <alignment horizontal="center" vertical="center" wrapText="1"/>
    </xf>
    <xf numFmtId="0" fontId="5" fillId="11" borderId="56" xfId="0" applyFont="1" applyFill="1" applyBorder="1" applyAlignment="1">
      <alignment horizontal="center" vertical="center" wrapText="1"/>
    </xf>
    <xf numFmtId="0" fontId="5" fillId="11" borderId="58" xfId="0" applyFont="1" applyFill="1" applyBorder="1" applyAlignment="1">
      <alignment horizontal="center" vertical="center" wrapText="1"/>
    </xf>
    <xf numFmtId="10" fontId="23" fillId="3" borderId="9" xfId="4" applyNumberFormat="1" applyFont="1" applyFill="1" applyBorder="1" applyAlignment="1">
      <alignment horizontal="center" vertical="center" wrapText="1"/>
    </xf>
    <xf numFmtId="10" fontId="22" fillId="5" borderId="9" xfId="4" applyNumberFormat="1" applyFont="1" applyFill="1" applyBorder="1" applyAlignment="1">
      <alignment horizontal="center" vertical="center" wrapText="1"/>
    </xf>
    <xf numFmtId="10" fontId="19" fillId="9" borderId="9" xfId="4" applyNumberFormat="1" applyFont="1" applyFill="1" applyBorder="1" applyAlignment="1">
      <alignment horizontal="center" vertical="center" wrapText="1"/>
    </xf>
    <xf numFmtId="10" fontId="22" fillId="5" borderId="73" xfId="0" applyNumberFormat="1" applyFont="1" applyFill="1" applyBorder="1" applyAlignment="1">
      <alignment horizontal="center" vertical="center" wrapText="1"/>
    </xf>
    <xf numFmtId="10" fontId="22" fillId="9" borderId="73" xfId="0" applyNumberFormat="1" applyFont="1" applyFill="1" applyBorder="1" applyAlignment="1">
      <alignment horizontal="center" vertical="center" wrapText="1"/>
    </xf>
    <xf numFmtId="10" fontId="22" fillId="9" borderId="9" xfId="4" applyNumberFormat="1" applyFont="1" applyFill="1" applyBorder="1" applyAlignment="1">
      <alignment horizontal="center" vertical="center" wrapText="1"/>
    </xf>
    <xf numFmtId="10" fontId="22" fillId="9" borderId="74" xfId="0" applyNumberFormat="1" applyFont="1" applyFill="1" applyBorder="1" applyAlignment="1">
      <alignment horizontal="center" vertical="center" wrapText="1"/>
    </xf>
    <xf numFmtId="0" fontId="23" fillId="3" borderId="73" xfId="0" applyFont="1" applyFill="1" applyBorder="1" applyAlignment="1">
      <alignment horizontal="center" vertical="center" wrapText="1"/>
    </xf>
    <xf numFmtId="0" fontId="24" fillId="5" borderId="73" xfId="4" applyFont="1" applyFill="1" applyBorder="1" applyAlignment="1">
      <alignment horizontal="center" vertical="center" wrapText="1"/>
    </xf>
    <xf numFmtId="0" fontId="21" fillId="9" borderId="73" xfId="4" applyFont="1" applyFill="1" applyBorder="1" applyAlignment="1">
      <alignment horizontal="center" vertical="center" wrapText="1"/>
    </xf>
    <xf numFmtId="0" fontId="22" fillId="9" borderId="73" xfId="4" applyFont="1" applyFill="1" applyBorder="1" applyAlignment="1">
      <alignment horizontal="center" vertical="center" wrapText="1"/>
    </xf>
    <xf numFmtId="0" fontId="22" fillId="5" borderId="73" xfId="4" applyFont="1" applyFill="1" applyBorder="1" applyAlignment="1">
      <alignment horizontal="center" vertical="center" wrapText="1"/>
    </xf>
    <xf numFmtId="0" fontId="21" fillId="9" borderId="225" xfId="0" applyFont="1" applyFill="1" applyBorder="1" applyAlignment="1">
      <alignment horizontal="center" vertical="center" wrapText="1"/>
    </xf>
    <xf numFmtId="0" fontId="21" fillId="9" borderId="33" xfId="0" applyFont="1" applyFill="1" applyBorder="1" applyAlignment="1">
      <alignment horizontal="justify" vertical="center" wrapText="1"/>
    </xf>
    <xf numFmtId="0" fontId="21" fillId="9" borderId="34" xfId="0" applyFont="1" applyFill="1" applyBorder="1" applyAlignment="1">
      <alignment horizontal="justify" vertical="center" wrapText="1"/>
    </xf>
    <xf numFmtId="0" fontId="21" fillId="9" borderId="35" xfId="0" applyFont="1" applyFill="1" applyBorder="1" applyAlignment="1">
      <alignment horizontal="justify" vertical="center" wrapText="1"/>
    </xf>
    <xf numFmtId="0" fontId="21" fillId="9" borderId="240" xfId="0" applyFont="1" applyFill="1" applyBorder="1" applyAlignment="1">
      <alignment horizontal="left" vertical="center" wrapText="1"/>
    </xf>
    <xf numFmtId="0" fontId="0" fillId="4" borderId="0" xfId="0" applyFill="1"/>
    <xf numFmtId="0" fontId="74" fillId="4" borderId="220" xfId="0" applyFont="1" applyFill="1" applyBorder="1" applyAlignment="1">
      <alignment horizontal="center" vertical="center" wrapText="1"/>
    </xf>
    <xf numFmtId="0" fontId="24" fillId="9" borderId="63" xfId="4" applyFont="1" applyFill="1" applyBorder="1" applyAlignment="1">
      <alignment horizontal="justify" vertical="center" wrapText="1"/>
    </xf>
    <xf numFmtId="0" fontId="21" fillId="5" borderId="73" xfId="0" applyFont="1" applyFill="1" applyBorder="1" applyAlignment="1">
      <alignment horizontal="justify" vertical="center" wrapText="1"/>
    </xf>
    <xf numFmtId="0" fontId="21" fillId="9" borderId="73" xfId="0" applyFont="1" applyFill="1" applyBorder="1" applyAlignment="1">
      <alignment horizontal="justify" vertical="center" wrapText="1"/>
    </xf>
    <xf numFmtId="0" fontId="21" fillId="5" borderId="73" xfId="4" applyFont="1" applyFill="1" applyBorder="1" applyAlignment="1">
      <alignment horizontal="justify" vertical="center" wrapText="1"/>
    </xf>
    <xf numFmtId="0" fontId="21" fillId="9" borderId="74" xfId="0" applyFont="1" applyFill="1" applyBorder="1" applyAlignment="1">
      <alignment horizontal="justify" vertical="center" wrapText="1"/>
    </xf>
    <xf numFmtId="10" fontId="4" fillId="13" borderId="57" xfId="0" applyNumberFormat="1" applyFont="1" applyFill="1" applyBorder="1" applyAlignment="1">
      <alignment horizontal="center" vertical="center" wrapText="1"/>
    </xf>
    <xf numFmtId="10" fontId="28" fillId="9" borderId="33" xfId="0" applyNumberFormat="1" applyFont="1" applyFill="1" applyBorder="1" applyAlignment="1">
      <alignment horizontal="left" vertical="center" wrapText="1"/>
    </xf>
    <xf numFmtId="0" fontId="17" fillId="0" borderId="150" xfId="0" applyFont="1" applyBorder="1" applyAlignment="1">
      <alignment horizontal="center" vertical="center" wrapText="1"/>
    </xf>
    <xf numFmtId="0" fontId="17" fillId="0" borderId="0" xfId="0" applyFont="1" applyAlignment="1">
      <alignment horizontal="center" vertical="center" wrapText="1"/>
    </xf>
    <xf numFmtId="0" fontId="41" fillId="6" borderId="153" xfId="0" applyFont="1" applyFill="1" applyBorder="1" applyAlignment="1">
      <alignment horizontal="center" vertical="center"/>
    </xf>
    <xf numFmtId="0" fontId="41" fillId="6" borderId="154" xfId="0" applyFont="1" applyFill="1" applyBorder="1" applyAlignment="1">
      <alignment horizontal="center" vertical="center"/>
    </xf>
    <xf numFmtId="0" fontId="41" fillId="6" borderId="155" xfId="0" applyFont="1" applyFill="1" applyBorder="1" applyAlignment="1">
      <alignment horizontal="center" vertical="center"/>
    </xf>
    <xf numFmtId="0" fontId="41" fillId="6" borderId="156" xfId="0" applyFont="1" applyFill="1" applyBorder="1" applyAlignment="1">
      <alignment horizontal="left" vertical="center"/>
    </xf>
    <xf numFmtId="0" fontId="41" fillId="6" borderId="154" xfId="0" applyFont="1" applyFill="1" applyBorder="1" applyAlignment="1">
      <alignment horizontal="left" vertical="center"/>
    </xf>
    <xf numFmtId="0" fontId="41" fillId="6" borderId="157" xfId="0" applyFont="1" applyFill="1" applyBorder="1" applyAlignment="1">
      <alignment horizontal="left" vertical="center"/>
    </xf>
    <xf numFmtId="0" fontId="5" fillId="0" borderId="133"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31" xfId="0" applyFont="1" applyBorder="1" applyAlignment="1">
      <alignment horizontal="center" vertical="center" wrapText="1"/>
    </xf>
    <xf numFmtId="10" fontId="4" fillId="0" borderId="140" xfId="0" applyNumberFormat="1" applyFont="1" applyBorder="1" applyAlignment="1">
      <alignment horizontal="center" vertical="center" wrapText="1"/>
    </xf>
    <xf numFmtId="10" fontId="4" fillId="0" borderId="60" xfId="0" applyNumberFormat="1" applyFont="1" applyBorder="1" applyAlignment="1">
      <alignment horizontal="center" vertical="center" wrapText="1"/>
    </xf>
    <xf numFmtId="10" fontId="4" fillId="0" borderId="141" xfId="0" applyNumberFormat="1" applyFont="1" applyBorder="1" applyAlignment="1">
      <alignment horizontal="center" vertical="center" wrapText="1"/>
    </xf>
    <xf numFmtId="10" fontId="4" fillId="0" borderId="61" xfId="0" applyNumberFormat="1" applyFont="1" applyBorder="1" applyAlignment="1">
      <alignment horizontal="center" vertical="center" wrapText="1"/>
    </xf>
    <xf numFmtId="0" fontId="5" fillId="0" borderId="145" xfId="0" applyFont="1" applyBorder="1" applyAlignment="1">
      <alignment horizontal="center" vertical="center" wrapText="1"/>
    </xf>
    <xf numFmtId="0" fontId="5" fillId="0" borderId="143"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144" xfId="0" applyFont="1" applyBorder="1" applyAlignment="1">
      <alignment horizontal="center" vertical="center" wrapText="1"/>
    </xf>
    <xf numFmtId="0" fontId="34" fillId="6" borderId="146" xfId="0" applyFont="1" applyFill="1" applyBorder="1" applyAlignment="1">
      <alignment horizontal="center" vertical="center" wrapText="1"/>
    </xf>
    <xf numFmtId="0" fontId="34" fillId="6" borderId="147" xfId="0" applyFont="1" applyFill="1" applyBorder="1" applyAlignment="1">
      <alignment horizontal="center" vertical="center" wrapText="1"/>
    </xf>
    <xf numFmtId="0" fontId="34" fillId="6" borderId="148" xfId="0" applyFont="1" applyFill="1" applyBorder="1" applyAlignment="1">
      <alignment horizontal="center" vertical="center" wrapText="1"/>
    </xf>
    <xf numFmtId="0" fontId="5" fillId="0" borderId="87" xfId="0" applyFont="1" applyBorder="1" applyAlignment="1">
      <alignment horizontal="center" vertical="center" wrapText="1"/>
    </xf>
    <xf numFmtId="0" fontId="5" fillId="6" borderId="87" xfId="0" applyFont="1" applyFill="1" applyBorder="1" applyAlignment="1">
      <alignment horizontal="center" vertical="center" wrapText="1"/>
    </xf>
    <xf numFmtId="0" fontId="5" fillId="0" borderId="132"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1" xfId="0" applyFont="1" applyBorder="1" applyAlignment="1">
      <alignment horizontal="center" vertical="center" wrapText="1"/>
    </xf>
    <xf numFmtId="2" fontId="13" fillId="0" borderId="128" xfId="0" applyNumberFormat="1" applyFont="1" applyBorder="1" applyAlignment="1">
      <alignment horizontal="center" vertical="center" wrapText="1"/>
    </xf>
    <xf numFmtId="0" fontId="21" fillId="0" borderId="135" xfId="0" applyFont="1" applyBorder="1" applyAlignment="1">
      <alignment horizontal="center" vertical="center"/>
    </xf>
    <xf numFmtId="0" fontId="21" fillId="0" borderId="65" xfId="0" applyFont="1" applyBorder="1" applyAlignment="1">
      <alignment horizontal="center"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64" xfId="0" applyFont="1" applyBorder="1" applyAlignment="1">
      <alignment horizontal="center" vertical="center" wrapText="1"/>
    </xf>
    <xf numFmtId="0" fontId="5" fillId="0" borderId="127"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128" xfId="0" applyFont="1" applyBorder="1" applyAlignment="1">
      <alignment horizontal="center" vertical="center" wrapText="1"/>
    </xf>
    <xf numFmtId="0" fontId="21" fillId="0" borderId="136" xfId="0" applyFont="1" applyBorder="1" applyAlignment="1">
      <alignment horizontal="center" vertical="center"/>
    </xf>
    <xf numFmtId="0" fontId="21" fillId="0" borderId="106" xfId="0" applyFont="1" applyBorder="1" applyAlignment="1">
      <alignment horizontal="left" vertical="center" wrapText="1"/>
    </xf>
    <xf numFmtId="0" fontId="21" fillId="0" borderId="19" xfId="0" applyFont="1" applyBorder="1" applyAlignment="1">
      <alignment horizontal="left" vertical="center" wrapText="1"/>
    </xf>
    <xf numFmtId="10" fontId="5" fillId="0" borderId="145" xfId="0" applyNumberFormat="1" applyFont="1" applyBorder="1" applyAlignment="1">
      <alignment horizontal="center" vertical="center" wrapText="1"/>
    </xf>
    <xf numFmtId="0" fontId="5" fillId="0" borderId="162" xfId="0" applyFont="1" applyBorder="1" applyAlignment="1">
      <alignment horizontal="center" vertical="center" wrapText="1"/>
    </xf>
    <xf numFmtId="0" fontId="21" fillId="0" borderId="239" xfId="0" applyFont="1" applyBorder="1" applyAlignment="1">
      <alignment horizontal="center" vertical="center"/>
    </xf>
    <xf numFmtId="0" fontId="21" fillId="0" borderId="34" xfId="0" applyFont="1" applyBorder="1" applyAlignment="1">
      <alignment horizontal="left" vertical="center" wrapTex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5" fillId="0" borderId="159" xfId="0" applyFont="1" applyBorder="1" applyAlignment="1">
      <alignment horizontal="center" vertical="center" wrapText="1"/>
    </xf>
    <xf numFmtId="0" fontId="4" fillId="0" borderId="161" xfId="0" applyFont="1" applyBorder="1" applyAlignment="1">
      <alignment horizontal="center" vertical="center" wrapText="1"/>
    </xf>
    <xf numFmtId="10" fontId="4" fillId="0" borderId="66" xfId="0" applyNumberFormat="1" applyFont="1" applyBorder="1" applyAlignment="1">
      <alignment horizontal="center" vertical="center" wrapText="1"/>
    </xf>
    <xf numFmtId="10" fontId="4" fillId="0" borderId="67" xfId="0" applyNumberFormat="1" applyFont="1" applyBorder="1" applyAlignment="1">
      <alignment horizontal="center" vertical="center" wrapText="1"/>
    </xf>
    <xf numFmtId="0" fontId="45" fillId="0" borderId="0" xfId="2" applyFont="1" applyAlignment="1">
      <alignment horizontal="center" vertical="center" wrapText="1"/>
    </xf>
    <xf numFmtId="0" fontId="46" fillId="0" borderId="0" xfId="2" applyFont="1" applyAlignment="1">
      <alignment horizontal="left" vertical="top" wrapText="1"/>
    </xf>
    <xf numFmtId="0" fontId="46" fillId="0" borderId="168" xfId="2" applyFont="1" applyBorder="1" applyAlignment="1">
      <alignment horizontal="left" vertical="top" wrapText="1"/>
    </xf>
    <xf numFmtId="0" fontId="49" fillId="3" borderId="141" xfId="2" applyFont="1" applyFill="1" applyBorder="1" applyAlignment="1">
      <alignment horizontal="center" vertical="center"/>
    </xf>
    <xf numFmtId="0" fontId="49" fillId="3" borderId="169" xfId="2" applyFont="1" applyFill="1" applyBorder="1" applyAlignment="1">
      <alignment horizontal="center" vertical="center"/>
    </xf>
    <xf numFmtId="0" fontId="49" fillId="3" borderId="61" xfId="2" applyFont="1" applyFill="1" applyBorder="1" applyAlignment="1">
      <alignment horizontal="center" vertical="center"/>
    </xf>
    <xf numFmtId="0" fontId="46" fillId="0" borderId="170" xfId="2" applyFont="1" applyBorder="1" applyAlignment="1">
      <alignment horizontal="left" vertical="top" wrapText="1"/>
    </xf>
    <xf numFmtId="0" fontId="49" fillId="3" borderId="141" xfId="2" applyFont="1" applyFill="1" applyBorder="1" applyAlignment="1">
      <alignment horizontal="center" vertical="center" wrapText="1"/>
    </xf>
    <xf numFmtId="0" fontId="49" fillId="3" borderId="169" xfId="2" applyFont="1" applyFill="1" applyBorder="1" applyAlignment="1">
      <alignment horizontal="center" vertical="center" wrapText="1"/>
    </xf>
    <xf numFmtId="0" fontId="49" fillId="3" borderId="61" xfId="2" applyFont="1" applyFill="1" applyBorder="1" applyAlignment="1">
      <alignment horizontal="center" vertical="center" wrapText="1"/>
    </xf>
    <xf numFmtId="0" fontId="53" fillId="0" borderId="171" xfId="2" applyFont="1" applyBorder="1" applyAlignment="1">
      <alignment horizontal="center" vertical="center" wrapText="1"/>
    </xf>
    <xf numFmtId="0" fontId="53" fillId="0" borderId="172" xfId="2" applyFont="1" applyBorder="1" applyAlignment="1">
      <alignment horizontal="center" vertical="center" wrapText="1"/>
    </xf>
    <xf numFmtId="0" fontId="53" fillId="0" borderId="173" xfId="2" applyFont="1" applyBorder="1" applyAlignment="1">
      <alignment horizontal="center" vertical="center" wrapText="1"/>
    </xf>
    <xf numFmtId="0" fontId="53" fillId="0" borderId="174" xfId="2" applyFont="1" applyBorder="1" applyAlignment="1">
      <alignment horizontal="center" vertical="center" wrapText="1"/>
    </xf>
    <xf numFmtId="0" fontId="53" fillId="0" borderId="0" xfId="2" applyFont="1" applyAlignment="1">
      <alignment horizontal="center" vertical="center" wrapText="1"/>
    </xf>
    <xf numFmtId="0" fontId="53" fillId="0" borderId="175" xfId="2" applyFont="1" applyBorder="1" applyAlignment="1">
      <alignment horizontal="center" vertical="center" wrapText="1"/>
    </xf>
    <xf numFmtId="0" fontId="53" fillId="0" borderId="176" xfId="2" applyFont="1" applyBorder="1" applyAlignment="1">
      <alignment horizontal="center" vertical="center" wrapText="1"/>
    </xf>
    <xf numFmtId="0" fontId="53" fillId="0" borderId="177" xfId="2" applyFont="1" applyBorder="1" applyAlignment="1">
      <alignment horizontal="center" vertical="center" wrapText="1"/>
    </xf>
    <xf numFmtId="0" fontId="53" fillId="0" borderId="178" xfId="2" applyFont="1" applyBorder="1" applyAlignment="1">
      <alignment horizontal="center" vertical="center" wrapText="1"/>
    </xf>
    <xf numFmtId="0" fontId="49" fillId="3" borderId="180" xfId="2" applyFont="1" applyFill="1" applyBorder="1" applyAlignment="1">
      <alignment horizontal="center" vertical="center" wrapText="1"/>
    </xf>
    <xf numFmtId="0" fontId="49" fillId="3" borderId="0" xfId="2" applyFont="1" applyFill="1" applyAlignment="1">
      <alignment horizontal="center" vertical="center" wrapText="1"/>
    </xf>
    <xf numFmtId="0" fontId="46" fillId="0" borderId="170" xfId="2" applyFont="1" applyBorder="1" applyAlignment="1">
      <alignment vertical="top" wrapText="1"/>
    </xf>
    <xf numFmtId="0" fontId="46" fillId="0" borderId="0" xfId="2" applyFont="1" applyAlignment="1">
      <alignment vertical="top" wrapText="1"/>
    </xf>
    <xf numFmtId="0" fontId="49" fillId="3" borderId="92" xfId="2" applyFont="1" applyFill="1" applyBorder="1" applyAlignment="1">
      <alignment horizontal="center" vertical="center" wrapText="1"/>
    </xf>
    <xf numFmtId="0" fontId="56" fillId="0" borderId="0" xfId="2" applyFont="1" applyAlignment="1">
      <alignment horizontal="center" vertical="top" wrapText="1"/>
    </xf>
    <xf numFmtId="0" fontId="55" fillId="0" borderId="189" xfId="3" applyFont="1" applyBorder="1" applyAlignment="1">
      <alignment horizontal="center" vertical="center" wrapText="1"/>
    </xf>
    <xf numFmtId="0" fontId="55" fillId="0" borderId="184" xfId="3" applyFont="1" applyBorder="1" applyAlignment="1">
      <alignment horizontal="center" vertical="center" wrapText="1"/>
    </xf>
    <xf numFmtId="0" fontId="55" fillId="0" borderId="187" xfId="3" applyFont="1" applyBorder="1" applyAlignment="1">
      <alignment horizontal="center" vertical="center" wrapText="1"/>
    </xf>
    <xf numFmtId="0" fontId="55" fillId="3" borderId="189" xfId="3" applyFont="1" applyFill="1" applyBorder="1" applyAlignment="1">
      <alignment horizontal="center" vertical="center" wrapText="1"/>
    </xf>
    <xf numFmtId="0" fontId="55" fillId="3" borderId="184" xfId="3" applyFont="1" applyFill="1" applyBorder="1" applyAlignment="1">
      <alignment horizontal="center" vertical="center" wrapText="1"/>
    </xf>
    <xf numFmtId="0" fontId="55" fillId="3" borderId="187" xfId="3" applyFont="1" applyFill="1" applyBorder="1" applyAlignment="1">
      <alignment horizontal="center" vertical="center" wrapText="1"/>
    </xf>
    <xf numFmtId="0" fontId="61" fillId="0" borderId="0" xfId="3" applyFont="1" applyAlignment="1">
      <alignment horizontal="center" vertical="center"/>
    </xf>
    <xf numFmtId="0" fontId="55" fillId="0" borderId="214" xfId="3" applyFont="1" applyBorder="1" applyAlignment="1">
      <alignment horizontal="center" vertical="center" wrapText="1"/>
    </xf>
    <xf numFmtId="0" fontId="55" fillId="0" borderId="188" xfId="3" applyFont="1" applyBorder="1" applyAlignment="1">
      <alignment horizontal="center" vertical="center" wrapText="1"/>
    </xf>
    <xf numFmtId="0" fontId="55" fillId="0" borderId="183" xfId="3" applyFont="1" applyBorder="1" applyAlignment="1">
      <alignment horizontal="center" vertical="center" wrapText="1"/>
    </xf>
    <xf numFmtId="0" fontId="55" fillId="0" borderId="185" xfId="3" applyFont="1" applyBorder="1" applyAlignment="1">
      <alignment horizontal="center" vertical="center" wrapText="1"/>
    </xf>
    <xf numFmtId="0" fontId="55" fillId="0" borderId="194" xfId="3" applyFont="1" applyBorder="1" applyAlignment="1">
      <alignment horizontal="center" vertical="center" wrapText="1"/>
    </xf>
    <xf numFmtId="0" fontId="55" fillId="0" borderId="196" xfId="3" applyFont="1" applyBorder="1" applyAlignment="1">
      <alignment horizontal="center" vertical="center" wrapText="1"/>
    </xf>
    <xf numFmtId="0" fontId="55" fillId="0" borderId="213" xfId="3" applyFont="1" applyBorder="1" applyAlignment="1">
      <alignment horizontal="center" vertical="center" wrapText="1"/>
    </xf>
    <xf numFmtId="0" fontId="62" fillId="3" borderId="188" xfId="3" applyFont="1" applyFill="1" applyBorder="1" applyAlignment="1">
      <alignment horizontal="center" vertical="center" wrapText="1"/>
    </xf>
    <xf numFmtId="0" fontId="62" fillId="3" borderId="183" xfId="3" applyFont="1" applyFill="1" applyBorder="1" applyAlignment="1">
      <alignment horizontal="center" vertical="center" wrapText="1"/>
    </xf>
    <xf numFmtId="0" fontId="62" fillId="3" borderId="185" xfId="3" applyFont="1" applyFill="1" applyBorder="1" applyAlignment="1">
      <alignment horizontal="center" vertical="center" wrapText="1"/>
    </xf>
    <xf numFmtId="0" fontId="55" fillId="0" borderId="204" xfId="3" applyFont="1" applyBorder="1" applyAlignment="1">
      <alignment horizontal="center" vertical="center" wrapText="1"/>
    </xf>
    <xf numFmtId="0" fontId="55" fillId="0" borderId="147" xfId="3" applyFont="1" applyBorder="1" applyAlignment="1">
      <alignment horizontal="center" vertical="center" wrapText="1"/>
    </xf>
    <xf numFmtId="0" fontId="55" fillId="0" borderId="203" xfId="3" applyFont="1" applyBorder="1" applyAlignment="1">
      <alignment horizontal="center" vertical="center" wrapText="1"/>
    </xf>
    <xf numFmtId="0" fontId="55" fillId="0" borderId="208" xfId="3" applyFont="1" applyBorder="1" applyAlignment="1">
      <alignment horizontal="center" vertical="center" wrapText="1"/>
    </xf>
    <xf numFmtId="0" fontId="55" fillId="0" borderId="210" xfId="3" applyFont="1" applyBorder="1" applyAlignment="1">
      <alignment horizontal="center" vertical="center" wrapText="1"/>
    </xf>
    <xf numFmtId="0" fontId="55" fillId="0" borderId="212" xfId="3" applyFont="1" applyBorder="1" applyAlignment="1">
      <alignment horizontal="center" vertical="center" wrapText="1"/>
    </xf>
    <xf numFmtId="0" fontId="55" fillId="3" borderId="204" xfId="3" applyFont="1" applyFill="1" applyBorder="1" applyAlignment="1">
      <alignment horizontal="center" vertical="center" wrapText="1"/>
    </xf>
    <xf numFmtId="0" fontId="55" fillId="3" borderId="147" xfId="3" applyFont="1" applyFill="1" applyBorder="1" applyAlignment="1">
      <alignment horizontal="center" vertical="center" wrapText="1"/>
    </xf>
    <xf numFmtId="0" fontId="55" fillId="3" borderId="203" xfId="3" applyFont="1" applyFill="1" applyBorder="1" applyAlignment="1">
      <alignment horizontal="center" vertical="center" wrapText="1"/>
    </xf>
    <xf numFmtId="0" fontId="62" fillId="0" borderId="183" xfId="3" applyFont="1" applyBorder="1" applyAlignment="1">
      <alignment horizontal="center" vertical="center" wrapText="1"/>
    </xf>
    <xf numFmtId="0" fontId="62" fillId="0" borderId="185" xfId="3" applyFont="1" applyBorder="1" applyAlignment="1">
      <alignment horizontal="center" vertical="center" wrapText="1"/>
    </xf>
    <xf numFmtId="0" fontId="62" fillId="0" borderId="188" xfId="3" applyFont="1" applyBorder="1" applyAlignment="1">
      <alignment horizontal="center" vertical="center" wrapText="1"/>
    </xf>
    <xf numFmtId="0" fontId="64" fillId="3" borderId="223" xfId="3" applyFont="1" applyFill="1" applyBorder="1" applyAlignment="1">
      <alignment horizontal="center" vertical="center" wrapText="1"/>
    </xf>
    <xf numFmtId="0" fontId="64" fillId="3" borderId="21" xfId="3" applyFont="1" applyFill="1" applyBorder="1" applyAlignment="1">
      <alignment horizontal="center" vertical="center" wrapText="1"/>
    </xf>
    <xf numFmtId="0" fontId="64" fillId="3" borderId="104" xfId="3" applyFont="1" applyFill="1" applyBorder="1" applyAlignment="1">
      <alignment horizontal="center" vertical="center" wrapText="1"/>
    </xf>
    <xf numFmtId="0" fontId="64" fillId="3" borderId="222" xfId="3" applyFont="1" applyFill="1" applyBorder="1" applyAlignment="1">
      <alignment horizontal="center" vertical="center" wrapText="1"/>
    </xf>
    <xf numFmtId="0" fontId="64" fillId="3" borderId="182" xfId="3" applyFont="1" applyFill="1" applyBorder="1" applyAlignment="1">
      <alignment horizontal="center" vertical="center" wrapText="1"/>
    </xf>
    <xf numFmtId="0" fontId="59" fillId="0" borderId="0" xfId="3" applyFont="1" applyAlignment="1">
      <alignment horizontal="left" vertical="center" wrapText="1"/>
    </xf>
    <xf numFmtId="0" fontId="59" fillId="0" borderId="0" xfId="3" applyFont="1" applyAlignment="1">
      <alignment vertical="top" wrapText="1"/>
    </xf>
    <xf numFmtId="0" fontId="64" fillId="3" borderId="198" xfId="3" applyFont="1" applyFill="1" applyBorder="1" applyAlignment="1">
      <alignment horizontal="center" vertical="center" wrapText="1"/>
    </xf>
    <xf numFmtId="0" fontId="64" fillId="3" borderId="147" xfId="3" applyFont="1" applyFill="1" applyBorder="1" applyAlignment="1">
      <alignment horizontal="center" vertical="center" wrapText="1"/>
    </xf>
    <xf numFmtId="0" fontId="64" fillId="3" borderId="148" xfId="3" applyFont="1" applyFill="1" applyBorder="1" applyAlignment="1">
      <alignment horizontal="center" vertical="center" wrapText="1"/>
    </xf>
    <xf numFmtId="0" fontId="64" fillId="3" borderId="42" xfId="3" applyFont="1" applyFill="1" applyBorder="1" applyAlignment="1">
      <alignment horizontal="center" vertical="center" wrapText="1"/>
    </xf>
    <xf numFmtId="0" fontId="64" fillId="3" borderId="200" xfId="3" applyFont="1" applyFill="1" applyBorder="1" applyAlignment="1">
      <alignment horizontal="center" vertical="center" wrapText="1"/>
    </xf>
    <xf numFmtId="0" fontId="64" fillId="3" borderId="54" xfId="3" applyFont="1" applyFill="1" applyBorder="1" applyAlignment="1">
      <alignment horizontal="center" vertical="center" wrapText="1"/>
    </xf>
    <xf numFmtId="0" fontId="6" fillId="3" borderId="0" xfId="0" applyFont="1" applyFill="1" applyAlignment="1">
      <alignment horizontal="center" vertical="center" wrapText="1"/>
    </xf>
    <xf numFmtId="0" fontId="64" fillId="3" borderId="199" xfId="3" applyFont="1" applyFill="1" applyBorder="1" applyAlignment="1">
      <alignment horizontal="center" vertical="center" wrapText="1"/>
    </xf>
    <xf numFmtId="0" fontId="64" fillId="3" borderId="181" xfId="3" applyFont="1" applyFill="1" applyBorder="1" applyAlignment="1">
      <alignment horizontal="center" vertical="center" wrapText="1"/>
    </xf>
    <xf numFmtId="0" fontId="64" fillId="3" borderId="201" xfId="3" applyFont="1" applyFill="1" applyBorder="1" applyAlignment="1">
      <alignment horizontal="center" vertical="center" wrapText="1"/>
    </xf>
    <xf numFmtId="0" fontId="64" fillId="3" borderId="142" xfId="3" applyFont="1" applyFill="1" applyBorder="1" applyAlignment="1">
      <alignment horizontal="center" vertical="center" wrapText="1"/>
    </xf>
    <xf numFmtId="0" fontId="64" fillId="3" borderId="144" xfId="3" applyFont="1" applyFill="1" applyBorder="1" applyAlignment="1">
      <alignment horizontal="center" vertical="center" wrapText="1"/>
    </xf>
    <xf numFmtId="0" fontId="64" fillId="3" borderId="162" xfId="3" applyFont="1" applyFill="1" applyBorder="1" applyAlignment="1">
      <alignment horizontal="center" vertical="center" wrapText="1"/>
    </xf>
    <xf numFmtId="0" fontId="62" fillId="0" borderId="147" xfId="3" applyFont="1" applyBorder="1" applyAlignment="1">
      <alignment horizontal="center" vertical="center" wrapText="1"/>
    </xf>
    <xf numFmtId="0" fontId="62" fillId="0" borderId="203" xfId="3" applyFont="1" applyBorder="1" applyAlignment="1">
      <alignment horizontal="center" vertical="center" wrapText="1"/>
    </xf>
    <xf numFmtId="0" fontId="8" fillId="3" borderId="130" xfId="3" applyFont="1" applyFill="1" applyBorder="1" applyAlignment="1">
      <alignment horizontal="center" vertical="center" wrapText="1"/>
    </xf>
    <xf numFmtId="0" fontId="8" fillId="3" borderId="161" xfId="3" applyFont="1" applyFill="1" applyBorder="1" applyAlignment="1">
      <alignment horizontal="center" vertical="center" wrapText="1"/>
    </xf>
    <xf numFmtId="0" fontId="4" fillId="0" borderId="0" xfId="3" applyFont="1" applyAlignment="1">
      <alignment horizontal="center" vertical="center" wrapText="1"/>
    </xf>
    <xf numFmtId="0" fontId="8" fillId="3" borderId="20" xfId="3" applyFont="1" applyFill="1" applyBorder="1" applyAlignment="1">
      <alignment horizontal="center" vertical="center" wrapText="1"/>
    </xf>
    <xf numFmtId="0" fontId="8" fillId="3" borderId="22" xfId="3" applyFont="1" applyFill="1" applyBorder="1" applyAlignment="1">
      <alignment horizontal="center" vertical="center" wrapText="1"/>
    </xf>
    <xf numFmtId="0" fontId="8" fillId="3" borderId="130" xfId="3" applyFont="1" applyFill="1" applyBorder="1" applyAlignment="1">
      <alignment horizontal="center" vertical="center"/>
    </xf>
    <xf numFmtId="0" fontId="8" fillId="3" borderId="161" xfId="3" applyFont="1" applyFill="1" applyBorder="1" applyAlignment="1">
      <alignment horizontal="center" vertical="center"/>
    </xf>
    <xf numFmtId="0" fontId="69" fillId="0" borderId="0" xfId="3" applyFont="1" applyAlignment="1">
      <alignment horizontal="left" vertical="top" wrapText="1"/>
    </xf>
    <xf numFmtId="49" fontId="37" fillId="3" borderId="20" xfId="8" applyNumberFormat="1" applyFont="1" applyFill="1" applyBorder="1" applyAlignment="1">
      <alignment horizontal="center" vertical="center" wrapText="1"/>
    </xf>
    <xf numFmtId="49" fontId="37" fillId="3" borderId="21" xfId="8" applyNumberFormat="1" applyFont="1" applyFill="1" applyBorder="1" applyAlignment="1">
      <alignment horizontal="center" vertical="center" wrapText="1"/>
    </xf>
    <xf numFmtId="49" fontId="37" fillId="3" borderId="22" xfId="8" applyNumberFormat="1" applyFont="1" applyFill="1" applyBorder="1" applyAlignment="1">
      <alignment horizontal="center" vertical="center" wrapText="1"/>
    </xf>
    <xf numFmtId="0" fontId="13" fillId="0" borderId="0" xfId="0" applyFont="1" applyAlignment="1">
      <alignment horizontal="center" vertical="center" wrapText="1"/>
    </xf>
    <xf numFmtId="0" fontId="13" fillId="0" borderId="18"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2"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8" fillId="3" borderId="83" xfId="0" applyFont="1" applyFill="1" applyBorder="1" applyAlignment="1">
      <alignment horizontal="center" vertical="center" wrapText="1"/>
    </xf>
    <xf numFmtId="0" fontId="8" fillId="3" borderId="56"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68" fillId="2" borderId="83" xfId="0" applyFont="1" applyFill="1" applyBorder="1" applyAlignment="1">
      <alignment horizontal="center" vertical="center" wrapText="1"/>
    </xf>
    <xf numFmtId="0" fontId="68" fillId="2" borderId="56"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11" fillId="8" borderId="0" xfId="0" applyFont="1" applyFill="1" applyAlignment="1">
      <alignment horizontal="center" vertical="center" wrapText="1"/>
    </xf>
    <xf numFmtId="0" fontId="12" fillId="7" borderId="0" xfId="0" applyFont="1" applyFill="1" applyAlignment="1">
      <alignment vertical="center" wrapText="1"/>
    </xf>
    <xf numFmtId="0" fontId="12" fillId="7" borderId="0" xfId="0" applyFont="1" applyFill="1" applyAlignment="1">
      <alignment horizontal="center" vertical="center" wrapText="1"/>
    </xf>
    <xf numFmtId="0" fontId="8" fillId="3" borderId="0" xfId="0" applyFont="1" applyFill="1" applyAlignment="1">
      <alignment horizontal="center" vertical="center" wrapText="1"/>
    </xf>
    <xf numFmtId="0" fontId="12" fillId="7" borderId="0" xfId="0" applyFont="1" applyFill="1" applyAlignment="1">
      <alignment horizontal="left" vertical="center" wrapText="1"/>
    </xf>
    <xf numFmtId="0" fontId="15"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15" fillId="3" borderId="124"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15" fillId="3" borderId="115" xfId="0" applyFont="1" applyFill="1" applyBorder="1" applyAlignment="1">
      <alignment horizontal="center" vertical="center" wrapText="1"/>
    </xf>
    <xf numFmtId="0" fontId="15" fillId="3" borderId="116"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18" xfId="0" applyFont="1" applyFill="1" applyBorder="1" applyAlignment="1">
      <alignment horizontal="center" vertical="center" wrapText="1"/>
    </xf>
    <xf numFmtId="0" fontId="16" fillId="3" borderId="123" xfId="0" applyFont="1" applyFill="1" applyBorder="1" applyAlignment="1">
      <alignment horizontal="center" vertical="center" wrapText="1"/>
    </xf>
    <xf numFmtId="0" fontId="16" fillId="3" borderId="12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8" fillId="16" borderId="0" xfId="0" applyFont="1" applyFill="1" applyAlignment="1">
      <alignment horizontal="center" vertical="center" wrapText="1"/>
    </xf>
    <xf numFmtId="0" fontId="15" fillId="3" borderId="15" xfId="0" applyFont="1" applyFill="1" applyBorder="1" applyAlignment="1">
      <alignment horizontal="center" vertical="center" wrapText="1"/>
    </xf>
    <xf numFmtId="0" fontId="15" fillId="3" borderId="108" xfId="0" applyFont="1" applyFill="1" applyBorder="1" applyAlignment="1">
      <alignment horizontal="center" vertical="center" wrapText="1"/>
    </xf>
    <xf numFmtId="0" fontId="15" fillId="3" borderId="109"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69"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1" xfId="0" applyFont="1" applyFill="1" applyBorder="1" applyAlignment="1">
      <alignment horizontal="center" vertical="center" wrapText="1"/>
    </xf>
    <xf numFmtId="0" fontId="16" fillId="3" borderId="112" xfId="0" applyFont="1" applyFill="1" applyBorder="1" applyAlignment="1">
      <alignment horizontal="center" vertical="center" wrapText="1"/>
    </xf>
    <xf numFmtId="0" fontId="15" fillId="3" borderId="113" xfId="0" applyFont="1" applyFill="1" applyBorder="1" applyAlignment="1">
      <alignment horizontal="center" vertical="center" wrapText="1"/>
    </xf>
    <xf numFmtId="0" fontId="16" fillId="3" borderId="114" xfId="0" applyFont="1" applyFill="1" applyBorder="1" applyAlignment="1">
      <alignment horizontal="center" vertical="center" wrapText="1"/>
    </xf>
    <xf numFmtId="0" fontId="5" fillId="11" borderId="43" xfId="0" applyFont="1" applyFill="1" applyBorder="1" applyAlignment="1">
      <alignment horizontal="center" vertical="center" wrapText="1"/>
    </xf>
    <xf numFmtId="0" fontId="5" fillId="11" borderId="44" xfId="0" applyFont="1" applyFill="1" applyBorder="1" applyAlignment="1">
      <alignment horizontal="center" vertical="center" wrapText="1"/>
    </xf>
    <xf numFmtId="0" fontId="5" fillId="11" borderId="45" xfId="0" applyFont="1" applyFill="1" applyBorder="1" applyAlignment="1">
      <alignment horizontal="center" vertical="center" wrapText="1"/>
    </xf>
    <xf numFmtId="0" fontId="31" fillId="3" borderId="20"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23"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24"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27" xfId="0" applyFont="1" applyFill="1" applyBorder="1" applyAlignment="1">
      <alignment horizontal="center" vertical="center" wrapText="1"/>
    </xf>
    <xf numFmtId="0" fontId="8" fillId="16" borderId="30" xfId="0" applyFont="1" applyFill="1" applyBorder="1" applyAlignment="1">
      <alignment horizontal="center" vertical="center" wrapText="1"/>
    </xf>
    <xf numFmtId="0" fontId="8" fillId="16" borderId="31" xfId="0" applyFont="1" applyFill="1" applyBorder="1" applyAlignment="1">
      <alignment horizontal="center" vertical="center" wrapText="1"/>
    </xf>
    <xf numFmtId="0" fontId="8" fillId="16" borderId="32" xfId="0" applyFont="1" applyFill="1" applyBorder="1" applyAlignment="1">
      <alignment horizontal="center" vertical="center" wrapText="1"/>
    </xf>
    <xf numFmtId="0" fontId="11" fillId="10" borderId="30" xfId="0" applyFont="1" applyFill="1" applyBorder="1" applyAlignment="1">
      <alignment horizontal="center" vertical="center" wrapText="1"/>
    </xf>
    <xf numFmtId="0" fontId="11" fillId="10" borderId="31" xfId="0" applyFont="1" applyFill="1" applyBorder="1" applyAlignment="1">
      <alignment horizontal="center" vertical="center" wrapText="1"/>
    </xf>
    <xf numFmtId="0" fontId="11" fillId="10" borderId="32"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5" fillId="11" borderId="48"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5" fillId="11" borderId="42" xfId="0" applyFont="1" applyFill="1" applyBorder="1" applyAlignment="1">
      <alignment horizontal="center" vertical="center" wrapText="1"/>
    </xf>
    <xf numFmtId="0" fontId="5" fillId="11" borderId="54" xfId="0"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11" borderId="40" xfId="0" applyFont="1" applyFill="1" applyBorder="1" applyAlignment="1">
      <alignment horizontal="center" vertical="center" wrapText="1"/>
    </xf>
    <xf numFmtId="0" fontId="5" fillId="11" borderId="53"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5" fillId="9" borderId="37" xfId="0" applyFont="1" applyFill="1" applyBorder="1" applyAlignment="1">
      <alignment horizontal="center" vertical="center" wrapText="1"/>
    </xf>
    <xf numFmtId="0" fontId="5" fillId="9" borderId="50" xfId="0" applyFont="1" applyFill="1" applyBorder="1" applyAlignment="1">
      <alignment horizontal="center" vertical="center" wrapText="1"/>
    </xf>
    <xf numFmtId="0" fontId="5" fillId="9" borderId="38" xfId="0" applyFont="1" applyFill="1" applyBorder="1" applyAlignment="1">
      <alignment horizontal="center" vertical="center" wrapText="1"/>
    </xf>
    <xf numFmtId="0" fontId="5" fillId="9" borderId="5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16" borderId="220" xfId="0" applyFont="1" applyFill="1" applyBorder="1" applyAlignment="1">
      <alignment horizontal="center" vertical="center" wrapText="1"/>
    </xf>
    <xf numFmtId="0" fontId="8" fillId="3" borderId="220" xfId="0" applyFont="1" applyFill="1" applyBorder="1" applyAlignment="1">
      <alignment horizontal="center" vertical="center" wrapText="1"/>
    </xf>
    <xf numFmtId="0" fontId="8" fillId="3" borderId="221" xfId="0" applyFont="1" applyFill="1" applyBorder="1" applyAlignment="1">
      <alignment horizontal="center" vertical="center" wrapText="1"/>
    </xf>
    <xf numFmtId="2" fontId="8" fillId="3" borderId="219" xfId="0" applyNumberFormat="1" applyFont="1" applyFill="1" applyBorder="1" applyAlignment="1">
      <alignment horizontal="center" vertical="center" wrapText="1"/>
    </xf>
    <xf numFmtId="2" fontId="8" fillId="3" borderId="217" xfId="0" applyNumberFormat="1" applyFont="1" applyFill="1" applyBorder="1" applyAlignment="1">
      <alignment horizontal="center" vertical="center" wrapText="1"/>
    </xf>
    <xf numFmtId="0" fontId="5" fillId="0" borderId="163" xfId="0" applyFont="1" applyBorder="1" applyAlignment="1">
      <alignment horizontal="center" vertical="center" wrapText="1"/>
    </xf>
    <xf numFmtId="0" fontId="5" fillId="0" borderId="164" xfId="0" applyFont="1" applyBorder="1" applyAlignment="1">
      <alignment horizontal="center" vertical="center" wrapText="1"/>
    </xf>
    <xf numFmtId="0" fontId="4" fillId="0" borderId="139" xfId="0" applyFont="1" applyBorder="1" applyAlignment="1">
      <alignment horizontal="center" vertical="center" wrapText="1"/>
    </xf>
    <xf numFmtId="10" fontId="4" fillId="0" borderId="166" xfId="0" applyNumberFormat="1" applyFont="1" applyBorder="1" applyAlignment="1">
      <alignment horizontal="center" vertical="center" wrapText="1"/>
    </xf>
    <xf numFmtId="10" fontId="4" fillId="0" borderId="167" xfId="0" applyNumberFormat="1" applyFont="1" applyBorder="1" applyAlignment="1">
      <alignment horizontal="center" vertical="center" wrapText="1"/>
    </xf>
    <xf numFmtId="0" fontId="5" fillId="0" borderId="158" xfId="0" applyFont="1" applyBorder="1" applyAlignment="1">
      <alignment horizontal="center" vertical="center" wrapText="1"/>
    </xf>
    <xf numFmtId="0" fontId="21" fillId="0" borderId="137" xfId="0" applyFont="1" applyBorder="1" applyAlignment="1">
      <alignment horizontal="center" vertical="center"/>
    </xf>
    <xf numFmtId="0" fontId="21" fillId="0" borderId="17" xfId="0" applyFont="1" applyBorder="1" applyAlignment="1">
      <alignment horizontal="left" vertical="center" wrapText="1"/>
    </xf>
    <xf numFmtId="0" fontId="21" fillId="0" borderId="17" xfId="0" applyFont="1" applyBorder="1" applyAlignment="1">
      <alignment horizontal="center" vertical="center" wrapText="1"/>
    </xf>
    <xf numFmtId="0" fontId="21" fillId="0" borderId="138" xfId="0" applyFont="1" applyBorder="1" applyAlignment="1">
      <alignment horizontal="center" vertical="center" wrapText="1"/>
    </xf>
    <xf numFmtId="0" fontId="5" fillId="0" borderId="160" xfId="0" applyFont="1" applyBorder="1" applyAlignment="1">
      <alignment horizontal="center" vertical="center" wrapText="1"/>
    </xf>
    <xf numFmtId="0" fontId="34" fillId="0" borderId="146" xfId="0" applyFont="1" applyBorder="1" applyAlignment="1">
      <alignment horizontal="center" vertical="center" wrapText="1"/>
    </xf>
    <xf numFmtId="0" fontId="34" fillId="0" borderId="147" xfId="0" applyFont="1" applyBorder="1" applyAlignment="1">
      <alignment horizontal="center" vertical="center" wrapText="1"/>
    </xf>
    <xf numFmtId="0" fontId="34" fillId="0" borderId="148" xfId="0" applyFont="1" applyBorder="1" applyAlignment="1">
      <alignment horizontal="center" vertical="center" wrapText="1"/>
    </xf>
    <xf numFmtId="0" fontId="34" fillId="14" borderId="146" xfId="0" applyFont="1" applyFill="1" applyBorder="1" applyAlignment="1">
      <alignment horizontal="center" vertical="center" wrapText="1"/>
    </xf>
    <xf numFmtId="0" fontId="34" fillId="14" borderId="147" xfId="0" applyFont="1" applyFill="1" applyBorder="1" applyAlignment="1">
      <alignment horizontal="center" vertical="center" wrapText="1"/>
    </xf>
    <xf numFmtId="0" fontId="34" fillId="14" borderId="148" xfId="0" applyFont="1" applyFill="1" applyBorder="1" applyAlignment="1">
      <alignment horizontal="center" vertical="center" wrapText="1"/>
    </xf>
    <xf numFmtId="0" fontId="5" fillId="14" borderId="87" xfId="0" applyFont="1" applyFill="1" applyBorder="1" applyAlignment="1">
      <alignment horizontal="center" vertical="center" wrapText="1"/>
    </xf>
  </cellXfs>
  <cellStyles count="9">
    <cellStyle name="Hipervínculo 2" xfId="6" xr:uid="{9B2DF4A6-38D2-4790-A3FA-6F976BD07C66}"/>
    <cellStyle name="Normal" xfId="0" builtinId="0"/>
    <cellStyle name="Normal 2" xfId="1" xr:uid="{B6AAF7B6-352E-417C-BDE8-1A7747979DEA}"/>
    <cellStyle name="Normal 2 2" xfId="2" xr:uid="{FC950EF4-E1D2-45A2-A3AC-470B2034119D}"/>
    <cellStyle name="Normal 2 3" xfId="4" xr:uid="{D3AE237E-823B-4AD5-8263-863540B069D2}"/>
    <cellStyle name="Normal 3" xfId="3" xr:uid="{4C1FC975-3137-4AAD-964F-E182C4A35636}"/>
    <cellStyle name="Normal 4" xfId="5" xr:uid="{26FA77B1-C4C3-4F9C-B5FF-48678AA7B1C6}"/>
    <cellStyle name="Normal 4 2" xfId="8" xr:uid="{EB2BD7D2-AE60-461E-8FBC-324D3AAE69E6}"/>
    <cellStyle name="Porcentaje 2" xfId="7" xr:uid="{7FEC07E4-EF4D-431E-B2B4-0EED725F6778}"/>
  </cellStyles>
  <dxfs count="13">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B52259"/>
      <color rgb="FFF2F2F2"/>
      <color rgb="FFD990AB"/>
      <color rgb="FFFADD89"/>
      <color rgb="FFFA1800"/>
      <color rgb="FFDB457E"/>
      <color rgb="FF000000"/>
      <color rgb="FFF8C73E"/>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8.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58201" y="485595"/>
          <a:ext cx="6129110" cy="1348986"/>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161456</xdr:rowOff>
    </xdr:from>
    <xdr:to>
      <xdr:col>12</xdr:col>
      <xdr:colOff>40247</xdr:colOff>
      <xdr:row>32</xdr:row>
      <xdr:rowOff>170088</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15572" y="5501969"/>
          <a:ext cx="11185444" cy="2939401"/>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77583" y="4017783"/>
          <a:ext cx="6982048" cy="4228056"/>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137494" y="5530244"/>
          <a:ext cx="3958092" cy="2722161"/>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961608" y="4173982"/>
          <a:ext cx="12464481" cy="410348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36144" y="11167948"/>
          <a:ext cx="14589089" cy="4847541"/>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824664" y="11167947"/>
          <a:ext cx="14507238" cy="4847541"/>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751125" y="11167948"/>
          <a:ext cx="6963435" cy="4847545"/>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66453</xdr:colOff>
      <xdr:row>4</xdr:row>
      <xdr:rowOff>55379</xdr:rowOff>
    </xdr:from>
    <xdr:to>
      <xdr:col>2</xdr:col>
      <xdr:colOff>971328</xdr:colOff>
      <xdr:row>9</xdr:row>
      <xdr:rowOff>54573</xdr:rowOff>
    </xdr:to>
    <xdr:pic>
      <xdr:nvPicPr>
        <xdr:cNvPr id="3" name="Imagen 2">
          <a:extLst>
            <a:ext uri="{FF2B5EF4-FFF2-40B4-BE49-F238E27FC236}">
              <a16:creationId xmlns:a16="http://schemas.microsoft.com/office/drawing/2014/main" id="{BB952132-21B5-4124-B896-227068F94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94883" y="819594"/>
          <a:ext cx="914400" cy="13687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862641</xdr:colOff>
      <xdr:row>4</xdr:row>
      <xdr:rowOff>53914</xdr:rowOff>
    </xdr:from>
    <xdr:to>
      <xdr:col>3</xdr:col>
      <xdr:colOff>400012</xdr:colOff>
      <xdr:row>9</xdr:row>
      <xdr:rowOff>60686</xdr:rowOff>
    </xdr:to>
    <xdr:pic>
      <xdr:nvPicPr>
        <xdr:cNvPr id="3" name="Imagen 2">
          <a:extLst>
            <a:ext uri="{FF2B5EF4-FFF2-40B4-BE49-F238E27FC236}">
              <a16:creationId xmlns:a16="http://schemas.microsoft.com/office/drawing/2014/main" id="{3E306CCE-E6F2-4379-B6BA-91451AB1E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72264" y="844669"/>
          <a:ext cx="1150187" cy="1721703"/>
        </a:xfrm>
        <a:prstGeom prst="rect">
          <a:avLst/>
        </a:prstGeom>
      </xdr:spPr>
    </xdr:pic>
    <xdr:clientData/>
  </xdr:twoCellAnchor>
  <xdr:oneCellAnchor>
    <xdr:from>
      <xdr:col>1</xdr:col>
      <xdr:colOff>374073</xdr:colOff>
      <xdr:row>54</xdr:row>
      <xdr:rowOff>138545</xdr:rowOff>
    </xdr:from>
    <xdr:ext cx="9001125" cy="2222500"/>
    <xdr:sp macro="" textlink="">
      <xdr:nvSpPr>
        <xdr:cNvPr id="2" name="CuadroTexto 1">
          <a:extLst>
            <a:ext uri="{FF2B5EF4-FFF2-40B4-BE49-F238E27FC236}">
              <a16:creationId xmlns:a16="http://schemas.microsoft.com/office/drawing/2014/main" id="{208D8520-E712-4731-B4AD-6D05B86EE3C8}"/>
            </a:ext>
          </a:extLst>
        </xdr:cNvPr>
        <xdr:cNvSpPr txBox="1"/>
      </xdr:nvSpPr>
      <xdr:spPr>
        <a:xfrm>
          <a:off x="1163782" y="81035236"/>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600"/>
            <a:t>________________________</a:t>
          </a:r>
        </a:p>
        <a:p>
          <a:pPr algn="ctr"/>
          <a:r>
            <a:rPr lang="es-MX" sz="1600"/>
            <a:t>Zuleica Estefania Salazar Fregoso</a:t>
          </a:r>
          <a:br>
            <a:rPr lang="es-MX" sz="1600"/>
          </a:br>
          <a:r>
            <a:rPr lang="es-MX" sz="1600"/>
            <a:t>Coordinadora Administrativa</a:t>
          </a:r>
        </a:p>
      </xdr:txBody>
    </xdr:sp>
    <xdr:clientData/>
  </xdr:oneCellAnchor>
  <xdr:oneCellAnchor>
    <xdr:from>
      <xdr:col>5</xdr:col>
      <xdr:colOff>1634836</xdr:colOff>
      <xdr:row>57</xdr:row>
      <xdr:rowOff>0</xdr:rowOff>
    </xdr:from>
    <xdr:ext cx="7762875" cy="1873249"/>
    <xdr:sp macro="" textlink="">
      <xdr:nvSpPr>
        <xdr:cNvPr id="4" name="CuadroTexto 3">
          <a:extLst>
            <a:ext uri="{FF2B5EF4-FFF2-40B4-BE49-F238E27FC236}">
              <a16:creationId xmlns:a16="http://schemas.microsoft.com/office/drawing/2014/main" id="{CE7F2A47-5906-4E34-B39A-2BAC8E177132}"/>
            </a:ext>
          </a:extLst>
        </xdr:cNvPr>
        <xdr:cNvSpPr txBox="1"/>
      </xdr:nvSpPr>
      <xdr:spPr>
        <a:xfrm>
          <a:off x="9809018" y="81437018"/>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600"/>
            <a:t>_________________________</a:t>
          </a:r>
        </a:p>
        <a:p>
          <a:pPr algn="ctr"/>
          <a:r>
            <a:rPr lang="es-MX" sz="1600"/>
            <a:t>Revisó</a:t>
          </a:r>
          <a:br>
            <a:rPr lang="es-MX" sz="1600"/>
          </a:br>
          <a:r>
            <a:rPr lang="es-MX" sz="1600"/>
            <a:t>José Fernando Diaz Nuñez</a:t>
          </a:r>
        </a:p>
        <a:p>
          <a:pPr algn="ctr"/>
          <a:r>
            <a:rPr lang="es-MX" sz="1600"/>
            <a:t>Director de Planeación de la DGPM</a:t>
          </a:r>
        </a:p>
        <a:p>
          <a:pPr algn="ctr"/>
          <a:endParaRPr lang="es-MX" sz="1600"/>
        </a:p>
      </xdr:txBody>
    </xdr:sp>
    <xdr:clientData/>
  </xdr:oneCellAnchor>
  <xdr:oneCellAnchor>
    <xdr:from>
      <xdr:col>12</xdr:col>
      <xdr:colOff>83128</xdr:colOff>
      <xdr:row>58</xdr:row>
      <xdr:rowOff>124691</xdr:rowOff>
    </xdr:from>
    <xdr:ext cx="7969251" cy="1532792"/>
    <xdr:sp macro="" textlink="">
      <xdr:nvSpPr>
        <xdr:cNvPr id="5" name="CuadroTexto 4">
          <a:extLst>
            <a:ext uri="{FF2B5EF4-FFF2-40B4-BE49-F238E27FC236}">
              <a16:creationId xmlns:a16="http://schemas.microsoft.com/office/drawing/2014/main" id="{EE9A0861-C9DD-41C3-A9ED-B6A37FB2DAF9}"/>
            </a:ext>
          </a:extLst>
        </xdr:cNvPr>
        <xdr:cNvSpPr txBox="1"/>
      </xdr:nvSpPr>
      <xdr:spPr>
        <a:xfrm>
          <a:off x="17997055" y="81741818"/>
          <a:ext cx="7969251"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br>
            <a:rPr lang="es-MX" sz="1600"/>
          </a:br>
          <a:r>
            <a:rPr lang="es-MX" sz="1600"/>
            <a:t> Hilario Timoteo Gutiérrez Valasis</a:t>
          </a:r>
        </a:p>
        <a:p>
          <a:pPr algn="ctr"/>
          <a:r>
            <a:rPr lang="es-MX" sz="1600"/>
            <a:t>Contralor Municipal</a:t>
          </a:r>
        </a:p>
        <a:p>
          <a:pPr algn="ctr"/>
          <a:endParaRPr lang="es-MX" sz="1600"/>
        </a:p>
        <a:p>
          <a:pPr algn="ctr"/>
          <a:endParaRPr lang="es-MX" sz="16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242455</xdr:colOff>
      <xdr:row>89</xdr:row>
      <xdr:rowOff>2394758</xdr:rowOff>
    </xdr:from>
    <xdr:ext cx="9001125" cy="2222500"/>
    <xdr:sp macro="" textlink="">
      <xdr:nvSpPr>
        <xdr:cNvPr id="3" name="CuadroTexto 2">
          <a:extLst>
            <a:ext uri="{FF2B5EF4-FFF2-40B4-BE49-F238E27FC236}">
              <a16:creationId xmlns:a16="http://schemas.microsoft.com/office/drawing/2014/main" id="{B08558B9-FA24-4BD3-A336-B0EEF06E771C}"/>
            </a:ext>
          </a:extLst>
        </xdr:cNvPr>
        <xdr:cNvSpPr txBox="1"/>
      </xdr:nvSpPr>
      <xdr:spPr>
        <a:xfrm>
          <a:off x="242455" y="2008438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600"/>
            <a:t>________________________</a:t>
          </a:r>
          <a:br>
            <a:rPr lang="es-MX" sz="1600"/>
          </a:br>
          <a:r>
            <a:rPr lang="es-MX" sz="1600"/>
            <a:t>Elaboró</a:t>
          </a:r>
          <a:endParaRPr lang="es-MX" sz="1600" baseline="0"/>
        </a:p>
        <a:p>
          <a:pPr algn="ctr"/>
          <a:r>
            <a:rPr lang="es-MX" sz="1600"/>
            <a:t>Zuleica Estefania Salazar Fregoso</a:t>
          </a:r>
          <a:br>
            <a:rPr lang="es-MX" sz="1600"/>
          </a:br>
          <a:r>
            <a:rPr lang="es-MX" sz="1600"/>
            <a:t>Coordinadora Administrativa</a:t>
          </a:r>
        </a:p>
      </xdr:txBody>
    </xdr:sp>
    <xdr:clientData/>
  </xdr:oneCellAnchor>
  <xdr:oneCellAnchor>
    <xdr:from>
      <xdr:col>4</xdr:col>
      <xdr:colOff>609600</xdr:colOff>
      <xdr:row>91</xdr:row>
      <xdr:rowOff>95250</xdr:rowOff>
    </xdr:from>
    <xdr:ext cx="7762875" cy="1873249"/>
    <xdr:sp macro="" textlink="">
      <xdr:nvSpPr>
        <xdr:cNvPr id="4" name="CuadroTexto 3">
          <a:extLst>
            <a:ext uri="{FF2B5EF4-FFF2-40B4-BE49-F238E27FC236}">
              <a16:creationId xmlns:a16="http://schemas.microsoft.com/office/drawing/2014/main" id="{BA458F9F-C038-4B6A-B22A-80C54E598472}"/>
            </a:ext>
          </a:extLst>
        </xdr:cNvPr>
        <xdr:cNvSpPr txBox="1"/>
      </xdr:nvSpPr>
      <xdr:spPr>
        <a:xfrm>
          <a:off x="7105650" y="189738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600"/>
            <a:t>_________________________</a:t>
          </a:r>
        </a:p>
        <a:p>
          <a:pPr algn="ctr"/>
          <a:r>
            <a:rPr lang="es-MX" sz="1600"/>
            <a:t>Revisó</a:t>
          </a:r>
          <a:br>
            <a:rPr lang="es-MX" sz="1600"/>
          </a:br>
          <a:r>
            <a:rPr lang="es-MX" sz="1600"/>
            <a:t>José Fernando Diaz Nuñez</a:t>
          </a:r>
        </a:p>
        <a:p>
          <a:pPr algn="ctr"/>
          <a:r>
            <a:rPr lang="es-MX" sz="1600"/>
            <a:t>Director de Planeación de la DGPM</a:t>
          </a:r>
        </a:p>
        <a:p>
          <a:pPr algn="ctr"/>
          <a:endParaRPr lang="es-MX" sz="1600"/>
        </a:p>
      </xdr:txBody>
    </xdr:sp>
    <xdr:clientData/>
  </xdr:oneCellAnchor>
  <xdr:oneCellAnchor>
    <xdr:from>
      <xdr:col>7</xdr:col>
      <xdr:colOff>666750</xdr:colOff>
      <xdr:row>92</xdr:row>
      <xdr:rowOff>133350</xdr:rowOff>
    </xdr:from>
    <xdr:ext cx="7969251" cy="1532792"/>
    <xdr:sp macro="" textlink="">
      <xdr:nvSpPr>
        <xdr:cNvPr id="5" name="CuadroTexto 4">
          <a:extLst>
            <a:ext uri="{FF2B5EF4-FFF2-40B4-BE49-F238E27FC236}">
              <a16:creationId xmlns:a16="http://schemas.microsoft.com/office/drawing/2014/main" id="{D35ECC39-6E68-4043-957A-F6DE3AF18084}"/>
            </a:ext>
          </a:extLst>
        </xdr:cNvPr>
        <xdr:cNvSpPr txBox="1"/>
      </xdr:nvSpPr>
      <xdr:spPr>
        <a:xfrm>
          <a:off x="14020800" y="19202400"/>
          <a:ext cx="7969251"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br>
            <a:rPr lang="es-MX" sz="1600"/>
          </a:br>
          <a:r>
            <a:rPr lang="es-MX" sz="1600"/>
            <a:t> Hilario Timoteo Gutiérrez Valasis</a:t>
          </a:r>
        </a:p>
        <a:p>
          <a:pPr algn="ctr"/>
          <a:r>
            <a:rPr lang="es-MX" sz="1600"/>
            <a:t>Contralor Municipal</a:t>
          </a:r>
        </a:p>
        <a:p>
          <a:pPr algn="ctr"/>
          <a:endParaRPr lang="es-MX" sz="1600"/>
        </a:p>
        <a:p>
          <a:pPr algn="ctr"/>
          <a:endParaRPr lang="es-MX" sz="1600"/>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72283" y="494395"/>
          <a:ext cx="5413678" cy="1153173"/>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13812" y="5344430"/>
          <a:ext cx="11276976" cy="2736456"/>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767355" y="3947374"/>
          <a:ext cx="7063898" cy="4182291"/>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474576" y="5381506"/>
          <a:ext cx="3973934" cy="2754725"/>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2133230" y="4083330"/>
          <a:ext cx="12627302" cy="4077965"/>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34384" y="11181149"/>
          <a:ext cx="14714945" cy="5111575"/>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960201" y="11181148"/>
          <a:ext cx="14680620" cy="5111575"/>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3071485" y="11181149"/>
          <a:ext cx="7113719" cy="5111579"/>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75501" y="481523"/>
          <a:ext cx="5331085" cy="1145665"/>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281145"/>
          <a:ext cx="11079611" cy="2604521"/>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64627" y="3891597"/>
          <a:ext cx="6896567" cy="4042848"/>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814906" y="5305349"/>
          <a:ext cx="4141265" cy="2635662"/>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63171" y="4025408"/>
          <a:ext cx="12309802" cy="3940667"/>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0963405"/>
          <a:ext cx="14443568" cy="4725426"/>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58791" y="10963404"/>
          <a:ext cx="14315924" cy="4725426"/>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80708" y="10963405"/>
          <a:ext cx="7340045" cy="4725430"/>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299357</xdr:colOff>
      <xdr:row>3</xdr:row>
      <xdr:rowOff>27215</xdr:rowOff>
    </xdr:from>
    <xdr:to>
      <xdr:col>1</xdr:col>
      <xdr:colOff>1442357</xdr:colOff>
      <xdr:row>7</xdr:row>
      <xdr:rowOff>27214</xdr:rowOff>
    </xdr:to>
    <xdr:pic>
      <xdr:nvPicPr>
        <xdr:cNvPr id="2" name="Imagen 1">
          <a:extLst>
            <a:ext uri="{FF2B5EF4-FFF2-40B4-BE49-F238E27FC236}">
              <a16:creationId xmlns:a16="http://schemas.microsoft.com/office/drawing/2014/main" id="{C6A214B6-F7AD-47A6-A5BD-BF27CBB4F4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8393" y="585108"/>
          <a:ext cx="1143000" cy="1632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250031</xdr:colOff>
      <xdr:row>3</xdr:row>
      <xdr:rowOff>11907</xdr:rowOff>
    </xdr:from>
    <xdr:to>
      <xdr:col>1</xdr:col>
      <xdr:colOff>1393031</xdr:colOff>
      <xdr:row>7</xdr:row>
      <xdr:rowOff>47625</xdr:rowOff>
    </xdr:to>
    <xdr:pic>
      <xdr:nvPicPr>
        <xdr:cNvPr id="2" name="Imagen 1">
          <a:extLst>
            <a:ext uri="{FF2B5EF4-FFF2-40B4-BE49-F238E27FC236}">
              <a16:creationId xmlns:a16="http://schemas.microsoft.com/office/drawing/2014/main" id="{454FF89E-86C1-406B-9348-310849658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469" y="583407"/>
          <a:ext cx="1143000" cy="1654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290593</xdr:colOff>
      <xdr:row>3</xdr:row>
      <xdr:rowOff>177585</xdr:rowOff>
    </xdr:from>
    <xdr:to>
      <xdr:col>1</xdr:col>
      <xdr:colOff>1339957</xdr:colOff>
      <xdr:row>6</xdr:row>
      <xdr:rowOff>3974</xdr:rowOff>
    </xdr:to>
    <xdr:pic>
      <xdr:nvPicPr>
        <xdr:cNvPr id="2" name="Imagen 1">
          <a:extLst>
            <a:ext uri="{FF2B5EF4-FFF2-40B4-BE49-F238E27FC236}">
              <a16:creationId xmlns:a16="http://schemas.microsoft.com/office/drawing/2014/main" id="{AF758091-34C6-4EB0-8DD8-B14188D3C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2627" y="758771"/>
          <a:ext cx="1049364" cy="15699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138657</xdr:colOff>
      <xdr:row>83</xdr:row>
      <xdr:rowOff>3412127</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591470" y="15457387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a:t>
          </a:r>
        </a:p>
        <a:p>
          <a:pPr algn="ctr"/>
          <a:r>
            <a:rPr lang="es-MX" sz="1600"/>
            <a:t>Zuleica</a:t>
          </a:r>
          <a:r>
            <a:rPr lang="es-MX" sz="1600" baseline="0"/>
            <a:t> Estefania Salazar Fregoso</a:t>
          </a:r>
          <a:br>
            <a:rPr lang="es-MX" sz="1600" baseline="0"/>
          </a:br>
          <a:r>
            <a:rPr lang="es-MX" sz="1600" baseline="0"/>
            <a:t>Coordinadora Administrativa</a:t>
          </a:r>
          <a:endParaRPr lang="es-MX" sz="1600"/>
        </a:p>
      </xdr:txBody>
    </xdr:sp>
    <xdr:clientData/>
  </xdr:oneCellAnchor>
  <xdr:oneCellAnchor>
    <xdr:from>
      <xdr:col>7</xdr:col>
      <xdr:colOff>2619375</xdr:colOff>
      <xdr:row>84</xdr:row>
      <xdr:rowOff>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br>
            <a:rPr lang="es-MX" sz="1600"/>
          </a:br>
          <a:r>
            <a:rPr lang="es-MX" sz="1600"/>
            <a:t>José</a:t>
          </a:r>
          <a:r>
            <a:rPr lang="es-MX" sz="1600" baseline="0"/>
            <a:t> Fernando Diaz Nuñez</a:t>
          </a:r>
          <a:endParaRPr lang="es-MX" sz="1600"/>
        </a:p>
        <a:p>
          <a:pPr algn="ctr"/>
          <a:r>
            <a:rPr lang="es-MX" sz="1600"/>
            <a:t>Director de Planeación de la DGPM</a:t>
          </a:r>
        </a:p>
      </xdr:txBody>
    </xdr:sp>
    <xdr:clientData/>
  </xdr:oneCellAnchor>
  <xdr:oneCellAnchor>
    <xdr:from>
      <xdr:col>11</xdr:col>
      <xdr:colOff>2527300</xdr:colOff>
      <xdr:row>85</xdr:row>
      <xdr:rowOff>126248</xdr:rowOff>
    </xdr:from>
    <xdr:ext cx="7969251" cy="1783309"/>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6639157" y="135490105"/>
          <a:ext cx="7969251" cy="17833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br>
            <a:rPr lang="es-MX" sz="1600"/>
          </a:br>
          <a:r>
            <a:rPr lang="es-MX" sz="1600"/>
            <a:t> Hilario Timoteo Gutiérrez Valasis</a:t>
          </a:r>
        </a:p>
        <a:p>
          <a:pPr algn="ctr"/>
          <a:r>
            <a:rPr lang="es-MX" sz="1600"/>
            <a:t>Contralor Municipal</a:t>
          </a:r>
        </a:p>
        <a:p>
          <a:pPr algn="ctr"/>
          <a:br>
            <a:rPr lang="es-MX" sz="1600"/>
          </a:br>
          <a:endParaRPr lang="es-MX" sz="1600"/>
        </a:p>
        <a:p>
          <a:pPr algn="ctr"/>
          <a:endParaRPr lang="es-MX" sz="1600"/>
        </a:p>
      </xdr:txBody>
    </xdr:sp>
    <xdr:clientData/>
  </xdr:oneCellAnchor>
  <xdr:twoCellAnchor editAs="oneCell">
    <xdr:from>
      <xdr:col>1</xdr:col>
      <xdr:colOff>116159</xdr:colOff>
      <xdr:row>3</xdr:row>
      <xdr:rowOff>116159</xdr:rowOff>
    </xdr:from>
    <xdr:to>
      <xdr:col>1</xdr:col>
      <xdr:colOff>1259159</xdr:colOff>
      <xdr:row>7</xdr:row>
      <xdr:rowOff>96293</xdr:rowOff>
    </xdr:to>
    <xdr:pic>
      <xdr:nvPicPr>
        <xdr:cNvPr id="2" name="Imagen 1">
          <a:extLst>
            <a:ext uri="{FF2B5EF4-FFF2-40B4-BE49-F238E27FC236}">
              <a16:creationId xmlns:a16="http://schemas.microsoft.com/office/drawing/2014/main" id="{6281529B-D436-4237-B7F0-DA3A0AC30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97334" y="687659"/>
          <a:ext cx="1143000" cy="1583191"/>
        </a:xfrm>
        <a:prstGeom prst="rect">
          <a:avLst/>
        </a:prstGeom>
      </xdr:spPr>
    </xdr:pic>
    <xdr:clientData/>
  </xdr:twoCellAnchor>
  <xdr:twoCellAnchor editAs="oneCell">
    <xdr:from>
      <xdr:col>8</xdr:col>
      <xdr:colOff>40838</xdr:colOff>
      <xdr:row>45</xdr:row>
      <xdr:rowOff>955893</xdr:rowOff>
    </xdr:from>
    <xdr:to>
      <xdr:col>8</xdr:col>
      <xdr:colOff>3403389</xdr:colOff>
      <xdr:row>45</xdr:row>
      <xdr:rowOff>3559937</xdr:rowOff>
    </xdr:to>
    <xdr:pic>
      <xdr:nvPicPr>
        <xdr:cNvPr id="6" name="Imagen 5">
          <a:extLst>
            <a:ext uri="{FF2B5EF4-FFF2-40B4-BE49-F238E27FC236}">
              <a16:creationId xmlns:a16="http://schemas.microsoft.com/office/drawing/2014/main" id="{2F3E9A48-DB1F-574A-91C9-65809EE93F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661963" y="14052768"/>
          <a:ext cx="3356836" cy="2607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83</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600"/>
            <a:t>________________________</a:t>
          </a:r>
        </a:p>
        <a:p>
          <a:pPr algn="ctr"/>
          <a:r>
            <a:rPr lang="es-MX" sz="1600"/>
            <a:t>Zuleica Estefania Salazar Fregoso</a:t>
          </a:r>
          <a:br>
            <a:rPr lang="es-MX" sz="1600"/>
          </a:br>
          <a:r>
            <a:rPr lang="es-MX" sz="1600"/>
            <a:t>Coordinadora Administrativa</a:t>
          </a:r>
        </a:p>
      </xdr:txBody>
    </xdr:sp>
    <xdr:clientData/>
  </xdr:oneCellAnchor>
  <xdr:oneCellAnchor>
    <xdr:from>
      <xdr:col>7</xdr:col>
      <xdr:colOff>2619375</xdr:colOff>
      <xdr:row>84</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600"/>
            <a:t>_________________________</a:t>
          </a:r>
        </a:p>
        <a:p>
          <a:pPr algn="ctr"/>
          <a:r>
            <a:rPr lang="es-MX" sz="1600"/>
            <a:t>Revisó</a:t>
          </a:r>
          <a:br>
            <a:rPr lang="es-MX" sz="1600"/>
          </a:br>
          <a:r>
            <a:rPr lang="es-MX" sz="1600"/>
            <a:t>José Fernando Diaz Nuñez</a:t>
          </a:r>
        </a:p>
        <a:p>
          <a:pPr algn="ctr"/>
          <a:r>
            <a:rPr lang="es-MX" sz="1600"/>
            <a:t>Director de Planeación de la DGPM</a:t>
          </a:r>
        </a:p>
        <a:p>
          <a:pPr algn="ctr"/>
          <a:endParaRPr lang="es-MX" sz="1600"/>
        </a:p>
      </xdr:txBody>
    </xdr:sp>
    <xdr:clientData/>
  </xdr:oneCellAnchor>
  <xdr:oneCellAnchor>
    <xdr:from>
      <xdr:col>11</xdr:col>
      <xdr:colOff>2603500</xdr:colOff>
      <xdr:row>85</xdr:row>
      <xdr:rowOff>120880</xdr:rowOff>
    </xdr:from>
    <xdr:ext cx="7969251" cy="1532792"/>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8990471" y="130041880"/>
          <a:ext cx="7969251"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br>
            <a:rPr lang="es-MX" sz="1600"/>
          </a:br>
          <a:r>
            <a:rPr lang="es-MX" sz="1600"/>
            <a:t> Hilario Timoteo Gutiérrez Valasis</a:t>
          </a:r>
        </a:p>
        <a:p>
          <a:pPr algn="ctr"/>
          <a:r>
            <a:rPr lang="es-MX" sz="1600"/>
            <a:t>Contralor Municipal</a:t>
          </a:r>
        </a:p>
        <a:p>
          <a:pPr algn="ctr"/>
          <a:endParaRPr lang="es-MX" sz="1600"/>
        </a:p>
        <a:p>
          <a:pPr algn="ctr"/>
          <a:endParaRPr lang="es-MX" sz="1600"/>
        </a:p>
      </xdr:txBody>
    </xdr:sp>
    <xdr:clientData/>
  </xdr:oneCellAnchor>
  <xdr:twoCellAnchor editAs="oneCell">
    <xdr:from>
      <xdr:col>49</xdr:col>
      <xdr:colOff>571500</xdr:colOff>
      <xdr:row>26</xdr:row>
      <xdr:rowOff>19050</xdr:rowOff>
    </xdr:from>
    <xdr:to>
      <xdr:col>60</xdr:col>
      <xdr:colOff>190498</xdr:colOff>
      <xdr:row>37</xdr:row>
      <xdr:rowOff>95597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xdr:col>
      <xdr:colOff>165100</xdr:colOff>
      <xdr:row>2</xdr:row>
      <xdr:rowOff>139700</xdr:rowOff>
    </xdr:from>
    <xdr:to>
      <xdr:col>1</xdr:col>
      <xdr:colOff>1315720</xdr:colOff>
      <xdr:row>6</xdr:row>
      <xdr:rowOff>249603</xdr:rowOff>
    </xdr:to>
    <xdr:pic>
      <xdr:nvPicPr>
        <xdr:cNvPr id="7" name="Imagen 6">
          <a:extLst>
            <a:ext uri="{FF2B5EF4-FFF2-40B4-BE49-F238E27FC236}">
              <a16:creationId xmlns:a16="http://schemas.microsoft.com/office/drawing/2014/main" id="{12A1866F-010B-4FB0-93BB-F2B323C264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943100" y="520700"/>
          <a:ext cx="1143000" cy="1569949"/>
        </a:xfrm>
        <a:prstGeom prst="rect">
          <a:avLst/>
        </a:prstGeom>
      </xdr:spPr>
    </xdr:pic>
    <xdr:clientData/>
  </xdr:twoCellAnchor>
  <xdr:twoCellAnchor editAs="oneCell">
    <xdr:from>
      <xdr:col>8</xdr:col>
      <xdr:colOff>27847</xdr:colOff>
      <xdr:row>44</xdr:row>
      <xdr:rowOff>218980</xdr:rowOff>
    </xdr:from>
    <xdr:to>
      <xdr:col>8</xdr:col>
      <xdr:colOff>4210693</xdr:colOff>
      <xdr:row>44</xdr:row>
      <xdr:rowOff>2836817</xdr:rowOff>
    </xdr:to>
    <xdr:pic>
      <xdr:nvPicPr>
        <xdr:cNvPr id="6" name="Imagen 5">
          <a:extLst>
            <a:ext uri="{FF2B5EF4-FFF2-40B4-BE49-F238E27FC236}">
              <a16:creationId xmlns:a16="http://schemas.microsoft.com/office/drawing/2014/main" id="{B217AFF3-BC8C-1B44-9655-A6836AD388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564733" y="12835523"/>
          <a:ext cx="4175226" cy="2633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9" zoomScaleNormal="39" workbookViewId="0">
      <selection activeCell="N13" sqref="N13:N14"/>
    </sheetView>
  </sheetViews>
  <sheetFormatPr baseColWidth="10" defaultColWidth="9.1640625" defaultRowHeight="13" x14ac:dyDescent="0.2"/>
  <cols>
    <col min="1" max="1" width="3.5" style="136" customWidth="1"/>
    <col min="2" max="2" width="25.5" style="136" customWidth="1"/>
    <col min="3" max="3" width="3.6640625" style="136" customWidth="1"/>
    <col min="4" max="6" width="11.1640625" style="136" customWidth="1"/>
    <col min="7" max="7" width="66.5" style="136" customWidth="1"/>
    <col min="8" max="16" width="11.1640625" style="136" customWidth="1"/>
    <col min="17" max="17" width="28.33203125" style="136" customWidth="1"/>
    <col min="18" max="33" width="11.1640625" style="136" customWidth="1"/>
    <col min="34" max="16384" width="9.1640625" style="136"/>
  </cols>
  <sheetData>
    <row r="1" spans="1:55" ht="13.5" customHeight="1" x14ac:dyDescent="0.3">
      <c r="B1" s="137"/>
      <c r="C1" s="138"/>
      <c r="D1" s="139"/>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row>
    <row r="2" spans="1:55" ht="103.5" customHeight="1" x14ac:dyDescent="0.2">
      <c r="A2" s="519" t="s">
        <v>133</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519"/>
      <c r="AK2" s="519"/>
      <c r="AL2" s="519"/>
      <c r="AM2" s="519"/>
      <c r="AN2" s="519"/>
      <c r="AO2" s="519"/>
      <c r="AP2" s="519"/>
      <c r="AR2" s="520" t="s">
        <v>134</v>
      </c>
      <c r="AS2" s="520"/>
      <c r="AT2" s="520"/>
      <c r="AU2" s="520"/>
      <c r="AV2" s="520"/>
      <c r="AW2" s="520"/>
      <c r="AX2" s="520"/>
      <c r="AY2" s="520"/>
      <c r="AZ2" s="520"/>
      <c r="BA2" s="520"/>
      <c r="BB2" s="520"/>
      <c r="BC2" s="520"/>
    </row>
    <row r="3" spans="1:55" ht="13.5" customHeight="1" x14ac:dyDescent="0.3">
      <c r="B3" s="138"/>
      <c r="C3" s="138"/>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R3" s="520"/>
      <c r="AS3" s="520"/>
      <c r="AT3" s="520"/>
      <c r="AU3" s="520"/>
      <c r="AV3" s="520"/>
      <c r="AW3" s="520"/>
      <c r="AX3" s="520"/>
      <c r="AY3" s="520"/>
      <c r="AZ3" s="520"/>
      <c r="BA3" s="520"/>
      <c r="BB3" s="520"/>
      <c r="BC3" s="520"/>
    </row>
    <row r="4" spans="1:55" ht="25" customHeight="1" x14ac:dyDescent="0.3">
      <c r="B4" s="138"/>
      <c r="C4" s="138"/>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R4" s="520"/>
      <c r="AS4" s="520"/>
      <c r="AT4" s="520"/>
      <c r="AU4" s="520"/>
      <c r="AV4" s="520"/>
      <c r="AW4" s="520"/>
      <c r="AX4" s="520"/>
      <c r="AY4" s="520"/>
      <c r="AZ4" s="520"/>
      <c r="BA4" s="520"/>
      <c r="BB4" s="520"/>
      <c r="BC4" s="520"/>
    </row>
    <row r="5" spans="1:55" s="141" customFormat="1" ht="20" x14ac:dyDescent="0.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R5" s="520"/>
      <c r="AS5" s="520"/>
      <c r="AT5" s="520"/>
      <c r="AU5" s="520"/>
      <c r="AV5" s="520"/>
      <c r="AW5" s="520"/>
      <c r="AX5" s="520"/>
      <c r="AY5" s="520"/>
      <c r="AZ5" s="520"/>
      <c r="BA5" s="520"/>
      <c r="BB5" s="520"/>
      <c r="BC5" s="520"/>
    </row>
    <row r="6" spans="1:55" s="141" customFormat="1" ht="20" x14ac:dyDescent="0.2">
      <c r="B6" s="142"/>
      <c r="C6" s="142"/>
      <c r="D6" s="142"/>
      <c r="E6" s="142"/>
      <c r="F6" s="142"/>
      <c r="G6" s="142"/>
      <c r="H6" s="142"/>
      <c r="I6" s="142"/>
      <c r="J6" s="142"/>
      <c r="K6" s="142"/>
      <c r="L6" s="142"/>
      <c r="M6" s="142"/>
      <c r="N6" s="142"/>
      <c r="O6" s="142"/>
      <c r="P6" s="142"/>
      <c r="Q6" s="142"/>
      <c r="R6" s="142"/>
      <c r="T6" s="142"/>
      <c r="U6" s="142"/>
      <c r="V6" s="142"/>
      <c r="W6" s="142"/>
      <c r="X6" s="142"/>
      <c r="Y6" s="142"/>
      <c r="Z6" s="142"/>
      <c r="AA6" s="142"/>
      <c r="AB6" s="142"/>
      <c r="AC6" s="142"/>
      <c r="AD6" s="142"/>
      <c r="AE6" s="142"/>
      <c r="AF6" s="142"/>
      <c r="AG6" s="142"/>
      <c r="AR6" s="520"/>
      <c r="AS6" s="520"/>
      <c r="AT6" s="520"/>
      <c r="AU6" s="520"/>
      <c r="AV6" s="520"/>
      <c r="AW6" s="520"/>
      <c r="AX6" s="520"/>
      <c r="AY6" s="520"/>
      <c r="AZ6" s="520"/>
      <c r="BA6" s="520"/>
      <c r="BB6" s="520"/>
      <c r="BC6" s="520"/>
    </row>
    <row r="7" spans="1:55" s="141" customFormat="1" ht="20" x14ac:dyDescent="0.2">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R7" s="520"/>
      <c r="AS7" s="520"/>
      <c r="AT7" s="520"/>
      <c r="AU7" s="520"/>
      <c r="AV7" s="520"/>
      <c r="AW7" s="520"/>
      <c r="AX7" s="520"/>
      <c r="AY7" s="520"/>
      <c r="AZ7" s="520"/>
      <c r="BA7" s="520"/>
      <c r="BB7" s="520"/>
      <c r="BC7" s="520"/>
    </row>
    <row r="8" spans="1:55" s="141" customFormat="1" ht="21" thickBot="1" x14ac:dyDescent="0.25">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R8" s="520"/>
      <c r="AS8" s="520"/>
      <c r="AT8" s="520"/>
      <c r="AU8" s="520"/>
      <c r="AV8" s="520"/>
      <c r="AW8" s="520"/>
      <c r="AX8" s="520"/>
      <c r="AY8" s="520"/>
      <c r="AZ8" s="520"/>
      <c r="BA8" s="520"/>
      <c r="BB8" s="520"/>
      <c r="BC8" s="520"/>
    </row>
    <row r="9" spans="1:55" s="141" customFormat="1" ht="20" x14ac:dyDescent="0.2">
      <c r="B9" s="142"/>
      <c r="C9" s="142"/>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4"/>
      <c r="AI9" s="144"/>
      <c r="AJ9" s="144"/>
      <c r="AK9" s="144"/>
      <c r="AL9" s="144"/>
      <c r="AM9" s="144"/>
      <c r="AN9" s="144"/>
      <c r="AO9" s="144"/>
      <c r="AP9" s="144"/>
      <c r="AQ9" s="144"/>
      <c r="AR9" s="521" t="s">
        <v>135</v>
      </c>
      <c r="AS9" s="521"/>
      <c r="AT9" s="521"/>
      <c r="AU9" s="521"/>
      <c r="AV9" s="521"/>
      <c r="AW9" s="521"/>
      <c r="AX9" s="521"/>
      <c r="AY9" s="521"/>
      <c r="AZ9" s="521"/>
      <c r="BA9" s="521"/>
      <c r="BB9" s="521"/>
      <c r="BC9" s="521"/>
    </row>
    <row r="10" spans="1:55" s="141" customFormat="1" ht="20" x14ac:dyDescent="0.2">
      <c r="B10" s="142"/>
      <c r="C10" s="142"/>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4"/>
      <c r="AI10" s="144"/>
      <c r="AJ10" s="144"/>
      <c r="AK10" s="144"/>
      <c r="AL10" s="144"/>
      <c r="AM10" s="144"/>
      <c r="AN10" s="144"/>
      <c r="AO10" s="144"/>
      <c r="AP10" s="144"/>
      <c r="AQ10" s="144"/>
      <c r="AR10" s="520"/>
      <c r="AS10" s="520"/>
      <c r="AT10" s="520"/>
      <c r="AU10" s="520"/>
      <c r="AV10" s="520"/>
      <c r="AW10" s="520"/>
      <c r="AX10" s="520"/>
      <c r="AY10" s="520"/>
      <c r="AZ10" s="520"/>
      <c r="BA10" s="520"/>
      <c r="BB10" s="520"/>
      <c r="BC10" s="520"/>
    </row>
    <row r="11" spans="1:55" s="141" customFormat="1" ht="20" x14ac:dyDescent="0.2">
      <c r="B11" s="142"/>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4"/>
      <c r="AI11" s="144"/>
      <c r="AJ11" s="144"/>
      <c r="AK11" s="144"/>
      <c r="AL11" s="144"/>
      <c r="AM11" s="144"/>
      <c r="AN11" s="144"/>
      <c r="AO11" s="144"/>
      <c r="AP11" s="144"/>
      <c r="AQ11" s="144"/>
      <c r="AR11" s="520"/>
      <c r="AS11" s="520"/>
      <c r="AT11" s="520"/>
      <c r="AU11" s="520"/>
      <c r="AV11" s="520"/>
      <c r="AW11" s="520"/>
      <c r="AX11" s="520"/>
      <c r="AY11" s="520"/>
      <c r="AZ11" s="520"/>
      <c r="BA11" s="520"/>
      <c r="BB11" s="520"/>
      <c r="BC11" s="520"/>
    </row>
    <row r="12" spans="1:55" s="141" customFormat="1" ht="20" x14ac:dyDescent="0.2">
      <c r="B12" s="142"/>
      <c r="C12" s="142"/>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4"/>
      <c r="AI12" s="144"/>
      <c r="AJ12" s="144"/>
      <c r="AK12" s="144"/>
      <c r="AL12" s="144"/>
      <c r="AM12" s="144"/>
      <c r="AN12" s="144"/>
      <c r="AO12" s="144"/>
      <c r="AP12" s="144"/>
      <c r="AQ12" s="144"/>
      <c r="AR12" s="520"/>
      <c r="AS12" s="520"/>
      <c r="AT12" s="520"/>
      <c r="AU12" s="520"/>
      <c r="AV12" s="520"/>
      <c r="AW12" s="520"/>
      <c r="AX12" s="520"/>
      <c r="AY12" s="520"/>
      <c r="AZ12" s="520"/>
      <c r="BA12" s="520"/>
      <c r="BB12" s="520"/>
      <c r="BC12" s="520"/>
    </row>
    <row r="13" spans="1:55" s="141" customFormat="1" ht="21" customHeight="1" x14ac:dyDescent="0.2">
      <c r="B13" s="142"/>
      <c r="C13" s="142"/>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4"/>
      <c r="AI13" s="144"/>
      <c r="AJ13" s="144"/>
      <c r="AK13" s="144"/>
      <c r="AL13" s="144"/>
      <c r="AM13" s="144"/>
      <c r="AN13" s="144"/>
      <c r="AO13" s="144"/>
      <c r="AP13" s="144"/>
      <c r="AQ13" s="144"/>
      <c r="AR13" s="520"/>
      <c r="AS13" s="520"/>
      <c r="AT13" s="520"/>
      <c r="AU13" s="520"/>
      <c r="AV13" s="520"/>
      <c r="AW13" s="520"/>
      <c r="AX13" s="520"/>
      <c r="AY13" s="520"/>
      <c r="AZ13" s="520"/>
      <c r="BA13" s="520"/>
      <c r="BB13" s="520"/>
      <c r="BC13" s="520"/>
    </row>
    <row r="14" spans="1:55" s="141" customFormat="1" ht="20" x14ac:dyDescent="0.2">
      <c r="B14" s="142"/>
      <c r="C14" s="142"/>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4"/>
      <c r="AI14" s="144"/>
      <c r="AJ14" s="144"/>
      <c r="AK14" s="144"/>
      <c r="AL14" s="144"/>
      <c r="AM14" s="144"/>
      <c r="AN14" s="144"/>
      <c r="AO14" s="144"/>
      <c r="AP14" s="144"/>
      <c r="AQ14" s="144"/>
      <c r="AR14" s="520"/>
      <c r="AS14" s="520"/>
      <c r="AT14" s="520"/>
      <c r="AU14" s="520"/>
      <c r="AV14" s="520"/>
      <c r="AW14" s="520"/>
      <c r="AX14" s="520"/>
      <c r="AY14" s="520"/>
      <c r="AZ14" s="520"/>
      <c r="BA14" s="520"/>
      <c r="BB14" s="520"/>
      <c r="BC14" s="520"/>
    </row>
    <row r="15" spans="1:55" s="141" customFormat="1" ht="20" x14ac:dyDescent="0.2">
      <c r="B15" s="142"/>
      <c r="C15" s="142"/>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4"/>
      <c r="AI15" s="144"/>
      <c r="AJ15" s="144"/>
      <c r="AK15" s="144"/>
      <c r="AL15" s="144"/>
      <c r="AM15" s="144"/>
      <c r="AN15" s="144"/>
      <c r="AO15" s="144"/>
      <c r="AP15" s="144"/>
      <c r="AQ15" s="144"/>
      <c r="AR15" s="520"/>
      <c r="AS15" s="520"/>
      <c r="AT15" s="520"/>
      <c r="AU15" s="520"/>
      <c r="AV15" s="520"/>
      <c r="AW15" s="520"/>
      <c r="AX15" s="520"/>
      <c r="AY15" s="520"/>
      <c r="AZ15" s="520"/>
      <c r="BA15" s="520"/>
      <c r="BB15" s="520"/>
      <c r="BC15" s="520"/>
    </row>
    <row r="16" spans="1:55" s="141" customFormat="1" ht="20" x14ac:dyDescent="0.2">
      <c r="B16" s="142"/>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4"/>
      <c r="AI16" s="144"/>
      <c r="AJ16" s="144"/>
      <c r="AK16" s="144"/>
      <c r="AL16" s="144"/>
      <c r="AM16" s="144"/>
      <c r="AN16" s="144"/>
      <c r="AO16" s="144"/>
      <c r="AP16" s="144"/>
      <c r="AQ16" s="144"/>
      <c r="AR16" s="520"/>
      <c r="AS16" s="520"/>
      <c r="AT16" s="520"/>
      <c r="AU16" s="520"/>
      <c r="AV16" s="520"/>
      <c r="AW16" s="520"/>
      <c r="AX16" s="520"/>
      <c r="AY16" s="520"/>
      <c r="AZ16" s="520"/>
      <c r="BA16" s="520"/>
      <c r="BB16" s="520"/>
      <c r="BC16" s="520"/>
    </row>
    <row r="17" spans="2:55" s="141" customFormat="1" ht="20" x14ac:dyDescent="0.2">
      <c r="B17" s="142"/>
      <c r="C17" s="142"/>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4"/>
      <c r="AI17" s="144"/>
      <c r="AJ17" s="144"/>
      <c r="AK17" s="144"/>
      <c r="AL17" s="144"/>
      <c r="AM17" s="144"/>
      <c r="AN17" s="144"/>
      <c r="AO17" s="144"/>
      <c r="AP17" s="144"/>
      <c r="AQ17" s="144"/>
      <c r="AR17" s="520"/>
      <c r="AS17" s="520"/>
      <c r="AT17" s="520"/>
      <c r="AU17" s="520"/>
      <c r="AV17" s="520"/>
      <c r="AW17" s="520"/>
      <c r="AX17" s="520"/>
      <c r="AY17" s="520"/>
      <c r="AZ17" s="520"/>
      <c r="BA17" s="520"/>
      <c r="BB17" s="520"/>
      <c r="BC17" s="520"/>
    </row>
    <row r="18" spans="2:55" ht="13.5" customHeight="1" x14ac:dyDescent="0.2">
      <c r="AR18" s="520"/>
      <c r="AS18" s="520"/>
      <c r="AT18" s="520"/>
      <c r="AU18" s="520"/>
      <c r="AV18" s="520"/>
      <c r="AW18" s="520"/>
      <c r="AX18" s="520"/>
      <c r="AY18" s="520"/>
      <c r="AZ18" s="520"/>
      <c r="BA18" s="520"/>
      <c r="BB18" s="520"/>
      <c r="BC18" s="520"/>
    </row>
    <row r="19" spans="2:55" ht="13.5" customHeight="1" x14ac:dyDescent="0.2">
      <c r="B19" s="522" t="s">
        <v>136</v>
      </c>
      <c r="D19" s="145"/>
      <c r="E19" s="146"/>
      <c r="G19" s="145"/>
      <c r="H19" s="146"/>
      <c r="J19" s="145"/>
      <c r="K19" s="146"/>
      <c r="M19" s="145"/>
      <c r="N19" s="146"/>
      <c r="AR19" s="520"/>
      <c r="AS19" s="520"/>
      <c r="AT19" s="520"/>
      <c r="AU19" s="520"/>
      <c r="AV19" s="520"/>
      <c r="AW19" s="520"/>
      <c r="AX19" s="520"/>
      <c r="AY19" s="520"/>
      <c r="AZ19" s="520"/>
      <c r="BA19" s="520"/>
      <c r="BB19" s="520"/>
      <c r="BC19" s="520"/>
    </row>
    <row r="20" spans="2:55" ht="13.5" customHeight="1" x14ac:dyDescent="0.2">
      <c r="B20" s="523"/>
      <c r="D20" s="146"/>
      <c r="E20" s="146"/>
      <c r="G20" s="146"/>
      <c r="H20" s="146"/>
      <c r="J20" s="146"/>
      <c r="K20" s="146"/>
      <c r="M20" s="146"/>
      <c r="N20" s="146"/>
      <c r="AR20" s="520"/>
      <c r="AS20" s="520"/>
      <c r="AT20" s="520"/>
      <c r="AU20" s="520"/>
      <c r="AV20" s="520"/>
      <c r="AW20" s="520"/>
      <c r="AX20" s="520"/>
      <c r="AY20" s="520"/>
      <c r="AZ20" s="520"/>
      <c r="BA20" s="520"/>
      <c r="BB20" s="520"/>
      <c r="BC20" s="520"/>
    </row>
    <row r="21" spans="2:55" ht="13.5" customHeight="1" x14ac:dyDescent="0.2">
      <c r="B21" s="523"/>
      <c r="D21" s="146"/>
      <c r="E21" s="146"/>
      <c r="G21" s="146"/>
      <c r="H21" s="146"/>
      <c r="J21" s="146"/>
      <c r="K21" s="146"/>
      <c r="M21" s="146"/>
      <c r="N21" s="146"/>
      <c r="AR21" s="520"/>
      <c r="AS21" s="520"/>
      <c r="AT21" s="520"/>
      <c r="AU21" s="520"/>
      <c r="AV21" s="520"/>
      <c r="AW21" s="520"/>
      <c r="AX21" s="520"/>
      <c r="AY21" s="520"/>
      <c r="AZ21" s="520"/>
      <c r="BA21" s="520"/>
      <c r="BB21" s="520"/>
      <c r="BC21" s="520"/>
    </row>
    <row r="22" spans="2:55" ht="13.5" customHeight="1" x14ac:dyDescent="0.2">
      <c r="B22" s="523"/>
      <c r="D22" s="146"/>
      <c r="E22" s="146"/>
      <c r="G22" s="146"/>
      <c r="H22" s="146"/>
      <c r="J22" s="146"/>
      <c r="K22" s="146"/>
      <c r="M22" s="146"/>
      <c r="N22" s="146"/>
      <c r="AR22" s="520"/>
      <c r="AS22" s="520"/>
      <c r="AT22" s="520"/>
      <c r="AU22" s="520"/>
      <c r="AV22" s="520"/>
      <c r="AW22" s="520"/>
      <c r="AX22" s="520"/>
      <c r="AY22" s="520"/>
      <c r="AZ22" s="520"/>
      <c r="BA22" s="520"/>
      <c r="BB22" s="520"/>
      <c r="BC22" s="520"/>
    </row>
    <row r="23" spans="2:55" ht="13.5" customHeight="1" x14ac:dyDescent="0.2">
      <c r="B23" s="523"/>
      <c r="D23" s="146"/>
      <c r="E23" s="146"/>
      <c r="G23" s="146"/>
      <c r="H23" s="146"/>
      <c r="J23" s="146"/>
      <c r="K23" s="146"/>
      <c r="M23" s="146"/>
      <c r="N23" s="146"/>
      <c r="AR23" s="520"/>
      <c r="AS23" s="520"/>
      <c r="AT23" s="520"/>
      <c r="AU23" s="520"/>
      <c r="AV23" s="520"/>
      <c r="AW23" s="520"/>
      <c r="AX23" s="520"/>
      <c r="AY23" s="520"/>
      <c r="AZ23" s="520"/>
      <c r="BA23" s="520"/>
      <c r="BB23" s="520"/>
      <c r="BC23" s="520"/>
    </row>
    <row r="24" spans="2:55" ht="13.5" customHeight="1" x14ac:dyDescent="0.2">
      <c r="B24" s="523"/>
      <c r="AR24" s="520"/>
      <c r="AS24" s="520"/>
      <c r="AT24" s="520"/>
      <c r="AU24" s="520"/>
      <c r="AV24" s="520"/>
      <c r="AW24" s="520"/>
      <c r="AX24" s="520"/>
      <c r="AY24" s="520"/>
      <c r="AZ24" s="520"/>
      <c r="BA24" s="520"/>
      <c r="BB24" s="520"/>
      <c r="BC24" s="520"/>
    </row>
    <row r="25" spans="2:55" ht="13.5" customHeight="1" x14ac:dyDescent="0.2">
      <c r="B25" s="523"/>
      <c r="D25" s="145"/>
      <c r="E25" s="146"/>
      <c r="G25" s="147"/>
      <c r="H25" s="146"/>
      <c r="J25" s="146"/>
      <c r="K25" s="146"/>
      <c r="M25" s="145"/>
      <c r="N25" s="146"/>
      <c r="AR25" s="520"/>
      <c r="AS25" s="520"/>
      <c r="AT25" s="520"/>
      <c r="AU25" s="520"/>
      <c r="AV25" s="520"/>
      <c r="AW25" s="520"/>
      <c r="AX25" s="520"/>
      <c r="AY25" s="520"/>
      <c r="AZ25" s="520"/>
      <c r="BA25" s="520"/>
      <c r="BB25" s="520"/>
      <c r="BC25" s="520"/>
    </row>
    <row r="26" spans="2:55" ht="13.5" customHeight="1" x14ac:dyDescent="0.2">
      <c r="B26" s="523"/>
      <c r="D26" s="146"/>
      <c r="E26" s="148"/>
      <c r="F26" s="148"/>
      <c r="G26" s="149"/>
      <c r="H26" s="149"/>
      <c r="I26" s="149"/>
      <c r="J26" s="148"/>
      <c r="K26" s="149"/>
      <c r="L26" s="148"/>
      <c r="M26" s="150"/>
      <c r="N26" s="150"/>
      <c r="AR26" s="520"/>
      <c r="AS26" s="520"/>
      <c r="AT26" s="520"/>
      <c r="AU26" s="520"/>
      <c r="AV26" s="520"/>
      <c r="AW26" s="520"/>
      <c r="AX26" s="520"/>
      <c r="AY26" s="520"/>
      <c r="AZ26" s="520"/>
      <c r="BA26" s="520"/>
      <c r="BB26" s="520"/>
      <c r="BC26" s="520"/>
    </row>
    <row r="27" spans="2:55" ht="13.5" customHeight="1" thickBot="1" x14ac:dyDescent="0.25">
      <c r="B27" s="524"/>
      <c r="D27" s="146"/>
      <c r="E27" s="148"/>
      <c r="F27" s="148"/>
      <c r="G27" s="151"/>
      <c r="H27" s="149"/>
      <c r="I27" s="149"/>
      <c r="J27" s="148"/>
      <c r="K27" s="149"/>
      <c r="L27" s="148"/>
      <c r="M27" s="150"/>
      <c r="N27" s="150"/>
      <c r="AR27" s="152"/>
      <c r="AS27" s="152"/>
      <c r="AT27" s="152"/>
      <c r="AU27" s="152"/>
      <c r="AV27" s="152"/>
      <c r="AW27" s="152"/>
      <c r="AX27" s="152"/>
      <c r="AY27" s="152"/>
      <c r="AZ27" s="152"/>
      <c r="BA27" s="152"/>
      <c r="BB27" s="152"/>
      <c r="BC27" s="152"/>
    </row>
    <row r="28" spans="2:55" ht="21" customHeight="1" x14ac:dyDescent="0.2">
      <c r="B28" s="143"/>
      <c r="D28" s="146"/>
      <c r="E28" s="153"/>
      <c r="F28" s="153"/>
      <c r="G28" s="149"/>
      <c r="H28" s="149"/>
      <c r="I28" s="149"/>
      <c r="J28" s="148"/>
      <c r="K28" s="149"/>
      <c r="L28" s="148"/>
      <c r="M28" s="150"/>
      <c r="N28" s="150"/>
      <c r="AR28" s="525" t="s">
        <v>137</v>
      </c>
      <c r="AS28" s="525"/>
      <c r="AT28" s="525"/>
      <c r="AU28" s="525"/>
      <c r="AV28" s="525"/>
      <c r="AW28" s="525"/>
      <c r="AX28" s="525"/>
      <c r="AY28" s="525"/>
      <c r="AZ28" s="525"/>
      <c r="BA28" s="525"/>
      <c r="BB28" s="525"/>
      <c r="BC28" s="525"/>
    </row>
    <row r="29" spans="2:55" ht="20" x14ac:dyDescent="0.2">
      <c r="B29" s="143"/>
      <c r="D29" s="146"/>
      <c r="E29" s="153"/>
      <c r="F29" s="153"/>
      <c r="G29" s="149"/>
      <c r="H29" s="149"/>
      <c r="I29" s="149"/>
      <c r="J29" s="148"/>
      <c r="K29" s="149"/>
      <c r="L29" s="148"/>
      <c r="M29" s="150"/>
      <c r="N29" s="150"/>
      <c r="AR29" s="520"/>
      <c r="AS29" s="520"/>
      <c r="AT29" s="520"/>
      <c r="AU29" s="520"/>
      <c r="AV29" s="520"/>
      <c r="AW29" s="520"/>
      <c r="AX29" s="520"/>
      <c r="AY29" s="520"/>
      <c r="AZ29" s="520"/>
      <c r="BA29" s="520"/>
      <c r="BB29" s="520"/>
      <c r="BC29" s="520"/>
    </row>
    <row r="30" spans="2:55" ht="20" x14ac:dyDescent="0.2">
      <c r="B30" s="143"/>
      <c r="D30" s="146"/>
      <c r="E30" s="153"/>
      <c r="F30" s="153"/>
      <c r="G30" s="149"/>
      <c r="H30" s="149"/>
      <c r="I30" s="149"/>
      <c r="J30" s="148"/>
      <c r="K30" s="149"/>
      <c r="L30" s="148"/>
      <c r="M30" s="150"/>
      <c r="N30" s="150"/>
      <c r="AR30" s="520"/>
      <c r="AS30" s="520"/>
      <c r="AT30" s="520"/>
      <c r="AU30" s="520"/>
      <c r="AV30" s="520"/>
      <c r="AW30" s="520"/>
      <c r="AX30" s="520"/>
      <c r="AY30" s="520"/>
      <c r="AZ30" s="520"/>
      <c r="BA30" s="520"/>
      <c r="BB30" s="520"/>
      <c r="BC30" s="520"/>
    </row>
    <row r="31" spans="2:55" ht="20" x14ac:dyDescent="0.2">
      <c r="B31" s="143"/>
      <c r="D31" s="146"/>
      <c r="E31" s="148"/>
      <c r="F31" s="148"/>
      <c r="G31" s="154"/>
      <c r="H31" s="149"/>
      <c r="I31" s="149"/>
      <c r="J31" s="149"/>
      <c r="K31" s="149"/>
      <c r="L31" s="154"/>
      <c r="M31" s="155"/>
      <c r="N31" s="150"/>
      <c r="AR31" s="520"/>
      <c r="AS31" s="520"/>
      <c r="AT31" s="520"/>
      <c r="AU31" s="520"/>
      <c r="AV31" s="520"/>
      <c r="AW31" s="520"/>
      <c r="AX31" s="520"/>
      <c r="AY31" s="520"/>
      <c r="AZ31" s="520"/>
      <c r="BA31" s="520"/>
      <c r="BB31" s="520"/>
      <c r="BC31" s="520"/>
    </row>
    <row r="32" spans="2:55" ht="21" thickBot="1" x14ac:dyDescent="0.3">
      <c r="B32" s="156"/>
      <c r="AR32" s="520"/>
      <c r="AS32" s="520"/>
      <c r="AT32" s="520"/>
      <c r="AU32" s="520"/>
      <c r="AV32" s="520"/>
      <c r="AW32" s="520"/>
      <c r="AX32" s="520"/>
      <c r="AY32" s="520"/>
      <c r="AZ32" s="520"/>
      <c r="BA32" s="520"/>
      <c r="BB32" s="520"/>
      <c r="BC32" s="520"/>
    </row>
    <row r="33" spans="2:55" ht="18.75" customHeight="1" x14ac:dyDescent="0.2">
      <c r="B33" s="526" t="s">
        <v>138</v>
      </c>
      <c r="D33" s="529"/>
      <c r="E33" s="530"/>
      <c r="F33" s="530"/>
      <c r="G33" s="530"/>
      <c r="H33" s="530"/>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530"/>
      <c r="AH33" s="530"/>
      <c r="AI33" s="530"/>
      <c r="AJ33" s="530"/>
      <c r="AK33" s="530"/>
      <c r="AL33" s="530"/>
      <c r="AM33" s="530"/>
      <c r="AN33" s="530"/>
      <c r="AO33" s="530"/>
      <c r="AP33" s="531"/>
      <c r="AR33" s="520"/>
      <c r="AS33" s="520"/>
      <c r="AT33" s="520"/>
      <c r="AU33" s="520"/>
      <c r="AV33" s="520"/>
      <c r="AW33" s="520"/>
      <c r="AX33" s="520"/>
      <c r="AY33" s="520"/>
      <c r="AZ33" s="520"/>
      <c r="BA33" s="520"/>
      <c r="BB33" s="520"/>
      <c r="BC33" s="520"/>
    </row>
    <row r="34" spans="2:55" ht="18.75" customHeight="1" x14ac:dyDescent="0.2">
      <c r="B34" s="527"/>
      <c r="D34" s="532"/>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4"/>
      <c r="AR34" s="520"/>
      <c r="AS34" s="520"/>
      <c r="AT34" s="520"/>
      <c r="AU34" s="520"/>
      <c r="AV34" s="520"/>
      <c r="AW34" s="520"/>
      <c r="AX34" s="520"/>
      <c r="AY34" s="520"/>
      <c r="AZ34" s="520"/>
      <c r="BA34" s="520"/>
      <c r="BB34" s="520"/>
      <c r="BC34" s="520"/>
    </row>
    <row r="35" spans="2:55" ht="18.75" customHeight="1" x14ac:dyDescent="0.2">
      <c r="B35" s="527"/>
      <c r="D35" s="532"/>
      <c r="E35" s="533"/>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4"/>
      <c r="AR35" s="520"/>
      <c r="AS35" s="520"/>
      <c r="AT35" s="520"/>
      <c r="AU35" s="520"/>
      <c r="AV35" s="520"/>
      <c r="AW35" s="520"/>
      <c r="AX35" s="520"/>
      <c r="AY35" s="520"/>
      <c r="AZ35" s="520"/>
      <c r="BA35" s="520"/>
      <c r="BB35" s="520"/>
      <c r="BC35" s="520"/>
    </row>
    <row r="36" spans="2:55" ht="18.75" customHeight="1" x14ac:dyDescent="0.2">
      <c r="B36" s="527"/>
      <c r="D36" s="532"/>
      <c r="E36" s="533"/>
      <c r="F36" s="533"/>
      <c r="G36" s="533"/>
      <c r="H36" s="533"/>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3"/>
      <c r="AO36" s="533"/>
      <c r="AP36" s="534"/>
      <c r="AR36" s="520"/>
      <c r="AS36" s="520"/>
      <c r="AT36" s="520"/>
      <c r="AU36" s="520"/>
      <c r="AV36" s="520"/>
      <c r="AW36" s="520"/>
      <c r="AX36" s="520"/>
      <c r="AY36" s="520"/>
      <c r="AZ36" s="520"/>
      <c r="BA36" s="520"/>
      <c r="BB36" s="520"/>
      <c r="BC36" s="520"/>
    </row>
    <row r="37" spans="2:55" ht="18.75" customHeight="1" x14ac:dyDescent="0.2">
      <c r="B37" s="527"/>
      <c r="D37" s="532"/>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4"/>
      <c r="AR37" s="520"/>
      <c r="AS37" s="520"/>
      <c r="AT37" s="520"/>
      <c r="AU37" s="520"/>
      <c r="AV37" s="520"/>
      <c r="AW37" s="520"/>
      <c r="AX37" s="520"/>
      <c r="AY37" s="520"/>
      <c r="AZ37" s="520"/>
      <c r="BA37" s="520"/>
      <c r="BB37" s="520"/>
      <c r="BC37" s="520"/>
    </row>
    <row r="38" spans="2:55" ht="18.75" customHeight="1" x14ac:dyDescent="0.2">
      <c r="B38" s="527"/>
      <c r="D38" s="532"/>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4"/>
      <c r="AR38" s="520"/>
      <c r="AS38" s="520"/>
      <c r="AT38" s="520"/>
      <c r="AU38" s="520"/>
      <c r="AV38" s="520"/>
      <c r="AW38" s="520"/>
      <c r="AX38" s="520"/>
      <c r="AY38" s="520"/>
      <c r="AZ38" s="520"/>
      <c r="BA38" s="520"/>
      <c r="BB38" s="520"/>
      <c r="BC38" s="520"/>
    </row>
    <row r="39" spans="2:55" ht="18.75" customHeight="1" x14ac:dyDescent="0.2">
      <c r="B39" s="527"/>
      <c r="D39" s="532"/>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4"/>
      <c r="AR39" s="520"/>
      <c r="AS39" s="520"/>
      <c r="AT39" s="520"/>
      <c r="AU39" s="520"/>
      <c r="AV39" s="520"/>
      <c r="AW39" s="520"/>
      <c r="AX39" s="520"/>
      <c r="AY39" s="520"/>
      <c r="AZ39" s="520"/>
      <c r="BA39" s="520"/>
      <c r="BB39" s="520"/>
      <c r="BC39" s="520"/>
    </row>
    <row r="40" spans="2:55" ht="18.75" customHeight="1" x14ac:dyDescent="0.2">
      <c r="B40" s="527"/>
      <c r="D40" s="532"/>
      <c r="E40" s="533"/>
      <c r="F40" s="533"/>
      <c r="G40" s="533"/>
      <c r="H40" s="533"/>
      <c r="I40" s="533"/>
      <c r="J40" s="533"/>
      <c r="K40" s="533"/>
      <c r="L40" s="533"/>
      <c r="M40" s="533"/>
      <c r="N40" s="533"/>
      <c r="O40" s="533"/>
      <c r="P40" s="533"/>
      <c r="Q40" s="533"/>
      <c r="R40" s="533"/>
      <c r="S40" s="533"/>
      <c r="T40" s="533"/>
      <c r="U40" s="533"/>
      <c r="V40" s="533"/>
      <c r="W40" s="533"/>
      <c r="X40" s="533"/>
      <c r="Y40" s="533"/>
      <c r="Z40" s="533"/>
      <c r="AA40" s="533"/>
      <c r="AB40" s="533"/>
      <c r="AC40" s="533"/>
      <c r="AD40" s="533"/>
      <c r="AE40" s="533"/>
      <c r="AF40" s="533"/>
      <c r="AG40" s="533"/>
      <c r="AH40" s="533"/>
      <c r="AI40" s="533"/>
      <c r="AJ40" s="533"/>
      <c r="AK40" s="533"/>
      <c r="AL40" s="533"/>
      <c r="AM40" s="533"/>
      <c r="AN40" s="533"/>
      <c r="AO40" s="533"/>
      <c r="AP40" s="534"/>
      <c r="AR40" s="520"/>
      <c r="AS40" s="520"/>
      <c r="AT40" s="520"/>
      <c r="AU40" s="520"/>
      <c r="AV40" s="520"/>
      <c r="AW40" s="520"/>
      <c r="AX40" s="520"/>
      <c r="AY40" s="520"/>
      <c r="AZ40" s="520"/>
      <c r="BA40" s="520"/>
      <c r="BB40" s="520"/>
      <c r="BC40" s="520"/>
    </row>
    <row r="41" spans="2:55" ht="18.75" customHeight="1" thickBot="1" x14ac:dyDescent="0.25">
      <c r="B41" s="528"/>
      <c r="D41" s="535"/>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7"/>
      <c r="AR41" s="520"/>
      <c r="AS41" s="520"/>
      <c r="AT41" s="520"/>
      <c r="AU41" s="520"/>
      <c r="AV41" s="520"/>
      <c r="AW41" s="520"/>
      <c r="AX41" s="520"/>
      <c r="AY41" s="520"/>
      <c r="AZ41" s="520"/>
      <c r="BA41" s="520"/>
      <c r="BB41" s="520"/>
      <c r="BC41" s="520"/>
    </row>
    <row r="42" spans="2:55" ht="24" x14ac:dyDescent="0.2">
      <c r="B42" s="158"/>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R42" s="520"/>
      <c r="AS42" s="520"/>
      <c r="AT42" s="520"/>
      <c r="AU42" s="520"/>
      <c r="AV42" s="520"/>
      <c r="AW42" s="520"/>
      <c r="AX42" s="520"/>
      <c r="AY42" s="520"/>
      <c r="AZ42" s="520"/>
      <c r="BA42" s="520"/>
      <c r="BB42" s="520"/>
      <c r="BC42" s="520"/>
    </row>
    <row r="43" spans="2:55" ht="20" x14ac:dyDescent="0.25">
      <c r="B43" s="156"/>
      <c r="AR43" s="520"/>
      <c r="AS43" s="520"/>
      <c r="AT43" s="520"/>
      <c r="AU43" s="520"/>
      <c r="AV43" s="520"/>
      <c r="AW43" s="520"/>
      <c r="AX43" s="520"/>
      <c r="AY43" s="520"/>
      <c r="AZ43" s="520"/>
      <c r="BA43" s="520"/>
      <c r="BB43" s="520"/>
      <c r="BC43" s="520"/>
    </row>
    <row r="44" spans="2:55" ht="13.5" customHeight="1" x14ac:dyDescent="0.2">
      <c r="B44" s="526" t="s">
        <v>139</v>
      </c>
      <c r="D44" s="146"/>
      <c r="E44" s="146"/>
      <c r="F44" s="146"/>
      <c r="G44" s="146"/>
      <c r="H44" s="146"/>
      <c r="M44" s="146"/>
      <c r="N44" s="146"/>
      <c r="O44" s="146"/>
      <c r="P44" s="146"/>
      <c r="Q44" s="146"/>
      <c r="R44" s="146"/>
      <c r="S44" s="146"/>
      <c r="T44" s="146"/>
      <c r="U44" s="146"/>
      <c r="W44" s="145"/>
      <c r="X44" s="145"/>
      <c r="Y44" s="146"/>
      <c r="Z44" s="146"/>
      <c r="AA44" s="146"/>
      <c r="AB44" s="146"/>
      <c r="AC44" s="146"/>
      <c r="AD44" s="145"/>
      <c r="AE44" s="145"/>
      <c r="AR44" s="520"/>
      <c r="AS44" s="520"/>
      <c r="AT44" s="520"/>
      <c r="AU44" s="520"/>
      <c r="AV44" s="520"/>
      <c r="AW44" s="520"/>
      <c r="AX44" s="520"/>
      <c r="AY44" s="520"/>
      <c r="AZ44" s="520"/>
      <c r="BA44" s="520"/>
      <c r="BB44" s="520"/>
      <c r="BC44" s="520"/>
    </row>
    <row r="45" spans="2:55" ht="13.5" customHeight="1" x14ac:dyDescent="0.2">
      <c r="B45" s="527"/>
      <c r="D45" s="146"/>
      <c r="E45" s="146"/>
      <c r="F45" s="146"/>
      <c r="G45" s="146"/>
      <c r="H45" s="146"/>
      <c r="M45" s="146"/>
      <c r="N45" s="146"/>
      <c r="O45" s="146"/>
      <c r="P45" s="146"/>
      <c r="Q45" s="146"/>
      <c r="R45" s="146"/>
      <c r="S45" s="146"/>
      <c r="T45" s="146"/>
      <c r="U45" s="146"/>
      <c r="W45" s="145"/>
      <c r="X45" s="145"/>
      <c r="Y45" s="146"/>
      <c r="Z45" s="146"/>
      <c r="AA45" s="146"/>
      <c r="AB45" s="146"/>
      <c r="AC45" s="146"/>
      <c r="AD45" s="145"/>
      <c r="AE45" s="145"/>
      <c r="AR45" s="520"/>
      <c r="AS45" s="520"/>
      <c r="AT45" s="520"/>
      <c r="AU45" s="520"/>
      <c r="AV45" s="520"/>
      <c r="AW45" s="520"/>
      <c r="AX45" s="520"/>
      <c r="AY45" s="520"/>
      <c r="AZ45" s="520"/>
      <c r="BA45" s="520"/>
      <c r="BB45" s="520"/>
      <c r="BC45" s="520"/>
    </row>
    <row r="46" spans="2:55" ht="13.5" customHeight="1" thickBot="1" x14ac:dyDescent="0.25">
      <c r="B46" s="527"/>
      <c r="D46" s="146"/>
      <c r="E46" s="146"/>
      <c r="F46" s="146"/>
      <c r="G46" s="146"/>
      <c r="H46" s="146"/>
      <c r="M46" s="146"/>
      <c r="N46" s="146"/>
      <c r="O46" s="146"/>
      <c r="P46" s="146"/>
      <c r="Q46" s="146"/>
      <c r="R46" s="146"/>
      <c r="S46" s="146"/>
      <c r="T46" s="146"/>
      <c r="U46" s="146"/>
      <c r="W46" s="145"/>
      <c r="X46" s="145"/>
      <c r="Y46" s="146"/>
      <c r="Z46" s="146"/>
      <c r="AA46" s="146"/>
      <c r="AB46" s="146"/>
      <c r="AC46" s="146"/>
      <c r="AD46" s="145"/>
      <c r="AE46" s="145"/>
      <c r="AR46" s="160"/>
      <c r="AS46" s="160"/>
      <c r="AT46" s="160"/>
      <c r="AU46" s="160"/>
      <c r="AV46" s="160"/>
      <c r="AW46" s="160"/>
      <c r="AX46" s="160"/>
      <c r="AY46" s="160"/>
      <c r="AZ46" s="160"/>
      <c r="BA46" s="160"/>
      <c r="BB46" s="160"/>
      <c r="BC46" s="160"/>
    </row>
    <row r="47" spans="2:55" ht="13.5" customHeight="1" x14ac:dyDescent="0.2">
      <c r="B47" s="527"/>
      <c r="D47" s="146"/>
      <c r="E47" s="146"/>
      <c r="F47" s="146"/>
      <c r="G47" s="146"/>
      <c r="H47" s="146"/>
      <c r="M47" s="146"/>
      <c r="N47" s="146"/>
      <c r="O47" s="146"/>
      <c r="P47" s="146"/>
      <c r="Q47" s="146"/>
      <c r="R47" s="146"/>
      <c r="S47" s="146"/>
      <c r="T47" s="146"/>
      <c r="U47" s="146"/>
      <c r="W47" s="145"/>
      <c r="X47" s="145"/>
      <c r="Y47" s="146"/>
      <c r="Z47" s="146"/>
      <c r="AA47" s="146"/>
      <c r="AB47" s="146"/>
      <c r="AC47" s="146"/>
      <c r="AD47" s="145"/>
      <c r="AE47" s="145"/>
      <c r="AR47" s="525" t="s">
        <v>140</v>
      </c>
      <c r="AS47" s="525"/>
      <c r="AT47" s="525"/>
      <c r="AU47" s="525"/>
      <c r="AV47" s="525"/>
      <c r="AW47" s="525"/>
      <c r="AX47" s="525"/>
      <c r="AY47" s="525"/>
      <c r="AZ47" s="525"/>
      <c r="BA47" s="525"/>
      <c r="BB47" s="525"/>
      <c r="BC47" s="525"/>
    </row>
    <row r="48" spans="2:55" ht="13.5" customHeight="1" x14ac:dyDescent="0.2">
      <c r="B48" s="527"/>
      <c r="D48" s="146"/>
      <c r="E48" s="146"/>
      <c r="F48" s="146"/>
      <c r="G48" s="146"/>
      <c r="H48" s="146"/>
      <c r="M48" s="146"/>
      <c r="N48" s="146"/>
      <c r="O48" s="146"/>
      <c r="P48" s="146"/>
      <c r="Q48" s="146"/>
      <c r="R48" s="146"/>
      <c r="S48" s="146"/>
      <c r="T48" s="146"/>
      <c r="U48" s="146"/>
      <c r="W48" s="145"/>
      <c r="X48" s="145"/>
      <c r="Y48" s="146"/>
      <c r="Z48" s="146"/>
      <c r="AA48" s="146"/>
      <c r="AB48" s="146"/>
      <c r="AC48" s="146"/>
      <c r="AD48" s="145"/>
      <c r="AE48" s="145"/>
      <c r="AR48" s="520"/>
      <c r="AS48" s="520"/>
      <c r="AT48" s="520"/>
      <c r="AU48" s="520"/>
      <c r="AV48" s="520"/>
      <c r="AW48" s="520"/>
      <c r="AX48" s="520"/>
      <c r="AY48" s="520"/>
      <c r="AZ48" s="520"/>
      <c r="BA48" s="520"/>
      <c r="BB48" s="520"/>
      <c r="BC48" s="520"/>
    </row>
    <row r="49" spans="2:55" ht="13.5" customHeight="1" x14ac:dyDescent="0.2">
      <c r="B49" s="527"/>
      <c r="D49" s="146"/>
      <c r="E49" s="146"/>
      <c r="F49" s="146"/>
      <c r="G49" s="146"/>
      <c r="H49" s="146"/>
      <c r="AR49" s="520"/>
      <c r="AS49" s="520"/>
      <c r="AT49" s="520"/>
      <c r="AU49" s="520"/>
      <c r="AV49" s="520"/>
      <c r="AW49" s="520"/>
      <c r="AX49" s="520"/>
      <c r="AY49" s="520"/>
      <c r="AZ49" s="520"/>
      <c r="BA49" s="520"/>
      <c r="BB49" s="520"/>
      <c r="BC49" s="520"/>
    </row>
    <row r="50" spans="2:55" ht="13.5" customHeight="1" x14ac:dyDescent="0.2">
      <c r="B50" s="527"/>
      <c r="D50" s="146"/>
      <c r="E50" s="146"/>
      <c r="F50" s="146"/>
      <c r="G50" s="146"/>
      <c r="H50" s="146"/>
      <c r="J50" s="145"/>
      <c r="K50" s="146"/>
      <c r="M50" s="145"/>
      <c r="N50" s="146"/>
      <c r="AR50" s="520"/>
      <c r="AS50" s="520"/>
      <c r="AT50" s="520"/>
      <c r="AU50" s="520"/>
      <c r="AV50" s="520"/>
      <c r="AW50" s="520"/>
      <c r="AX50" s="520"/>
      <c r="AY50" s="520"/>
      <c r="AZ50" s="520"/>
      <c r="BA50" s="520"/>
      <c r="BB50" s="520"/>
      <c r="BC50" s="520"/>
    </row>
    <row r="51" spans="2:55" ht="13.5" customHeight="1" x14ac:dyDescent="0.2">
      <c r="B51" s="527"/>
      <c r="D51" s="146"/>
      <c r="E51" s="146"/>
      <c r="F51" s="146"/>
      <c r="G51" s="146"/>
      <c r="H51" s="146"/>
      <c r="J51" s="146"/>
      <c r="K51" s="146"/>
      <c r="M51" s="146"/>
      <c r="N51" s="146"/>
      <c r="AR51" s="520"/>
      <c r="AS51" s="520"/>
      <c r="AT51" s="520"/>
      <c r="AU51" s="520"/>
      <c r="AV51" s="520"/>
      <c r="AW51" s="520"/>
      <c r="AX51" s="520"/>
      <c r="AY51" s="520"/>
      <c r="AZ51" s="520"/>
      <c r="BA51" s="520"/>
      <c r="BB51" s="520"/>
      <c r="BC51" s="520"/>
    </row>
    <row r="52" spans="2:55" ht="13.5" customHeight="1" x14ac:dyDescent="0.2">
      <c r="B52" s="527"/>
      <c r="D52" s="146"/>
      <c r="E52" s="146"/>
      <c r="F52" s="146"/>
      <c r="G52" s="146"/>
      <c r="H52" s="146"/>
      <c r="J52" s="146"/>
      <c r="K52" s="146"/>
      <c r="M52" s="146"/>
      <c r="N52" s="146"/>
      <c r="AR52" s="520"/>
      <c r="AS52" s="520"/>
      <c r="AT52" s="520"/>
      <c r="AU52" s="520"/>
      <c r="AV52" s="520"/>
      <c r="AW52" s="520"/>
      <c r="AX52" s="520"/>
      <c r="AY52" s="520"/>
      <c r="AZ52" s="520"/>
      <c r="BA52" s="520"/>
      <c r="BB52" s="520"/>
      <c r="BC52" s="520"/>
    </row>
    <row r="53" spans="2:55" ht="13.5" customHeight="1" x14ac:dyDescent="0.2">
      <c r="B53" s="527"/>
      <c r="D53" s="146"/>
      <c r="E53" s="146"/>
      <c r="F53" s="146"/>
      <c r="G53" s="146"/>
      <c r="H53" s="146"/>
      <c r="J53" s="146"/>
      <c r="K53" s="146"/>
      <c r="M53" s="146"/>
      <c r="N53" s="146"/>
      <c r="AR53" s="520"/>
      <c r="AS53" s="520"/>
      <c r="AT53" s="520"/>
      <c r="AU53" s="520"/>
      <c r="AV53" s="520"/>
      <c r="AW53" s="520"/>
      <c r="AX53" s="520"/>
      <c r="AY53" s="520"/>
      <c r="AZ53" s="520"/>
      <c r="BA53" s="520"/>
      <c r="BB53" s="520"/>
      <c r="BC53" s="520"/>
    </row>
    <row r="54" spans="2:55" ht="13.5" customHeight="1" x14ac:dyDescent="0.2">
      <c r="B54" s="528"/>
      <c r="D54" s="146"/>
      <c r="E54" s="146"/>
      <c r="F54" s="146"/>
      <c r="G54" s="146"/>
      <c r="H54" s="146"/>
      <c r="J54" s="146"/>
      <c r="K54" s="146"/>
      <c r="M54" s="146"/>
      <c r="N54" s="146"/>
      <c r="AR54" s="520"/>
      <c r="AS54" s="520"/>
      <c r="AT54" s="520"/>
      <c r="AU54" s="520"/>
      <c r="AV54" s="520"/>
      <c r="AW54" s="520"/>
      <c r="AX54" s="520"/>
      <c r="AY54" s="520"/>
      <c r="AZ54" s="520"/>
      <c r="BA54" s="520"/>
      <c r="BB54" s="520"/>
      <c r="BC54" s="520"/>
    </row>
    <row r="55" spans="2:55" ht="13.5" customHeight="1" x14ac:dyDescent="0.25">
      <c r="B55" s="156"/>
      <c r="M55" s="145"/>
      <c r="AR55" s="520"/>
      <c r="AS55" s="520"/>
      <c r="AT55" s="520"/>
      <c r="AU55" s="520"/>
      <c r="AV55" s="520"/>
      <c r="AW55" s="520"/>
      <c r="AX55" s="520"/>
      <c r="AY55" s="520"/>
      <c r="AZ55" s="520"/>
      <c r="BA55" s="520"/>
      <c r="BB55" s="520"/>
      <c r="BC55" s="520"/>
    </row>
    <row r="56" spans="2:55" ht="13.5" customHeight="1" x14ac:dyDescent="0.2">
      <c r="B56" s="538" t="s">
        <v>141</v>
      </c>
      <c r="D56" s="145"/>
      <c r="E56" s="146"/>
      <c r="G56" s="145"/>
      <c r="H56" s="146"/>
      <c r="J56" s="145"/>
      <c r="K56" s="146"/>
      <c r="N56" s="146"/>
      <c r="AR56" s="520"/>
      <c r="AS56" s="520"/>
      <c r="AT56" s="520"/>
      <c r="AU56" s="520"/>
      <c r="AV56" s="520"/>
      <c r="AW56" s="520"/>
      <c r="AX56" s="520"/>
      <c r="AY56" s="520"/>
      <c r="AZ56" s="520"/>
      <c r="BA56" s="520"/>
      <c r="BB56" s="520"/>
      <c r="BC56" s="520"/>
    </row>
    <row r="57" spans="2:55" ht="13.5" customHeight="1" x14ac:dyDescent="0.2">
      <c r="B57" s="539"/>
      <c r="D57" s="146"/>
      <c r="E57" s="146"/>
      <c r="G57" s="146"/>
      <c r="H57" s="146"/>
      <c r="J57" s="146"/>
      <c r="K57" s="146"/>
      <c r="M57" s="146"/>
      <c r="N57" s="146"/>
      <c r="AR57" s="520"/>
      <c r="AS57" s="520"/>
      <c r="AT57" s="520"/>
      <c r="AU57" s="520"/>
      <c r="AV57" s="520"/>
      <c r="AW57" s="520"/>
      <c r="AX57" s="520"/>
      <c r="AY57" s="520"/>
      <c r="AZ57" s="520"/>
      <c r="BA57" s="520"/>
      <c r="BB57" s="520"/>
      <c r="BC57" s="520"/>
    </row>
    <row r="58" spans="2:55" ht="13.5" customHeight="1" x14ac:dyDescent="0.2">
      <c r="B58" s="539"/>
      <c r="D58" s="146"/>
      <c r="E58" s="146"/>
      <c r="F58" s="161"/>
      <c r="G58" s="146"/>
      <c r="H58" s="146"/>
      <c r="J58" s="146"/>
      <c r="K58" s="146"/>
      <c r="M58" s="146"/>
      <c r="N58" s="146"/>
      <c r="AR58" s="520"/>
      <c r="AS58" s="520"/>
      <c r="AT58" s="520"/>
      <c r="AU58" s="520"/>
      <c r="AV58" s="520"/>
      <c r="AW58" s="520"/>
      <c r="AX58" s="520"/>
      <c r="AY58" s="520"/>
      <c r="AZ58" s="520"/>
      <c r="BA58" s="520"/>
      <c r="BB58" s="520"/>
      <c r="BC58" s="520"/>
    </row>
    <row r="59" spans="2:55" ht="13.5" customHeight="1" x14ac:dyDescent="0.2">
      <c r="B59" s="539"/>
      <c r="D59" s="146"/>
      <c r="E59" s="146"/>
      <c r="G59" s="146"/>
      <c r="H59" s="146"/>
      <c r="J59" s="146"/>
      <c r="K59" s="146"/>
      <c r="M59" s="146"/>
      <c r="N59" s="146"/>
      <c r="AR59" s="520"/>
      <c r="AS59" s="520"/>
      <c r="AT59" s="520"/>
      <c r="AU59" s="520"/>
      <c r="AV59" s="520"/>
      <c r="AW59" s="520"/>
      <c r="AX59" s="520"/>
      <c r="AY59" s="520"/>
      <c r="AZ59" s="520"/>
      <c r="BA59" s="520"/>
      <c r="BB59" s="520"/>
      <c r="BC59" s="520"/>
    </row>
    <row r="60" spans="2:55" ht="13.5" customHeight="1" x14ac:dyDescent="0.2">
      <c r="B60" s="539"/>
      <c r="D60" s="146"/>
      <c r="E60" s="146"/>
      <c r="G60" s="146"/>
      <c r="H60" s="146"/>
      <c r="J60" s="146"/>
      <c r="K60" s="146"/>
      <c r="M60" s="146"/>
      <c r="N60" s="146"/>
      <c r="AR60" s="520"/>
      <c r="AS60" s="520"/>
      <c r="AT60" s="520"/>
      <c r="AU60" s="520"/>
      <c r="AV60" s="520"/>
      <c r="AW60" s="520"/>
      <c r="AX60" s="520"/>
      <c r="AY60" s="520"/>
      <c r="AZ60" s="520"/>
      <c r="BA60" s="520"/>
      <c r="BB60" s="520"/>
      <c r="BC60" s="520"/>
    </row>
    <row r="61" spans="2:55" ht="13.5" customHeight="1" x14ac:dyDescent="0.2">
      <c r="B61" s="539"/>
      <c r="AR61" s="520"/>
      <c r="AS61" s="520"/>
      <c r="AT61" s="520"/>
      <c r="AU61" s="520"/>
      <c r="AV61" s="520"/>
      <c r="AW61" s="520"/>
      <c r="AX61" s="520"/>
      <c r="AY61" s="520"/>
      <c r="AZ61" s="520"/>
      <c r="BA61" s="520"/>
      <c r="BB61" s="520"/>
      <c r="BC61" s="520"/>
    </row>
    <row r="62" spans="2:55" ht="13.5" customHeight="1" x14ac:dyDescent="0.2">
      <c r="B62" s="539"/>
      <c r="D62" s="145"/>
      <c r="E62" s="146"/>
      <c r="G62" s="145"/>
      <c r="H62" s="146"/>
      <c r="J62" s="145"/>
      <c r="K62" s="146"/>
      <c r="M62" s="145"/>
      <c r="N62" s="146"/>
      <c r="AR62" s="520"/>
      <c r="AS62" s="520"/>
      <c r="AT62" s="520"/>
      <c r="AU62" s="520"/>
      <c r="AV62" s="520"/>
      <c r="AW62" s="520"/>
      <c r="AX62" s="520"/>
      <c r="AY62" s="520"/>
      <c r="AZ62" s="520"/>
      <c r="BA62" s="520"/>
      <c r="BB62" s="520"/>
      <c r="BC62" s="520"/>
    </row>
    <row r="63" spans="2:55" ht="13.5" customHeight="1" x14ac:dyDescent="0.2">
      <c r="B63" s="539"/>
      <c r="D63" s="146"/>
      <c r="E63" s="146"/>
      <c r="G63" s="146"/>
      <c r="H63" s="146"/>
      <c r="J63" s="146"/>
      <c r="K63" s="146"/>
      <c r="M63" s="146"/>
      <c r="N63" s="146"/>
      <c r="AR63" s="520"/>
      <c r="AS63" s="520"/>
      <c r="AT63" s="520"/>
      <c r="AU63" s="520"/>
      <c r="AV63" s="520"/>
      <c r="AW63" s="520"/>
      <c r="AX63" s="520"/>
      <c r="AY63" s="520"/>
      <c r="AZ63" s="520"/>
      <c r="BA63" s="520"/>
      <c r="BB63" s="520"/>
      <c r="BC63" s="520"/>
    </row>
    <row r="64" spans="2:55" ht="13.5" customHeight="1" x14ac:dyDescent="0.2">
      <c r="B64" s="539"/>
      <c r="D64" s="146"/>
      <c r="E64" s="146"/>
      <c r="G64" s="146"/>
      <c r="H64" s="146"/>
      <c r="J64" s="146"/>
      <c r="K64" s="146"/>
      <c r="M64" s="146"/>
      <c r="N64" s="146"/>
      <c r="AR64" s="520"/>
      <c r="AS64" s="520"/>
      <c r="AT64" s="520"/>
      <c r="AU64" s="520"/>
      <c r="AV64" s="520"/>
      <c r="AW64" s="520"/>
      <c r="AX64" s="520"/>
      <c r="AY64" s="520"/>
      <c r="AZ64" s="520"/>
      <c r="BA64" s="520"/>
      <c r="BB64" s="520"/>
      <c r="BC64" s="520"/>
    </row>
    <row r="65" spans="2:55" ht="13.5" customHeight="1" x14ac:dyDescent="0.2">
      <c r="B65" s="539"/>
      <c r="D65" s="146"/>
      <c r="E65" s="146"/>
      <c r="G65" s="146"/>
      <c r="H65" s="146"/>
      <c r="J65" s="146"/>
      <c r="K65" s="146"/>
      <c r="M65" s="146"/>
      <c r="N65" s="146"/>
      <c r="AR65" s="520"/>
      <c r="AS65" s="520"/>
      <c r="AT65" s="520"/>
      <c r="AU65" s="520"/>
      <c r="AV65" s="520"/>
      <c r="AW65" s="520"/>
      <c r="AX65" s="520"/>
      <c r="AY65" s="520"/>
      <c r="AZ65" s="520"/>
      <c r="BA65" s="520"/>
      <c r="BB65" s="520"/>
      <c r="BC65" s="520"/>
    </row>
    <row r="66" spans="2:55" ht="13.5" customHeight="1" x14ac:dyDescent="0.2">
      <c r="B66" s="539"/>
      <c r="D66" s="146"/>
      <c r="E66" s="146"/>
      <c r="G66" s="146"/>
      <c r="H66" s="146"/>
      <c r="J66" s="146"/>
      <c r="K66" s="146"/>
      <c r="M66" s="146"/>
      <c r="N66" s="146"/>
      <c r="AR66" s="520"/>
      <c r="AS66" s="520"/>
      <c r="AT66" s="520"/>
      <c r="AU66" s="520"/>
      <c r="AV66" s="520"/>
      <c r="AW66" s="520"/>
      <c r="AX66" s="520"/>
      <c r="AY66" s="520"/>
      <c r="AZ66" s="520"/>
      <c r="BA66" s="520"/>
      <c r="BB66" s="520"/>
      <c r="BC66" s="520"/>
    </row>
    <row r="67" spans="2:55" ht="13.5" customHeight="1" x14ac:dyDescent="0.2">
      <c r="B67" s="539"/>
      <c r="AR67" s="520"/>
      <c r="AS67" s="520"/>
      <c r="AT67" s="520"/>
      <c r="AU67" s="520"/>
      <c r="AV67" s="520"/>
      <c r="AW67" s="520"/>
      <c r="AX67" s="520"/>
      <c r="AY67" s="520"/>
      <c r="AZ67" s="520"/>
      <c r="BA67" s="520"/>
      <c r="BB67" s="520"/>
      <c r="BC67" s="520"/>
    </row>
    <row r="68" spans="2:55" ht="13.5" customHeight="1" x14ac:dyDescent="0.2">
      <c r="B68" s="539"/>
      <c r="G68" s="148"/>
      <c r="H68" s="149"/>
      <c r="I68" s="149"/>
      <c r="J68" s="149"/>
      <c r="K68" s="149"/>
      <c r="L68" s="162"/>
      <c r="M68" s="155"/>
      <c r="AR68" s="520"/>
      <c r="AS68" s="520"/>
      <c r="AT68" s="520"/>
      <c r="AU68" s="520"/>
      <c r="AV68" s="520"/>
      <c r="AW68" s="520"/>
      <c r="AX68" s="520"/>
      <c r="AY68" s="520"/>
      <c r="AZ68" s="520"/>
      <c r="BA68" s="520"/>
      <c r="BB68" s="520"/>
      <c r="BC68" s="520"/>
    </row>
    <row r="69" spans="2:55" ht="13.5" customHeight="1" x14ac:dyDescent="0.2">
      <c r="B69" s="539"/>
      <c r="G69" s="153"/>
      <c r="H69" s="149"/>
      <c r="I69" s="149"/>
      <c r="J69" s="149"/>
      <c r="K69" s="149"/>
      <c r="L69" s="162"/>
      <c r="M69" s="155"/>
      <c r="AR69" s="520"/>
      <c r="AS69" s="520"/>
      <c r="AT69" s="520"/>
      <c r="AU69" s="520"/>
      <c r="AV69" s="520"/>
      <c r="AW69" s="520"/>
      <c r="AX69" s="520"/>
      <c r="AY69" s="520"/>
      <c r="AZ69" s="520"/>
      <c r="BA69" s="520"/>
      <c r="BB69" s="520"/>
      <c r="BC69" s="520"/>
    </row>
    <row r="70" spans="2:55" ht="13.5" customHeight="1" x14ac:dyDescent="0.2">
      <c r="B70" s="539"/>
      <c r="G70" s="153"/>
      <c r="H70" s="149"/>
      <c r="I70" s="149"/>
      <c r="J70" s="149"/>
      <c r="K70" s="149"/>
      <c r="L70" s="162"/>
      <c r="M70" s="155"/>
      <c r="AR70" s="520"/>
      <c r="AS70" s="520"/>
      <c r="AT70" s="520"/>
      <c r="AU70" s="520"/>
      <c r="AV70" s="520"/>
      <c r="AW70" s="520"/>
      <c r="AX70" s="520"/>
      <c r="AY70" s="520"/>
      <c r="AZ70" s="520"/>
      <c r="BA70" s="520"/>
      <c r="BB70" s="520"/>
      <c r="BC70" s="520"/>
    </row>
    <row r="71" spans="2:55" ht="13.5" customHeight="1" x14ac:dyDescent="0.2">
      <c r="B71" s="539"/>
      <c r="G71" s="161"/>
      <c r="AR71" s="520"/>
      <c r="AS71" s="520"/>
      <c r="AT71" s="520"/>
      <c r="AU71" s="520"/>
      <c r="AV71" s="520"/>
      <c r="AW71" s="520"/>
      <c r="AX71" s="520"/>
      <c r="AY71" s="520"/>
      <c r="AZ71" s="520"/>
      <c r="BA71" s="520"/>
      <c r="BB71" s="520"/>
      <c r="BC71" s="520"/>
    </row>
    <row r="72" spans="2:55" ht="13.5" customHeight="1" x14ac:dyDescent="0.2">
      <c r="B72" s="539"/>
      <c r="AR72" s="520"/>
      <c r="AS72" s="520"/>
      <c r="AT72" s="520"/>
      <c r="AU72" s="520"/>
      <c r="AV72" s="520"/>
      <c r="AW72" s="520"/>
      <c r="AX72" s="520"/>
      <c r="AY72" s="520"/>
      <c r="AZ72" s="520"/>
      <c r="BA72" s="520"/>
      <c r="BB72" s="520"/>
      <c r="BC72" s="520"/>
    </row>
    <row r="73" spans="2:55" ht="13.5" customHeight="1" x14ac:dyDescent="0.2">
      <c r="B73" s="539"/>
      <c r="AR73" s="152"/>
      <c r="AS73" s="152"/>
      <c r="AT73" s="152"/>
      <c r="AU73" s="152"/>
      <c r="AV73" s="152"/>
      <c r="AW73" s="152"/>
      <c r="AX73" s="152"/>
      <c r="AY73" s="152"/>
      <c r="AZ73" s="152"/>
      <c r="BA73" s="152"/>
      <c r="BB73" s="152"/>
      <c r="BC73" s="152"/>
    </row>
    <row r="74" spans="2:55" ht="13.5" customHeight="1" x14ac:dyDescent="0.2">
      <c r="B74" s="539"/>
      <c r="AR74" s="152"/>
      <c r="AS74" s="152"/>
      <c r="AT74" s="152"/>
      <c r="AU74" s="152"/>
      <c r="AV74" s="152"/>
      <c r="AW74" s="152"/>
      <c r="AX74" s="152"/>
      <c r="AY74" s="152"/>
      <c r="AZ74" s="152"/>
      <c r="BA74" s="152"/>
      <c r="BB74" s="152"/>
      <c r="BC74" s="152"/>
    </row>
    <row r="75" spans="2:55" ht="13.5" customHeight="1" x14ac:dyDescent="0.2">
      <c r="B75" s="539"/>
      <c r="AR75" s="152"/>
      <c r="AS75" s="152"/>
      <c r="AT75" s="152"/>
      <c r="AU75" s="152"/>
      <c r="AV75" s="152"/>
      <c r="AW75" s="152"/>
      <c r="AX75" s="152"/>
      <c r="AY75" s="152"/>
      <c r="AZ75" s="152"/>
      <c r="BA75" s="152"/>
      <c r="BB75" s="152"/>
      <c r="BC75" s="152"/>
    </row>
    <row r="76" spans="2:55" ht="13.5" customHeight="1" x14ac:dyDescent="0.2">
      <c r="B76" s="539"/>
      <c r="AR76" s="152"/>
      <c r="AS76" s="152"/>
      <c r="AT76" s="152"/>
      <c r="AU76" s="152"/>
      <c r="AV76" s="152"/>
      <c r="AW76" s="152"/>
      <c r="AX76" s="152"/>
      <c r="AY76" s="152"/>
      <c r="AZ76" s="152"/>
      <c r="BA76" s="152"/>
      <c r="BB76" s="152"/>
      <c r="BC76" s="152"/>
    </row>
    <row r="77" spans="2:55" ht="13.5" customHeight="1" x14ac:dyDescent="0.2">
      <c r="B77" s="539"/>
      <c r="AR77" s="152"/>
      <c r="AS77" s="152"/>
      <c r="AT77" s="152"/>
      <c r="AU77" s="152"/>
      <c r="AV77" s="152"/>
      <c r="AW77" s="152"/>
      <c r="AX77" s="152"/>
      <c r="AY77" s="152"/>
      <c r="AZ77" s="152"/>
      <c r="BA77" s="152"/>
      <c r="BB77" s="152"/>
      <c r="BC77" s="152"/>
    </row>
    <row r="78" spans="2:55" ht="13.5" customHeight="1" x14ac:dyDescent="0.2">
      <c r="B78" s="539"/>
      <c r="AR78" s="152"/>
      <c r="AS78" s="152"/>
      <c r="AT78" s="152"/>
      <c r="AU78" s="152"/>
      <c r="AV78" s="152"/>
      <c r="AW78" s="152"/>
      <c r="AX78" s="152"/>
      <c r="AY78" s="152"/>
      <c r="AZ78" s="152"/>
      <c r="BA78" s="152"/>
      <c r="BB78" s="152"/>
      <c r="BC78" s="152"/>
    </row>
    <row r="79" spans="2:55" ht="13.5" customHeight="1" x14ac:dyDescent="0.3">
      <c r="B79" s="539"/>
      <c r="C79" s="138"/>
      <c r="D79" s="139"/>
      <c r="E79" s="137"/>
      <c r="F79" s="139"/>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R79" s="152"/>
      <c r="AS79" s="152"/>
      <c r="AT79" s="152"/>
      <c r="AU79" s="152"/>
      <c r="AV79" s="152"/>
      <c r="AW79" s="152"/>
      <c r="AX79" s="152"/>
      <c r="AY79" s="152"/>
      <c r="AZ79" s="152"/>
      <c r="BA79" s="152"/>
      <c r="BB79" s="152"/>
      <c r="BC79" s="152"/>
    </row>
    <row r="80" spans="2:55" ht="13.5" customHeight="1" x14ac:dyDescent="0.3">
      <c r="B80" s="539"/>
      <c r="C80" s="138"/>
      <c r="D80" s="137"/>
      <c r="E80" s="137"/>
      <c r="F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R80" s="152"/>
      <c r="AS80" s="152"/>
      <c r="AT80" s="152"/>
      <c r="AU80" s="152"/>
      <c r="AV80" s="152"/>
      <c r="AW80" s="152"/>
      <c r="AX80" s="152"/>
      <c r="AY80" s="152"/>
      <c r="AZ80" s="152"/>
      <c r="BA80" s="152"/>
      <c r="BB80" s="152"/>
      <c r="BC80" s="152"/>
    </row>
    <row r="81" spans="2:55" ht="13.5" customHeight="1" x14ac:dyDescent="0.3">
      <c r="B81" s="539"/>
      <c r="C81" s="138"/>
      <c r="D81" s="137"/>
      <c r="E81" s="137"/>
      <c r="F81" s="139"/>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R81" s="152"/>
      <c r="AS81" s="152"/>
      <c r="AT81" s="152"/>
      <c r="AU81" s="152"/>
      <c r="AV81" s="152"/>
      <c r="AW81" s="152"/>
      <c r="AX81" s="152"/>
      <c r="AY81" s="152"/>
      <c r="AZ81" s="152"/>
      <c r="BA81" s="152"/>
      <c r="BB81" s="152"/>
      <c r="BC81" s="152"/>
    </row>
    <row r="82" spans="2:55" ht="13.5" customHeight="1" x14ac:dyDescent="0.3">
      <c r="B82" s="539"/>
      <c r="C82" s="138"/>
      <c r="D82" s="137"/>
      <c r="E82" s="137"/>
      <c r="F82" s="139"/>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R82" s="152"/>
      <c r="AS82" s="152"/>
      <c r="AT82" s="152"/>
      <c r="AU82" s="152"/>
      <c r="AV82" s="152"/>
      <c r="AW82" s="152"/>
      <c r="AX82" s="152"/>
      <c r="AY82" s="152"/>
      <c r="AZ82" s="152"/>
      <c r="BA82" s="152"/>
      <c r="BB82" s="152"/>
      <c r="BC82" s="152"/>
    </row>
    <row r="83" spans="2:55" ht="13.5" customHeight="1" x14ac:dyDescent="0.3">
      <c r="B83" s="539"/>
      <c r="C83" s="138"/>
      <c r="D83" s="137"/>
      <c r="E83" s="137"/>
      <c r="F83" s="139"/>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R83" s="152"/>
      <c r="AS83" s="152"/>
      <c r="AT83" s="152"/>
      <c r="AU83" s="152"/>
      <c r="AV83" s="152"/>
      <c r="AW83" s="152"/>
      <c r="AX83" s="152"/>
      <c r="AY83" s="152"/>
      <c r="AZ83" s="152"/>
      <c r="BA83" s="152"/>
      <c r="BB83" s="152"/>
      <c r="BC83" s="152"/>
    </row>
    <row r="84" spans="2:55" ht="13.5" customHeight="1" x14ac:dyDescent="0.3">
      <c r="B84" s="539"/>
      <c r="C84" s="138"/>
      <c r="D84" s="137"/>
      <c r="E84" s="137"/>
      <c r="F84" s="139"/>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R84" s="152"/>
      <c r="AS84" s="152"/>
      <c r="AT84" s="152"/>
      <c r="AU84" s="152"/>
      <c r="AV84" s="152"/>
      <c r="AW84" s="152"/>
      <c r="AX84" s="152"/>
      <c r="AY84" s="152"/>
      <c r="AZ84" s="152"/>
      <c r="BA84" s="152"/>
      <c r="BB84" s="152"/>
      <c r="BC84" s="152"/>
    </row>
    <row r="85" spans="2:55" ht="13.5" customHeight="1" x14ac:dyDescent="0.3">
      <c r="B85" s="539"/>
      <c r="C85" s="138"/>
      <c r="D85" s="137"/>
      <c r="E85" s="137"/>
      <c r="F85" s="139"/>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R85" s="152"/>
      <c r="AS85" s="152"/>
      <c r="AT85" s="152"/>
      <c r="AU85" s="152"/>
      <c r="AV85" s="152"/>
      <c r="AW85" s="152"/>
      <c r="AX85" s="152"/>
      <c r="AY85" s="152"/>
      <c r="AZ85" s="152"/>
      <c r="BA85" s="152"/>
      <c r="BB85" s="152"/>
      <c r="BC85" s="152"/>
    </row>
    <row r="86" spans="2:55" ht="13.5" customHeight="1" x14ac:dyDescent="0.3">
      <c r="B86" s="539"/>
      <c r="C86" s="138"/>
      <c r="D86" s="137"/>
      <c r="E86" s="137"/>
      <c r="F86" s="139"/>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R86" s="152"/>
      <c r="AS86" s="152"/>
      <c r="AT86" s="152"/>
      <c r="AU86" s="152"/>
      <c r="AV86" s="152"/>
      <c r="AW86" s="152"/>
      <c r="AX86" s="152"/>
      <c r="AY86" s="152"/>
      <c r="AZ86" s="152"/>
      <c r="BA86" s="152"/>
      <c r="BB86" s="152"/>
      <c r="BC86" s="152"/>
    </row>
    <row r="87" spans="2:55" ht="13.5" customHeight="1" x14ac:dyDescent="0.3">
      <c r="B87" s="539"/>
      <c r="C87" s="138"/>
      <c r="D87" s="137"/>
      <c r="E87" s="137"/>
      <c r="F87" s="139"/>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R87" s="152"/>
      <c r="AS87" s="152"/>
      <c r="AT87" s="152"/>
      <c r="AU87" s="152"/>
      <c r="AV87" s="152"/>
      <c r="AW87" s="152"/>
      <c r="AX87" s="152"/>
      <c r="AY87" s="152"/>
      <c r="AZ87" s="152"/>
      <c r="BA87" s="152"/>
      <c r="BB87" s="152"/>
      <c r="BC87" s="152"/>
    </row>
    <row r="88" spans="2:55" ht="13.5" customHeight="1" x14ac:dyDescent="0.3">
      <c r="B88" s="539"/>
      <c r="C88" s="138"/>
      <c r="D88" s="137"/>
      <c r="E88" s="137"/>
      <c r="F88" s="139"/>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R88" s="152"/>
      <c r="AS88" s="152"/>
      <c r="AT88" s="152"/>
      <c r="AU88" s="152"/>
      <c r="AV88" s="152"/>
      <c r="AW88" s="152"/>
      <c r="AX88" s="152"/>
      <c r="AY88" s="152"/>
      <c r="AZ88" s="152"/>
      <c r="BA88" s="152"/>
      <c r="BB88" s="152"/>
      <c r="BC88" s="152"/>
    </row>
    <row r="89" spans="2:55" ht="13.5" customHeight="1" x14ac:dyDescent="0.3">
      <c r="B89" s="539"/>
      <c r="C89" s="138"/>
      <c r="D89" s="137"/>
      <c r="E89" s="137"/>
      <c r="F89" s="139"/>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R89" s="152"/>
      <c r="AS89" s="152"/>
      <c r="AT89" s="152"/>
      <c r="AU89" s="152"/>
      <c r="AV89" s="152"/>
      <c r="AW89" s="152"/>
      <c r="AX89" s="152"/>
      <c r="AY89" s="152"/>
      <c r="AZ89" s="152"/>
      <c r="BA89" s="152"/>
      <c r="BB89" s="152"/>
      <c r="BC89" s="152"/>
    </row>
    <row r="90" spans="2:55" ht="13.5" customHeight="1" x14ac:dyDescent="0.3">
      <c r="B90" s="539"/>
      <c r="C90" s="138"/>
      <c r="D90" s="137"/>
      <c r="E90" s="137"/>
      <c r="F90" s="139"/>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R90" s="152"/>
      <c r="AS90" s="152"/>
      <c r="AT90" s="152"/>
      <c r="AU90" s="152"/>
      <c r="AV90" s="152"/>
      <c r="AW90" s="152"/>
      <c r="AX90" s="152"/>
      <c r="AY90" s="152"/>
      <c r="AZ90" s="152"/>
      <c r="BA90" s="152"/>
      <c r="BB90" s="152"/>
      <c r="BC90" s="152"/>
    </row>
    <row r="91" spans="2:55" ht="13.5" customHeight="1" x14ac:dyDescent="0.3">
      <c r="B91" s="539"/>
      <c r="C91" s="138"/>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R91" s="152"/>
      <c r="AS91" s="152"/>
      <c r="AT91" s="152"/>
      <c r="AU91" s="152"/>
      <c r="AV91" s="152"/>
      <c r="AW91" s="152"/>
      <c r="AX91" s="152"/>
      <c r="AY91" s="152"/>
      <c r="AZ91" s="152"/>
      <c r="BA91" s="152"/>
      <c r="BB91" s="152"/>
      <c r="BC91" s="152"/>
    </row>
    <row r="92" spans="2:55" ht="13.5" customHeight="1" x14ac:dyDescent="0.3">
      <c r="B92" s="539"/>
      <c r="C92" s="138"/>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R92" s="152"/>
      <c r="AS92" s="152"/>
      <c r="AT92" s="152"/>
      <c r="AU92" s="152"/>
      <c r="AV92" s="152"/>
      <c r="AW92" s="152"/>
      <c r="AX92" s="152"/>
      <c r="AY92" s="152"/>
      <c r="AZ92" s="152"/>
      <c r="BA92" s="152"/>
      <c r="BB92" s="152"/>
      <c r="BC92" s="152"/>
    </row>
    <row r="93" spans="2:55" ht="13.5" customHeight="1" x14ac:dyDescent="0.3">
      <c r="B93" s="539"/>
      <c r="C93" s="138"/>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R93" s="152"/>
      <c r="AS93" s="152"/>
      <c r="AT93" s="152"/>
      <c r="AU93" s="152"/>
      <c r="AV93" s="152"/>
      <c r="AW93" s="152"/>
      <c r="AX93" s="152"/>
      <c r="AY93" s="152"/>
      <c r="AZ93" s="152"/>
      <c r="BA93" s="152"/>
      <c r="BB93" s="152"/>
      <c r="BC93" s="152"/>
    </row>
    <row r="94" spans="2:55" ht="13.5" customHeight="1" x14ac:dyDescent="0.3">
      <c r="B94" s="539"/>
      <c r="C94" s="138"/>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R94" s="152"/>
      <c r="AS94" s="152"/>
      <c r="AT94" s="152"/>
      <c r="AU94" s="152"/>
      <c r="AV94" s="152"/>
      <c r="AW94" s="152"/>
      <c r="AX94" s="152"/>
      <c r="AY94" s="152"/>
      <c r="AZ94" s="152"/>
      <c r="BA94" s="152"/>
      <c r="BB94" s="152"/>
      <c r="BC94" s="152"/>
    </row>
    <row r="95" spans="2:55" ht="13.5" customHeight="1" x14ac:dyDescent="0.3">
      <c r="B95" s="539"/>
      <c r="C95" s="138"/>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R95" s="152"/>
      <c r="AS95" s="152"/>
      <c r="AT95" s="152"/>
      <c r="AU95" s="152"/>
      <c r="AV95" s="152"/>
      <c r="AW95" s="152"/>
      <c r="AX95" s="152"/>
      <c r="AY95" s="152"/>
      <c r="AZ95" s="152"/>
      <c r="BA95" s="152"/>
      <c r="BB95" s="152"/>
      <c r="BC95" s="152"/>
    </row>
    <row r="96" spans="2:55" ht="13.5" customHeight="1" x14ac:dyDescent="0.3">
      <c r="B96" s="539"/>
      <c r="C96" s="138"/>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R96" s="152"/>
      <c r="AS96" s="152"/>
      <c r="AT96" s="152"/>
      <c r="AU96" s="152"/>
      <c r="AV96" s="152"/>
      <c r="AW96" s="152"/>
      <c r="AX96" s="152"/>
      <c r="AY96" s="152"/>
      <c r="AZ96" s="152"/>
      <c r="BA96" s="152"/>
      <c r="BB96" s="152"/>
      <c r="BC96" s="152"/>
    </row>
    <row r="97" spans="2:55" ht="13.5" customHeight="1" x14ac:dyDescent="0.3">
      <c r="B97" s="539"/>
      <c r="C97" s="138"/>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R97" s="152"/>
      <c r="AS97" s="152"/>
      <c r="AT97" s="152"/>
      <c r="AU97" s="152"/>
      <c r="AV97" s="152"/>
      <c r="AW97" s="152"/>
      <c r="AX97" s="152"/>
      <c r="AY97" s="152"/>
      <c r="AZ97" s="152"/>
      <c r="BA97" s="152"/>
      <c r="BB97" s="152"/>
      <c r="BC97" s="152"/>
    </row>
    <row r="98" spans="2:55" ht="13.5" customHeight="1" x14ac:dyDescent="0.3">
      <c r="B98" s="539"/>
      <c r="C98" s="138"/>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R98" s="152"/>
      <c r="AS98" s="152"/>
      <c r="AT98" s="152"/>
      <c r="AU98" s="152"/>
      <c r="AV98" s="152"/>
      <c r="AW98" s="152"/>
      <c r="AX98" s="152"/>
      <c r="AY98" s="152"/>
      <c r="AZ98" s="152"/>
      <c r="BA98" s="152"/>
      <c r="BB98" s="152"/>
      <c r="BC98" s="152"/>
    </row>
    <row r="99" spans="2:55" ht="13.5" customHeight="1" x14ac:dyDescent="0.3">
      <c r="B99" s="539"/>
      <c r="C99" s="138"/>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R99" s="152"/>
      <c r="AS99" s="152"/>
      <c r="AT99" s="152"/>
      <c r="AU99" s="152"/>
      <c r="AV99" s="152"/>
      <c r="AW99" s="152"/>
      <c r="AX99" s="152"/>
      <c r="AY99" s="152"/>
      <c r="AZ99" s="152"/>
      <c r="BA99" s="152"/>
      <c r="BB99" s="152"/>
      <c r="BC99" s="152"/>
    </row>
    <row r="100" spans="2:55" ht="13.5" customHeight="1" x14ac:dyDescent="0.3">
      <c r="B100" s="539"/>
      <c r="C100" s="138"/>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R100" s="152"/>
      <c r="AS100" s="152"/>
      <c r="AT100" s="152"/>
      <c r="AU100" s="152"/>
      <c r="AV100" s="152"/>
      <c r="AW100" s="152"/>
      <c r="AX100" s="152"/>
      <c r="AY100" s="152"/>
      <c r="AZ100" s="152"/>
      <c r="BA100" s="152"/>
      <c r="BB100" s="152"/>
      <c r="BC100" s="152"/>
    </row>
    <row r="101" spans="2:55" ht="13.5" customHeight="1" x14ac:dyDescent="0.3">
      <c r="B101" s="539"/>
      <c r="C101" s="138"/>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R101" s="152"/>
      <c r="AS101" s="152"/>
      <c r="AT101" s="152"/>
      <c r="AU101" s="152"/>
      <c r="AV101" s="152"/>
      <c r="AW101" s="152"/>
      <c r="AX101" s="152"/>
      <c r="AY101" s="152"/>
      <c r="AZ101" s="152"/>
      <c r="BA101" s="152"/>
      <c r="BB101" s="152"/>
      <c r="BC101" s="152"/>
    </row>
    <row r="102" spans="2:55" ht="13.5" customHeight="1" x14ac:dyDescent="0.3">
      <c r="B102" s="539"/>
      <c r="C102" s="138"/>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R102" s="152"/>
      <c r="AS102" s="152"/>
      <c r="AT102" s="152"/>
      <c r="AU102" s="152"/>
      <c r="AV102" s="152"/>
      <c r="AW102" s="152"/>
      <c r="AX102" s="152"/>
      <c r="AY102" s="152"/>
      <c r="AZ102" s="152"/>
      <c r="BA102" s="152"/>
      <c r="BB102" s="152"/>
      <c r="BC102" s="152"/>
    </row>
    <row r="103" spans="2:55" ht="13.5" customHeight="1" x14ac:dyDescent="0.3">
      <c r="B103" s="539"/>
      <c r="C103" s="138"/>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R103" s="152"/>
      <c r="AS103" s="152"/>
      <c r="AT103" s="152"/>
      <c r="AU103" s="152"/>
      <c r="AV103" s="152"/>
      <c r="AW103" s="152"/>
      <c r="AX103" s="152"/>
      <c r="AY103" s="152"/>
      <c r="AZ103" s="152"/>
      <c r="BA103" s="152"/>
      <c r="BB103" s="152"/>
      <c r="BC103" s="152"/>
    </row>
    <row r="104" spans="2:55" ht="13.5" customHeight="1" x14ac:dyDescent="0.3">
      <c r="B104" s="539"/>
      <c r="C104" s="138"/>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R104" s="152"/>
      <c r="AS104" s="152"/>
      <c r="AT104" s="152"/>
      <c r="AU104" s="152"/>
      <c r="AV104" s="152"/>
      <c r="AW104" s="152"/>
      <c r="AX104" s="152"/>
      <c r="AY104" s="152"/>
      <c r="AZ104" s="152"/>
      <c r="BA104" s="152"/>
      <c r="BB104" s="152"/>
      <c r="BC104" s="152"/>
    </row>
    <row r="105" spans="2:55" ht="13.5" customHeight="1" x14ac:dyDescent="0.3">
      <c r="B105" s="539"/>
      <c r="C105" s="138"/>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37"/>
      <c r="AF105" s="137"/>
      <c r="AG105" s="137"/>
      <c r="AR105" s="152"/>
      <c r="AS105" s="152"/>
      <c r="AT105" s="152"/>
      <c r="AU105" s="152"/>
      <c r="AV105" s="152"/>
      <c r="AW105" s="152"/>
      <c r="AX105" s="152"/>
      <c r="AY105" s="152"/>
      <c r="AZ105" s="152"/>
      <c r="BA105" s="152"/>
      <c r="BB105" s="152"/>
      <c r="BC105" s="152"/>
    </row>
    <row r="106" spans="2:55" ht="13.5" customHeight="1" x14ac:dyDescent="0.3">
      <c r="B106" s="539"/>
      <c r="C106" s="138"/>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37"/>
      <c r="AG106" s="137"/>
      <c r="AR106" s="152"/>
      <c r="AS106" s="152"/>
      <c r="AT106" s="152"/>
      <c r="AU106" s="152"/>
      <c r="AV106" s="152"/>
      <c r="AW106" s="152"/>
      <c r="AX106" s="152"/>
      <c r="AY106" s="152"/>
      <c r="AZ106" s="152"/>
      <c r="BA106" s="152"/>
      <c r="BB106" s="152"/>
      <c r="BC106" s="152"/>
    </row>
    <row r="107" spans="2:55" ht="13.5" customHeight="1" x14ac:dyDescent="0.3">
      <c r="B107" s="539"/>
      <c r="C107" s="138"/>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R107" s="152"/>
      <c r="AS107" s="152"/>
      <c r="AT107" s="152"/>
      <c r="AU107" s="152"/>
      <c r="AV107" s="152"/>
      <c r="AW107" s="152"/>
      <c r="AX107" s="152"/>
      <c r="AY107" s="152"/>
      <c r="AZ107" s="152"/>
      <c r="BA107" s="152"/>
      <c r="BB107" s="152"/>
      <c r="BC107" s="152"/>
    </row>
    <row r="108" spans="2:55" ht="13.5" customHeight="1" x14ac:dyDescent="0.3">
      <c r="B108" s="539"/>
      <c r="C108" s="138"/>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R108" s="152"/>
      <c r="AS108" s="152"/>
      <c r="AT108" s="152"/>
      <c r="AU108" s="152"/>
      <c r="AV108" s="152"/>
      <c r="AW108" s="152"/>
      <c r="AX108" s="152"/>
      <c r="AY108" s="152"/>
      <c r="AZ108" s="152"/>
      <c r="BA108" s="152"/>
      <c r="BB108" s="152"/>
      <c r="BC108" s="152"/>
    </row>
    <row r="109" spans="2:55" ht="13.5" customHeight="1" x14ac:dyDescent="0.3">
      <c r="B109" s="539"/>
      <c r="C109" s="138"/>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R109" s="152"/>
      <c r="AS109" s="152"/>
      <c r="AT109" s="152"/>
      <c r="AU109" s="152"/>
      <c r="AV109" s="152"/>
      <c r="AW109" s="152"/>
      <c r="AX109" s="152"/>
      <c r="AY109" s="152"/>
      <c r="AZ109" s="152"/>
      <c r="BA109" s="152"/>
      <c r="BB109" s="152"/>
      <c r="BC109" s="152"/>
    </row>
    <row r="110" spans="2:55" ht="13.5" customHeight="1" x14ac:dyDescent="0.3">
      <c r="B110" s="539"/>
      <c r="C110" s="138"/>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R110" s="152"/>
      <c r="AS110" s="152"/>
      <c r="AT110" s="152"/>
      <c r="AU110" s="152"/>
      <c r="AV110" s="152"/>
      <c r="AW110" s="152"/>
      <c r="AX110" s="152"/>
      <c r="AY110" s="152"/>
      <c r="AZ110" s="152"/>
      <c r="BA110" s="152"/>
      <c r="BB110" s="152"/>
      <c r="BC110" s="152"/>
    </row>
    <row r="111" spans="2:55" ht="13.5" customHeight="1" x14ac:dyDescent="0.3">
      <c r="B111" s="539"/>
      <c r="C111" s="138"/>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R111" s="152"/>
      <c r="AS111" s="152"/>
      <c r="AT111" s="152"/>
      <c r="AU111" s="152"/>
      <c r="AV111" s="152"/>
      <c r="AW111" s="152"/>
      <c r="AX111" s="152"/>
      <c r="AY111" s="152"/>
      <c r="AZ111" s="152"/>
      <c r="BA111" s="152"/>
      <c r="BB111" s="152"/>
      <c r="BC111" s="152"/>
    </row>
    <row r="112" spans="2:55" ht="47.25" customHeight="1" x14ac:dyDescent="0.3">
      <c r="B112" s="539"/>
      <c r="C112" s="138"/>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R112" s="152"/>
      <c r="AS112" s="152"/>
      <c r="AT112" s="152"/>
      <c r="AU112" s="152"/>
      <c r="AV112" s="152"/>
      <c r="AW112" s="152"/>
      <c r="AX112" s="152"/>
      <c r="AY112" s="152"/>
      <c r="AZ112" s="152"/>
      <c r="BA112" s="152"/>
      <c r="BB112" s="152"/>
      <c r="BC112" s="152"/>
    </row>
    <row r="113" spans="2:55" ht="12.75" customHeight="1" x14ac:dyDescent="0.2">
      <c r="B113" s="539"/>
      <c r="AR113" s="152"/>
      <c r="AS113" s="152"/>
      <c r="AT113" s="152"/>
      <c r="AU113" s="152"/>
      <c r="AV113" s="152"/>
      <c r="AW113" s="152"/>
      <c r="AX113" s="152"/>
      <c r="AY113" s="152"/>
      <c r="AZ113" s="152"/>
      <c r="BA113" s="152"/>
      <c r="BB113" s="152"/>
      <c r="BC113" s="152"/>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X59"/>
  <sheetViews>
    <sheetView topLeftCell="A40" zoomScale="55" zoomScaleNormal="55" workbookViewId="0">
      <selection activeCell="N13" sqref="N13:N14"/>
    </sheetView>
  </sheetViews>
  <sheetFormatPr baseColWidth="10" defaultColWidth="11.5" defaultRowHeight="15" x14ac:dyDescent="0.2"/>
  <cols>
    <col min="1" max="2" width="11.5" style="33"/>
    <col min="3" max="3" width="15.6640625" style="1" customWidth="1"/>
    <col min="4" max="4" width="53.6640625" style="33" customWidth="1"/>
    <col min="5" max="5" width="33.6640625" style="33" customWidth="1"/>
    <col min="6" max="8" width="11.5" style="1"/>
    <col min="9" max="9" width="13.5" style="33" customWidth="1"/>
    <col min="10" max="12" width="12.33203125" style="33" bestFit="1" customWidth="1"/>
    <col min="13" max="13" width="11.1640625" style="33" bestFit="1" customWidth="1"/>
    <col min="14" max="14" width="11.83203125" style="33" bestFit="1" customWidth="1"/>
    <col min="15" max="16" width="11.1640625" style="33" bestFit="1" customWidth="1"/>
    <col min="17" max="17" width="12.33203125" style="33" bestFit="1" customWidth="1"/>
    <col min="18" max="18" width="11.1640625" style="33" bestFit="1" customWidth="1"/>
    <col min="19" max="19" width="12.33203125" style="33" bestFit="1" customWidth="1"/>
    <col min="20" max="20" width="11.1640625" style="33" bestFit="1" customWidth="1"/>
    <col min="21" max="21" width="10.83203125" style="33" bestFit="1" customWidth="1"/>
    <col min="22" max="23" width="12" style="33" bestFit="1" customWidth="1"/>
    <col min="24" max="24" width="13.5" style="33" bestFit="1" customWidth="1"/>
    <col min="25" max="16384" width="11.5" style="33"/>
  </cols>
  <sheetData>
    <row r="4" spans="3:24" ht="16" thickBot="1" x14ac:dyDescent="0.25"/>
    <row r="5" spans="3:24" ht="15" customHeight="1" x14ac:dyDescent="0.2">
      <c r="C5" s="45"/>
      <c r="D5" s="658" t="s">
        <v>92</v>
      </c>
      <c r="E5" s="658"/>
      <c r="F5" s="658"/>
      <c r="G5" s="658"/>
      <c r="H5" s="658"/>
      <c r="I5" s="658"/>
      <c r="J5" s="658"/>
      <c r="K5" s="658"/>
      <c r="L5" s="658"/>
      <c r="M5" s="658"/>
      <c r="N5" s="658"/>
      <c r="O5" s="658"/>
      <c r="P5" s="658"/>
      <c r="Q5" s="658"/>
      <c r="R5" s="658"/>
      <c r="S5" s="658"/>
      <c r="T5" s="658"/>
      <c r="U5" s="658"/>
      <c r="V5" s="658"/>
      <c r="W5" s="658"/>
      <c r="X5" s="659"/>
    </row>
    <row r="6" spans="3:24" ht="15" customHeight="1" x14ac:dyDescent="0.2">
      <c r="C6" s="46"/>
      <c r="D6" s="661"/>
      <c r="E6" s="661"/>
      <c r="F6" s="661"/>
      <c r="G6" s="661"/>
      <c r="H6" s="661"/>
      <c r="I6" s="661"/>
      <c r="J6" s="661"/>
      <c r="K6" s="661"/>
      <c r="L6" s="661"/>
      <c r="M6" s="661"/>
      <c r="N6" s="661"/>
      <c r="O6" s="661"/>
      <c r="P6" s="661"/>
      <c r="Q6" s="661"/>
      <c r="R6" s="661"/>
      <c r="S6" s="661"/>
      <c r="T6" s="661"/>
      <c r="U6" s="661"/>
      <c r="V6" s="661"/>
      <c r="W6" s="661"/>
      <c r="X6" s="662"/>
    </row>
    <row r="7" spans="3:24" ht="26.25" customHeight="1" x14ac:dyDescent="0.2">
      <c r="C7" s="46"/>
      <c r="D7" s="661" t="s">
        <v>298</v>
      </c>
      <c r="E7" s="661"/>
      <c r="F7" s="661"/>
      <c r="G7" s="661"/>
      <c r="H7" s="661"/>
      <c r="I7" s="661"/>
      <c r="J7" s="661"/>
      <c r="K7" s="661"/>
      <c r="L7" s="661"/>
      <c r="M7" s="661"/>
      <c r="N7" s="661"/>
      <c r="O7" s="661"/>
      <c r="P7" s="661"/>
      <c r="Q7" s="661"/>
      <c r="R7" s="661"/>
      <c r="S7" s="661"/>
      <c r="T7" s="661"/>
      <c r="U7" s="661"/>
      <c r="V7" s="661"/>
      <c r="W7" s="661"/>
      <c r="X7" s="662"/>
    </row>
    <row r="8" spans="3:24" ht="26.25" customHeight="1" x14ac:dyDescent="0.2">
      <c r="C8" s="46"/>
      <c r="D8" s="661" t="s">
        <v>676</v>
      </c>
      <c r="E8" s="661"/>
      <c r="F8" s="661"/>
      <c r="G8" s="661"/>
      <c r="H8" s="661"/>
      <c r="I8" s="661"/>
      <c r="J8" s="661"/>
      <c r="K8" s="661"/>
      <c r="L8" s="661"/>
      <c r="M8" s="661"/>
      <c r="N8" s="661"/>
      <c r="O8" s="661"/>
      <c r="P8" s="661"/>
      <c r="Q8" s="661"/>
      <c r="R8" s="661"/>
      <c r="S8" s="661"/>
      <c r="T8" s="661"/>
      <c r="U8" s="661"/>
      <c r="V8" s="661"/>
      <c r="W8" s="661"/>
      <c r="X8" s="662"/>
    </row>
    <row r="9" spans="3:24" ht="26.25" customHeight="1" x14ac:dyDescent="0.2">
      <c r="C9" s="46"/>
      <c r="D9" s="661" t="s">
        <v>677</v>
      </c>
      <c r="E9" s="661"/>
      <c r="F9" s="661"/>
      <c r="G9" s="661"/>
      <c r="H9" s="661"/>
      <c r="I9" s="661"/>
      <c r="J9" s="661"/>
      <c r="K9" s="661"/>
      <c r="L9" s="661"/>
      <c r="M9" s="661"/>
      <c r="N9" s="661"/>
      <c r="O9" s="661"/>
      <c r="P9" s="661"/>
      <c r="Q9" s="661"/>
      <c r="R9" s="661"/>
      <c r="S9" s="661"/>
      <c r="T9" s="661"/>
      <c r="U9" s="661"/>
      <c r="V9" s="661"/>
      <c r="W9" s="661"/>
      <c r="X9" s="662"/>
    </row>
    <row r="10" spans="3:24" ht="27" thickBot="1" x14ac:dyDescent="0.25">
      <c r="C10" s="47"/>
      <c r="D10" s="661"/>
      <c r="E10" s="661"/>
      <c r="F10" s="661"/>
      <c r="G10" s="661"/>
      <c r="H10" s="661"/>
      <c r="I10" s="661"/>
      <c r="J10" s="661"/>
      <c r="K10" s="661"/>
      <c r="L10" s="661"/>
      <c r="M10" s="661"/>
      <c r="N10" s="661"/>
      <c r="O10" s="661"/>
      <c r="P10" s="661"/>
      <c r="Q10" s="661"/>
      <c r="R10" s="661"/>
      <c r="S10" s="661"/>
      <c r="T10" s="661"/>
      <c r="U10" s="661"/>
      <c r="V10" s="661"/>
      <c r="W10" s="661"/>
      <c r="X10" s="662"/>
    </row>
    <row r="11" spans="3:24" ht="15" customHeight="1" x14ac:dyDescent="0.2">
      <c r="C11" s="657" t="s">
        <v>239</v>
      </c>
      <c r="D11" s="658"/>
      <c r="E11" s="658"/>
      <c r="F11" s="658"/>
      <c r="G11" s="658"/>
      <c r="H11" s="658"/>
      <c r="I11" s="658"/>
      <c r="J11" s="658"/>
      <c r="K11" s="658"/>
      <c r="L11" s="658"/>
      <c r="M11" s="658"/>
      <c r="N11" s="658"/>
      <c r="O11" s="658"/>
      <c r="P11" s="658"/>
      <c r="Q11" s="658"/>
      <c r="R11" s="658"/>
      <c r="S11" s="658"/>
      <c r="T11" s="658"/>
      <c r="U11" s="658"/>
      <c r="V11" s="658"/>
      <c r="W11" s="658"/>
      <c r="X11" s="659"/>
    </row>
    <row r="12" spans="3:24" ht="15" customHeight="1" x14ac:dyDescent="0.2">
      <c r="C12" s="660"/>
      <c r="D12" s="661"/>
      <c r="E12" s="661"/>
      <c r="F12" s="661"/>
      <c r="G12" s="661"/>
      <c r="H12" s="661"/>
      <c r="I12" s="661"/>
      <c r="J12" s="661"/>
      <c r="K12" s="661"/>
      <c r="L12" s="661"/>
      <c r="M12" s="661"/>
      <c r="N12" s="661"/>
      <c r="O12" s="661"/>
      <c r="P12" s="661"/>
      <c r="Q12" s="661"/>
      <c r="R12" s="661"/>
      <c r="S12" s="661"/>
      <c r="T12" s="661"/>
      <c r="U12" s="661"/>
      <c r="V12" s="661"/>
      <c r="W12" s="661"/>
      <c r="X12" s="662"/>
    </row>
    <row r="13" spans="3:24" ht="15" customHeight="1" x14ac:dyDescent="0.2">
      <c r="C13" s="660"/>
      <c r="D13" s="661"/>
      <c r="E13" s="661"/>
      <c r="F13" s="661"/>
      <c r="G13" s="661"/>
      <c r="H13" s="661"/>
      <c r="I13" s="661"/>
      <c r="J13" s="661"/>
      <c r="K13" s="661"/>
      <c r="L13" s="661"/>
      <c r="M13" s="661"/>
      <c r="N13" s="661"/>
      <c r="O13" s="661"/>
      <c r="P13" s="661"/>
      <c r="Q13" s="661"/>
      <c r="R13" s="661"/>
      <c r="S13" s="661"/>
      <c r="T13" s="661"/>
      <c r="U13" s="661"/>
      <c r="V13" s="661"/>
      <c r="W13" s="661"/>
      <c r="X13" s="662"/>
    </row>
    <row r="14" spans="3:24" ht="15" customHeight="1" x14ac:dyDescent="0.2">
      <c r="C14" s="660"/>
      <c r="D14" s="661"/>
      <c r="E14" s="661"/>
      <c r="F14" s="661"/>
      <c r="G14" s="661"/>
      <c r="H14" s="661"/>
      <c r="I14" s="661"/>
      <c r="J14" s="661"/>
      <c r="K14" s="661"/>
      <c r="L14" s="661"/>
      <c r="M14" s="661"/>
      <c r="N14" s="661"/>
      <c r="O14" s="661"/>
      <c r="P14" s="661"/>
      <c r="Q14" s="661"/>
      <c r="R14" s="661"/>
      <c r="S14" s="661"/>
      <c r="T14" s="661"/>
      <c r="U14" s="661"/>
      <c r="V14" s="661"/>
      <c r="W14" s="661"/>
      <c r="X14" s="662"/>
    </row>
    <row r="15" spans="3:24" ht="15.75" customHeight="1" thickBot="1" x14ac:dyDescent="0.25">
      <c r="C15" s="663"/>
      <c r="D15" s="664"/>
      <c r="E15" s="664"/>
      <c r="F15" s="664"/>
      <c r="G15" s="664"/>
      <c r="H15" s="664"/>
      <c r="I15" s="664"/>
      <c r="J15" s="664"/>
      <c r="K15" s="664"/>
      <c r="L15" s="664"/>
      <c r="M15" s="664"/>
      <c r="N15" s="664"/>
      <c r="O15" s="664"/>
      <c r="P15" s="664"/>
      <c r="Q15" s="664"/>
      <c r="R15" s="664"/>
      <c r="S15" s="664"/>
      <c r="T15" s="664"/>
      <c r="U15" s="664"/>
      <c r="V15" s="664"/>
      <c r="W15" s="664"/>
      <c r="X15" s="665"/>
    </row>
    <row r="16" spans="3:24" ht="19.5" customHeight="1" thickBot="1" x14ac:dyDescent="0.25">
      <c r="C16" s="680" t="s">
        <v>240</v>
      </c>
      <c r="D16" s="681"/>
      <c r="E16" s="681"/>
      <c r="F16" s="681"/>
      <c r="G16" s="681"/>
      <c r="H16" s="681"/>
      <c r="I16" s="682"/>
      <c r="J16" s="666" t="s">
        <v>62</v>
      </c>
      <c r="K16" s="667"/>
      <c r="L16" s="667"/>
      <c r="M16" s="667"/>
      <c r="N16" s="667"/>
      <c r="O16" s="667"/>
      <c r="P16" s="667"/>
      <c r="Q16" s="667"/>
      <c r="R16" s="667"/>
      <c r="S16" s="667"/>
      <c r="T16" s="667"/>
      <c r="U16" s="667"/>
      <c r="V16" s="667"/>
      <c r="W16" s="667"/>
      <c r="X16" s="668"/>
    </row>
    <row r="17" spans="3:24" ht="20" thickBot="1" x14ac:dyDescent="0.25">
      <c r="C17" s="683"/>
      <c r="D17" s="684"/>
      <c r="E17" s="684"/>
      <c r="F17" s="684"/>
      <c r="G17" s="684"/>
      <c r="H17" s="684"/>
      <c r="I17" s="685"/>
      <c r="J17" s="669" t="s">
        <v>63</v>
      </c>
      <c r="K17" s="670"/>
      <c r="L17" s="671"/>
      <c r="M17" s="669" t="s">
        <v>64</v>
      </c>
      <c r="N17" s="670"/>
      <c r="O17" s="670"/>
      <c r="P17" s="670"/>
      <c r="Q17" s="670"/>
      <c r="R17" s="670"/>
      <c r="S17" s="670"/>
      <c r="T17" s="670"/>
      <c r="U17" s="670"/>
      <c r="V17" s="670"/>
      <c r="W17" s="670"/>
      <c r="X17" s="671"/>
    </row>
    <row r="18" spans="3:24" ht="30" customHeight="1" x14ac:dyDescent="0.2">
      <c r="C18" s="676" t="s">
        <v>76</v>
      </c>
      <c r="D18" s="686" t="s">
        <v>77</v>
      </c>
      <c r="E18" s="686" t="s">
        <v>1</v>
      </c>
      <c r="F18" s="694" t="s">
        <v>65</v>
      </c>
      <c r="G18" s="696" t="s">
        <v>66</v>
      </c>
      <c r="H18" s="696" t="s">
        <v>67</v>
      </c>
      <c r="I18" s="688" t="s">
        <v>68</v>
      </c>
      <c r="J18" s="690" t="s">
        <v>69</v>
      </c>
      <c r="K18" s="692" t="s">
        <v>70</v>
      </c>
      <c r="L18" s="678" t="s">
        <v>71</v>
      </c>
      <c r="M18" s="654">
        <v>2025</v>
      </c>
      <c r="N18" s="655"/>
      <c r="O18" s="655"/>
      <c r="P18" s="656"/>
      <c r="Q18" s="672">
        <v>2026</v>
      </c>
      <c r="R18" s="673"/>
      <c r="S18" s="673"/>
      <c r="T18" s="673"/>
      <c r="U18" s="674">
        <v>2027</v>
      </c>
      <c r="V18" s="674"/>
      <c r="W18" s="674"/>
      <c r="X18" s="675"/>
    </row>
    <row r="19" spans="3:24" ht="30" customHeight="1" thickBot="1" x14ac:dyDescent="0.25">
      <c r="C19" s="677"/>
      <c r="D19" s="687"/>
      <c r="E19" s="687"/>
      <c r="F19" s="695"/>
      <c r="G19" s="697"/>
      <c r="H19" s="697"/>
      <c r="I19" s="689"/>
      <c r="J19" s="691"/>
      <c r="K19" s="693"/>
      <c r="L19" s="679"/>
      <c r="M19" s="438" t="s">
        <v>72</v>
      </c>
      <c r="N19" s="439" t="s">
        <v>73</v>
      </c>
      <c r="O19" s="439" t="s">
        <v>74</v>
      </c>
      <c r="P19" s="439" t="s">
        <v>75</v>
      </c>
      <c r="Q19" s="436" t="s">
        <v>72</v>
      </c>
      <c r="R19" s="436" t="s">
        <v>73</v>
      </c>
      <c r="S19" s="436" t="s">
        <v>74</v>
      </c>
      <c r="T19" s="437" t="s">
        <v>75</v>
      </c>
      <c r="U19" s="439" t="s">
        <v>72</v>
      </c>
      <c r="V19" s="439" t="s">
        <v>73</v>
      </c>
      <c r="W19" s="439" t="s">
        <v>74</v>
      </c>
      <c r="X19" s="440" t="s">
        <v>75</v>
      </c>
    </row>
    <row r="20" spans="3:24" ht="108" x14ac:dyDescent="0.2">
      <c r="C20" s="250" t="str">
        <f>IF(ISBLANK('5. Pp (3 años)'!C46),"",'5. Pp (3 años)'!C46)</f>
        <v>Fin</v>
      </c>
      <c r="D20" s="235"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253" t="str">
        <f>IF(ISBLANK('5. Pp (3 años)'!E46),"",'5. Pp (3 años)'!E46)</f>
        <v>IGOB_HUM_R: Índice de Gobierno Humanista y de Resultados</v>
      </c>
      <c r="F20" s="250">
        <v>80.06</v>
      </c>
      <c r="G20" s="235">
        <v>80.06</v>
      </c>
      <c r="H20" s="453">
        <f>G20-F20</f>
        <v>0</v>
      </c>
      <c r="I20" s="398">
        <f>(G20/F20)-1</f>
        <v>0</v>
      </c>
      <c r="J20" s="334">
        <v>26.69</v>
      </c>
      <c r="K20" s="335">
        <v>26.69</v>
      </c>
      <c r="L20" s="336">
        <v>26.68</v>
      </c>
      <c r="M20" s="334">
        <v>6.67</v>
      </c>
      <c r="N20" s="337">
        <v>6.67</v>
      </c>
      <c r="O20" s="337">
        <v>6.67</v>
      </c>
      <c r="P20" s="337">
        <v>6.68</v>
      </c>
      <c r="Q20" s="335">
        <v>6.67</v>
      </c>
      <c r="R20" s="335">
        <v>6.67</v>
      </c>
      <c r="S20" s="335">
        <v>6.67</v>
      </c>
      <c r="T20" s="335">
        <v>6.68</v>
      </c>
      <c r="U20" s="337">
        <v>6.67</v>
      </c>
      <c r="V20" s="337">
        <v>6.67</v>
      </c>
      <c r="W20" s="337">
        <v>6.67</v>
      </c>
      <c r="X20" s="336">
        <v>6.67</v>
      </c>
    </row>
    <row r="21" spans="3:24" ht="144" x14ac:dyDescent="0.2">
      <c r="C21" s="290" t="str">
        <f>IF(ISBLANK('5. Pp (3 años)'!C47),"",'5. Pp (3 años)'!C47)</f>
        <v>Proposito</v>
      </c>
      <c r="D21" s="291" t="str">
        <f>IF(ISBLANK('5. Pp (3 años)'!D47),"",'5. Pp (3 años)'!D47)</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21" s="292" t="str">
        <f>IF(ISBLANK('5. Pp (3 años)'!E47),"",'5. Pp (3 años)'!E47)</f>
        <v>PAVCySRC: Porcentaje de Acciones de Verificación, Cumplimiento y Seguimiento de la Rendición de Cuentas de las Dependencias y Entidades de la Administración Pública Municipal</v>
      </c>
      <c r="F21" s="290">
        <f>SUM(F23,F24,F26:F27,F29:F35,F36,F39,F40,F42:F45,F47:F49,F51:F52,F53:F58)</f>
        <v>106066</v>
      </c>
      <c r="G21" s="291">
        <f>SUM(J21:L21)</f>
        <v>110856</v>
      </c>
      <c r="H21" s="448">
        <f t="shared" ref="H21" si="0">G21-F21</f>
        <v>4790</v>
      </c>
      <c r="I21" s="441">
        <f t="shared" ref="I21" si="1">(G21/F21)-1</f>
        <v>4.5160560405784977E-2</v>
      </c>
      <c r="J21" s="355">
        <f>SUM(M21:P21)</f>
        <v>36064</v>
      </c>
      <c r="K21" s="353">
        <f>SUM(Q21:T21)</f>
        <v>37040</v>
      </c>
      <c r="L21" s="354">
        <f>SUM(U21:X21)</f>
        <v>37752</v>
      </c>
      <c r="M21" s="352">
        <f>SUM(M23,M24,M26:M27,M29:M35,M36,M39,M40,M42:M45,M47:M49,M51:M52,M53:M58)</f>
        <v>6378</v>
      </c>
      <c r="N21" s="355">
        <f t="shared" ref="N21:X21" si="2">SUM(N23,N24,N26:N27,N29:N35,N36,N39,N40,N42:N45,N47:N49,N51:N52,N53:N58)</f>
        <v>17278</v>
      </c>
      <c r="O21" s="355">
        <f t="shared" si="2"/>
        <v>7188</v>
      </c>
      <c r="P21" s="355">
        <f t="shared" si="2"/>
        <v>5220</v>
      </c>
      <c r="Q21" s="353">
        <f>SUM(Q23,Q24,Q26:Q27,Q29:Q35,Q36,Q39,Q40,Q42:Q45,Q47:Q49,Q51:Q52,Q53:Q58)</f>
        <v>6702</v>
      </c>
      <c r="R21" s="353">
        <f t="shared" si="2"/>
        <v>17464</v>
      </c>
      <c r="S21" s="353">
        <f t="shared" si="2"/>
        <v>7503</v>
      </c>
      <c r="T21" s="353">
        <f>SUM(T23,T24,T26:T27,T29:T35,T36,T39,T40,T42:T45,T47:T49,T51:T52,T53:T58)</f>
        <v>5371</v>
      </c>
      <c r="U21" s="355">
        <f t="shared" si="2"/>
        <v>6798</v>
      </c>
      <c r="V21" s="355">
        <f t="shared" si="2"/>
        <v>17754</v>
      </c>
      <c r="W21" s="355">
        <f t="shared" si="2"/>
        <v>7633</v>
      </c>
      <c r="X21" s="354">
        <f t="shared" si="2"/>
        <v>5567</v>
      </c>
    </row>
    <row r="22" spans="3:24" ht="126" x14ac:dyDescent="0.2">
      <c r="C22" s="299" t="str">
        <f>IF(ISBLANK('5. Pp (3 años)'!C48),"",'5. Pp (3 años)'!C48)</f>
        <v>Componente</v>
      </c>
      <c r="D22" s="300" t="str">
        <f>IF(ISBLANK('5. Pp (3 años)'!D48),"",'5. Pp (3 años)'!D48)</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22" s="301" t="str">
        <f>IF(ISBLANK('5. Pp (3 años)'!E48),"",'5. Pp (3 años)'!E48)</f>
        <v xml:space="preserve">PAOPC: Porcentaje de Acciones de Obra Pública y Construcción </v>
      </c>
      <c r="F22" s="299">
        <v>1647</v>
      </c>
      <c r="G22" s="300">
        <f t="shared" ref="G22:G58" si="3">SUM(J22:L22)</f>
        <v>2040</v>
      </c>
      <c r="H22" s="449">
        <f t="shared" ref="H22" si="4">G22-F22</f>
        <v>393</v>
      </c>
      <c r="I22" s="442">
        <f t="shared" ref="I22" si="5">(G22/F22)-1</f>
        <v>0.23861566484517294</v>
      </c>
      <c r="J22" s="352">
        <f>SUM(M22:P22)</f>
        <v>680</v>
      </c>
      <c r="K22" s="353">
        <f t="shared" ref="K22:K58" si="6">SUM(Q22:T22)</f>
        <v>680</v>
      </c>
      <c r="L22" s="354">
        <f t="shared" ref="L22:L58" si="7">SUM(U22:X22)</f>
        <v>680</v>
      </c>
      <c r="M22" s="352">
        <f>SUM(M23:M24)</f>
        <v>118</v>
      </c>
      <c r="N22" s="355">
        <f>SUM(N23:N24)</f>
        <v>185</v>
      </c>
      <c r="O22" s="355">
        <f t="shared" ref="O22:X22" si="8">SUM(O23:O24)</f>
        <v>184</v>
      </c>
      <c r="P22" s="355">
        <f t="shared" si="8"/>
        <v>193</v>
      </c>
      <c r="Q22" s="353">
        <f t="shared" si="8"/>
        <v>123</v>
      </c>
      <c r="R22" s="353">
        <f t="shared" si="8"/>
        <v>170</v>
      </c>
      <c r="S22" s="353">
        <f t="shared" si="8"/>
        <v>227</v>
      </c>
      <c r="T22" s="353">
        <f t="shared" si="8"/>
        <v>160</v>
      </c>
      <c r="U22" s="355">
        <f t="shared" si="8"/>
        <v>123</v>
      </c>
      <c r="V22" s="355">
        <f t="shared" si="8"/>
        <v>170</v>
      </c>
      <c r="W22" s="355">
        <f t="shared" si="8"/>
        <v>227</v>
      </c>
      <c r="X22" s="354">
        <f t="shared" si="8"/>
        <v>160</v>
      </c>
    </row>
    <row r="23" spans="3:24" ht="90" x14ac:dyDescent="0.2">
      <c r="C23" s="386" t="str">
        <f>IF(ISBLANK('5. Pp (3 años)'!C49),"",'5. Pp (3 años)'!C49)</f>
        <v>Actividad</v>
      </c>
      <c r="D23" s="244" t="str">
        <f>IF(ISBLANK('5. Pp (3 años)'!D49),"",'5. Pp (3 años)'!D49)</f>
        <v>1.1.1.1.1.1. Realización de auditorías y revisiones a la obra pública, adquisiciones y servicios relacionados.</v>
      </c>
      <c r="E23" s="387" t="str">
        <f>IF(ISBLANK('5. Pp (3 años)'!E49),"",'5. Pp (3 años)'!E49)</f>
        <v>PAROPASR: Porcentaje de Acciones de seguimiento, Auditorías y Revisiones a la Obra Pública, Adquisiciones y Servicios Relacionados</v>
      </c>
      <c r="F23" s="386">
        <v>1503</v>
      </c>
      <c r="G23" s="244">
        <f t="shared" si="3"/>
        <v>1824</v>
      </c>
      <c r="H23" s="450">
        <f t="shared" ref="H23" si="9">G23-F23</f>
        <v>321</v>
      </c>
      <c r="I23" s="443">
        <f t="shared" ref="I23" si="10">(G23/F23)-1</f>
        <v>0.21357285429141726</v>
      </c>
      <c r="J23" s="352">
        <f t="shared" ref="J23:J58" si="11">SUM(M23:P23)</f>
        <v>608</v>
      </c>
      <c r="K23" s="353">
        <f t="shared" si="6"/>
        <v>608</v>
      </c>
      <c r="L23" s="354">
        <f t="shared" si="7"/>
        <v>608</v>
      </c>
      <c r="M23" s="352">
        <v>100</v>
      </c>
      <c r="N23" s="355">
        <v>167</v>
      </c>
      <c r="O23" s="355">
        <v>166</v>
      </c>
      <c r="P23" s="355">
        <v>175</v>
      </c>
      <c r="Q23" s="353">
        <v>105</v>
      </c>
      <c r="R23" s="353">
        <v>152</v>
      </c>
      <c r="S23" s="353">
        <v>209</v>
      </c>
      <c r="T23" s="353">
        <v>142</v>
      </c>
      <c r="U23" s="355">
        <v>105</v>
      </c>
      <c r="V23" s="355">
        <v>152</v>
      </c>
      <c r="W23" s="355">
        <v>209</v>
      </c>
      <c r="X23" s="354">
        <v>142</v>
      </c>
    </row>
    <row r="24" spans="3:24" ht="54" x14ac:dyDescent="0.2">
      <c r="C24" s="386" t="str">
        <f>IF(ISBLANK('5. Pp (3 años)'!C50),"",'5. Pp (3 años)'!C50)</f>
        <v>Actividad</v>
      </c>
      <c r="D24" s="244" t="str">
        <f>IF(ISBLANK('5. Pp (3 años)'!D50),"",'5. Pp (3 años)'!D50)</f>
        <v>1.1.1.1.1.2. Verificación de licencias y autorizaciones en materia de construcción.</v>
      </c>
      <c r="E24" s="387" t="str">
        <f>IF(ISBLANK('5. Pp (3 años)'!E50),"",'5. Pp (3 años)'!E50)</f>
        <v xml:space="preserve"> PVMC: Porcentaje de Verificaciones en Materia de Construcción</v>
      </c>
      <c r="F24" s="386">
        <v>198</v>
      </c>
      <c r="G24" s="244">
        <f t="shared" si="3"/>
        <v>216</v>
      </c>
      <c r="H24" s="450">
        <f t="shared" ref="H24:H35" si="12">G24-F24</f>
        <v>18</v>
      </c>
      <c r="I24" s="443">
        <f t="shared" ref="I24:I35" si="13">(G24/F24)-1</f>
        <v>9.0909090909090828E-2</v>
      </c>
      <c r="J24" s="352">
        <f t="shared" si="11"/>
        <v>72</v>
      </c>
      <c r="K24" s="353">
        <f t="shared" si="6"/>
        <v>72</v>
      </c>
      <c r="L24" s="354">
        <f t="shared" si="7"/>
        <v>72</v>
      </c>
      <c r="M24" s="352">
        <v>18</v>
      </c>
      <c r="N24" s="355">
        <v>18</v>
      </c>
      <c r="O24" s="355">
        <v>18</v>
      </c>
      <c r="P24" s="355">
        <v>18</v>
      </c>
      <c r="Q24" s="353">
        <v>18</v>
      </c>
      <c r="R24" s="353">
        <v>18</v>
      </c>
      <c r="S24" s="353">
        <v>18</v>
      </c>
      <c r="T24" s="353">
        <v>18</v>
      </c>
      <c r="U24" s="355">
        <v>18</v>
      </c>
      <c r="V24" s="355">
        <v>18</v>
      </c>
      <c r="W24" s="355">
        <v>18</v>
      </c>
      <c r="X24" s="354">
        <v>18</v>
      </c>
    </row>
    <row r="25" spans="3:24" ht="90" x14ac:dyDescent="0.2">
      <c r="C25" s="379" t="str">
        <f>IF(ISBLANK('5. Pp (3 años)'!C51),"",'5. Pp (3 años)'!C51)</f>
        <v>Componente</v>
      </c>
      <c r="D25" s="380" t="str">
        <f>IF(ISBLANK('5. Pp (3 años)'!D51),"",'5. Pp (3 años)'!D51)</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5" s="381" t="str">
        <f>IF(ISBLANK('5. Pp (3 años)'!E51),"",'5. Pp (3 años)'!E51)</f>
        <v>PACSIE: Porcentaje de Acciones de Control y Seguimiento al Ingreso y Egreso</v>
      </c>
      <c r="F25" s="379">
        <v>38847</v>
      </c>
      <c r="G25" s="380">
        <f t="shared" si="3"/>
        <v>40585</v>
      </c>
      <c r="H25" s="399">
        <f t="shared" si="12"/>
        <v>1738</v>
      </c>
      <c r="I25" s="444">
        <f t="shared" si="13"/>
        <v>4.4739619533039843E-2</v>
      </c>
      <c r="J25" s="352">
        <f t="shared" si="11"/>
        <v>13315</v>
      </c>
      <c r="K25" s="353">
        <f t="shared" si="6"/>
        <v>13515</v>
      </c>
      <c r="L25" s="354">
        <f t="shared" si="7"/>
        <v>13755</v>
      </c>
      <c r="M25" s="352">
        <f>SUM(M26:M27)</f>
        <v>3425</v>
      </c>
      <c r="N25" s="355">
        <f t="shared" ref="N25:X25" si="14">SUM(N26:N27)</f>
        <v>4130</v>
      </c>
      <c r="O25" s="355">
        <f t="shared" si="14"/>
        <v>3730</v>
      </c>
      <c r="P25" s="355">
        <f t="shared" si="14"/>
        <v>2030</v>
      </c>
      <c r="Q25" s="353">
        <f t="shared" si="14"/>
        <v>3475</v>
      </c>
      <c r="R25" s="353">
        <f t="shared" si="14"/>
        <v>4180</v>
      </c>
      <c r="S25" s="353">
        <f t="shared" si="14"/>
        <v>3780</v>
      </c>
      <c r="T25" s="353">
        <f t="shared" si="14"/>
        <v>2080</v>
      </c>
      <c r="U25" s="355">
        <f t="shared" si="14"/>
        <v>3525</v>
      </c>
      <c r="V25" s="355">
        <f t="shared" si="14"/>
        <v>4240</v>
      </c>
      <c r="W25" s="355">
        <f t="shared" si="14"/>
        <v>3840</v>
      </c>
      <c r="X25" s="354">
        <f t="shared" si="14"/>
        <v>2150</v>
      </c>
    </row>
    <row r="26" spans="3:24" ht="54" x14ac:dyDescent="0.2">
      <c r="C26" s="252" t="str">
        <f>IF(ISBLANK('5. Pp (3 años)'!C52),"",'5. Pp (3 años)'!C52)</f>
        <v>Actividad</v>
      </c>
      <c r="D26" s="48" t="str">
        <f>IF(ISBLANK('5. Pp (3 años)'!D52),"",'5. Pp (3 años)'!D52)</f>
        <v>1.1.1.1.2.1. Realización de acciones de control y seguimiento a la cuenta pública   de la Administración Pública Municipal Centralizada.</v>
      </c>
      <c r="E26" s="112" t="str">
        <f>IF(ISBLANK('5. Pp (3 años)'!E52),"",'5. Pp (3 años)'!E52)</f>
        <v>PACSCP: Porcentaje de  Acciones de Control y Seguimiento a la Cuenta Pública.</v>
      </c>
      <c r="F26" s="252">
        <v>38425</v>
      </c>
      <c r="G26" s="48">
        <f t="shared" si="3"/>
        <v>40200</v>
      </c>
      <c r="H26" s="400">
        <f t="shared" si="12"/>
        <v>1775</v>
      </c>
      <c r="I26" s="445">
        <f t="shared" si="13"/>
        <v>4.6193884189980494E-2</v>
      </c>
      <c r="J26" s="352">
        <f t="shared" si="11"/>
        <v>13200</v>
      </c>
      <c r="K26" s="353">
        <f t="shared" si="6"/>
        <v>13400</v>
      </c>
      <c r="L26" s="354">
        <f t="shared" si="7"/>
        <v>13600</v>
      </c>
      <c r="M26" s="352">
        <v>3400</v>
      </c>
      <c r="N26" s="355">
        <v>4100</v>
      </c>
      <c r="O26" s="355">
        <v>3700</v>
      </c>
      <c r="P26" s="355">
        <v>2000</v>
      </c>
      <c r="Q26" s="353">
        <v>3450</v>
      </c>
      <c r="R26" s="353">
        <v>4150</v>
      </c>
      <c r="S26" s="353">
        <v>3750</v>
      </c>
      <c r="T26" s="353">
        <v>2050</v>
      </c>
      <c r="U26" s="355">
        <v>3500</v>
      </c>
      <c r="V26" s="355">
        <v>4200</v>
      </c>
      <c r="W26" s="355">
        <v>3800</v>
      </c>
      <c r="X26" s="354">
        <v>2100</v>
      </c>
    </row>
    <row r="27" spans="3:24" ht="54" x14ac:dyDescent="0.2">
      <c r="C27" s="252" t="str">
        <f>IF(ISBLANK('5. Pp (3 años)'!C53),"",'5. Pp (3 años)'!C53)</f>
        <v>Actividad</v>
      </c>
      <c r="D27" s="48" t="str">
        <f>IF(ISBLANK('5. Pp (3 años)'!D53),"",'5. Pp (3 años)'!D53)</f>
        <v>1.1.1.1.2.2. Realización de auditorías, revisiones y arqueos a las Dependencias y Entidades de la Administración Pública Municipal.</v>
      </c>
      <c r="E27" s="112" t="str">
        <f>IF(ISBLANK('5. Pp (3 años)'!E53),"",'5. Pp (3 años)'!E53)</f>
        <v>PARA: Porcentaje de  Auditorías, Revisiones y Arqueos</v>
      </c>
      <c r="F27" s="252">
        <v>422</v>
      </c>
      <c r="G27" s="48">
        <f t="shared" si="3"/>
        <v>385</v>
      </c>
      <c r="H27" s="400">
        <f t="shared" si="12"/>
        <v>-37</v>
      </c>
      <c r="I27" s="445">
        <f t="shared" si="13"/>
        <v>-8.7677725118483374E-2</v>
      </c>
      <c r="J27" s="352">
        <f t="shared" si="11"/>
        <v>115</v>
      </c>
      <c r="K27" s="353">
        <f t="shared" si="6"/>
        <v>115</v>
      </c>
      <c r="L27" s="354">
        <f t="shared" si="7"/>
        <v>155</v>
      </c>
      <c r="M27" s="352">
        <v>25</v>
      </c>
      <c r="N27" s="355">
        <v>30</v>
      </c>
      <c r="O27" s="355">
        <v>30</v>
      </c>
      <c r="P27" s="355">
        <v>30</v>
      </c>
      <c r="Q27" s="353">
        <v>25</v>
      </c>
      <c r="R27" s="353">
        <v>30</v>
      </c>
      <c r="S27" s="353">
        <v>30</v>
      </c>
      <c r="T27" s="353">
        <v>30</v>
      </c>
      <c r="U27" s="355">
        <v>25</v>
      </c>
      <c r="V27" s="355">
        <v>40</v>
      </c>
      <c r="W27" s="355">
        <v>40</v>
      </c>
      <c r="X27" s="354">
        <v>50</v>
      </c>
    </row>
    <row r="28" spans="3:24" ht="54" x14ac:dyDescent="0.2">
      <c r="C28" s="379" t="str">
        <f>IF(ISBLANK('5. Pp (3 años)'!C54),"",'5. Pp (3 años)'!C54)</f>
        <v xml:space="preserve">Componente  </v>
      </c>
      <c r="D28" s="380" t="str">
        <f>IF(ISBLANK('5. Pp (3 años)'!D54),"",'5. Pp (3 años)'!D54)</f>
        <v>1.1.1.1.3 Actividades de Combate a la Corrupción Implementadas</v>
      </c>
      <c r="E28" s="381" t="str">
        <f>IF(ISBLANK('5. Pp (3 años)'!E54),"",'5. Pp (3 años)'!E54)</f>
        <v>PACCI: Porcentaje de Actividades de Combate a la Corrupción Implementadas</v>
      </c>
      <c r="F28" s="379">
        <v>41911</v>
      </c>
      <c r="G28" s="380">
        <f t="shared" si="3"/>
        <v>40620</v>
      </c>
      <c r="H28" s="399">
        <f t="shared" si="12"/>
        <v>-1291</v>
      </c>
      <c r="I28" s="444">
        <f t="shared" si="13"/>
        <v>-3.0803369043926443E-2</v>
      </c>
      <c r="J28" s="352">
        <f t="shared" si="11"/>
        <v>13575</v>
      </c>
      <c r="K28" s="353">
        <f t="shared" si="6"/>
        <v>13548</v>
      </c>
      <c r="L28" s="354">
        <f t="shared" si="7"/>
        <v>13497</v>
      </c>
      <c r="M28" s="352">
        <v>1203</v>
      </c>
      <c r="N28" s="355">
        <v>9851</v>
      </c>
      <c r="O28" s="355">
        <v>1216</v>
      </c>
      <c r="P28" s="355">
        <v>1305</v>
      </c>
      <c r="Q28" s="353">
        <v>1203</v>
      </c>
      <c r="R28" s="353">
        <v>9824</v>
      </c>
      <c r="S28" s="353">
        <v>1216</v>
      </c>
      <c r="T28" s="353">
        <v>1305</v>
      </c>
      <c r="U28" s="355">
        <v>1152</v>
      </c>
      <c r="V28" s="355">
        <v>9824</v>
      </c>
      <c r="W28" s="355">
        <v>1216</v>
      </c>
      <c r="X28" s="354">
        <v>1305</v>
      </c>
    </row>
    <row r="29" spans="3:24" ht="90" x14ac:dyDescent="0.2">
      <c r="C29" s="251" t="str">
        <f>IF(ISBLANK('5. Pp (3 años)'!C55),"",'5. Pp (3 años)'!C55)</f>
        <v>Actividad</v>
      </c>
      <c r="D29" s="394" t="str">
        <f>IF(ISBLANK('5. Pp (3 años)'!D55),"",'5. Pp (3 años)'!D55)</f>
        <v>1.1.1.1.3.1 Evaluación y seguimiento al Programa Municipal de Acreditación "Calidad  Servicio con CUENTAS CLARAS"</v>
      </c>
      <c r="E29" s="387" t="str">
        <f>IF(ISBLANK('5. Pp (3 años)'!E55),"",'5. Pp (3 años)'!E55)</f>
        <v>PESPACSCC:  Porcentaje de Evaluación y Seguimiento al Programa Municipal de Acreditación "Calidad y Servicio con CUENTAS CLARAS"</v>
      </c>
      <c r="F29" s="251">
        <v>135</v>
      </c>
      <c r="G29" s="394">
        <f t="shared" si="3"/>
        <v>450</v>
      </c>
      <c r="H29" s="450">
        <f t="shared" si="12"/>
        <v>315</v>
      </c>
      <c r="I29" s="446">
        <f t="shared" si="13"/>
        <v>2.3333333333333335</v>
      </c>
      <c r="J29" s="352">
        <f t="shared" si="11"/>
        <v>150</v>
      </c>
      <c r="K29" s="353">
        <f t="shared" si="6"/>
        <v>150</v>
      </c>
      <c r="L29" s="354">
        <f t="shared" si="7"/>
        <v>150</v>
      </c>
      <c r="M29" s="352">
        <v>75</v>
      </c>
      <c r="N29" s="355">
        <v>0</v>
      </c>
      <c r="O29" s="355">
        <v>56</v>
      </c>
      <c r="P29" s="355">
        <v>19</v>
      </c>
      <c r="Q29" s="353">
        <v>75</v>
      </c>
      <c r="R29" s="353">
        <v>0</v>
      </c>
      <c r="S29" s="353">
        <v>56</v>
      </c>
      <c r="T29" s="353">
        <v>19</v>
      </c>
      <c r="U29" s="355">
        <v>75</v>
      </c>
      <c r="V29" s="355">
        <v>0</v>
      </c>
      <c r="W29" s="355">
        <v>56</v>
      </c>
      <c r="X29" s="354">
        <v>19</v>
      </c>
    </row>
    <row r="30" spans="3:24" ht="72" x14ac:dyDescent="0.2">
      <c r="C30" s="251" t="str">
        <f>IF(ISBLANK('5. Pp (3 años)'!C56),"",'5. Pp (3 años)'!C56)</f>
        <v>Actividad</v>
      </c>
      <c r="D30" s="244" t="str">
        <f>IF(ISBLANK('5. Pp (3 años)'!D56),"",'5. Pp (3 años)'!D56)</f>
        <v>1.1.1.1.3.2 Seguimiento a Actividades de Difusión a servidores publicos y ciudadanía sobre el Protocolo de Atención Ciudadana para trámites y servicios</v>
      </c>
      <c r="E30" s="387" t="str">
        <f>IF(ISBLANK('5. Pp (3 años)'!E56),"",'5. Pp (3 años)'!E56)</f>
        <v>PADPACTS: Porcentaje de Actividades de Difusión sobre el Protocolo de Atención Ciudadana para trámites y servicios</v>
      </c>
      <c r="F30" s="251">
        <v>21</v>
      </c>
      <c r="G30" s="244">
        <f t="shared" si="3"/>
        <v>180</v>
      </c>
      <c r="H30" s="450">
        <f t="shared" si="12"/>
        <v>159</v>
      </c>
      <c r="I30" s="446">
        <f t="shared" si="13"/>
        <v>7.5714285714285712</v>
      </c>
      <c r="J30" s="352">
        <f t="shared" si="11"/>
        <v>60</v>
      </c>
      <c r="K30" s="353">
        <f t="shared" si="6"/>
        <v>60</v>
      </c>
      <c r="L30" s="354">
        <f t="shared" si="7"/>
        <v>60</v>
      </c>
      <c r="M30" s="352">
        <v>15</v>
      </c>
      <c r="N30" s="355">
        <v>15</v>
      </c>
      <c r="O30" s="355">
        <v>15</v>
      </c>
      <c r="P30" s="355">
        <v>15</v>
      </c>
      <c r="Q30" s="353">
        <v>15</v>
      </c>
      <c r="R30" s="353">
        <v>15</v>
      </c>
      <c r="S30" s="353">
        <v>15</v>
      </c>
      <c r="T30" s="353">
        <v>15</v>
      </c>
      <c r="U30" s="355">
        <v>15</v>
      </c>
      <c r="V30" s="355">
        <v>15</v>
      </c>
      <c r="W30" s="355">
        <v>15</v>
      </c>
      <c r="X30" s="354">
        <v>15</v>
      </c>
    </row>
    <row r="31" spans="3:24" ht="54" x14ac:dyDescent="0.2">
      <c r="C31" s="251" t="str">
        <f>IF(ISBLANK('5. Pp (3 años)'!C57),"",'5. Pp (3 años)'!C57)</f>
        <v>Actividad</v>
      </c>
      <c r="D31" s="244" t="str">
        <f>IF(ISBLANK('5. Pp (3 años)'!D57),"",'5. Pp (3 años)'!D57)</f>
        <v>1.1.1.1.3.3 Intervención en el proceso de Entrega y Recepción de los servidores públicos, conforme a la normatividad vigente.</v>
      </c>
      <c r="E31" s="387" t="str">
        <f>IF(ISBLANK('5. Pp (3 años)'!E57),"",'5. Pp (3 años)'!E57)</f>
        <v xml:space="preserve">PAERC: Porcentaje de Actas de Entrega y Recepción Concluidas     </v>
      </c>
      <c r="F31" s="251">
        <v>640</v>
      </c>
      <c r="G31" s="244">
        <f t="shared" si="3"/>
        <v>600</v>
      </c>
      <c r="H31" s="450">
        <f t="shared" si="12"/>
        <v>-40</v>
      </c>
      <c r="I31" s="446">
        <f t="shared" si="13"/>
        <v>-6.25E-2</v>
      </c>
      <c r="J31" s="352">
        <f t="shared" si="11"/>
        <v>200</v>
      </c>
      <c r="K31" s="353">
        <f t="shared" si="6"/>
        <v>200</v>
      </c>
      <c r="L31" s="354">
        <f t="shared" si="7"/>
        <v>200</v>
      </c>
      <c r="M31" s="352">
        <v>15</v>
      </c>
      <c r="N31" s="355">
        <v>50</v>
      </c>
      <c r="O31" s="355">
        <v>15</v>
      </c>
      <c r="P31" s="355">
        <v>120</v>
      </c>
      <c r="Q31" s="353">
        <v>15</v>
      </c>
      <c r="R31" s="353">
        <v>50</v>
      </c>
      <c r="S31" s="353">
        <v>15</v>
      </c>
      <c r="T31" s="353">
        <v>120</v>
      </c>
      <c r="U31" s="355">
        <v>15</v>
      </c>
      <c r="V31" s="355">
        <v>50</v>
      </c>
      <c r="W31" s="355">
        <v>15</v>
      </c>
      <c r="X31" s="354">
        <v>120</v>
      </c>
    </row>
    <row r="32" spans="3:24" ht="72" x14ac:dyDescent="0.2">
      <c r="C32" s="252" t="str">
        <f>IF(ISBLANK('5. Pp (3 años)'!C58),"",'5. Pp (3 años)'!C58)</f>
        <v>Actividad</v>
      </c>
      <c r="D32" s="48" t="str">
        <f>IF(ISBLANK('5. Pp (3 años)'!D58),"",'5. Pp (3 años)'!D58)</f>
        <v>1.1.1.1.3.4 Recepción, Control y Resguardo de las Declaraciones de Situación Patrimonial y de Conflicto de  Interés de todos los servidores públicos  de la Administración Pública Municipal.</v>
      </c>
      <c r="E32" s="112" t="str">
        <f>IF(ISBLANK('5. Pp (3 años)'!E58),"",'5. Pp (3 años)'!E58)</f>
        <v xml:space="preserve">PCDPISO:  Porcentaje de Cumplimiento en Declaraciones Patrimoniales y de Conflicto de  Interés  de sujetos obligados                             </v>
      </c>
      <c r="F32" s="252">
        <v>29394</v>
      </c>
      <c r="G32" s="48">
        <f t="shared" si="3"/>
        <v>29342</v>
      </c>
      <c r="H32" s="400">
        <f t="shared" si="12"/>
        <v>-52</v>
      </c>
      <c r="I32" s="445">
        <f t="shared" si="13"/>
        <v>-1.7690685173844534E-3</v>
      </c>
      <c r="J32" s="352">
        <f t="shared" si="11"/>
        <v>9782</v>
      </c>
      <c r="K32" s="353">
        <f t="shared" si="6"/>
        <v>9780</v>
      </c>
      <c r="L32" s="354">
        <f t="shared" si="7"/>
        <v>9780</v>
      </c>
      <c r="M32" s="352">
        <v>270</v>
      </c>
      <c r="N32" s="355">
        <v>8902</v>
      </c>
      <c r="O32" s="355">
        <v>320</v>
      </c>
      <c r="P32" s="355">
        <v>290</v>
      </c>
      <c r="Q32" s="353">
        <v>270</v>
      </c>
      <c r="R32" s="353">
        <v>8900</v>
      </c>
      <c r="S32" s="353">
        <v>320</v>
      </c>
      <c r="T32" s="353">
        <v>290</v>
      </c>
      <c r="U32" s="355">
        <v>270</v>
      </c>
      <c r="V32" s="355">
        <v>8900</v>
      </c>
      <c r="W32" s="355">
        <v>320</v>
      </c>
      <c r="X32" s="354">
        <v>290</v>
      </c>
    </row>
    <row r="33" spans="3:24" ht="54" x14ac:dyDescent="0.2">
      <c r="C33" s="252" t="str">
        <f>IF(ISBLANK('5. Pp (3 años)'!C59),"",'5. Pp (3 años)'!C59)</f>
        <v>Actividad</v>
      </c>
      <c r="D33" s="48" t="str">
        <f>IF(ISBLANK('5. Pp (3 años)'!D59),"",'5. Pp (3 años)'!D59)</f>
        <v>1.1.1.1.3.5  Registro y Control en el  Sistema Municipal de Inspectores</v>
      </c>
      <c r="E33" s="112" t="str">
        <f>IF(ISBLANK('5. Pp (3 años)'!E59),"",'5. Pp (3 años)'!E59)</f>
        <v>PRPSMI: Porcentaje de Registros del Padrón en el Sistema Municipal de Inspectores</v>
      </c>
      <c r="F33" s="252">
        <v>4596</v>
      </c>
      <c r="G33" s="48">
        <f t="shared" si="3"/>
        <v>4750</v>
      </c>
      <c r="H33" s="400">
        <f t="shared" si="12"/>
        <v>154</v>
      </c>
      <c r="I33" s="445">
        <f t="shared" si="13"/>
        <v>3.3507397737162714E-2</v>
      </c>
      <c r="J33" s="352">
        <f t="shared" si="11"/>
        <v>1600</v>
      </c>
      <c r="K33" s="353">
        <f t="shared" si="6"/>
        <v>1575</v>
      </c>
      <c r="L33" s="354">
        <f t="shared" si="7"/>
        <v>1575</v>
      </c>
      <c r="M33" s="352">
        <v>375</v>
      </c>
      <c r="N33" s="355">
        <v>425</v>
      </c>
      <c r="O33" s="355">
        <v>350</v>
      </c>
      <c r="P33" s="355">
        <v>450</v>
      </c>
      <c r="Q33" s="353">
        <v>375</v>
      </c>
      <c r="R33" s="353">
        <v>400</v>
      </c>
      <c r="S33" s="353">
        <v>350</v>
      </c>
      <c r="T33" s="353">
        <v>450</v>
      </c>
      <c r="U33" s="355">
        <v>375</v>
      </c>
      <c r="V33" s="355">
        <v>400</v>
      </c>
      <c r="W33" s="355">
        <v>350</v>
      </c>
      <c r="X33" s="354">
        <v>450</v>
      </c>
    </row>
    <row r="34" spans="3:24" ht="72" x14ac:dyDescent="0.2">
      <c r="C34" s="252" t="str">
        <f>IF(ISBLANK('5. Pp (3 años)'!C60),"",'5. Pp (3 años)'!C60)</f>
        <v>Actividad</v>
      </c>
      <c r="D34" s="48" t="str">
        <f>IF(ISBLANK('5. Pp (3 años)'!D60),"",'5. Pp (3 años)'!D60)</f>
        <v>1.1.1.1.3.6  Monitoreo de la satisfacción ciudadana sobre servicios recibidos mediante la Contraloría Itinerante</v>
      </c>
      <c r="E34" s="112" t="str">
        <f>IF(ISBLANK('5. Pp (3 años)'!E60),"",'5. Pp (3 años)'!E60)</f>
        <v>PEADSUTYS:  Porcentaje de evaluaciones aplicadas para detectar la satisfacción de los usuarios en Trámites y Servicios.</v>
      </c>
      <c r="F34" s="252">
        <v>7384</v>
      </c>
      <c r="G34" s="48">
        <f t="shared" si="3"/>
        <v>5200</v>
      </c>
      <c r="H34" s="400">
        <f t="shared" si="12"/>
        <v>-2184</v>
      </c>
      <c r="I34" s="445">
        <f t="shared" si="13"/>
        <v>-0.29577464788732399</v>
      </c>
      <c r="J34" s="352">
        <f t="shared" si="11"/>
        <v>1750</v>
      </c>
      <c r="K34" s="353">
        <f t="shared" si="6"/>
        <v>1750</v>
      </c>
      <c r="L34" s="354">
        <f t="shared" si="7"/>
        <v>1700</v>
      </c>
      <c r="M34" s="352">
        <v>450</v>
      </c>
      <c r="N34" s="355">
        <v>450</v>
      </c>
      <c r="O34" s="355">
        <v>450</v>
      </c>
      <c r="P34" s="355">
        <v>400</v>
      </c>
      <c r="Q34" s="353">
        <v>450</v>
      </c>
      <c r="R34" s="353">
        <v>450</v>
      </c>
      <c r="S34" s="353">
        <v>450</v>
      </c>
      <c r="T34" s="353">
        <v>400</v>
      </c>
      <c r="U34" s="355">
        <v>400</v>
      </c>
      <c r="V34" s="355">
        <v>450</v>
      </c>
      <c r="W34" s="355">
        <v>450</v>
      </c>
      <c r="X34" s="354">
        <v>400</v>
      </c>
    </row>
    <row r="35" spans="3:24" ht="72" x14ac:dyDescent="0.2">
      <c r="C35" s="251" t="str">
        <f>IF(ISBLANK('5. Pp (3 años)'!C61),"",'5. Pp (3 años)'!C61)</f>
        <v>Actividad</v>
      </c>
      <c r="D35" s="394" t="str">
        <f>IF(ISBLANK('5. Pp (3 años)'!D61),"",'5. Pp (3 años)'!D61)</f>
        <v>1.1.1.1.3.7  Supervisión y Auditoría a Programas y/o recursos asignados para estímulos económicos y programas sociales.</v>
      </c>
      <c r="E35" s="254" t="str">
        <f>IF(ISBLANK('5. Pp (3 años)'!E61),"",'5. Pp (3 años)'!E61)</f>
        <v>PCAAAPS: Porcentaje de cumplimiento en la aplicación de Auditorías Administrativas a Programas Sociales.</v>
      </c>
      <c r="F35" s="251">
        <v>6</v>
      </c>
      <c r="G35" s="394">
        <f t="shared" si="3"/>
        <v>6</v>
      </c>
      <c r="H35" s="451">
        <f t="shared" si="12"/>
        <v>0</v>
      </c>
      <c r="I35" s="446">
        <f t="shared" si="13"/>
        <v>0</v>
      </c>
      <c r="J35" s="352">
        <f t="shared" si="11"/>
        <v>2</v>
      </c>
      <c r="K35" s="353">
        <f t="shared" si="6"/>
        <v>2</v>
      </c>
      <c r="L35" s="354">
        <f t="shared" si="7"/>
        <v>2</v>
      </c>
      <c r="M35" s="352">
        <v>0</v>
      </c>
      <c r="N35" s="355">
        <v>1</v>
      </c>
      <c r="O35" s="355">
        <v>0</v>
      </c>
      <c r="P35" s="355">
        <v>1</v>
      </c>
      <c r="Q35" s="353">
        <v>0</v>
      </c>
      <c r="R35" s="353">
        <v>1</v>
      </c>
      <c r="S35" s="353">
        <v>0</v>
      </c>
      <c r="T35" s="353">
        <v>1</v>
      </c>
      <c r="U35" s="355">
        <v>0</v>
      </c>
      <c r="V35" s="355">
        <v>1</v>
      </c>
      <c r="W35" s="355">
        <v>0</v>
      </c>
      <c r="X35" s="354">
        <v>1</v>
      </c>
    </row>
    <row r="36" spans="3:24" ht="54" x14ac:dyDescent="0.2">
      <c r="C36" s="251" t="str">
        <f>IF(ISBLANK('5. Pp (3 años)'!C62),"",'5. Pp (3 años)'!C62)</f>
        <v>Actividad</v>
      </c>
      <c r="D36" s="244" t="str">
        <f>IF(ISBLANK('5. Pp (3 años)'!D62),"",'5. Pp (3 años)'!D62)</f>
        <v>1.1.1.1.3.8 Supervisión de la Integración de Comités de Contraloría Social, que sean requeridos para el seguimiento de la Obra Pública Municipal.</v>
      </c>
      <c r="E36" s="387" t="str">
        <f>IF(ISBLANK('5. Pp (3 años)'!E62),"",'5. Pp (3 años)'!E62)</f>
        <v>PICCS: Porcentaje de Integración de Comités de Contraloría Social</v>
      </c>
      <c r="F36" s="251">
        <v>175</v>
      </c>
      <c r="G36" s="244">
        <f t="shared" si="3"/>
        <v>92</v>
      </c>
      <c r="H36" s="450">
        <f t="shared" ref="H36:H52" si="15">G36-F36</f>
        <v>-83</v>
      </c>
      <c r="I36" s="446">
        <f t="shared" ref="I36:I52" si="16">(G36/F36)-1</f>
        <v>-0.47428571428571431</v>
      </c>
      <c r="J36" s="352">
        <f t="shared" si="11"/>
        <v>31</v>
      </c>
      <c r="K36" s="353">
        <f t="shared" si="6"/>
        <v>31</v>
      </c>
      <c r="L36" s="354">
        <f t="shared" si="7"/>
        <v>30</v>
      </c>
      <c r="M36" s="352">
        <v>3</v>
      </c>
      <c r="N36" s="355">
        <v>8</v>
      </c>
      <c r="O36" s="355">
        <v>10</v>
      </c>
      <c r="P36" s="355">
        <v>10</v>
      </c>
      <c r="Q36" s="353">
        <v>3</v>
      </c>
      <c r="R36" s="353">
        <v>8</v>
      </c>
      <c r="S36" s="353">
        <v>10</v>
      </c>
      <c r="T36" s="353">
        <v>10</v>
      </c>
      <c r="U36" s="355">
        <v>2</v>
      </c>
      <c r="V36" s="355">
        <v>8</v>
      </c>
      <c r="W36" s="355">
        <v>10</v>
      </c>
      <c r="X36" s="354">
        <v>10</v>
      </c>
    </row>
    <row r="37" spans="3:24" ht="72" x14ac:dyDescent="0.2">
      <c r="C37" s="299" t="str">
        <f>IF(ISBLANK('5. Pp (3 años)'!C63),"",'5. Pp (3 años)'!C63)</f>
        <v>Componente</v>
      </c>
      <c r="D37" s="321" t="str">
        <f>IF(ISBLANK('5. Pp (3 años)'!D63),"",'5. Pp (3 años)'!D63)</f>
        <v>1.1.1.1.4. Actos de investigación de los hechos denunciados en contra de Servidores Públicos y/o Particulares a fin de determinar la falta administrativa como grave o no grave.</v>
      </c>
      <c r="E37" s="320" t="str">
        <f>IF(ISBLANK('5. Pp (3 años)'!E63),"",'5. Pp (3 años)'!E63)</f>
        <v>PIPRAR: Porcentaje de Informes de Presunta Responsabilidad Administrativa realizados</v>
      </c>
      <c r="F37" s="299">
        <v>188</v>
      </c>
      <c r="G37" s="321">
        <f t="shared" si="3"/>
        <v>252</v>
      </c>
      <c r="H37" s="452">
        <f t="shared" si="15"/>
        <v>64</v>
      </c>
      <c r="I37" s="442">
        <f t="shared" si="16"/>
        <v>0.34042553191489366</v>
      </c>
      <c r="J37" s="352">
        <f t="shared" si="11"/>
        <v>84</v>
      </c>
      <c r="K37" s="353">
        <f t="shared" si="6"/>
        <v>84</v>
      </c>
      <c r="L37" s="354">
        <f t="shared" si="7"/>
        <v>84</v>
      </c>
      <c r="M37" s="352">
        <v>21</v>
      </c>
      <c r="N37" s="355">
        <v>21</v>
      </c>
      <c r="O37" s="355">
        <v>21</v>
      </c>
      <c r="P37" s="355">
        <v>21</v>
      </c>
      <c r="Q37" s="353">
        <v>21</v>
      </c>
      <c r="R37" s="353">
        <v>21</v>
      </c>
      <c r="S37" s="353">
        <v>21</v>
      </c>
      <c r="T37" s="353">
        <v>21</v>
      </c>
      <c r="U37" s="355">
        <v>21</v>
      </c>
      <c r="V37" s="355">
        <v>21</v>
      </c>
      <c r="W37" s="355">
        <v>21</v>
      </c>
      <c r="X37" s="354">
        <v>21</v>
      </c>
    </row>
    <row r="38" spans="3:24" ht="72" x14ac:dyDescent="0.2">
      <c r="C38" s="379" t="str">
        <f>IF(ISBLANK('5. Pp (3 años)'!C64),"",'5. Pp (3 años)'!C64)</f>
        <v>Componente</v>
      </c>
      <c r="D38" s="380" t="str">
        <f>IF(ISBLANK('5. Pp (3 años)'!D64),"",'5. Pp (3 años)'!D64)</f>
        <v>1.1.1.1.4. Actos de investigación de los hechos denunciados en contra de Servidores Públicos y/o Particulares a fin de determinar la falta administrativa como grave o no grave.</v>
      </c>
      <c r="E38" s="381" t="str">
        <f>IF(ISBLANK('5. Pp (3 años)'!E64),"",'5. Pp (3 años)'!E64)</f>
        <v xml:space="preserve">PEC: Porcentaje de Expedientes Cerrados </v>
      </c>
      <c r="F38" s="379">
        <v>383</v>
      </c>
      <c r="G38" s="380">
        <f t="shared" si="3"/>
        <v>396</v>
      </c>
      <c r="H38" s="399">
        <f t="shared" si="15"/>
        <v>13</v>
      </c>
      <c r="I38" s="444">
        <f t="shared" si="16"/>
        <v>3.3942558746736351E-2</v>
      </c>
      <c r="J38" s="352">
        <f t="shared" si="11"/>
        <v>132</v>
      </c>
      <c r="K38" s="353">
        <f t="shared" si="6"/>
        <v>132</v>
      </c>
      <c r="L38" s="354">
        <f t="shared" si="7"/>
        <v>132</v>
      </c>
      <c r="M38" s="352">
        <v>33</v>
      </c>
      <c r="N38" s="355">
        <v>33</v>
      </c>
      <c r="O38" s="355">
        <v>33</v>
      </c>
      <c r="P38" s="355">
        <v>33</v>
      </c>
      <c r="Q38" s="353">
        <v>33</v>
      </c>
      <c r="R38" s="353">
        <v>33</v>
      </c>
      <c r="S38" s="353">
        <v>33</v>
      </c>
      <c r="T38" s="353">
        <v>33</v>
      </c>
      <c r="U38" s="355">
        <v>33</v>
      </c>
      <c r="V38" s="355">
        <v>33</v>
      </c>
      <c r="W38" s="355">
        <v>33</v>
      </c>
      <c r="X38" s="354">
        <v>33</v>
      </c>
    </row>
    <row r="39" spans="3:24" ht="54" x14ac:dyDescent="0.2">
      <c r="C39" s="252" t="str">
        <f>IF(ISBLANK('5. Pp (3 años)'!C65),"",'5. Pp (3 años)'!C65)</f>
        <v>Actividad</v>
      </c>
      <c r="D39" s="48" t="str">
        <f>IF(ISBLANK('5. Pp (3 años)'!D65),"",'5. Pp (3 años)'!D65)</f>
        <v>1.1.1.1.4.1 Integración de expedientes respecto a las quejas y/o denuncias presentadas por la ciudadanía.</v>
      </c>
      <c r="E39" s="112" t="str">
        <f>IF(ISBLANK('5. Pp (3 años)'!E65),"",'5. Pp (3 años)'!E65)</f>
        <v>TVQDR: Porcentaje  de Expedientes de Quejas y/o Denuncias Recibidas</v>
      </c>
      <c r="F39" s="252">
        <v>467</v>
      </c>
      <c r="G39" s="48">
        <f t="shared" si="3"/>
        <v>540</v>
      </c>
      <c r="H39" s="400">
        <f t="shared" si="15"/>
        <v>73</v>
      </c>
      <c r="I39" s="445">
        <f t="shared" si="16"/>
        <v>0.15631691648822277</v>
      </c>
      <c r="J39" s="352">
        <f t="shared" si="11"/>
        <v>180</v>
      </c>
      <c r="K39" s="353">
        <f t="shared" si="6"/>
        <v>180</v>
      </c>
      <c r="L39" s="354">
        <f t="shared" si="7"/>
        <v>180</v>
      </c>
      <c r="M39" s="352">
        <v>45</v>
      </c>
      <c r="N39" s="355">
        <v>45</v>
      </c>
      <c r="O39" s="355">
        <v>45</v>
      </c>
      <c r="P39" s="355">
        <v>45</v>
      </c>
      <c r="Q39" s="353">
        <v>45</v>
      </c>
      <c r="R39" s="353">
        <v>45</v>
      </c>
      <c r="S39" s="353">
        <v>45</v>
      </c>
      <c r="T39" s="353">
        <v>45</v>
      </c>
      <c r="U39" s="355">
        <v>45</v>
      </c>
      <c r="V39" s="355">
        <v>45</v>
      </c>
      <c r="W39" s="355">
        <v>45</v>
      </c>
      <c r="X39" s="354">
        <v>45</v>
      </c>
    </row>
    <row r="40" spans="3:24" ht="54" x14ac:dyDescent="0.2">
      <c r="C40" s="252" t="str">
        <f>IF(ISBLANK('5. Pp (3 años)'!C66),"",'5. Pp (3 años)'!C66)</f>
        <v>Actividad</v>
      </c>
      <c r="D40" s="48" t="str">
        <f>IF(ISBLANK('5. Pp (3 años)'!D66),"",'5. Pp (3 años)'!D66)</f>
        <v>1.1.1.1.4.2 Atención a la ciudadanía en materia de responsabilidad administrativa por los servidores públicos y/o particulares.</v>
      </c>
      <c r="E40" s="112" t="str">
        <f>IF(ISBLANK('5. Pp (3 años)'!E66),"",'5. Pp (3 años)'!E66)</f>
        <v>PPA: Porcentaje de personas atendidas por la contraloría municipal.</v>
      </c>
      <c r="F40" s="252">
        <v>418</v>
      </c>
      <c r="G40" s="48">
        <f t="shared" si="3"/>
        <v>720</v>
      </c>
      <c r="H40" s="400">
        <f t="shared" si="15"/>
        <v>302</v>
      </c>
      <c r="I40" s="445">
        <f t="shared" si="16"/>
        <v>0.72248803827751207</v>
      </c>
      <c r="J40" s="352">
        <f t="shared" si="11"/>
        <v>240</v>
      </c>
      <c r="K40" s="353">
        <f t="shared" si="6"/>
        <v>240</v>
      </c>
      <c r="L40" s="354">
        <f t="shared" si="7"/>
        <v>240</v>
      </c>
      <c r="M40" s="352">
        <v>60</v>
      </c>
      <c r="N40" s="355">
        <v>60</v>
      </c>
      <c r="O40" s="355">
        <v>60</v>
      </c>
      <c r="P40" s="355">
        <v>60</v>
      </c>
      <c r="Q40" s="353">
        <v>60</v>
      </c>
      <c r="R40" s="353">
        <v>60</v>
      </c>
      <c r="S40" s="353">
        <v>60</v>
      </c>
      <c r="T40" s="353">
        <v>60</v>
      </c>
      <c r="U40" s="355">
        <v>60</v>
      </c>
      <c r="V40" s="355">
        <v>60</v>
      </c>
      <c r="W40" s="355">
        <v>60</v>
      </c>
      <c r="X40" s="354">
        <v>60</v>
      </c>
    </row>
    <row r="41" spans="3:24" ht="90" x14ac:dyDescent="0.2">
      <c r="C41" s="299" t="str">
        <f>IF(ISBLANK('5. Pp (3 años)'!C67),"",'5. Pp (3 años)'!C67)</f>
        <v>Componente</v>
      </c>
      <c r="D41" s="321" t="str">
        <f>IF(ISBLANK('5. Pp (3 años)'!D67),"",'5. Pp (3 años)'!D67)</f>
        <v>1.1.1.1.5. Procedimientos de Responsabilidades Administrativaa de acuerdo con la Ley General de Responsabilidades Administrativas; en contra de los Servidores Públicos y/o Particulares, iniciados .</v>
      </c>
      <c r="E41" s="320" t="str">
        <f>IF(ISBLANK('5. Pp (3 años)'!E67),"",'5. Pp (3 años)'!E67)</f>
        <v xml:space="preserve">PPSRACSPP: Porcentaje de Procedimientos Substanciados de Responsabilidad Administrativa contra Servidores Públicos y/o Particulares </v>
      </c>
      <c r="F41" s="299">
        <v>134</v>
      </c>
      <c r="G41" s="321">
        <f t="shared" si="3"/>
        <v>148</v>
      </c>
      <c r="H41" s="452">
        <f t="shared" si="15"/>
        <v>14</v>
      </c>
      <c r="I41" s="442">
        <f t="shared" si="16"/>
        <v>0.10447761194029859</v>
      </c>
      <c r="J41" s="352">
        <f t="shared" si="11"/>
        <v>42</v>
      </c>
      <c r="K41" s="353">
        <f t="shared" si="6"/>
        <v>53</v>
      </c>
      <c r="L41" s="354">
        <f t="shared" si="7"/>
        <v>53</v>
      </c>
      <c r="M41" s="352">
        <v>10</v>
      </c>
      <c r="N41" s="355">
        <v>11</v>
      </c>
      <c r="O41" s="355">
        <v>11</v>
      </c>
      <c r="P41" s="355">
        <v>10</v>
      </c>
      <c r="Q41" s="353">
        <v>13</v>
      </c>
      <c r="R41" s="353">
        <v>13</v>
      </c>
      <c r="S41" s="353">
        <v>15</v>
      </c>
      <c r="T41" s="353">
        <v>12</v>
      </c>
      <c r="U41" s="355">
        <v>13</v>
      </c>
      <c r="V41" s="355">
        <v>13</v>
      </c>
      <c r="W41" s="355">
        <v>15</v>
      </c>
      <c r="X41" s="354">
        <v>12</v>
      </c>
    </row>
    <row r="42" spans="3:24" ht="72" x14ac:dyDescent="0.2">
      <c r="C42" s="251" t="str">
        <f>IF(ISBLANK('5. Pp (3 años)'!C68),"",'5. Pp (3 años)'!C68)</f>
        <v>Actividad</v>
      </c>
      <c r="D42" s="244" t="str">
        <f>IF(ISBLANK('5. Pp (3 años)'!D68),"",'5. Pp (3 años)'!D68)</f>
        <v>1.1.1.1.5.1. Emisión de Acuerdos de notificación e integración a los Servidores Públicos y/o Particulares en el seguimiento a los  Procedimientos de Responsabilidad Administrativa.</v>
      </c>
      <c r="E42" s="387" t="str">
        <f>IF(ISBLANK('5. Pp (3 años)'!E68),"",'5. Pp (3 años)'!E68)</f>
        <v>PANIPRA: Porcentaje de Acuerdos de Notificación e Integración de los Procedimientos de Responsabilidad Administrativa</v>
      </c>
      <c r="F42" s="251">
        <v>6185</v>
      </c>
      <c r="G42" s="244">
        <f t="shared" si="3"/>
        <v>6300</v>
      </c>
      <c r="H42" s="450">
        <f t="shared" si="15"/>
        <v>115</v>
      </c>
      <c r="I42" s="446">
        <f t="shared" si="16"/>
        <v>1.8593371059013819E-2</v>
      </c>
      <c r="J42" s="352">
        <f t="shared" si="11"/>
        <v>1700</v>
      </c>
      <c r="K42" s="353">
        <f t="shared" si="6"/>
        <v>2150</v>
      </c>
      <c r="L42" s="354">
        <f t="shared" si="7"/>
        <v>2450</v>
      </c>
      <c r="M42" s="352">
        <v>300</v>
      </c>
      <c r="N42" s="355">
        <v>500</v>
      </c>
      <c r="O42" s="355">
        <v>550</v>
      </c>
      <c r="P42" s="355">
        <v>350</v>
      </c>
      <c r="Q42" s="353">
        <v>532</v>
      </c>
      <c r="R42" s="353">
        <v>543</v>
      </c>
      <c r="S42" s="353">
        <v>622</v>
      </c>
      <c r="T42" s="353">
        <v>453</v>
      </c>
      <c r="U42" s="355">
        <v>594</v>
      </c>
      <c r="V42" s="355">
        <v>641</v>
      </c>
      <c r="W42" s="355">
        <v>672</v>
      </c>
      <c r="X42" s="354">
        <v>543</v>
      </c>
    </row>
    <row r="43" spans="3:24" ht="54" x14ac:dyDescent="0.2">
      <c r="C43" s="252" t="str">
        <f>IF(ISBLANK('5. Pp (3 años)'!C69),"",'5. Pp (3 años)'!C69)</f>
        <v>Actividad</v>
      </c>
      <c r="D43" s="48" t="str">
        <f>IF(ISBLANK('5. Pp (3 años)'!D69),"",'5. Pp (3 años)'!D69)</f>
        <v>1.1.1.1.5.2 Emisión de resoluciones de Responsabilidad Administrativa</v>
      </c>
      <c r="E43" s="112" t="str">
        <f>IF(ISBLANK('5. Pp (3 años)'!E69),"",'5. Pp (3 años)'!E69)</f>
        <v>PRSPP: Porcentaje de Resoluciones a Servidores Públicos y/o particulares</v>
      </c>
      <c r="F43" s="252">
        <v>114</v>
      </c>
      <c r="G43" s="48">
        <f t="shared" si="3"/>
        <v>123</v>
      </c>
      <c r="H43" s="400">
        <f t="shared" si="15"/>
        <v>9</v>
      </c>
      <c r="I43" s="445">
        <f t="shared" si="16"/>
        <v>7.8947368421052655E-2</v>
      </c>
      <c r="J43" s="352">
        <f t="shared" si="11"/>
        <v>38</v>
      </c>
      <c r="K43" s="353">
        <f t="shared" si="6"/>
        <v>40</v>
      </c>
      <c r="L43" s="354">
        <f t="shared" si="7"/>
        <v>45</v>
      </c>
      <c r="M43" s="352">
        <v>10</v>
      </c>
      <c r="N43" s="355">
        <v>11</v>
      </c>
      <c r="O43" s="355">
        <v>11</v>
      </c>
      <c r="P43" s="355">
        <v>6</v>
      </c>
      <c r="Q43" s="353">
        <v>10</v>
      </c>
      <c r="R43" s="353">
        <v>10</v>
      </c>
      <c r="S43" s="353">
        <v>12</v>
      </c>
      <c r="T43" s="353">
        <v>8</v>
      </c>
      <c r="U43" s="355">
        <v>12</v>
      </c>
      <c r="V43" s="355">
        <v>12</v>
      </c>
      <c r="W43" s="355">
        <v>12</v>
      </c>
      <c r="X43" s="354">
        <v>9</v>
      </c>
    </row>
    <row r="44" spans="3:24" ht="54" x14ac:dyDescent="0.2">
      <c r="C44" s="252" t="str">
        <f>IF(ISBLANK('5. Pp (3 años)'!C70),"",'5. Pp (3 años)'!C70)</f>
        <v>Actividad</v>
      </c>
      <c r="D44" s="48" t="str">
        <f>IF(ISBLANK('5. Pp (3 años)'!D70),"",'5. Pp (3 años)'!D70)</f>
        <v>1.1.1.1.5.2 Emisión de resoluciones de Responsabilidad Administrativa</v>
      </c>
      <c r="E44" s="112" t="str">
        <f>IF(ISBLANK('5. Pp (3 años)'!E70),"",'5. Pp (3 años)'!E70)</f>
        <v>PSISPP: Porcentaje de sanciones impuestas a servidores públicos y/o particulares</v>
      </c>
      <c r="F44" s="252">
        <v>101</v>
      </c>
      <c r="G44" s="48">
        <f t="shared" si="3"/>
        <v>105</v>
      </c>
      <c r="H44" s="400">
        <f t="shared" si="15"/>
        <v>4</v>
      </c>
      <c r="I44" s="445">
        <f t="shared" si="16"/>
        <v>3.9603960396039639E-2</v>
      </c>
      <c r="J44" s="352">
        <f t="shared" si="11"/>
        <v>35</v>
      </c>
      <c r="K44" s="353">
        <f t="shared" si="6"/>
        <v>35</v>
      </c>
      <c r="L44" s="354">
        <f t="shared" si="7"/>
        <v>35</v>
      </c>
      <c r="M44" s="352">
        <v>9</v>
      </c>
      <c r="N44" s="355">
        <v>9</v>
      </c>
      <c r="O44" s="355">
        <v>9</v>
      </c>
      <c r="P44" s="355">
        <v>8</v>
      </c>
      <c r="Q44" s="353">
        <v>8</v>
      </c>
      <c r="R44" s="353">
        <v>9</v>
      </c>
      <c r="S44" s="353">
        <v>9</v>
      </c>
      <c r="T44" s="353">
        <v>9</v>
      </c>
      <c r="U44" s="355">
        <v>9</v>
      </c>
      <c r="V44" s="355">
        <v>9</v>
      </c>
      <c r="W44" s="355">
        <v>9</v>
      </c>
      <c r="X44" s="354">
        <v>8</v>
      </c>
    </row>
    <row r="45" spans="3:24" ht="36" x14ac:dyDescent="0.2">
      <c r="C45" s="252" t="str">
        <f>IF(ISBLANK('5. Pp (3 años)'!C71),"",'5. Pp (3 años)'!C71)</f>
        <v>Actividad</v>
      </c>
      <c r="D45" s="48" t="str">
        <f>IF(ISBLANK('5. Pp (3 años)'!D71),"",'5. Pp (3 años)'!D71)</f>
        <v>1.1.1.1.5.3 Emisión de constancias de No Inhabilitación.</v>
      </c>
      <c r="E45" s="112" t="str">
        <f>IF(ISBLANK('5. Pp (3 años)'!E71),"",'5. Pp (3 años)'!E71)</f>
        <v>PCNIE: Porcentaje de Constancias de No Inhabilitación emitidas</v>
      </c>
      <c r="F45" s="252">
        <v>5444</v>
      </c>
      <c r="G45" s="48">
        <f t="shared" si="3"/>
        <v>5600</v>
      </c>
      <c r="H45" s="400">
        <f t="shared" si="15"/>
        <v>156</v>
      </c>
      <c r="I45" s="445">
        <f t="shared" si="16"/>
        <v>2.8655400440852352E-2</v>
      </c>
      <c r="J45" s="352">
        <f t="shared" si="11"/>
        <v>1700</v>
      </c>
      <c r="K45" s="353">
        <f t="shared" si="6"/>
        <v>1900</v>
      </c>
      <c r="L45" s="354">
        <f t="shared" si="7"/>
        <v>2000</v>
      </c>
      <c r="M45" s="352">
        <v>511</v>
      </c>
      <c r="N45" s="355">
        <v>426</v>
      </c>
      <c r="O45" s="355">
        <v>366</v>
      </c>
      <c r="P45" s="355">
        <v>397</v>
      </c>
      <c r="Q45" s="353">
        <v>511</v>
      </c>
      <c r="R45" s="353">
        <v>526</v>
      </c>
      <c r="S45" s="353">
        <v>466</v>
      </c>
      <c r="T45" s="353">
        <v>397</v>
      </c>
      <c r="U45" s="355">
        <v>511</v>
      </c>
      <c r="V45" s="355">
        <v>626</v>
      </c>
      <c r="W45" s="355">
        <v>466</v>
      </c>
      <c r="X45" s="354">
        <v>397</v>
      </c>
    </row>
    <row r="46" spans="3:24" ht="72" x14ac:dyDescent="0.2">
      <c r="C46" s="379" t="str">
        <f>IF(ISBLANK('5. Pp (3 años)'!C72),"",'5. Pp (3 años)'!C72)</f>
        <v>Componente</v>
      </c>
      <c r="D46" s="380" t="str">
        <f>IF(ISBLANK('5. Pp (3 años)'!D72),"",'5. Pp (3 años)'!D72)</f>
        <v>1.1.1.1.6 Acciones de control y vigilancia de las Contralorías Internas en las Secretarías y Entidades, para el desarrollo y evaluación de la gestión gubernamental del Municipio de Benito Juárez.</v>
      </c>
      <c r="E46" s="381" t="str">
        <f>IF(ISBLANK('5. Pp (3 años)'!E72),"",'5. Pp (3 años)'!E72)</f>
        <v>PAccCI: Porcentaje de Acciones de Control por las Contralorías Internas</v>
      </c>
      <c r="F46" s="379">
        <v>4977</v>
      </c>
      <c r="G46" s="380">
        <f t="shared" si="3"/>
        <v>9062</v>
      </c>
      <c r="H46" s="399">
        <f t="shared" si="15"/>
        <v>4085</v>
      </c>
      <c r="I46" s="444">
        <f t="shared" si="16"/>
        <v>0.82077556761101067</v>
      </c>
      <c r="J46" s="352">
        <f t="shared" si="11"/>
        <v>2878</v>
      </c>
      <c r="K46" s="353">
        <f t="shared" si="6"/>
        <v>3018</v>
      </c>
      <c r="L46" s="354">
        <f t="shared" si="7"/>
        <v>3166</v>
      </c>
      <c r="M46" s="352">
        <f>SUM(M47:M49)</f>
        <v>392</v>
      </c>
      <c r="N46" s="355">
        <f t="shared" ref="N46:X46" si="17">SUM(N47:N49)</f>
        <v>1556</v>
      </c>
      <c r="O46" s="355">
        <f t="shared" si="17"/>
        <v>515</v>
      </c>
      <c r="P46" s="355">
        <f t="shared" si="17"/>
        <v>415</v>
      </c>
      <c r="Q46" s="353">
        <f t="shared" si="17"/>
        <v>429</v>
      </c>
      <c r="R46" s="353">
        <f t="shared" si="17"/>
        <v>1589</v>
      </c>
      <c r="S46" s="353">
        <f t="shared" si="17"/>
        <v>548</v>
      </c>
      <c r="T46" s="353">
        <f t="shared" si="17"/>
        <v>452</v>
      </c>
      <c r="U46" s="355">
        <f t="shared" si="17"/>
        <v>468</v>
      </c>
      <c r="V46" s="355">
        <f t="shared" si="17"/>
        <v>1624</v>
      </c>
      <c r="W46" s="355">
        <f t="shared" si="17"/>
        <v>583</v>
      </c>
      <c r="X46" s="354">
        <f t="shared" si="17"/>
        <v>491</v>
      </c>
    </row>
    <row r="47" spans="3:24" ht="72" x14ac:dyDescent="0.2">
      <c r="C47" s="251" t="str">
        <f>IF(ISBLANK('5. Pp (3 años)'!C73),"",'5. Pp (3 años)'!C73)</f>
        <v>Actividad</v>
      </c>
      <c r="D47" s="394" t="str">
        <f>IF(ISBLANK('5. Pp (3 años)'!D73),"",'5. Pp (3 años)'!D73)</f>
        <v xml:space="preserve">1.1.1.1.6.1 Realización de acciones de control y seguimiento a las actividades realizadas en el Sistema DIF Municipal. </v>
      </c>
      <c r="E47" s="254" t="str">
        <f>IF(ISBLANK('5. Pp (3 años)'!E73),"",'5. Pp (3 años)'!E73)</f>
        <v>PAccCSCISDIFM: Porcentaje de Acciones de Control y Seguimiento de la Contraloria Interna del Sistema DIF Municipal</v>
      </c>
      <c r="F47" s="251">
        <v>2546</v>
      </c>
      <c r="G47" s="394">
        <f t="shared" si="3"/>
        <v>3084</v>
      </c>
      <c r="H47" s="451">
        <f t="shared" si="15"/>
        <v>538</v>
      </c>
      <c r="I47" s="446">
        <f t="shared" si="16"/>
        <v>0.21131186174391203</v>
      </c>
      <c r="J47" s="352">
        <f t="shared" si="11"/>
        <v>900</v>
      </c>
      <c r="K47" s="353">
        <f t="shared" si="6"/>
        <v>1028</v>
      </c>
      <c r="L47" s="354">
        <f t="shared" si="7"/>
        <v>1156</v>
      </c>
      <c r="M47" s="352">
        <v>190</v>
      </c>
      <c r="N47" s="355">
        <v>260</v>
      </c>
      <c r="O47" s="355">
        <v>260</v>
      </c>
      <c r="P47" s="355">
        <v>190</v>
      </c>
      <c r="Q47" s="353">
        <v>224</v>
      </c>
      <c r="R47" s="353">
        <v>290</v>
      </c>
      <c r="S47" s="353">
        <v>290</v>
      </c>
      <c r="T47" s="353">
        <v>224</v>
      </c>
      <c r="U47" s="355">
        <v>258</v>
      </c>
      <c r="V47" s="355">
        <v>320</v>
      </c>
      <c r="W47" s="355">
        <v>320</v>
      </c>
      <c r="X47" s="354">
        <v>258</v>
      </c>
    </row>
    <row r="48" spans="3:24" ht="72" x14ac:dyDescent="0.2">
      <c r="C48" s="251" t="str">
        <f>IF(ISBLANK('5. Pp (3 años)'!C74),"",'5. Pp (3 años)'!C74)</f>
        <v>Actividad</v>
      </c>
      <c r="D48" s="244" t="str">
        <f>IF(ISBLANK('5. Pp (3 años)'!D74),"",'5. Pp (3 años)'!D74)</f>
        <v>1.5.1.1.6.2 Realización de acciones de control y seguimiento a las actividades realizadas en la Secretaría Municipal de Obras Públicas y Servicios.</v>
      </c>
      <c r="E48" s="387" t="str">
        <f>IF(ISBLANK('5. Pp (3 años)'!E74),"",'5. Pp (3 años)'!E74)</f>
        <v>PAccCSCISMOPyS: Porcentaje de Acciones de Control y Seguimiento de la Contraloría Interna de la SMOPyS</v>
      </c>
      <c r="F48" s="251">
        <v>692</v>
      </c>
      <c r="G48" s="244">
        <f t="shared" si="3"/>
        <v>1169</v>
      </c>
      <c r="H48" s="450">
        <f t="shared" si="15"/>
        <v>477</v>
      </c>
      <c r="I48" s="446">
        <f t="shared" si="16"/>
        <v>0.68930635838150289</v>
      </c>
      <c r="J48" s="352">
        <f t="shared" si="11"/>
        <v>375</v>
      </c>
      <c r="K48" s="353">
        <f t="shared" si="6"/>
        <v>387</v>
      </c>
      <c r="L48" s="354">
        <f t="shared" si="7"/>
        <v>407</v>
      </c>
      <c r="M48" s="352">
        <v>75</v>
      </c>
      <c r="N48" s="355">
        <v>95</v>
      </c>
      <c r="O48" s="355">
        <v>115</v>
      </c>
      <c r="P48" s="355">
        <v>90</v>
      </c>
      <c r="Q48" s="353">
        <v>78</v>
      </c>
      <c r="R48" s="353">
        <v>98</v>
      </c>
      <c r="S48" s="353">
        <v>118</v>
      </c>
      <c r="T48" s="353">
        <v>93</v>
      </c>
      <c r="U48" s="355">
        <v>83</v>
      </c>
      <c r="V48" s="355">
        <v>103</v>
      </c>
      <c r="W48" s="355">
        <v>123</v>
      </c>
      <c r="X48" s="354">
        <v>98</v>
      </c>
    </row>
    <row r="49" spans="3:24" ht="72" x14ac:dyDescent="0.2">
      <c r="C49" s="251" t="str">
        <f>IF(ISBLANK('5. Pp (3 años)'!C75),"",'5. Pp (3 años)'!C75)</f>
        <v>Actividad</v>
      </c>
      <c r="D49" s="244" t="str">
        <f>IF(ISBLANK('5. Pp (3 años)'!D75),"",'5. Pp (3 años)'!D75)</f>
        <v>1.1.1.1.6.3 Realización de acciones de control y seguimiento a las actividades realizadas en la Secretaría Municipal de Seguridad Cidudadana y Tránsito.</v>
      </c>
      <c r="E49" s="387" t="str">
        <f>IF(ISBLANK('5. Pp (3 años)'!E75),"",'5. Pp (3 años)'!E75)</f>
        <v>PAccCSCISMSCyT: Porcentaje de Acciones de Control y Seguimiento de la Contraloría Interna de la SMSCyT</v>
      </c>
      <c r="F49" s="251">
        <v>2322</v>
      </c>
      <c r="G49" s="244">
        <f t="shared" si="3"/>
        <v>4809</v>
      </c>
      <c r="H49" s="450">
        <f t="shared" si="15"/>
        <v>2487</v>
      </c>
      <c r="I49" s="446">
        <f t="shared" si="16"/>
        <v>1.0710594315245476</v>
      </c>
      <c r="J49" s="352">
        <f t="shared" si="11"/>
        <v>1603</v>
      </c>
      <c r="K49" s="353">
        <f t="shared" si="6"/>
        <v>1603</v>
      </c>
      <c r="L49" s="354">
        <f t="shared" si="7"/>
        <v>1603</v>
      </c>
      <c r="M49" s="352">
        <v>127</v>
      </c>
      <c r="N49" s="355">
        <v>1201</v>
      </c>
      <c r="O49" s="355">
        <v>140</v>
      </c>
      <c r="P49" s="355">
        <v>135</v>
      </c>
      <c r="Q49" s="353">
        <v>127</v>
      </c>
      <c r="R49" s="353">
        <v>1201</v>
      </c>
      <c r="S49" s="353">
        <v>140</v>
      </c>
      <c r="T49" s="353">
        <v>135</v>
      </c>
      <c r="U49" s="355">
        <v>127</v>
      </c>
      <c r="V49" s="355">
        <v>1201</v>
      </c>
      <c r="W49" s="355">
        <v>140</v>
      </c>
      <c r="X49" s="354">
        <v>135</v>
      </c>
    </row>
    <row r="50" spans="3:24" ht="72" x14ac:dyDescent="0.2">
      <c r="C50" s="379" t="str">
        <f>IF(ISBLANK('5. Pp (3 años)'!C76),"",'5. Pp (3 años)'!C76)</f>
        <v>Componente</v>
      </c>
      <c r="D50" s="380" t="str">
        <f>IF(ISBLANK('5. Pp (3 años)'!D76),"",'5. Pp (3 años)'!D76)</f>
        <v>1.1.1.1.7  Actividades de administración, control y apoyo a las Dependencias y Entidades de la Administración Pública Municipal, por parte de la oficina de la Contraloría.</v>
      </c>
      <c r="E50" s="381" t="str">
        <f>IF(ISBLANK('5. Pp (3 años)'!E76),"",'5. Pp (3 años)'!E76)</f>
        <v>PAACA: Porcentaje de Actividades de Administración, Control y Apoyo por la oficina de la Contraloría</v>
      </c>
      <c r="F50" s="379">
        <v>2247</v>
      </c>
      <c r="G50" s="380">
        <f>SUM(G51:G58)</f>
        <v>5161</v>
      </c>
      <c r="H50" s="399">
        <f t="shared" si="15"/>
        <v>2914</v>
      </c>
      <c r="I50" s="444">
        <f t="shared" si="16"/>
        <v>1.2968402314196705</v>
      </c>
      <c r="J50" s="352">
        <f>SUM(M50:P50)</f>
        <v>1723</v>
      </c>
      <c r="K50" s="353">
        <f t="shared" si="6"/>
        <v>1734</v>
      </c>
      <c r="L50" s="354">
        <f t="shared" si="7"/>
        <v>1704</v>
      </c>
      <c r="M50" s="352">
        <f>SUM(M51:M58)</f>
        <v>305</v>
      </c>
      <c r="N50" s="355">
        <f t="shared" ref="N50:W50" si="18">SUM(N51:N58)</f>
        <v>505</v>
      </c>
      <c r="O50" s="355">
        <f t="shared" si="18"/>
        <v>502</v>
      </c>
      <c r="P50" s="355">
        <f t="shared" si="18"/>
        <v>411</v>
      </c>
      <c r="Q50" s="353">
        <f t="shared" si="18"/>
        <v>306</v>
      </c>
      <c r="R50" s="353">
        <f t="shared" si="18"/>
        <v>508</v>
      </c>
      <c r="S50" s="353">
        <f t="shared" si="18"/>
        <v>518</v>
      </c>
      <c r="T50" s="353">
        <f t="shared" si="18"/>
        <v>402</v>
      </c>
      <c r="U50" s="355">
        <f t="shared" si="18"/>
        <v>299</v>
      </c>
      <c r="V50" s="355">
        <f t="shared" si="18"/>
        <v>503</v>
      </c>
      <c r="W50" s="355">
        <f t="shared" si="18"/>
        <v>503</v>
      </c>
      <c r="X50" s="354">
        <f>SUM(X51:X58)</f>
        <v>399</v>
      </c>
    </row>
    <row r="51" spans="3:24" ht="72" x14ac:dyDescent="0.2">
      <c r="C51" s="252" t="str">
        <f>IF(ISBLANK('5. Pp (3 años)'!C77),"",'5. Pp (3 años)'!C77)</f>
        <v>Actividad</v>
      </c>
      <c r="D51" s="48" t="str">
        <f>IF(ISBLANK('5. Pp (3 años)'!D77),"",'5. Pp (3 años)'!D77)</f>
        <v xml:space="preserve">1.1.1.1.7.1 Implementación del programa de Control Interno bajo el modelo COSO; así como la revision de instrumentos jurídicos y asesorias a las Dependencias y Entidades de la Administración Pública Municipal </v>
      </c>
      <c r="E51" s="112" t="str">
        <f>IF(ISBLANK('5. Pp (3 años)'!E77),"",'5. Pp (3 años)'!E77)</f>
        <v>PINRyAJS: Porcentaje de Instrumentos normativos revisados y asesorías Juridicas  solicitadas.</v>
      </c>
      <c r="F51" s="252">
        <v>114</v>
      </c>
      <c r="G51" s="48">
        <f t="shared" si="3"/>
        <v>122</v>
      </c>
      <c r="H51" s="400">
        <f t="shared" si="15"/>
        <v>8</v>
      </c>
      <c r="I51" s="445">
        <f t="shared" si="16"/>
        <v>7.0175438596491224E-2</v>
      </c>
      <c r="J51" s="352">
        <f t="shared" si="11"/>
        <v>40</v>
      </c>
      <c r="K51" s="353">
        <f t="shared" si="6"/>
        <v>50</v>
      </c>
      <c r="L51" s="354">
        <f t="shared" si="7"/>
        <v>32</v>
      </c>
      <c r="M51" s="352">
        <v>10</v>
      </c>
      <c r="N51" s="355">
        <v>10</v>
      </c>
      <c r="O51" s="355">
        <v>10</v>
      </c>
      <c r="P51" s="355">
        <v>10</v>
      </c>
      <c r="Q51" s="353">
        <v>15</v>
      </c>
      <c r="R51" s="353">
        <v>10</v>
      </c>
      <c r="S51" s="353">
        <v>15</v>
      </c>
      <c r="T51" s="353">
        <v>10</v>
      </c>
      <c r="U51" s="355">
        <v>8</v>
      </c>
      <c r="V51" s="355">
        <v>8</v>
      </c>
      <c r="W51" s="355">
        <v>8</v>
      </c>
      <c r="X51" s="354">
        <v>8</v>
      </c>
    </row>
    <row r="52" spans="3:24" ht="108" x14ac:dyDescent="0.2">
      <c r="C52" s="252" t="str">
        <f>IF(ISBLANK('5. Pp (3 años)'!C78),"",'5. Pp (3 años)'!C78)</f>
        <v>Actividad</v>
      </c>
      <c r="D52" s="48" t="str">
        <f>IF(ISBLANK('5. Pp (3 años)'!D78),"",'5. Pp (3 años)'!D78)</f>
        <v xml:space="preserve">1.1.1.1.7.1 Implementación del programa de Control Interno bajo el modelo COSO; así como la revision de instrumentos jurídicos y asesorias a las Dependencias y Entidades de la Administración Pública Municipal </v>
      </c>
      <c r="E52" s="112" t="str">
        <f>IF(ISBLANK('5. Pp (3 años)'!E78),"",'5. Pp (3 años)'!E78)</f>
        <v xml:space="preserve">PAyCCIIMC: Porcentaje de Asesorías y Capacitaciones de Control Interno e Implementación del modelo COSO  en las Dependencias y Entidades </v>
      </c>
      <c r="F52" s="252">
        <v>109</v>
      </c>
      <c r="G52" s="48">
        <f t="shared" si="3"/>
        <v>159</v>
      </c>
      <c r="H52" s="400">
        <f t="shared" si="15"/>
        <v>50</v>
      </c>
      <c r="I52" s="445">
        <f t="shared" si="16"/>
        <v>0.45871559633027514</v>
      </c>
      <c r="J52" s="352">
        <f t="shared" si="11"/>
        <v>55</v>
      </c>
      <c r="K52" s="353">
        <f t="shared" si="6"/>
        <v>58</v>
      </c>
      <c r="L52" s="354">
        <f t="shared" si="7"/>
        <v>46</v>
      </c>
      <c r="M52" s="352">
        <v>14</v>
      </c>
      <c r="N52" s="355">
        <v>12</v>
      </c>
      <c r="O52" s="355">
        <v>10</v>
      </c>
      <c r="P52" s="355">
        <v>19</v>
      </c>
      <c r="Q52" s="353">
        <v>11</v>
      </c>
      <c r="R52" s="353">
        <v>16</v>
      </c>
      <c r="S52" s="353">
        <v>21</v>
      </c>
      <c r="T52" s="353">
        <v>10</v>
      </c>
      <c r="U52" s="355">
        <v>11</v>
      </c>
      <c r="V52" s="355">
        <v>13</v>
      </c>
      <c r="W52" s="355">
        <v>13</v>
      </c>
      <c r="X52" s="354">
        <v>9</v>
      </c>
    </row>
    <row r="53" spans="3:24" ht="108" x14ac:dyDescent="0.2">
      <c r="C53" s="251" t="str">
        <f>IF(ISBLANK('5. Pp (3 años)'!C79),"",'5. Pp (3 años)'!C79)</f>
        <v>Actividad</v>
      </c>
      <c r="D53" s="244" t="str">
        <f>IF(ISBLANK('5. Pp (3 años)'!D79),"",'5. Pp (3 años)'!D79)</f>
        <v>1.1.1.1.7.2 Atención y representación jurÍdica gratuita a las personas  que así lo soliciten que figuren como presuntos responsables en un Procedimiento de Responsabilidad Administrativa, por faltas graves o no graves que se inicien dentro de la ContralorÍa Municipal.</v>
      </c>
      <c r="E53" s="387" t="str">
        <f>IF(ISBLANK('5. Pp (3 años)'!E79),"",'5. Pp (3 años)'!E79)</f>
        <v>PE: Porcentaje de expedientes</v>
      </c>
      <c r="F53" s="251">
        <v>43</v>
      </c>
      <c r="G53" s="244">
        <f t="shared" si="3"/>
        <v>44</v>
      </c>
      <c r="H53" s="450">
        <f t="shared" ref="H53:H57" si="19">G53-F53</f>
        <v>1</v>
      </c>
      <c r="I53" s="446">
        <f t="shared" ref="I53:I58" si="20">(G53/F53)-1</f>
        <v>2.3255813953488413E-2</v>
      </c>
      <c r="J53" s="352">
        <f t="shared" si="11"/>
        <v>16</v>
      </c>
      <c r="K53" s="353">
        <f t="shared" si="6"/>
        <v>14</v>
      </c>
      <c r="L53" s="354">
        <f t="shared" si="7"/>
        <v>14</v>
      </c>
      <c r="M53" s="352">
        <v>4</v>
      </c>
      <c r="N53" s="355">
        <v>4</v>
      </c>
      <c r="O53" s="355">
        <v>4</v>
      </c>
      <c r="P53" s="355">
        <v>4</v>
      </c>
      <c r="Q53" s="353">
        <v>3</v>
      </c>
      <c r="R53" s="353">
        <v>3</v>
      </c>
      <c r="S53" s="353">
        <v>4</v>
      </c>
      <c r="T53" s="353">
        <v>4</v>
      </c>
      <c r="U53" s="355">
        <v>3</v>
      </c>
      <c r="V53" s="355">
        <v>3</v>
      </c>
      <c r="W53" s="355">
        <v>4</v>
      </c>
      <c r="X53" s="354">
        <v>4</v>
      </c>
    </row>
    <row r="54" spans="3:24" ht="72" x14ac:dyDescent="0.2">
      <c r="C54" s="251" t="str">
        <f>IF(ISBLANK('5. Pp (3 años)'!C80),"",'5. Pp (3 años)'!C80)</f>
        <v>Actividad</v>
      </c>
      <c r="D54" s="244" t="str">
        <f>IF(ISBLANK('5. Pp (3 años)'!D80),"",'5. Pp (3 años)'!D80)</f>
        <v>1.1.1.1.7.3 Administración eficiente de los recursos humanos, materiales,  servicios generales y  Patrimonio del Municipio asignado a la Contraloría Municipal.</v>
      </c>
      <c r="E54" s="387" t="str">
        <f>IF(ISBLANK('5. Pp (3 años)'!E80),"",'5. Pp (3 años)'!E80)</f>
        <v xml:space="preserve">PAAFCI: Porcentaje de actividades administrativas, financieras y de control interno de la Contraloría Municipal </v>
      </c>
      <c r="F54" s="251">
        <v>3194</v>
      </c>
      <c r="G54" s="244">
        <f t="shared" si="3"/>
        <v>3300</v>
      </c>
      <c r="H54" s="450">
        <f t="shared" si="19"/>
        <v>106</v>
      </c>
      <c r="I54" s="446">
        <f t="shared" si="20"/>
        <v>3.3187226048841501E-2</v>
      </c>
      <c r="J54" s="352">
        <f t="shared" si="11"/>
        <v>1100</v>
      </c>
      <c r="K54" s="353">
        <f t="shared" si="6"/>
        <v>1100</v>
      </c>
      <c r="L54" s="354">
        <f t="shared" si="7"/>
        <v>1100</v>
      </c>
      <c r="M54" s="352">
        <v>150</v>
      </c>
      <c r="N54" s="355">
        <v>350</v>
      </c>
      <c r="O54" s="355">
        <v>350</v>
      </c>
      <c r="P54" s="355">
        <v>250</v>
      </c>
      <c r="Q54" s="353">
        <v>150</v>
      </c>
      <c r="R54" s="353">
        <v>350</v>
      </c>
      <c r="S54" s="353">
        <v>350</v>
      </c>
      <c r="T54" s="353">
        <v>250</v>
      </c>
      <c r="U54" s="355">
        <v>150</v>
      </c>
      <c r="V54" s="355">
        <v>350</v>
      </c>
      <c r="W54" s="355">
        <v>350</v>
      </c>
      <c r="X54" s="354">
        <v>250</v>
      </c>
    </row>
    <row r="55" spans="3:24" ht="72" x14ac:dyDescent="0.2">
      <c r="C55" s="251" t="str">
        <f>IF(ISBLANK('5. Pp (3 años)'!C81),"",'5. Pp (3 años)'!C81)</f>
        <v>Actividad</v>
      </c>
      <c r="D55" s="244" t="str">
        <f>IF(ISBLANK('5. Pp (3 años)'!D81),"",'5. Pp (3 años)'!D81)</f>
        <v>1.1.1.1.7.3 Administración eficiente de los recursos humanos, materiales,  servicios generales y  Patrimonio del Municipio asignado a la Contraloría Municipal.</v>
      </c>
      <c r="E55" s="387" t="str">
        <f>IF(ISBLANK('5. Pp (3 años)'!E81),"",'5. Pp (3 años)'!E81)</f>
        <v>PAIBM: Porcentaje de actualización de inventarios de bienes muebles</v>
      </c>
      <c r="F55" s="251">
        <v>10</v>
      </c>
      <c r="G55" s="244">
        <f t="shared" si="3"/>
        <v>12</v>
      </c>
      <c r="H55" s="450">
        <f t="shared" si="19"/>
        <v>2</v>
      </c>
      <c r="I55" s="446">
        <f t="shared" si="20"/>
        <v>0.19999999999999996</v>
      </c>
      <c r="J55" s="352">
        <f t="shared" si="11"/>
        <v>4</v>
      </c>
      <c r="K55" s="353">
        <f t="shared" si="6"/>
        <v>4</v>
      </c>
      <c r="L55" s="354">
        <f t="shared" si="7"/>
        <v>4</v>
      </c>
      <c r="M55" s="352">
        <v>0</v>
      </c>
      <c r="N55" s="355">
        <v>2</v>
      </c>
      <c r="O55" s="355">
        <v>1</v>
      </c>
      <c r="P55" s="355">
        <v>1</v>
      </c>
      <c r="Q55" s="353">
        <v>0</v>
      </c>
      <c r="R55" s="353">
        <v>2</v>
      </c>
      <c r="S55" s="353">
        <v>1</v>
      </c>
      <c r="T55" s="353">
        <v>1</v>
      </c>
      <c r="U55" s="355">
        <v>0</v>
      </c>
      <c r="V55" s="355">
        <v>2</v>
      </c>
      <c r="W55" s="355">
        <v>1</v>
      </c>
      <c r="X55" s="354">
        <v>1</v>
      </c>
    </row>
    <row r="56" spans="3:24" ht="72" x14ac:dyDescent="0.2">
      <c r="C56" s="251" t="str">
        <f>IF(ISBLANK('5. Pp (3 años)'!C82),"",'5. Pp (3 años)'!C82)</f>
        <v>Actividad</v>
      </c>
      <c r="D56" s="244" t="str">
        <f>IF(ISBLANK('5. Pp (3 años)'!D82),"",'5. Pp (3 años)'!D82)</f>
        <v xml:space="preserve">1.1.1.1.7.4 Revisión factual de la gestión y cumplimiento normativo de los Organismos Descentralizados de la Administración Pública Municipal.   </v>
      </c>
      <c r="E56" s="387" t="str">
        <f>IF(ISBLANK('5. Pp (3 años)'!E82),"",'5. Pp (3 años)'!E82)</f>
        <v>PVSAOD: Porcentaje de Visitas de Supervisión y Asesorías a Organismos Descentralizados</v>
      </c>
      <c r="F56" s="251">
        <v>937</v>
      </c>
      <c r="G56" s="244">
        <f t="shared" si="3"/>
        <v>972</v>
      </c>
      <c r="H56" s="450">
        <f t="shared" si="19"/>
        <v>35</v>
      </c>
      <c r="I56" s="446">
        <f t="shared" si="20"/>
        <v>3.7353255069370261E-2</v>
      </c>
      <c r="J56" s="352">
        <f t="shared" si="11"/>
        <v>324</v>
      </c>
      <c r="K56" s="353">
        <f t="shared" si="6"/>
        <v>324</v>
      </c>
      <c r="L56" s="354">
        <f t="shared" si="7"/>
        <v>324</v>
      </c>
      <c r="M56" s="352">
        <v>81</v>
      </c>
      <c r="N56" s="355">
        <v>81</v>
      </c>
      <c r="O56" s="355">
        <v>81</v>
      </c>
      <c r="P56" s="355">
        <v>81</v>
      </c>
      <c r="Q56" s="353">
        <v>81</v>
      </c>
      <c r="R56" s="353">
        <v>81</v>
      </c>
      <c r="S56" s="353">
        <v>81</v>
      </c>
      <c r="T56" s="353">
        <v>81</v>
      </c>
      <c r="U56" s="355">
        <v>81</v>
      </c>
      <c r="V56" s="355">
        <v>81</v>
      </c>
      <c r="W56" s="355">
        <v>81</v>
      </c>
      <c r="X56" s="354">
        <v>81</v>
      </c>
    </row>
    <row r="57" spans="3:24" ht="72" x14ac:dyDescent="0.2">
      <c r="C57" s="252" t="str">
        <f>IF(ISBLANK('5. Pp (3 años)'!C83),"",'5. Pp (3 años)'!C83)</f>
        <v>Actividad</v>
      </c>
      <c r="D57" s="48" t="str">
        <f>IF(ISBLANK('5. Pp (3 años)'!D83),"",'5. Pp (3 años)'!D83)</f>
        <v xml:space="preserve">1.1.1.1.7.4 Revisión factual de la gestión y cumplimiento normativo de los Organismos Descentralizados de la Administración Pública Municipal.   </v>
      </c>
      <c r="E57" s="112" t="str">
        <f>IF(ISBLANK('5. Pp (3 años)'!E83),"",'5. Pp (3 años)'!E83)</f>
        <v>PCNOD: Promedio de Cumplimiento Normativo de Organismos Descentralizados</v>
      </c>
      <c r="F57" s="252">
        <v>459</v>
      </c>
      <c r="G57" s="48">
        <f t="shared" si="3"/>
        <v>540</v>
      </c>
      <c r="H57" s="400">
        <f t="shared" si="19"/>
        <v>81</v>
      </c>
      <c r="I57" s="445">
        <f t="shared" si="20"/>
        <v>0.17647058823529416</v>
      </c>
      <c r="J57" s="352">
        <f t="shared" si="11"/>
        <v>180</v>
      </c>
      <c r="K57" s="353">
        <f t="shared" si="6"/>
        <v>180</v>
      </c>
      <c r="L57" s="354">
        <f t="shared" si="7"/>
        <v>180</v>
      </c>
      <c r="M57" s="352">
        <v>45</v>
      </c>
      <c r="N57" s="355">
        <v>45</v>
      </c>
      <c r="O57" s="355">
        <v>45</v>
      </c>
      <c r="P57" s="355">
        <v>45</v>
      </c>
      <c r="Q57" s="353">
        <v>45</v>
      </c>
      <c r="R57" s="353">
        <v>45</v>
      </c>
      <c r="S57" s="353">
        <v>45</v>
      </c>
      <c r="T57" s="353">
        <v>45</v>
      </c>
      <c r="U57" s="355">
        <v>45</v>
      </c>
      <c r="V57" s="355">
        <v>45</v>
      </c>
      <c r="W57" s="355">
        <v>45</v>
      </c>
      <c r="X57" s="354">
        <v>45</v>
      </c>
    </row>
    <row r="58" spans="3:24" ht="73" thickBot="1" x14ac:dyDescent="0.25">
      <c r="C58" s="401" t="str">
        <f>IF(ISBLANK('5. Pp (3 años)'!C84),"",'5. Pp (3 años)'!C84)</f>
        <v>Actividad</v>
      </c>
      <c r="D58" s="402" t="str">
        <f>IF(ISBLANK('5. Pp (3 años)'!D84),"",'5. Pp (3 años)'!D84)</f>
        <v>1.1.1.1.7.5 Sistematización de la gestión que apoye el control y seguimiento para la mejora de la eficiencia operativa de las Dependencias de la Administración Pública Municipal.</v>
      </c>
      <c r="E58" s="403" t="str">
        <f>IF(ISBLANK('5. Pp (3 años)'!E84),"",'5. Pp (3 años)'!E84)</f>
        <v xml:space="preserve">PSI: Porcentaje de Sistemas Informáticos </v>
      </c>
      <c r="F58" s="401">
        <v>12</v>
      </c>
      <c r="G58" s="402">
        <f t="shared" si="3"/>
        <v>12</v>
      </c>
      <c r="H58" s="404">
        <v>0</v>
      </c>
      <c r="I58" s="447">
        <f t="shared" si="20"/>
        <v>0</v>
      </c>
      <c r="J58" s="405">
        <f t="shared" si="11"/>
        <v>4</v>
      </c>
      <c r="K58" s="406">
        <f t="shared" si="6"/>
        <v>4</v>
      </c>
      <c r="L58" s="407">
        <f t="shared" si="7"/>
        <v>4</v>
      </c>
      <c r="M58" s="405">
        <v>1</v>
      </c>
      <c r="N58" s="408">
        <v>1</v>
      </c>
      <c r="O58" s="408">
        <v>1</v>
      </c>
      <c r="P58" s="408">
        <v>1</v>
      </c>
      <c r="Q58" s="406">
        <v>1</v>
      </c>
      <c r="R58" s="406">
        <v>1</v>
      </c>
      <c r="S58" s="406">
        <v>1</v>
      </c>
      <c r="T58" s="406">
        <v>1</v>
      </c>
      <c r="U58" s="408">
        <v>1</v>
      </c>
      <c r="V58" s="408">
        <v>1</v>
      </c>
      <c r="W58" s="408">
        <v>1</v>
      </c>
      <c r="X58" s="407">
        <v>1</v>
      </c>
    </row>
    <row r="59" spans="3:24" x14ac:dyDescent="0.2">
      <c r="C59" s="326"/>
      <c r="D59" s="327"/>
      <c r="E59" s="327"/>
      <c r="F59" s="326"/>
      <c r="G59" s="326"/>
      <c r="H59" s="326"/>
      <c r="I59" s="327"/>
    </row>
  </sheetData>
  <protectedRanges>
    <protectedRange algorithmName="SHA-512" hashValue="TLChwAy5F5QjsbViU4WG5u3t4N35PxZTFvKLDgsW4OMWPzQ5bcS2rimhOEiVc5aiXLwzV7+3bDIGHBE8vmSZkA==" saltValue="//hxkz+qNtOdOoXsei1XuQ==" spinCount="100000" sqref="J21:X58" name="meta dispersion"/>
    <protectedRange algorithmName="SHA-512" hashValue="rAWoxk0y9jDh0PAo7oACEytrVxAQGOPMOZ1nBA9G9FN8vYqB9eAjjI1XaPMLpeKioM627dGhAI05V37ETnio4Q==" saltValue="hBf9aYPL5ACUZQys1sSgFA==" spinCount="100000" sqref="F20:G58" name="metas"/>
    <protectedRange algorithmName="SHA-512" hashValue="TLChwAy5F5QjsbViU4WG5u3t4N35PxZTFvKLDgsW4OMWPzQ5bcS2rimhOEiVc5aiXLwzV7+3bDIGHBE8vmSZkA==" saltValue="//hxkz+qNtOdOoXsei1XuQ==" spinCount="100000" sqref="J20:X20" name="meta dispersion_1"/>
  </protectedRanges>
  <autoFilter ref="C18:X58"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3">
    <mergeCell ref="G18:G19"/>
    <mergeCell ref="H18:H19"/>
    <mergeCell ref="D5:X6"/>
    <mergeCell ref="D7:X7"/>
    <mergeCell ref="D8:X8"/>
    <mergeCell ref="D9:X9"/>
    <mergeCell ref="D10:X10"/>
    <mergeCell ref="M18:P18"/>
    <mergeCell ref="C11:X15"/>
    <mergeCell ref="J16:X16"/>
    <mergeCell ref="J17:L17"/>
    <mergeCell ref="M17:X17"/>
    <mergeCell ref="Q18:T18"/>
    <mergeCell ref="U18:X18"/>
    <mergeCell ref="C18:C19"/>
    <mergeCell ref="L18:L19"/>
    <mergeCell ref="C16:I17"/>
    <mergeCell ref="D18:D19"/>
    <mergeCell ref="I18:I19"/>
    <mergeCell ref="J18:J19"/>
    <mergeCell ref="K18:K19"/>
    <mergeCell ref="E18:E19"/>
    <mergeCell ref="F18:F19"/>
  </mergeCells>
  <printOptions horizontalCentered="1"/>
  <pageMargins left="0.23622047244094491" right="0.23622047244094491" top="0.74803149606299213" bottom="0.74803149606299213" header="0.31496062992125984" footer="0.31496062992125984"/>
  <pageSetup scale="6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4:AC53"/>
  <sheetViews>
    <sheetView view="pageBreakPreview" topLeftCell="H13" zoomScale="125" zoomScaleNormal="55" workbookViewId="0">
      <selection activeCell="N13" sqref="N13:N14"/>
    </sheetView>
  </sheetViews>
  <sheetFormatPr baseColWidth="10" defaultColWidth="11.5" defaultRowHeight="15" x14ac:dyDescent="0.2"/>
  <cols>
    <col min="1" max="2" width="11.5" style="33"/>
    <col min="3" max="3" width="24" style="1" customWidth="1"/>
    <col min="4" max="4" width="18.5" style="1" customWidth="1"/>
    <col min="5" max="5" width="53.6640625" style="33" customWidth="1"/>
    <col min="6" max="6" width="33.6640625" style="33" customWidth="1"/>
    <col min="7" max="7" width="33.6640625" style="1" customWidth="1"/>
    <col min="8" max="8" width="34.83203125" style="33" customWidth="1"/>
    <col min="9" max="9" width="9.5" style="1" bestFit="1" customWidth="1"/>
    <col min="10" max="11" width="10" style="1" customWidth="1"/>
    <col min="12" max="13" width="10" style="33" customWidth="1"/>
    <col min="14" max="15" width="11.1640625" style="33" customWidth="1"/>
    <col min="16" max="17" width="11.1640625" style="33" hidden="1" customWidth="1"/>
    <col min="18" max="18" width="19.5" style="33" bestFit="1" customWidth="1"/>
    <col min="19" max="19" width="19.33203125" style="33" customWidth="1"/>
    <col min="20" max="21" width="19.33203125" style="33" hidden="1" customWidth="1"/>
    <col min="22" max="23" width="16.5" style="33" customWidth="1"/>
    <col min="24" max="25" width="16.5" style="33" hidden="1" customWidth="1"/>
    <col min="26" max="26" width="55.5" style="33" customWidth="1"/>
    <col min="27" max="29" width="36.6640625" style="33" hidden="1" customWidth="1"/>
    <col min="30" max="16384" width="11.5" style="33"/>
  </cols>
  <sheetData>
    <row r="4" spans="3:29" ht="16" thickBot="1" x14ac:dyDescent="0.25"/>
    <row r="5" spans="3:29" ht="26.25" customHeight="1" x14ac:dyDescent="0.2">
      <c r="C5" s="45"/>
      <c r="D5" s="93"/>
      <c r="E5" s="658" t="s">
        <v>101</v>
      </c>
      <c r="F5" s="658"/>
      <c r="G5" s="658"/>
      <c r="H5" s="658"/>
      <c r="I5" s="658"/>
      <c r="J5" s="658"/>
      <c r="K5" s="658"/>
      <c r="L5" s="658"/>
      <c r="M5" s="658"/>
      <c r="N5" s="658"/>
      <c r="O5" s="110"/>
      <c r="P5" s="110"/>
      <c r="Q5" s="110"/>
      <c r="R5" s="110"/>
      <c r="S5" s="110"/>
      <c r="T5" s="110"/>
      <c r="U5" s="110"/>
      <c r="V5" s="110"/>
      <c r="W5" s="110"/>
      <c r="X5" s="110"/>
      <c r="Y5" s="110"/>
      <c r="Z5" s="39"/>
      <c r="AA5" s="39"/>
      <c r="AB5" s="39"/>
      <c r="AC5" s="40"/>
    </row>
    <row r="6" spans="3:29" ht="26" x14ac:dyDescent="0.2">
      <c r="C6" s="46"/>
      <c r="E6" s="661"/>
      <c r="F6" s="661"/>
      <c r="G6" s="661"/>
      <c r="H6" s="661"/>
      <c r="I6" s="661"/>
      <c r="J6" s="661"/>
      <c r="K6" s="661"/>
      <c r="L6" s="661"/>
      <c r="M6" s="661"/>
      <c r="N6" s="661"/>
      <c r="O6" s="111"/>
      <c r="P6" s="111"/>
      <c r="Q6" s="111"/>
      <c r="R6" s="111"/>
      <c r="S6" s="111"/>
      <c r="T6" s="111"/>
      <c r="U6" s="111"/>
      <c r="V6" s="111"/>
      <c r="W6" s="111"/>
      <c r="X6" s="111"/>
      <c r="Y6" s="111"/>
      <c r="AC6" s="41"/>
    </row>
    <row r="7" spans="3:29" ht="26.25" customHeight="1" x14ac:dyDescent="0.2">
      <c r="C7" s="46"/>
      <c r="E7" s="661" t="s">
        <v>298</v>
      </c>
      <c r="F7" s="661"/>
      <c r="G7" s="661"/>
      <c r="H7" s="661"/>
      <c r="I7" s="661"/>
      <c r="J7" s="661"/>
      <c r="K7" s="661"/>
      <c r="L7" s="661"/>
      <c r="M7" s="661"/>
      <c r="N7" s="328"/>
      <c r="O7" s="111"/>
      <c r="P7" s="111"/>
      <c r="Q7" s="111"/>
      <c r="R7" s="111"/>
      <c r="S7" s="111"/>
      <c r="T7" s="111"/>
      <c r="U7" s="111"/>
      <c r="V7" s="111"/>
      <c r="W7" s="111"/>
      <c r="X7" s="111"/>
      <c r="Y7" s="111"/>
      <c r="AC7" s="41"/>
    </row>
    <row r="8" spans="3:29" ht="26.25" customHeight="1" x14ac:dyDescent="0.2">
      <c r="C8" s="46"/>
      <c r="E8" s="661" t="s">
        <v>676</v>
      </c>
      <c r="F8" s="661"/>
      <c r="G8" s="661"/>
      <c r="H8" s="661"/>
      <c r="I8" s="661"/>
      <c r="J8" s="661"/>
      <c r="K8" s="661"/>
      <c r="L8" s="661"/>
      <c r="M8" s="661"/>
      <c r="N8" s="661"/>
      <c r="O8" s="42"/>
      <c r="P8" s="42"/>
      <c r="Q8" s="42"/>
      <c r="R8" s="42"/>
      <c r="AC8" s="41"/>
    </row>
    <row r="9" spans="3:29" ht="26.25" customHeight="1" x14ac:dyDescent="0.2">
      <c r="C9" s="46"/>
      <c r="E9" s="661" t="s">
        <v>677</v>
      </c>
      <c r="F9" s="661"/>
      <c r="G9" s="661"/>
      <c r="H9" s="661"/>
      <c r="I9" s="661"/>
      <c r="J9" s="661"/>
      <c r="K9" s="661"/>
      <c r="L9" s="661"/>
      <c r="M9" s="661"/>
      <c r="N9" s="661"/>
      <c r="AC9" s="41"/>
    </row>
    <row r="10" spans="3:29" ht="16" thickBot="1" x14ac:dyDescent="0.25">
      <c r="C10" s="46"/>
      <c r="I10" s="50"/>
      <c r="J10" s="50"/>
      <c r="K10" s="50"/>
      <c r="L10" s="43"/>
      <c r="M10" s="43"/>
      <c r="N10" s="43"/>
      <c r="O10" s="43"/>
      <c r="P10" s="43"/>
      <c r="Q10" s="43"/>
      <c r="R10" s="43"/>
      <c r="S10" s="43"/>
      <c r="T10" s="43"/>
      <c r="U10" s="43"/>
      <c r="V10" s="43"/>
      <c r="W10" s="43"/>
      <c r="X10" s="43"/>
      <c r="Y10" s="43"/>
      <c r="AC10" s="41"/>
    </row>
    <row r="11" spans="3:29" ht="27" customHeight="1" thickBot="1" x14ac:dyDescent="0.25">
      <c r="C11" s="94"/>
      <c r="D11" s="95"/>
      <c r="E11" s="95"/>
      <c r="F11" s="95"/>
      <c r="G11" s="99"/>
      <c r="H11" s="95"/>
      <c r="I11" s="703" t="s">
        <v>102</v>
      </c>
      <c r="J11" s="703"/>
      <c r="K11" s="703"/>
      <c r="L11" s="703"/>
      <c r="M11" s="703"/>
      <c r="N11" s="703"/>
      <c r="O11" s="703"/>
      <c r="P11" s="703"/>
      <c r="Q11" s="703"/>
      <c r="R11" s="703"/>
      <c r="S11" s="703"/>
      <c r="T11" s="703"/>
      <c r="U11" s="703"/>
      <c r="V11" s="703"/>
      <c r="W11" s="703"/>
      <c r="X11" s="703"/>
      <c r="Y11" s="704"/>
      <c r="Z11" s="113"/>
      <c r="AC11" s="41"/>
    </row>
    <row r="12" spans="3:29" ht="60" customHeight="1" thickBot="1" x14ac:dyDescent="0.25">
      <c r="C12" s="698" t="s">
        <v>1</v>
      </c>
      <c r="D12" s="699"/>
      <c r="E12" s="699"/>
      <c r="F12" s="699"/>
      <c r="G12" s="699"/>
      <c r="H12" s="699"/>
      <c r="I12" s="700" t="s">
        <v>103</v>
      </c>
      <c r="J12" s="700"/>
      <c r="K12" s="700"/>
      <c r="L12" s="700"/>
      <c r="M12" s="700"/>
      <c r="N12" s="700" t="s">
        <v>104</v>
      </c>
      <c r="O12" s="700"/>
      <c r="P12" s="700"/>
      <c r="Q12" s="700"/>
      <c r="R12" s="701" t="s">
        <v>105</v>
      </c>
      <c r="S12" s="701"/>
      <c r="T12" s="701"/>
      <c r="U12" s="701"/>
      <c r="V12" s="701" t="s">
        <v>106</v>
      </c>
      <c r="W12" s="701"/>
      <c r="X12" s="701"/>
      <c r="Y12" s="702"/>
      <c r="Z12" s="357"/>
      <c r="AA12" s="114"/>
      <c r="AB12" s="114"/>
      <c r="AC12" s="115"/>
    </row>
    <row r="13" spans="3:29" ht="67" thickBot="1" x14ac:dyDescent="0.25">
      <c r="C13" s="329" t="s">
        <v>93</v>
      </c>
      <c r="D13" s="330" t="s">
        <v>76</v>
      </c>
      <c r="E13" s="330" t="s">
        <v>77</v>
      </c>
      <c r="F13" s="330" t="s">
        <v>1</v>
      </c>
      <c r="G13" s="330" t="s">
        <v>95</v>
      </c>
      <c r="H13" s="331" t="s">
        <v>94</v>
      </c>
      <c r="I13" s="332" t="s">
        <v>96</v>
      </c>
      <c r="J13" s="192" t="s">
        <v>97</v>
      </c>
      <c r="K13" s="340" t="s">
        <v>98</v>
      </c>
      <c r="L13" s="193" t="s">
        <v>99</v>
      </c>
      <c r="M13" s="341" t="s">
        <v>100</v>
      </c>
      <c r="N13" s="192" t="s">
        <v>97</v>
      </c>
      <c r="O13" s="341" t="s">
        <v>98</v>
      </c>
      <c r="P13" s="338" t="s">
        <v>99</v>
      </c>
      <c r="Q13" s="339" t="s">
        <v>100</v>
      </c>
      <c r="R13" s="192" t="s">
        <v>97</v>
      </c>
      <c r="S13" s="340" t="s">
        <v>98</v>
      </c>
      <c r="T13" s="193" t="s">
        <v>99</v>
      </c>
      <c r="U13" s="341" t="s">
        <v>100</v>
      </c>
      <c r="V13" s="193" t="s">
        <v>97</v>
      </c>
      <c r="W13" s="340" t="s">
        <v>98</v>
      </c>
      <c r="X13" s="193" t="s">
        <v>99</v>
      </c>
      <c r="Y13" s="342" t="s">
        <v>100</v>
      </c>
      <c r="Z13" s="459" t="s">
        <v>107</v>
      </c>
      <c r="AA13" s="263" t="s">
        <v>108</v>
      </c>
      <c r="AB13" s="263" t="s">
        <v>109</v>
      </c>
      <c r="AC13" s="263" t="s">
        <v>110</v>
      </c>
    </row>
    <row r="14" spans="3:29" ht="331.75" customHeight="1" x14ac:dyDescent="0.2">
      <c r="C14" s="368" t="str">
        <f>IF(ISBLANK('5. Pp (3 años)'!B46),"",'5. Pp (3 años)'!B46)</f>
        <v>Dirección de Planeación Municipal</v>
      </c>
      <c r="D14" s="409" t="str">
        <f>IF(ISBLANK('5. Pp (3 años)'!C46),"",'5. Pp (3 años)'!C46)</f>
        <v>Fin</v>
      </c>
      <c r="E14" s="410"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369" t="str">
        <f>IF(ISBLANK('5. Pp (3 años)'!E46),"",'5. Pp (3 años)'!E46)</f>
        <v>IGOB_HUM_R: Índice de Gobierno Humanista y de Resultados</v>
      </c>
      <c r="G14" s="409" t="str">
        <f>IF(ISBLANK('5. Pp (3 años)'!H46),"",'5. Pp (3 años)'!H46)</f>
        <v>Trianual</v>
      </c>
      <c r="H14" s="411" t="str">
        <f>IF(ISBLANK('5. Pp (3 años)'!J46),"",'5. Pp (3 años)'!J46)</f>
        <v xml:space="preserve">UNIDAD DE MEDIDA DEL INDICADOR: 
Porcentaje
</v>
      </c>
      <c r="I14" s="101">
        <f>IF(ISBLANK('9. METAS'!K20),"",'9. METAS'!K20)</f>
        <v>26.69</v>
      </c>
      <c r="J14" s="364">
        <f>IF(ISBLANK('9. METAS'!Q20),"",'9. METAS'!Q20)</f>
        <v>6.67</v>
      </c>
      <c r="K14" s="365">
        <f>IF(ISBLANK('9. METAS'!R20),"",'9. METAS'!R20)</f>
        <v>6.67</v>
      </c>
      <c r="L14" s="365">
        <f>IF(ISBLANK('9. METAS'!S20),"",'9. METAS'!S20)</f>
        <v>6.67</v>
      </c>
      <c r="M14" s="366">
        <f>IF(ISBLANK('9. METAS'!T20),"",'9. METAS'!T20)</f>
        <v>6.68</v>
      </c>
      <c r="N14" s="343">
        <v>6.67</v>
      </c>
      <c r="O14" s="343">
        <v>6.67</v>
      </c>
      <c r="P14" s="344"/>
      <c r="Q14" s="345"/>
      <c r="R14" s="96">
        <f>IFERROR((N14/J14),"100%")</f>
        <v>1</v>
      </c>
      <c r="S14" s="97">
        <f>IFERROR((O14/K14),"100%")</f>
        <v>1</v>
      </c>
      <c r="T14" s="97">
        <f>IFERROR((P14/L14),"100%")</f>
        <v>0</v>
      </c>
      <c r="U14" s="102">
        <f>IFERROR((Q14/M14),"100%")</f>
        <v>0</v>
      </c>
      <c r="V14" s="98">
        <f>IFERROR((N14/I14),"No Programado")</f>
        <v>0.2499063319595354</v>
      </c>
      <c r="W14" s="97">
        <f>IFERROR((N14+O14)/I14, "No Programado")</f>
        <v>0.49981266391907081</v>
      </c>
      <c r="X14" s="97">
        <f>IFERROR((O14+P14)/I14, "No Programado")</f>
        <v>0.2499063319595354</v>
      </c>
      <c r="Y14" s="107">
        <f>IFERROR((P14+Q14)/I14, "No Programado")</f>
        <v>0</v>
      </c>
      <c r="Z14" s="367" t="s">
        <v>733</v>
      </c>
      <c r="AA14" s="116"/>
      <c r="AB14" s="116"/>
      <c r="AC14" s="117"/>
    </row>
    <row r="15" spans="3:29" s="100" customFormat="1" ht="144" x14ac:dyDescent="0.2">
      <c r="C15" s="370" t="str">
        <f>IF(ISBLANK('5. Pp (3 años)'!B47),"",'5. Pp (3 años)'!B47)</f>
        <v>Contraloría Municipal</v>
      </c>
      <c r="D15" s="371" t="str">
        <f>IF(ISBLANK('5. Pp (3 años)'!C47),"",'5. Pp (3 años)'!C47)</f>
        <v>Proposito</v>
      </c>
      <c r="E15" s="412" t="str">
        <f>IF(ISBLANK('5. Pp (3 años)'!D47),"",'5. Pp (3 años)'!D47)</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F15" s="371" t="str">
        <f>IF(ISBLANK('5. Pp (3 años)'!E47),"",'5. Pp (3 años)'!E47)</f>
        <v>PAVCySRC: Porcentaje de Acciones de Verificación, Cumplimiento y Seguimiento de la Rendición de Cuentas de las Dependencias y Entidades de la Administración Pública Municipal</v>
      </c>
      <c r="G15" s="371" t="str">
        <f>IF(ISBLANK('5. Pp (3 años)'!H47),"",'5. Pp (3 años)'!H47)</f>
        <v>Anual</v>
      </c>
      <c r="H15" s="413" t="str">
        <f>IF(ISBLANK('5. Pp (3 años)'!J47),"",'5. Pp (3 años)'!J47)</f>
        <v>UNIDAD DE MEDIDA DEL INDICADOR: 
Porcentaje
UNIDAD DE MEDIDA DE LAS VARIABLES: 
Acciones de verificación, cumplimiento y seguimiento de la rendición de cuentas</v>
      </c>
      <c r="I15" s="101">
        <f>IF(ISBLANK('9. METAS'!K21),"",'9. METAS'!K21)</f>
        <v>37040</v>
      </c>
      <c r="J15" s="343">
        <f>IF(ISBLANK('9. METAS'!Q21),"",'9. METAS'!Q21)</f>
        <v>6702</v>
      </c>
      <c r="K15" s="344">
        <f>IF(ISBLANK('9. METAS'!R21),"",'9. METAS'!R21)</f>
        <v>17464</v>
      </c>
      <c r="L15" s="344">
        <f>IF(ISBLANK('9. METAS'!S21),"",'9. METAS'!S21)</f>
        <v>7503</v>
      </c>
      <c r="M15" s="345">
        <f>IF(ISBLANK('9. METAS'!T21),"",'9. METAS'!T21)</f>
        <v>5371</v>
      </c>
      <c r="N15" s="360">
        <f>SUM(N17:N18,N20:N21,N23:N27,N28:N30,N33:N34,N36:N39,N41:N43,N45:N49,N50:N52)</f>
        <v>5007</v>
      </c>
      <c r="O15" s="361">
        <f t="shared" ref="O15:Q15" si="0">SUM(O17:O18,O20:O21,O23:O27,O28:O30,O33:O34,O36:O39,O41:O43,O45:O49,O50:O52)</f>
        <v>19177</v>
      </c>
      <c r="P15" s="361">
        <f t="shared" si="0"/>
        <v>0</v>
      </c>
      <c r="Q15" s="362">
        <f t="shared" si="0"/>
        <v>0</v>
      </c>
      <c r="R15" s="346">
        <f t="shared" ref="R15:U52" si="1">IFERROR((N15/J15),"100%")</f>
        <v>0.74709042076991938</v>
      </c>
      <c r="S15" s="347">
        <f t="shared" si="1"/>
        <v>1.0980874942739349</v>
      </c>
      <c r="T15" s="347">
        <f t="shared" si="1"/>
        <v>0</v>
      </c>
      <c r="U15" s="348">
        <f t="shared" si="1"/>
        <v>0</v>
      </c>
      <c r="V15" s="98">
        <f t="shared" ref="V15:V52" si="2">IFERROR((N15/I15),"No Programado")</f>
        <v>0.1351781857451404</v>
      </c>
      <c r="W15" s="97">
        <f t="shared" ref="W15:W52" si="3">IFERROR((N15+O15)/I15, "No Programado")</f>
        <v>0.65291576673866092</v>
      </c>
      <c r="X15" s="97">
        <f t="shared" ref="X15:X52" si="4">IFERROR((O15+P15)/I15, "No Programado")</f>
        <v>0.51773758099352052</v>
      </c>
      <c r="Y15" s="107">
        <f t="shared" ref="Y15:Y52" si="5">IFERROR((P15+Q15)/I15, "No Programado")</f>
        <v>0</v>
      </c>
      <c r="Z15" s="363" t="s">
        <v>738</v>
      </c>
      <c r="AA15" s="229"/>
      <c r="AB15" s="230"/>
      <c r="AC15" s="231"/>
    </row>
    <row r="16" spans="3:29" ht="108" x14ac:dyDescent="0.2">
      <c r="C16" s="372" t="str">
        <f>IF(ISBLANK('5. Pp (3 años)'!B48),"",'5. Pp (3 años)'!B48)</f>
        <v xml:space="preserve">Dirección de Auditoría de Obra Pública </v>
      </c>
      <c r="D16" s="414" t="str">
        <f>IF(ISBLANK('5. Pp (3 años)'!C48),"",'5. Pp (3 años)'!C48)</f>
        <v>Componente</v>
      </c>
      <c r="E16" s="415" t="str">
        <f>IF(ISBLANK('5. Pp (3 años)'!D48),"",'5. Pp (3 años)'!D48)</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F16" s="373" t="str">
        <f>IF(ISBLANK('5. Pp (3 años)'!E48),"",'5. Pp (3 años)'!E48)</f>
        <v xml:space="preserve">PAOPC: Porcentaje de Acciones de Obra Pública y Construcción </v>
      </c>
      <c r="G16" s="414" t="s">
        <v>323</v>
      </c>
      <c r="H16" s="416" t="str">
        <f>IF(ISBLANK('5. Pp (3 años)'!J48),"",'5. Pp (3 años)'!J48)</f>
        <v xml:space="preserve">UNIDAD DE MEDIDA DEL INDICADOR:
Porcentaje
UNIDAD DE MEDIDA DE LAS VARIABLES: 
Acciones </v>
      </c>
      <c r="I16" s="101">
        <f>IF(ISBLANK('9. METAS'!K22),"",'9. METAS'!K22)</f>
        <v>680</v>
      </c>
      <c r="J16" s="343">
        <f>IF(ISBLANK('9. METAS'!Q22),"",'9. METAS'!Q22)</f>
        <v>123</v>
      </c>
      <c r="K16" s="344">
        <f>IF(ISBLANK('9. METAS'!R22),"",'9. METAS'!R22)</f>
        <v>170</v>
      </c>
      <c r="L16" s="344">
        <f>IF(ISBLANK('9. METAS'!S22),"",'9. METAS'!S22)</f>
        <v>227</v>
      </c>
      <c r="M16" s="345">
        <f>IF(ISBLANK('9. METAS'!T22),"",'9. METAS'!T22)</f>
        <v>160</v>
      </c>
      <c r="N16" s="343">
        <v>111</v>
      </c>
      <c r="O16" s="344">
        <f>SUM(O17:O18)</f>
        <v>188</v>
      </c>
      <c r="P16" s="344"/>
      <c r="Q16" s="345"/>
      <c r="R16" s="96">
        <f t="shared" si="1"/>
        <v>0.90243902439024393</v>
      </c>
      <c r="S16" s="97">
        <f t="shared" si="1"/>
        <v>1.1058823529411765</v>
      </c>
      <c r="T16" s="97">
        <f t="shared" si="1"/>
        <v>0</v>
      </c>
      <c r="U16" s="102">
        <f t="shared" si="1"/>
        <v>0</v>
      </c>
      <c r="V16" s="98">
        <f t="shared" si="2"/>
        <v>0.16323529411764706</v>
      </c>
      <c r="W16" s="97">
        <f t="shared" si="3"/>
        <v>0.43970588235294117</v>
      </c>
      <c r="X16" s="97">
        <f t="shared" si="4"/>
        <v>0.27647058823529413</v>
      </c>
      <c r="Y16" s="107">
        <f t="shared" si="5"/>
        <v>0</v>
      </c>
      <c r="Z16" s="356" t="s">
        <v>767</v>
      </c>
      <c r="AA16" s="194"/>
      <c r="AB16" s="194"/>
      <c r="AC16" s="195"/>
    </row>
    <row r="17" spans="3:29" ht="90" x14ac:dyDescent="0.2">
      <c r="C17" s="417" t="str">
        <f>IF(ISBLANK('5. Pp (3 años)'!B49),"",'5. Pp (3 años)'!B49)</f>
        <v xml:space="preserve">Dirección de Auditoría de Obra Pública </v>
      </c>
      <c r="D17" s="375" t="str">
        <f>IF(ISBLANK('5. Pp (3 años)'!C49),"",'5. Pp (3 años)'!C49)</f>
        <v>Actividad</v>
      </c>
      <c r="E17" s="418" t="str">
        <f>IF(ISBLANK('5. Pp (3 años)'!D49),"",'5. Pp (3 años)'!D49)</f>
        <v>1.1.1.1.1.1. Realización de auditorías y revisiones a la obra pública, adquisiciones y servicios relacionados.</v>
      </c>
      <c r="F17" s="419" t="str">
        <f>IF(ISBLANK('5. Pp (3 años)'!E49),"",'5. Pp (3 años)'!E49)</f>
        <v>PAROPASR: Porcentaje de Acciones de seguimiento, Auditorías y Revisiones a la Obra Pública, Adquisiciones y Servicios Relacionados</v>
      </c>
      <c r="G17" s="375" t="s">
        <v>323</v>
      </c>
      <c r="H17" s="420" t="str">
        <f>IF(ISBLANK('5. Pp (3 años)'!J49),"",'5. Pp (3 años)'!J49)</f>
        <v>UNIDAD DE MEDIDA DEL INDICADOR: 
Porcentaje
UNIDAD DE MEDIDA DE LAS VARIABLES: Auditorías y Revisiones</v>
      </c>
      <c r="I17" s="101">
        <f>IF(ISBLANK('9. METAS'!K23),"",'9. METAS'!K23)</f>
        <v>608</v>
      </c>
      <c r="J17" s="343">
        <f>IF(ISBLANK('9. METAS'!Q23),"",'9. METAS'!Q23)</f>
        <v>105</v>
      </c>
      <c r="K17" s="344">
        <f>IF(ISBLANK('9. METAS'!R23),"",'9. METAS'!R23)</f>
        <v>152</v>
      </c>
      <c r="L17" s="344">
        <f>IF(ISBLANK('9. METAS'!S23),"",'9. METAS'!S23)</f>
        <v>209</v>
      </c>
      <c r="M17" s="345">
        <f>IF(ISBLANK('9. METAS'!T23),"",'9. METAS'!T23)</f>
        <v>142</v>
      </c>
      <c r="N17" s="343">
        <v>106</v>
      </c>
      <c r="O17" s="344">
        <v>185</v>
      </c>
      <c r="P17" s="344"/>
      <c r="Q17" s="345"/>
      <c r="R17" s="96">
        <f t="shared" si="1"/>
        <v>1.0095238095238095</v>
      </c>
      <c r="S17" s="97">
        <f t="shared" si="1"/>
        <v>1.2171052631578947</v>
      </c>
      <c r="T17" s="97">
        <f t="shared" si="1"/>
        <v>0</v>
      </c>
      <c r="U17" s="102">
        <f t="shared" si="1"/>
        <v>0</v>
      </c>
      <c r="V17" s="98">
        <f t="shared" si="2"/>
        <v>0.17434210526315788</v>
      </c>
      <c r="W17" s="97">
        <f t="shared" si="3"/>
        <v>0.47861842105263158</v>
      </c>
      <c r="X17" s="97">
        <f t="shared" si="4"/>
        <v>0.30427631578947367</v>
      </c>
      <c r="Y17" s="107">
        <f t="shared" si="5"/>
        <v>0</v>
      </c>
      <c r="Z17" s="356" t="s">
        <v>751</v>
      </c>
      <c r="AA17" s="194"/>
      <c r="AB17" s="194"/>
      <c r="AC17" s="195"/>
    </row>
    <row r="18" spans="3:29" ht="96" x14ac:dyDescent="0.2">
      <c r="C18" s="417" t="str">
        <f>IF(ISBLANK('5. Pp (3 años)'!B50),"",'5. Pp (3 años)'!B50)</f>
        <v xml:space="preserve">Dirección de Auditoría de Obra Pública </v>
      </c>
      <c r="D18" s="375" t="str">
        <f>IF(ISBLANK('5. Pp (3 años)'!C50),"",'5. Pp (3 años)'!C50)</f>
        <v>Actividad</v>
      </c>
      <c r="E18" s="418" t="str">
        <f>IF(ISBLANK('5. Pp (3 años)'!D50),"",'5. Pp (3 años)'!D50)</f>
        <v>1.1.1.1.1.2. Verificación de licencias y autorizaciones en materia de construcción.</v>
      </c>
      <c r="F18" s="419" t="str">
        <f>IF(ISBLANK('5. Pp (3 años)'!E50),"",'5. Pp (3 años)'!E50)</f>
        <v xml:space="preserve"> PVMC: Porcentaje de Verificaciones en Materia de Construcción</v>
      </c>
      <c r="G18" s="375" t="s">
        <v>323</v>
      </c>
      <c r="H18" s="420" t="str">
        <f>IF(ISBLANK('5. Pp (3 años)'!J50),"",'5. Pp (3 años)'!J50)</f>
        <v>UNIDAD DE MEDIDA DEL INDICADOR: 
Porcentaje
UNIDAD DE MEDIDA DE LAS VARIABLES: Verificaciones</v>
      </c>
      <c r="I18" s="101">
        <f>IF(ISBLANK('9. METAS'!K24),"",'9. METAS'!K24)</f>
        <v>72</v>
      </c>
      <c r="J18" s="343">
        <f>IF(ISBLANK('9. METAS'!Q24),"",'9. METAS'!Q24)</f>
        <v>18</v>
      </c>
      <c r="K18" s="344">
        <f>IF(ISBLANK('9. METAS'!R24),"",'9. METAS'!R24)</f>
        <v>18</v>
      </c>
      <c r="L18" s="344">
        <f>IF(ISBLANK('9. METAS'!S24),"",'9. METAS'!S24)</f>
        <v>18</v>
      </c>
      <c r="M18" s="345">
        <f>IF(ISBLANK('9. METAS'!T24),"",'9. METAS'!T24)</f>
        <v>18</v>
      </c>
      <c r="N18" s="343">
        <v>5</v>
      </c>
      <c r="O18" s="344">
        <v>3</v>
      </c>
      <c r="P18" s="344"/>
      <c r="Q18" s="345"/>
      <c r="R18" s="96">
        <f t="shared" si="1"/>
        <v>0.27777777777777779</v>
      </c>
      <c r="S18" s="97">
        <f t="shared" si="1"/>
        <v>0.16666666666666666</v>
      </c>
      <c r="T18" s="97">
        <f t="shared" si="1"/>
        <v>0</v>
      </c>
      <c r="U18" s="102">
        <f t="shared" si="1"/>
        <v>0</v>
      </c>
      <c r="V18" s="98">
        <f t="shared" si="2"/>
        <v>6.9444444444444448E-2</v>
      </c>
      <c r="W18" s="97">
        <f t="shared" si="3"/>
        <v>0.1111111111111111</v>
      </c>
      <c r="X18" s="97">
        <f t="shared" si="4"/>
        <v>4.1666666666666664E-2</v>
      </c>
      <c r="Y18" s="107">
        <f t="shared" si="5"/>
        <v>0</v>
      </c>
      <c r="Z18" s="356" t="s">
        <v>752</v>
      </c>
      <c r="AA18" s="194"/>
      <c r="AB18" s="194"/>
      <c r="AC18" s="195"/>
    </row>
    <row r="19" spans="3:29" ht="197.5" customHeight="1" x14ac:dyDescent="0.2">
      <c r="C19" s="421" t="str">
        <f>IF(ISBLANK('5. Pp (3 años)'!B51),"",'5. Pp (3 años)'!B51)</f>
        <v>Dirección de Auditoría</v>
      </c>
      <c r="D19" s="422" t="str">
        <f>IF(ISBLANK('5. Pp (3 años)'!C51),"",'5. Pp (3 años)'!C51)</f>
        <v>Componente</v>
      </c>
      <c r="E19" s="423" t="str">
        <f>IF(ISBLANK('5. Pp (3 años)'!D51),"",'5. Pp (3 años)'!D51)</f>
        <v>1.1.1.1.2. Acciones de auditoría, revisión, verificación y vigilancia para que el ejercicio de los recursos públicos asignados a las Secretarías, Dependencias y Direcciones de la Administración Pública Municipal   se ejerzan en el cumplimiento de la normatividad aplicable.</v>
      </c>
      <c r="F19" s="422" t="str">
        <f>IF(ISBLANK('5. Pp (3 años)'!E51),"",'5. Pp (3 años)'!E51)</f>
        <v>PACSIE: Porcentaje de Acciones de Control y Seguimiento al Ingreso y Egreso</v>
      </c>
      <c r="G19" s="422" t="s">
        <v>323</v>
      </c>
      <c r="H19" s="424" t="str">
        <f>IF(ISBLANK('5. Pp (3 años)'!J51),"",'5. Pp (3 años)'!J51)</f>
        <v>UNIDAD DE MEDIDA DEL INDICADOR: 
Porcentaje
UNIDAD DE MEDIDA DE LAS VARIABLES: Acciones de Control y Seguimiento al Ingreso y Egreso</v>
      </c>
      <c r="I19" s="101">
        <f>IF(ISBLANK('9. METAS'!K25),"",'9. METAS'!K25)</f>
        <v>13515</v>
      </c>
      <c r="J19" s="343">
        <f>IF(ISBLANK('9. METAS'!Q25),"",'9. METAS'!Q25)</f>
        <v>3475</v>
      </c>
      <c r="K19" s="344">
        <f>IF(ISBLANK('9. METAS'!R25),"",'9. METAS'!R25)</f>
        <v>4180</v>
      </c>
      <c r="L19" s="344">
        <f>IF(ISBLANK('9. METAS'!S25),"",'9. METAS'!S25)</f>
        <v>3780</v>
      </c>
      <c r="M19" s="345">
        <f>IF(ISBLANK('9. METAS'!T25),"",'9. METAS'!T25)</f>
        <v>2080</v>
      </c>
      <c r="N19" s="343">
        <v>2022</v>
      </c>
      <c r="O19" s="344">
        <v>5717</v>
      </c>
      <c r="P19" s="344"/>
      <c r="Q19" s="345"/>
      <c r="R19" s="96">
        <f>IFERROR((N19/J19),"100%")</f>
        <v>0.58187050359712233</v>
      </c>
      <c r="S19" s="97">
        <f>IFERROR((O19/K19),"100%")</f>
        <v>1.3677033492822968</v>
      </c>
      <c r="T19" s="97">
        <f t="shared" si="1"/>
        <v>0</v>
      </c>
      <c r="U19" s="102">
        <f t="shared" si="1"/>
        <v>0</v>
      </c>
      <c r="V19" s="98">
        <f>IFERROR((N19/I19),"No Programado")</f>
        <v>0.14961154273029967</v>
      </c>
      <c r="W19" s="97">
        <f>IFERROR((N19+O19)/I19, "No Programado")</f>
        <v>0.5726230114687384</v>
      </c>
      <c r="X19" s="97">
        <f>IFERROR((O19+P19)/I19, "No Programado")</f>
        <v>0.42301146873843876</v>
      </c>
      <c r="Y19" s="107">
        <f t="shared" si="5"/>
        <v>0</v>
      </c>
      <c r="Z19" s="356" t="s">
        <v>753</v>
      </c>
      <c r="AA19" s="194"/>
      <c r="AB19" s="194"/>
      <c r="AC19" s="195"/>
    </row>
    <row r="20" spans="3:29" ht="225" customHeight="1" x14ac:dyDescent="0.2">
      <c r="C20" s="376" t="str">
        <f>IF(ISBLANK('5. Pp (3 años)'!B52),"",'5. Pp (3 años)'!B52)</f>
        <v>Dirección de Auditoría</v>
      </c>
      <c r="D20" s="377" t="str">
        <f>IF(ISBLANK('5. Pp (3 años)'!C52),"",'5. Pp (3 años)'!C52)</f>
        <v>Actividad</v>
      </c>
      <c r="E20" s="425" t="str">
        <f>IF(ISBLANK('5. Pp (3 años)'!D52),"",'5. Pp (3 años)'!D52)</f>
        <v>1.1.1.1.2.1. Realización de acciones de control y seguimiento a la cuenta pública   de la Administración Pública Municipal Centralizada.</v>
      </c>
      <c r="F20" s="377" t="str">
        <f>IF(ISBLANK('5. Pp (3 años)'!E52),"",'5. Pp (3 años)'!E52)</f>
        <v>PACSCP: Porcentaje de  Acciones de Control y Seguimiento a la Cuenta Pública.</v>
      </c>
      <c r="G20" s="377" t="s">
        <v>323</v>
      </c>
      <c r="H20" s="426" t="str">
        <f>IF(ISBLANK('5. Pp (3 años)'!J52),"",'5. Pp (3 años)'!J52)</f>
        <v>UNIDAD DE MEDIDA DEL INDICADOR: Porcentaje
UNIDAD DE MEDIDA DE LAS VARIABLES:  Acciones de Control y Seguimiento a la Cuenta Pública.</v>
      </c>
      <c r="I20" s="101">
        <f>IF(ISBLANK('9. METAS'!K26),"",'9. METAS'!K26)</f>
        <v>13400</v>
      </c>
      <c r="J20" s="343">
        <f>IF(ISBLANK('9. METAS'!Q26),"",'9. METAS'!Q26)</f>
        <v>3450</v>
      </c>
      <c r="K20" s="344">
        <f>IF(ISBLANK('9. METAS'!R26),"",'9. METAS'!R26)</f>
        <v>4150</v>
      </c>
      <c r="L20" s="344">
        <f>IF(ISBLANK('9. METAS'!S26),"",'9. METAS'!S26)</f>
        <v>3750</v>
      </c>
      <c r="M20" s="345">
        <f>IF(ISBLANK('9. METAS'!T26),"",'9. METAS'!T26)</f>
        <v>2050</v>
      </c>
      <c r="N20" s="343">
        <v>2017</v>
      </c>
      <c r="O20" s="344">
        <v>5687</v>
      </c>
      <c r="P20" s="344"/>
      <c r="Q20" s="345"/>
      <c r="R20" s="96">
        <f t="shared" si="1"/>
        <v>0.58463768115942027</v>
      </c>
      <c r="S20" s="97">
        <f t="shared" si="1"/>
        <v>1.3703614457831326</v>
      </c>
      <c r="T20" s="97">
        <f t="shared" si="1"/>
        <v>0</v>
      </c>
      <c r="U20" s="102">
        <f t="shared" si="1"/>
        <v>0</v>
      </c>
      <c r="V20" s="98">
        <f t="shared" si="2"/>
        <v>0.1505223880597015</v>
      </c>
      <c r="W20" s="97">
        <f t="shared" si="3"/>
        <v>0.57492537313432834</v>
      </c>
      <c r="X20" s="97">
        <f t="shared" si="4"/>
        <v>0.42440298507462687</v>
      </c>
      <c r="Y20" s="107">
        <f t="shared" si="5"/>
        <v>0</v>
      </c>
      <c r="Z20" s="356" t="s">
        <v>754</v>
      </c>
      <c r="AA20" s="194"/>
      <c r="AB20" s="194"/>
      <c r="AC20" s="195"/>
    </row>
    <row r="21" spans="3:29" ht="183" customHeight="1" x14ac:dyDescent="0.2">
      <c r="C21" s="376" t="str">
        <f>IF(ISBLANK('5. Pp (3 años)'!B53),"",'5. Pp (3 años)'!B53)</f>
        <v>Dirección de Auditoría</v>
      </c>
      <c r="D21" s="377" t="str">
        <f>IF(ISBLANK('5. Pp (3 años)'!C53),"",'5. Pp (3 años)'!C53)</f>
        <v>Actividad</v>
      </c>
      <c r="E21" s="425" t="str">
        <f>IF(ISBLANK('5. Pp (3 años)'!D53),"",'5. Pp (3 años)'!D53)</f>
        <v>1.1.1.1.2.2. Realización de auditorías, revisiones y arqueos a las Dependencias y Entidades de la Administración Pública Municipal.</v>
      </c>
      <c r="F21" s="377" t="str">
        <f>IF(ISBLANK('5. Pp (3 años)'!E53),"",'5. Pp (3 años)'!E53)</f>
        <v>PARA: Porcentaje de  Auditorías, Revisiones y Arqueos</v>
      </c>
      <c r="G21" s="377" t="s">
        <v>323</v>
      </c>
      <c r="H21" s="426" t="str">
        <f>IF(ISBLANK('5. Pp (3 años)'!J53),"",'5. Pp (3 años)'!J53)</f>
        <v>UNIDAD DE MEDIDA DEL INDICADOR: Porcentaje
UNIDAD DE MEDIDA DE LAS VARIABLES: Auditorías, revisiones y arqueos</v>
      </c>
      <c r="I21" s="101">
        <f>IF(ISBLANK('9. METAS'!K27),"",'9. METAS'!K27)</f>
        <v>115</v>
      </c>
      <c r="J21" s="343">
        <f>IF(ISBLANK('9. METAS'!Q27),"",'9. METAS'!Q27)</f>
        <v>25</v>
      </c>
      <c r="K21" s="344">
        <f>IF(ISBLANK('9. METAS'!R27),"",'9. METAS'!R27)</f>
        <v>30</v>
      </c>
      <c r="L21" s="344">
        <f>IF(ISBLANK('9. METAS'!S27),"",'9. METAS'!S27)</f>
        <v>30</v>
      </c>
      <c r="M21" s="345">
        <f>IF(ISBLANK('9. METAS'!T27),"",'9. METAS'!T27)</f>
        <v>30</v>
      </c>
      <c r="N21" s="343">
        <v>5</v>
      </c>
      <c r="O21" s="344">
        <v>30</v>
      </c>
      <c r="P21" s="344"/>
      <c r="Q21" s="345"/>
      <c r="R21" s="96">
        <f t="shared" si="1"/>
        <v>0.2</v>
      </c>
      <c r="S21" s="97">
        <f t="shared" si="1"/>
        <v>1</v>
      </c>
      <c r="T21" s="97">
        <f t="shared" si="1"/>
        <v>0</v>
      </c>
      <c r="U21" s="102">
        <f t="shared" si="1"/>
        <v>0</v>
      </c>
      <c r="V21" s="98">
        <f t="shared" si="2"/>
        <v>4.3478260869565216E-2</v>
      </c>
      <c r="W21" s="97">
        <f t="shared" si="3"/>
        <v>0.30434782608695654</v>
      </c>
      <c r="X21" s="97">
        <f t="shared" si="4"/>
        <v>0.2608695652173913</v>
      </c>
      <c r="Y21" s="107">
        <f t="shared" si="5"/>
        <v>0</v>
      </c>
      <c r="Z21" s="356" t="s">
        <v>755</v>
      </c>
      <c r="AA21" s="194"/>
      <c r="AB21" s="194"/>
      <c r="AC21" s="195"/>
    </row>
    <row r="22" spans="3:29" ht="108" x14ac:dyDescent="0.2">
      <c r="C22" s="421" t="str">
        <f>IF(ISBLANK('5. Pp (3 años)'!B54),"",'5. Pp (3 años)'!B54)</f>
        <v>Dirección de la Función Pública de la Contraloría Municipal</v>
      </c>
      <c r="D22" s="422" t="str">
        <f>IF(ISBLANK('5. Pp (3 años)'!C54),"",'5. Pp (3 años)'!C54)</f>
        <v xml:space="preserve">Componente  </v>
      </c>
      <c r="E22" s="423" t="str">
        <f>IF(ISBLANK('5. Pp (3 años)'!D54),"",'5. Pp (3 años)'!D54)</f>
        <v>1.1.1.1.3 Actividades de Combate a la Corrupción Implementadas</v>
      </c>
      <c r="F22" s="422" t="str">
        <f>IF(ISBLANK('5. Pp (3 años)'!E54),"",'5. Pp (3 años)'!E54)</f>
        <v>PACCI: Porcentaje de Actividades de Combate a la Corrupción Implementadas</v>
      </c>
      <c r="G22" s="422" t="s">
        <v>323</v>
      </c>
      <c r="H22" s="424" t="str">
        <f>IF(ISBLANK('5. Pp (3 años)'!J54),"",'5. Pp (3 años)'!J54)</f>
        <v>UNIDAD DE MEDIDA DEL INDICADOR: 
Porcentaje
UNIDAD DE MEDIDA DE LAS VARIABLES: 
Actividades</v>
      </c>
      <c r="I22" s="101">
        <f>IF(ISBLANK('9. METAS'!K28),"",'9. METAS'!K28)</f>
        <v>13548</v>
      </c>
      <c r="J22" s="343">
        <f>IF(ISBLANK('9. METAS'!Q28),"",'9. METAS'!Q28)</f>
        <v>1203</v>
      </c>
      <c r="K22" s="344">
        <f>IF(ISBLANK('9. METAS'!R28),"",'9. METAS'!R28)</f>
        <v>9824</v>
      </c>
      <c r="L22" s="344">
        <f>IF(ISBLANK('9. METAS'!S28),"",'9. METAS'!S28)</f>
        <v>1216</v>
      </c>
      <c r="M22" s="345">
        <f>IF(ISBLANK('9. METAS'!T28),"",'9. METAS'!T28)</f>
        <v>1305</v>
      </c>
      <c r="N22" s="343">
        <v>1212</v>
      </c>
      <c r="O22" s="344">
        <v>9849</v>
      </c>
      <c r="P22" s="344"/>
      <c r="Q22" s="345"/>
      <c r="R22" s="96">
        <f t="shared" si="1"/>
        <v>1.0074812967581048</v>
      </c>
      <c r="S22" s="97">
        <f t="shared" si="1"/>
        <v>1.0025447882736156</v>
      </c>
      <c r="T22" s="97">
        <f t="shared" si="1"/>
        <v>0</v>
      </c>
      <c r="U22" s="102">
        <f t="shared" si="1"/>
        <v>0</v>
      </c>
      <c r="V22" s="98">
        <f t="shared" si="2"/>
        <v>8.9459698848538535E-2</v>
      </c>
      <c r="W22" s="97">
        <f t="shared" si="3"/>
        <v>0.81643046944198405</v>
      </c>
      <c r="X22" s="97">
        <f t="shared" si="4"/>
        <v>0.7269707705934455</v>
      </c>
      <c r="Y22" s="107">
        <f t="shared" si="5"/>
        <v>0</v>
      </c>
      <c r="Z22" s="356" t="s">
        <v>768</v>
      </c>
      <c r="AA22" s="194"/>
      <c r="AB22" s="194"/>
      <c r="AC22" s="195"/>
    </row>
    <row r="23" spans="3:29" ht="108" x14ac:dyDescent="0.2">
      <c r="C23" s="374" t="str">
        <f>IF(ISBLANK('5. Pp (3 años)'!B55),"",'5. Pp (3 años)'!B55)</f>
        <v>Dirección de la Función Pública de la Contraloría Municipal</v>
      </c>
      <c r="D23" s="427" t="str">
        <f>IF(ISBLANK('5. Pp (3 años)'!C55),"",'5. Pp (3 años)'!C55)</f>
        <v>Actividad</v>
      </c>
      <c r="E23" s="418" t="str">
        <f>IF(ISBLANK('5. Pp (3 años)'!D55),"",'5. Pp (3 años)'!D55)</f>
        <v>1.1.1.1.3.1 Evaluación y seguimiento al Programa Municipal de Acreditación "Calidad  Servicio con CUENTAS CLARAS"</v>
      </c>
      <c r="F23" s="375" t="str">
        <f>IF(ISBLANK('5. Pp (3 años)'!E55),"",'5. Pp (3 años)'!E55)</f>
        <v>PESPACSCC:  Porcentaje de Evaluación y Seguimiento al Programa Municipal de Acreditación "Calidad y Servicio con CUENTAS CLARAS"</v>
      </c>
      <c r="G23" s="427" t="s">
        <v>323</v>
      </c>
      <c r="H23" s="420" t="str">
        <f>IF(ISBLANK('5. Pp (3 años)'!J55),"",'5. Pp (3 años)'!J55)</f>
        <v xml:space="preserve">UNIDAD DE MEDIDA DEL INDICADOR: 
Porcentaje
UNIDAD DE MEDIDA DE LAS VARIABLES: 
Evaluaciones y seguimientos </v>
      </c>
      <c r="I23" s="101">
        <f>IF(ISBLANK('9. METAS'!K29),"",'9. METAS'!K29)</f>
        <v>150</v>
      </c>
      <c r="J23" s="343">
        <f>IF(ISBLANK('9. METAS'!Q29),"",'9. METAS'!Q29)</f>
        <v>75</v>
      </c>
      <c r="K23" s="344">
        <f>IF(ISBLANK('9. METAS'!R29),"",'9. METAS'!R29)</f>
        <v>0</v>
      </c>
      <c r="L23" s="344">
        <f>IF(ISBLANK('9. METAS'!S29),"",'9. METAS'!S29)</f>
        <v>56</v>
      </c>
      <c r="M23" s="345">
        <f>IF(ISBLANK('9. METAS'!T29),"",'9. METAS'!T29)</f>
        <v>19</v>
      </c>
      <c r="N23" s="343">
        <v>47</v>
      </c>
      <c r="O23" s="344">
        <v>51</v>
      </c>
      <c r="P23" s="344"/>
      <c r="Q23" s="345"/>
      <c r="R23" s="96">
        <f t="shared" si="1"/>
        <v>0.62666666666666671</v>
      </c>
      <c r="S23" s="97" t="str">
        <f t="shared" si="1"/>
        <v>100%</v>
      </c>
      <c r="T23" s="97">
        <f t="shared" si="1"/>
        <v>0</v>
      </c>
      <c r="U23" s="102">
        <f t="shared" si="1"/>
        <v>0</v>
      </c>
      <c r="V23" s="98">
        <f t="shared" si="2"/>
        <v>0.31333333333333335</v>
      </c>
      <c r="W23" s="97">
        <f t="shared" si="3"/>
        <v>0.65333333333333332</v>
      </c>
      <c r="X23" s="97">
        <f t="shared" si="4"/>
        <v>0.34</v>
      </c>
      <c r="Y23" s="107">
        <f t="shared" si="5"/>
        <v>0</v>
      </c>
      <c r="Z23" s="356" t="s">
        <v>769</v>
      </c>
      <c r="AA23" s="194"/>
      <c r="AB23" s="194"/>
      <c r="AC23" s="195"/>
    </row>
    <row r="24" spans="3:29" ht="108" x14ac:dyDescent="0.2">
      <c r="C24" s="374" t="str">
        <f>IF(ISBLANK('5. Pp (3 años)'!B56),"",'5. Pp (3 años)'!B56)</f>
        <v>Dirección de la Función Pública de la Contraloría Municipal</v>
      </c>
      <c r="D24" s="375" t="str">
        <f>IF(ISBLANK('5. Pp (3 años)'!C56),"",'5. Pp (3 años)'!C56)</f>
        <v>Actividad</v>
      </c>
      <c r="E24" s="418" t="str">
        <f>IF(ISBLANK('5. Pp (3 años)'!D56),"",'5. Pp (3 años)'!D56)</f>
        <v>1.1.1.1.3.2 Seguimiento a Actividades de Difusión a servidores publicos y ciudadanía sobre el Protocolo de Atención Ciudadana para trámites y servicios</v>
      </c>
      <c r="F24" s="375" t="str">
        <f>IF(ISBLANK('5. Pp (3 años)'!E56),"",'5. Pp (3 años)'!E56)</f>
        <v>PADPACTS: Porcentaje de Actividades de Difusión sobre el Protocolo de Atención Ciudadana para trámites y servicios</v>
      </c>
      <c r="G24" s="375" t="s">
        <v>323</v>
      </c>
      <c r="H24" s="420" t="str">
        <f>IF(ISBLANK('5. Pp (3 años)'!J56),"",'5. Pp (3 años)'!J56)</f>
        <v xml:space="preserve">UNIDAD DE MEDIDA DEL INDICADOR: 
Porcentaje
UNIDAD DE MEDIDA DE LAS VARIABLES: 
Actividades de Difusión </v>
      </c>
      <c r="I24" s="101">
        <f>IF(ISBLANK('9. METAS'!K30),"",'9. METAS'!K30)</f>
        <v>60</v>
      </c>
      <c r="J24" s="343">
        <f>IF(ISBLANK('9. METAS'!Q30),"",'9. METAS'!Q30)</f>
        <v>15</v>
      </c>
      <c r="K24" s="344">
        <f>IF(ISBLANK('9. METAS'!R30),"",'9. METAS'!R30)</f>
        <v>15</v>
      </c>
      <c r="L24" s="344">
        <f>IF(ISBLANK('9. METAS'!S30),"",'9. METAS'!S30)</f>
        <v>15</v>
      </c>
      <c r="M24" s="345">
        <f>IF(ISBLANK('9. METAS'!T30),"",'9. METAS'!T30)</f>
        <v>15</v>
      </c>
      <c r="N24" s="343">
        <v>0</v>
      </c>
      <c r="O24" s="344">
        <v>15</v>
      </c>
      <c r="P24" s="344"/>
      <c r="Q24" s="345"/>
      <c r="R24" s="96">
        <f t="shared" si="1"/>
        <v>0</v>
      </c>
      <c r="S24" s="97">
        <f t="shared" si="1"/>
        <v>1</v>
      </c>
      <c r="T24" s="97">
        <f t="shared" si="1"/>
        <v>0</v>
      </c>
      <c r="U24" s="102">
        <f t="shared" si="1"/>
        <v>0</v>
      </c>
      <c r="V24" s="98">
        <f t="shared" si="2"/>
        <v>0</v>
      </c>
      <c r="W24" s="97">
        <f t="shared" si="3"/>
        <v>0.25</v>
      </c>
      <c r="X24" s="97">
        <f t="shared" si="4"/>
        <v>0.25</v>
      </c>
      <c r="Y24" s="107">
        <f t="shared" si="5"/>
        <v>0</v>
      </c>
      <c r="Z24" s="356" t="s">
        <v>770</v>
      </c>
      <c r="AA24" s="194"/>
      <c r="AB24" s="194"/>
      <c r="AC24" s="195"/>
    </row>
    <row r="25" spans="3:29" ht="108" x14ac:dyDescent="0.2">
      <c r="C25" s="374" t="str">
        <f>IF(ISBLANK('5. Pp (3 años)'!B57),"",'5. Pp (3 años)'!B57)</f>
        <v>Dirección de la Función Pública de la Contraloría Municipal</v>
      </c>
      <c r="D25" s="375" t="str">
        <f>IF(ISBLANK('5. Pp (3 años)'!C57),"",'5. Pp (3 años)'!C57)</f>
        <v>Actividad</v>
      </c>
      <c r="E25" s="418" t="str">
        <f>IF(ISBLANK('5. Pp (3 años)'!D57),"",'5. Pp (3 años)'!D57)</f>
        <v>1.1.1.1.3.3 Intervención en el proceso de Entrega y Recepción de los servidores públicos, conforme a la normatividad vigente.</v>
      </c>
      <c r="F25" s="375" t="str">
        <f>IF(ISBLANK('5. Pp (3 años)'!E57),"",'5. Pp (3 años)'!E57)</f>
        <v xml:space="preserve">PAERC: Porcentaje de Actas de Entrega y Recepción Concluidas     </v>
      </c>
      <c r="G25" s="375" t="s">
        <v>323</v>
      </c>
      <c r="H25" s="420" t="str">
        <f>IF(ISBLANK('5. Pp (3 años)'!J57),"",'5. Pp (3 años)'!J57)</f>
        <v>UNIDAD DE MEDIDA DEL INDICADOR: 
Porcentaje
UNIDAD DE MEDIDA DE LAS VARIABLES: 
Actas de Entrega y Recepción</v>
      </c>
      <c r="I25" s="101">
        <f>IF(ISBLANK('9. METAS'!K31),"",'9. METAS'!K31)</f>
        <v>200</v>
      </c>
      <c r="J25" s="343">
        <f>IF(ISBLANK('9. METAS'!Q31),"",'9. METAS'!Q31)</f>
        <v>15</v>
      </c>
      <c r="K25" s="344">
        <f>IF(ISBLANK('9. METAS'!R31),"",'9. METAS'!R31)</f>
        <v>50</v>
      </c>
      <c r="L25" s="344">
        <f>IF(ISBLANK('9. METAS'!S31),"",'9. METAS'!S31)</f>
        <v>15</v>
      </c>
      <c r="M25" s="345">
        <f>IF(ISBLANK('9. METAS'!T31),"",'9. METAS'!T31)</f>
        <v>120</v>
      </c>
      <c r="N25" s="343">
        <v>18</v>
      </c>
      <c r="O25" s="344">
        <v>16</v>
      </c>
      <c r="P25" s="344"/>
      <c r="Q25" s="345"/>
      <c r="R25" s="96">
        <f t="shared" si="1"/>
        <v>1.2</v>
      </c>
      <c r="S25" s="97">
        <f t="shared" si="1"/>
        <v>0.32</v>
      </c>
      <c r="T25" s="97">
        <f t="shared" si="1"/>
        <v>0</v>
      </c>
      <c r="U25" s="102">
        <f t="shared" si="1"/>
        <v>0</v>
      </c>
      <c r="V25" s="98">
        <f t="shared" si="2"/>
        <v>0.09</v>
      </c>
      <c r="W25" s="97">
        <f t="shared" si="3"/>
        <v>0.17</v>
      </c>
      <c r="X25" s="97">
        <f t="shared" si="4"/>
        <v>0.08</v>
      </c>
      <c r="Y25" s="107">
        <f t="shared" si="5"/>
        <v>0</v>
      </c>
      <c r="Z25" s="356" t="s">
        <v>771</v>
      </c>
      <c r="AA25" s="194"/>
      <c r="AB25" s="194"/>
      <c r="AC25" s="195"/>
    </row>
    <row r="26" spans="3:29" ht="108" x14ac:dyDescent="0.2">
      <c r="C26" s="376" t="str">
        <f>IF(ISBLANK('5. Pp (3 años)'!B58),"",'5. Pp (3 años)'!B58)</f>
        <v>Dirección de la Función Pública de la Contraloría Municipal</v>
      </c>
      <c r="D26" s="377" t="str">
        <f>IF(ISBLANK('5. Pp (3 años)'!C58),"",'5. Pp (3 años)'!C58)</f>
        <v>Actividad</v>
      </c>
      <c r="E26" s="425" t="str">
        <f>IF(ISBLANK('5. Pp (3 años)'!D58),"",'5. Pp (3 años)'!D58)</f>
        <v>1.1.1.1.3.4 Recepción, Control y Resguardo de las Declaraciones de Situación Patrimonial y de Conflicto de  Interés de todos los servidores públicos  de la Administración Pública Municipal.</v>
      </c>
      <c r="F26" s="377" t="str">
        <f>IF(ISBLANK('5. Pp (3 años)'!E58),"",'5. Pp (3 años)'!E58)</f>
        <v xml:space="preserve">PCDPISO:  Porcentaje de Cumplimiento en Declaraciones Patrimoniales y de Conflicto de  Interés  de sujetos obligados                             </v>
      </c>
      <c r="G26" s="377" t="s">
        <v>323</v>
      </c>
      <c r="H26" s="426" t="str">
        <f>IF(ISBLANK('5. Pp (3 años)'!J58),"",'5. Pp (3 años)'!J58)</f>
        <v>UNIDAD DE MEDIDA DEL INDICADOR: 
Porcentaje
UNIDAD DE MEDIDA DE LAS VARIABLES: 
Declaraciones</v>
      </c>
      <c r="I26" s="101">
        <f>IF(ISBLANK('9. METAS'!K32),"",'9. METAS'!K32)</f>
        <v>9780</v>
      </c>
      <c r="J26" s="343">
        <f>IF(ISBLANK('9. METAS'!Q32),"",'9. METAS'!Q32)</f>
        <v>270</v>
      </c>
      <c r="K26" s="344">
        <f>IF(ISBLANK('9. METAS'!R32),"",'9. METAS'!R32)</f>
        <v>8900</v>
      </c>
      <c r="L26" s="344">
        <f>IF(ISBLANK('9. METAS'!S32),"",'9. METAS'!S32)</f>
        <v>320</v>
      </c>
      <c r="M26" s="345">
        <f>IF(ISBLANK('9. METAS'!T32),"",'9. METAS'!T32)</f>
        <v>290</v>
      </c>
      <c r="N26" s="343">
        <v>329</v>
      </c>
      <c r="O26" s="344">
        <v>8753</v>
      </c>
      <c r="P26" s="344"/>
      <c r="Q26" s="345"/>
      <c r="R26" s="96">
        <f t="shared" si="1"/>
        <v>1.2185185185185186</v>
      </c>
      <c r="S26" s="97">
        <f t="shared" si="1"/>
        <v>0.98348314606741571</v>
      </c>
      <c r="T26" s="97">
        <f t="shared" si="1"/>
        <v>0</v>
      </c>
      <c r="U26" s="102">
        <f t="shared" si="1"/>
        <v>0</v>
      </c>
      <c r="V26" s="98">
        <f t="shared" si="2"/>
        <v>3.3640081799591E-2</v>
      </c>
      <c r="W26" s="97">
        <f t="shared" si="3"/>
        <v>0.92862985685071575</v>
      </c>
      <c r="X26" s="97">
        <f t="shared" si="4"/>
        <v>0.89498977505112476</v>
      </c>
      <c r="Y26" s="107">
        <f t="shared" si="5"/>
        <v>0</v>
      </c>
      <c r="Z26" s="356" t="s">
        <v>772</v>
      </c>
      <c r="AA26" s="194"/>
      <c r="AB26" s="194"/>
      <c r="AC26" s="195"/>
    </row>
    <row r="27" spans="3:29" ht="126" x14ac:dyDescent="0.2">
      <c r="C27" s="376" t="str">
        <f>IF(ISBLANK('5. Pp (3 años)'!B59),"",'5. Pp (3 años)'!B59)</f>
        <v>Dirección de la Función Pública de la Contraloría Municipal</v>
      </c>
      <c r="D27" s="377" t="str">
        <f>IF(ISBLANK('5. Pp (3 años)'!C59),"",'5. Pp (3 años)'!C59)</f>
        <v>Actividad</v>
      </c>
      <c r="E27" s="425" t="str">
        <f>IF(ISBLANK('5. Pp (3 años)'!D59),"",'5. Pp (3 años)'!D59)</f>
        <v>1.1.1.1.3.5  Registro y Control en el  Sistema Municipal de Inspectores</v>
      </c>
      <c r="F27" s="377" t="str">
        <f>IF(ISBLANK('5. Pp (3 años)'!E59),"",'5. Pp (3 años)'!E59)</f>
        <v>PRPSMI: Porcentaje de Registros del Padrón en el Sistema Municipal de Inspectores</v>
      </c>
      <c r="G27" s="377" t="s">
        <v>323</v>
      </c>
      <c r="H27" s="426" t="str">
        <f>IF(ISBLANK('5. Pp (3 años)'!J59),"",'5. Pp (3 años)'!J59)</f>
        <v>UNIDAD DE MEDIDA DEL INDICADOR: 
Porcentaje
UNIDAD DE MEDIDA DE LAS VARIABLES: 
Registros efectuados en el Sistema Municipal de Inspectores</v>
      </c>
      <c r="I27" s="101">
        <f>IF(ISBLANK('9. METAS'!K33),"",'9. METAS'!K33)</f>
        <v>1575</v>
      </c>
      <c r="J27" s="343">
        <f>IF(ISBLANK('9. METAS'!Q33),"",'9. METAS'!Q33)</f>
        <v>375</v>
      </c>
      <c r="K27" s="344">
        <f>IF(ISBLANK('9. METAS'!R33),"",'9. METAS'!R33)</f>
        <v>400</v>
      </c>
      <c r="L27" s="344">
        <f>IF(ISBLANK('9. METAS'!S33),"",'9. METAS'!S33)</f>
        <v>350</v>
      </c>
      <c r="M27" s="345">
        <f>IF(ISBLANK('9. METAS'!T33),"",'9. METAS'!T33)</f>
        <v>450</v>
      </c>
      <c r="N27" s="343">
        <v>268</v>
      </c>
      <c r="O27" s="344">
        <v>427</v>
      </c>
      <c r="P27" s="344"/>
      <c r="Q27" s="345"/>
      <c r="R27" s="96">
        <f t="shared" si="1"/>
        <v>0.71466666666666667</v>
      </c>
      <c r="S27" s="97">
        <f t="shared" si="1"/>
        <v>1.0674999999999999</v>
      </c>
      <c r="T27" s="97">
        <f t="shared" si="1"/>
        <v>0</v>
      </c>
      <c r="U27" s="102">
        <f t="shared" si="1"/>
        <v>0</v>
      </c>
      <c r="V27" s="98">
        <f t="shared" si="2"/>
        <v>0.17015873015873015</v>
      </c>
      <c r="W27" s="97">
        <f t="shared" si="3"/>
        <v>0.44126984126984126</v>
      </c>
      <c r="X27" s="97">
        <f t="shared" si="4"/>
        <v>0.27111111111111114</v>
      </c>
      <c r="Y27" s="107">
        <f t="shared" si="5"/>
        <v>0</v>
      </c>
      <c r="Z27" s="356" t="s">
        <v>773</v>
      </c>
      <c r="AA27" s="194"/>
      <c r="AB27" s="194"/>
      <c r="AC27" s="195"/>
    </row>
    <row r="28" spans="3:29" ht="126" x14ac:dyDescent="0.2">
      <c r="C28" s="376" t="str">
        <f>IF(ISBLANK('5. Pp (3 años)'!B60),"",'5. Pp (3 años)'!B60)</f>
        <v>Dirección de la Función Pública de la Contraloría Municipal</v>
      </c>
      <c r="D28" s="377" t="str">
        <f>IF(ISBLANK('5. Pp (3 años)'!C60),"",'5. Pp (3 años)'!C60)</f>
        <v>Actividad</v>
      </c>
      <c r="E28" s="425" t="str">
        <f>IF(ISBLANK('5. Pp (3 años)'!D60),"",'5. Pp (3 años)'!D60)</f>
        <v>1.1.1.1.3.6  Monitoreo de la satisfacción ciudadana sobre servicios recibidos mediante la Contraloría Itinerante</v>
      </c>
      <c r="F28" s="377" t="str">
        <f>IF(ISBLANK('5. Pp (3 años)'!E60),"",'5. Pp (3 años)'!E60)</f>
        <v>PEADSUTYS:  Porcentaje de evaluaciones aplicadas para detectar la satisfacción de los usuarios en Trámites y Servicios.</v>
      </c>
      <c r="G28" s="377" t="s">
        <v>323</v>
      </c>
      <c r="H28" s="426" t="str">
        <f>IF(ISBLANK('5. Pp (3 años)'!J60),"",'5. Pp (3 años)'!J60)</f>
        <v>UNIDAD DE MEDIDA DEL INDICADOR: 
Porcentaje
UNIDAD DE MEDIDA DE LAS VARIABLES: 
Evaluaciones de Satisfacción Ciudadana aplicadas</v>
      </c>
      <c r="I28" s="101">
        <f>IF(ISBLANK('9. METAS'!K34),"",'9. METAS'!K34)</f>
        <v>1750</v>
      </c>
      <c r="J28" s="343">
        <f>IF(ISBLANK('9. METAS'!Q34),"",'9. METAS'!Q34)</f>
        <v>450</v>
      </c>
      <c r="K28" s="344">
        <f>IF(ISBLANK('9. METAS'!R34),"",'9. METAS'!R34)</f>
        <v>450</v>
      </c>
      <c r="L28" s="344">
        <f>IF(ISBLANK('9. METAS'!S34),"",'9. METAS'!S34)</f>
        <v>450</v>
      </c>
      <c r="M28" s="345">
        <f>IF(ISBLANK('9. METAS'!T34),"",'9. METAS'!T34)</f>
        <v>400</v>
      </c>
      <c r="N28" s="343">
        <v>549</v>
      </c>
      <c r="O28" s="344">
        <v>585</v>
      </c>
      <c r="P28" s="344"/>
      <c r="Q28" s="345"/>
      <c r="R28" s="96">
        <f t="shared" si="1"/>
        <v>1.22</v>
      </c>
      <c r="S28" s="97">
        <f t="shared" si="1"/>
        <v>1.3</v>
      </c>
      <c r="T28" s="97">
        <f t="shared" si="1"/>
        <v>0</v>
      </c>
      <c r="U28" s="102">
        <f t="shared" si="1"/>
        <v>0</v>
      </c>
      <c r="V28" s="98">
        <f t="shared" si="2"/>
        <v>0.31371428571428572</v>
      </c>
      <c r="W28" s="97">
        <f t="shared" si="3"/>
        <v>0.64800000000000002</v>
      </c>
      <c r="X28" s="97">
        <f t="shared" si="4"/>
        <v>0.3342857142857143</v>
      </c>
      <c r="Y28" s="107">
        <f t="shared" si="5"/>
        <v>0</v>
      </c>
      <c r="Z28" s="356" t="s">
        <v>776</v>
      </c>
      <c r="AA28" s="194"/>
      <c r="AB28" s="194"/>
      <c r="AC28" s="195"/>
    </row>
    <row r="29" spans="3:29" ht="126" x14ac:dyDescent="0.2">
      <c r="C29" s="374" t="str">
        <f>IF(ISBLANK('5. Pp (3 años)'!B61),"",'5. Pp (3 años)'!B61)</f>
        <v>Dirección de la Función Pública de la Contraloría Municipal</v>
      </c>
      <c r="D29" s="427" t="str">
        <f>IF(ISBLANK('5. Pp (3 años)'!C61),"",'5. Pp (3 años)'!C61)</f>
        <v>Actividad</v>
      </c>
      <c r="E29" s="428" t="str">
        <f>IF(ISBLANK('5. Pp (3 años)'!D61),"",'5. Pp (3 años)'!D61)</f>
        <v>1.1.1.1.3.7  Supervisión y Auditoría a Programas y/o recursos asignados para estímulos económicos y programas sociales.</v>
      </c>
      <c r="F29" s="375" t="str">
        <f>IF(ISBLANK('5. Pp (3 años)'!E61),"",'5. Pp (3 años)'!E61)</f>
        <v>PCAAAPS: Porcentaje de cumplimiento en la aplicación de Auditorías Administrativas a Programas Sociales.</v>
      </c>
      <c r="G29" s="427" t="s">
        <v>323</v>
      </c>
      <c r="H29" s="429" t="str">
        <f>IF(ISBLANK('5. Pp (3 años)'!J61),"",'5. Pp (3 años)'!J61)</f>
        <v>UNIDAD DE MEDIDA DEL INDICADOR: 
Porcentaje
UNIDAD DE MEDIDA DE LAS VARIABLES: 
Evaluaciones y Auditorías Administrativas aplicadas</v>
      </c>
      <c r="I29" s="101">
        <f>IF(ISBLANK('9. METAS'!K35),"",'9. METAS'!K35)</f>
        <v>2</v>
      </c>
      <c r="J29" s="343">
        <f>IF(ISBLANK('9. METAS'!Q35),"",'9. METAS'!Q35)</f>
        <v>0</v>
      </c>
      <c r="K29" s="344">
        <f>IF(ISBLANK('9. METAS'!R35),"",'9. METAS'!R35)</f>
        <v>1</v>
      </c>
      <c r="L29" s="344">
        <f>IF(ISBLANK('9. METAS'!S35),"",'9. METAS'!S35)</f>
        <v>0</v>
      </c>
      <c r="M29" s="345">
        <f>IF(ISBLANK('9. METAS'!T35),"",'9. METAS'!T35)</f>
        <v>1</v>
      </c>
      <c r="N29" s="343">
        <v>0</v>
      </c>
      <c r="O29" s="344">
        <v>1</v>
      </c>
      <c r="P29" s="344"/>
      <c r="Q29" s="345"/>
      <c r="R29" s="96" t="str">
        <f t="shared" si="1"/>
        <v>100%</v>
      </c>
      <c r="S29" s="97">
        <f t="shared" si="1"/>
        <v>1</v>
      </c>
      <c r="T29" s="97" t="str">
        <f t="shared" si="1"/>
        <v>100%</v>
      </c>
      <c r="U29" s="102">
        <f t="shared" si="1"/>
        <v>0</v>
      </c>
      <c r="V29" s="98">
        <f t="shared" si="2"/>
        <v>0</v>
      </c>
      <c r="W29" s="97">
        <f t="shared" si="3"/>
        <v>0.5</v>
      </c>
      <c r="X29" s="97">
        <f t="shared" si="4"/>
        <v>0.5</v>
      </c>
      <c r="Y29" s="107">
        <f t="shared" si="5"/>
        <v>0</v>
      </c>
      <c r="Z29" s="356" t="s">
        <v>775</v>
      </c>
      <c r="AA29" s="194"/>
      <c r="AB29" s="194"/>
      <c r="AC29" s="195"/>
    </row>
    <row r="30" spans="3:29" ht="126" x14ac:dyDescent="0.2">
      <c r="C30" s="374" t="str">
        <f>IF(ISBLANK('5. Pp (3 años)'!B62),"",'5. Pp (3 años)'!B62)</f>
        <v>Dirección de la Función Pública de la Contraloría Municipal</v>
      </c>
      <c r="D30" s="375" t="str">
        <f>IF(ISBLANK('5. Pp (3 años)'!C62),"",'5. Pp (3 años)'!C62)</f>
        <v>Actividad</v>
      </c>
      <c r="E30" s="418" t="str">
        <f>IF(ISBLANK('5. Pp (3 años)'!D62),"",'5. Pp (3 años)'!D62)</f>
        <v>1.1.1.1.3.8 Supervisión de la Integración de Comités de Contraloría Social, que sean requeridos para el seguimiento de la Obra Pública Municipal.</v>
      </c>
      <c r="F30" s="375" t="str">
        <f>IF(ISBLANK('5. Pp (3 años)'!E62),"",'5. Pp (3 años)'!E62)</f>
        <v>PICCS: Porcentaje de Integración de Comités de Contraloría Social</v>
      </c>
      <c r="G30" s="375" t="s">
        <v>323</v>
      </c>
      <c r="H30" s="420" t="str">
        <f>IF(ISBLANK('5. Pp (3 años)'!J62),"",'5. Pp (3 años)'!J62)</f>
        <v>UNIDAD DE MEDIDA DEL INDICADOR: 
Porcentaje
UNIDAD DE MEDIDA DE LAS VARIABLES: 
Comités de Contraloría Social Instalados</v>
      </c>
      <c r="I30" s="101">
        <f>IF(ISBLANK('9. METAS'!K36),"",'9. METAS'!K36)</f>
        <v>31</v>
      </c>
      <c r="J30" s="343">
        <f>IF(ISBLANK('9. METAS'!Q36),"",'9. METAS'!Q36)</f>
        <v>3</v>
      </c>
      <c r="K30" s="344">
        <f>IF(ISBLANK('9. METAS'!R36),"",'9. METAS'!R36)</f>
        <v>8</v>
      </c>
      <c r="L30" s="344">
        <f>IF(ISBLANK('9. METAS'!S36),"",'9. METAS'!S36)</f>
        <v>10</v>
      </c>
      <c r="M30" s="345">
        <f>IF(ISBLANK('9. METAS'!T36),"",'9. METAS'!T36)</f>
        <v>10</v>
      </c>
      <c r="N30" s="343">
        <v>1</v>
      </c>
      <c r="O30" s="344">
        <v>1</v>
      </c>
      <c r="P30" s="344"/>
      <c r="Q30" s="345"/>
      <c r="R30" s="96">
        <f t="shared" si="1"/>
        <v>0.33333333333333331</v>
      </c>
      <c r="S30" s="97">
        <f t="shared" si="1"/>
        <v>0.125</v>
      </c>
      <c r="T30" s="97">
        <f t="shared" si="1"/>
        <v>0</v>
      </c>
      <c r="U30" s="102">
        <f t="shared" si="1"/>
        <v>0</v>
      </c>
      <c r="V30" s="98">
        <f t="shared" si="2"/>
        <v>3.2258064516129031E-2</v>
      </c>
      <c r="W30" s="97">
        <f t="shared" si="3"/>
        <v>6.4516129032258063E-2</v>
      </c>
      <c r="X30" s="97">
        <f t="shared" si="4"/>
        <v>3.2258064516129031E-2</v>
      </c>
      <c r="Y30" s="107">
        <f t="shared" si="5"/>
        <v>0</v>
      </c>
      <c r="Z30" s="356" t="s">
        <v>774</v>
      </c>
      <c r="AA30" s="194"/>
      <c r="AB30" s="194"/>
      <c r="AC30" s="195"/>
    </row>
    <row r="31" spans="3:29" ht="222.5" customHeight="1" x14ac:dyDescent="0.2">
      <c r="C31" s="372" t="str">
        <f>IF(ISBLANK('5. Pp (3 años)'!B63),"",'5. Pp (3 años)'!B63)</f>
        <v xml:space="preserve">Dirección de Investigación en Materia de Responsabilidades Administrativas </v>
      </c>
      <c r="D31" s="373" t="str">
        <f>IF(ISBLANK('5. Pp (3 años)'!C63),"",'5. Pp (3 años)'!C63)</f>
        <v>Componente</v>
      </c>
      <c r="E31" s="430" t="str">
        <f>IF(ISBLANK('5. Pp (3 años)'!D63),"",'5. Pp (3 años)'!D63)</f>
        <v>1.1.1.1.4. Actos de investigación de los hechos denunciados en contra de Servidores Públicos y/o Particulares a fin de determinar la falta administrativa como grave o no grave.</v>
      </c>
      <c r="F31" s="373" t="str">
        <f>IF(ISBLANK('5. Pp (3 años)'!E63),"",'5. Pp (3 años)'!E63)</f>
        <v>PIPRAR: Porcentaje de Informes de Presunta Responsabilidad Administrativa realizados</v>
      </c>
      <c r="G31" s="373" t="s">
        <v>323</v>
      </c>
      <c r="H31" s="431" t="str">
        <f>IF(ISBLANK('5. Pp (3 años)'!J63),"",'5. Pp (3 años)'!J63)</f>
        <v>UNIDAD DE MEDIDA DEL INDICADOR: Porcentaje
UNIDAD DE MEDIDA DE LAS VARIABLES: Informes</v>
      </c>
      <c r="I31" s="101">
        <f>IF(ISBLANK('9. METAS'!K37),"",'9. METAS'!K37)</f>
        <v>84</v>
      </c>
      <c r="J31" s="343">
        <f>IF(ISBLANK('9. METAS'!Q37),"",'9. METAS'!Q37)</f>
        <v>21</v>
      </c>
      <c r="K31" s="344">
        <f>IF(ISBLANK('9. METAS'!R37),"",'9. METAS'!R37)</f>
        <v>21</v>
      </c>
      <c r="L31" s="344">
        <f>IF(ISBLANK('9. METAS'!S37),"",'9. METAS'!S37)</f>
        <v>21</v>
      </c>
      <c r="M31" s="345">
        <f>IF(ISBLANK('9. METAS'!T37),"",'9. METAS'!T37)</f>
        <v>21</v>
      </c>
      <c r="N31" s="343">
        <v>10</v>
      </c>
      <c r="O31" s="344">
        <v>9</v>
      </c>
      <c r="P31" s="344"/>
      <c r="Q31" s="345"/>
      <c r="R31" s="96">
        <f t="shared" si="1"/>
        <v>0.47619047619047616</v>
      </c>
      <c r="S31" s="97">
        <f t="shared" si="1"/>
        <v>0.42857142857142855</v>
      </c>
      <c r="T31" s="97">
        <f t="shared" si="1"/>
        <v>0</v>
      </c>
      <c r="U31" s="102">
        <f t="shared" si="1"/>
        <v>0</v>
      </c>
      <c r="V31" s="98">
        <f t="shared" si="2"/>
        <v>0.11904761904761904</v>
      </c>
      <c r="W31" s="97">
        <f t="shared" si="3"/>
        <v>0.22619047619047619</v>
      </c>
      <c r="X31" s="97">
        <f t="shared" si="4"/>
        <v>0.10714285714285714</v>
      </c>
      <c r="Y31" s="107">
        <f t="shared" si="5"/>
        <v>0</v>
      </c>
      <c r="Z31" s="358" t="s">
        <v>788</v>
      </c>
      <c r="AA31" s="232"/>
      <c r="AB31" s="232"/>
      <c r="AC31" s="233"/>
    </row>
    <row r="32" spans="3:29" ht="251.5" customHeight="1" x14ac:dyDescent="0.2">
      <c r="C32" s="421" t="str">
        <f>IF(ISBLANK('5. Pp (3 años)'!B64),"",'5. Pp (3 años)'!B64)</f>
        <v xml:space="preserve">Dirección de Investigación en Materia de Responsabilidades Administrativas </v>
      </c>
      <c r="D32" s="422" t="str">
        <f>IF(ISBLANK('5. Pp (3 años)'!C64),"",'5. Pp (3 años)'!C64)</f>
        <v>Componente</v>
      </c>
      <c r="E32" s="423" t="str">
        <f>IF(ISBLANK('5. Pp (3 años)'!D64),"",'5. Pp (3 años)'!D64)</f>
        <v>1.1.1.1.4. Actos de investigación de los hechos denunciados en contra de Servidores Públicos y/o Particulares a fin de determinar la falta administrativa como grave o no grave.</v>
      </c>
      <c r="F32" s="422" t="str">
        <f>IF(ISBLANK('5. Pp (3 años)'!E64),"",'5. Pp (3 años)'!E64)</f>
        <v xml:space="preserve">PEC: Porcentaje de Expedientes Cerrados </v>
      </c>
      <c r="G32" s="422" t="s">
        <v>323</v>
      </c>
      <c r="H32" s="424" t="str">
        <f>IF(ISBLANK('5. Pp (3 años)'!J64),"",'5. Pp (3 años)'!J64)</f>
        <v>UNIDAD DE MEDIDA DEL INDICADOR: Porcentaje
UNIDAD DE MEDIDA DE LAS VARIABLES: Expedientes</v>
      </c>
      <c r="I32" s="101">
        <f>IF(ISBLANK('9. METAS'!K38),"",'9. METAS'!K38)</f>
        <v>132</v>
      </c>
      <c r="J32" s="343">
        <f>IF(ISBLANK('9. METAS'!Q38),"",'9. METAS'!Q38)</f>
        <v>33</v>
      </c>
      <c r="K32" s="344">
        <f>IF(ISBLANK('9. METAS'!R38),"",'9. METAS'!R38)</f>
        <v>33</v>
      </c>
      <c r="L32" s="344">
        <f>IF(ISBLANK('9. METAS'!S38),"",'9. METAS'!S38)</f>
        <v>33</v>
      </c>
      <c r="M32" s="345">
        <f>IF(ISBLANK('9. METAS'!T38),"",'9. METAS'!T38)</f>
        <v>33</v>
      </c>
      <c r="N32" s="343">
        <v>30</v>
      </c>
      <c r="O32" s="344">
        <v>8</v>
      </c>
      <c r="P32" s="344"/>
      <c r="Q32" s="345"/>
      <c r="R32" s="96">
        <f t="shared" si="1"/>
        <v>0.90909090909090906</v>
      </c>
      <c r="S32" s="97">
        <f t="shared" si="1"/>
        <v>0.24242424242424243</v>
      </c>
      <c r="T32" s="97">
        <f t="shared" si="1"/>
        <v>0</v>
      </c>
      <c r="U32" s="102">
        <f t="shared" si="1"/>
        <v>0</v>
      </c>
      <c r="V32" s="98">
        <f t="shared" si="2"/>
        <v>0.22727272727272727</v>
      </c>
      <c r="W32" s="97">
        <f t="shared" si="3"/>
        <v>0.2878787878787879</v>
      </c>
      <c r="X32" s="97">
        <f t="shared" si="4"/>
        <v>6.0606060606060608E-2</v>
      </c>
      <c r="Y32" s="107">
        <f t="shared" si="5"/>
        <v>0</v>
      </c>
      <c r="Z32" s="356" t="s">
        <v>787</v>
      </c>
      <c r="AA32" s="194"/>
      <c r="AB32" s="194"/>
      <c r="AC32" s="195"/>
    </row>
    <row r="33" spans="3:29" ht="183.5" customHeight="1" x14ac:dyDescent="0.2">
      <c r="C33" s="376" t="str">
        <f>IF(ISBLANK('5. Pp (3 años)'!B65),"",'5. Pp (3 años)'!B65)</f>
        <v xml:space="preserve">Dirección de Investigación en Materia de Responsabilidades Administrativas </v>
      </c>
      <c r="D33" s="377" t="str">
        <f>IF(ISBLANK('5. Pp (3 años)'!C65),"",'5. Pp (3 años)'!C65)</f>
        <v>Actividad</v>
      </c>
      <c r="E33" s="425" t="str">
        <f>IF(ISBLANK('5. Pp (3 años)'!D65),"",'5. Pp (3 años)'!D65)</f>
        <v>1.1.1.1.4.1 Integración de expedientes respecto a las quejas y/o denuncias presentadas por la ciudadanía.</v>
      </c>
      <c r="F33" s="377" t="str">
        <f>IF(ISBLANK('5. Pp (3 años)'!E65),"",'5. Pp (3 años)'!E65)</f>
        <v>TVQDR: Porcentaje  de Expedientes de Quejas y/o Denuncias Recibidas</v>
      </c>
      <c r="G33" s="377" t="s">
        <v>323</v>
      </c>
      <c r="H33" s="426" t="str">
        <f>IF(ISBLANK('5. Pp (3 años)'!J65),"",'5. Pp (3 años)'!J65)</f>
        <v>UNIDAD DE MEDIDA DEL INDICADOR: 
Porcentaje
UNIDAD DE MEDIDA DE LAS VARIABLES: 
Quejas y/o Denuncias</v>
      </c>
      <c r="I33" s="101">
        <f>IF(ISBLANK('9. METAS'!K39),"",'9. METAS'!K39)</f>
        <v>180</v>
      </c>
      <c r="J33" s="343">
        <f>IF(ISBLANK('9. METAS'!Q39),"",'9. METAS'!Q39)</f>
        <v>45</v>
      </c>
      <c r="K33" s="344">
        <f>IF(ISBLANK('9. METAS'!R39),"",'9. METAS'!R39)</f>
        <v>45</v>
      </c>
      <c r="L33" s="344">
        <f>IF(ISBLANK('9. METAS'!S39),"",'9. METAS'!S39)</f>
        <v>45</v>
      </c>
      <c r="M33" s="345">
        <f>IF(ISBLANK('9. METAS'!T39),"",'9. METAS'!T39)</f>
        <v>45</v>
      </c>
      <c r="N33" s="343">
        <v>74</v>
      </c>
      <c r="O33" s="344">
        <v>75</v>
      </c>
      <c r="P33" s="344"/>
      <c r="Q33" s="345"/>
      <c r="R33" s="96">
        <f t="shared" si="1"/>
        <v>1.6444444444444444</v>
      </c>
      <c r="S33" s="97">
        <f t="shared" si="1"/>
        <v>1.6666666666666667</v>
      </c>
      <c r="T33" s="97">
        <f t="shared" si="1"/>
        <v>0</v>
      </c>
      <c r="U33" s="102">
        <f t="shared" si="1"/>
        <v>0</v>
      </c>
      <c r="V33" s="98">
        <f t="shared" si="2"/>
        <v>0.41111111111111109</v>
      </c>
      <c r="W33" s="97">
        <f t="shared" si="3"/>
        <v>0.82777777777777772</v>
      </c>
      <c r="X33" s="97">
        <f t="shared" si="4"/>
        <v>0.41666666666666669</v>
      </c>
      <c r="Y33" s="107">
        <f t="shared" si="5"/>
        <v>0</v>
      </c>
      <c r="Z33" s="359" t="s">
        <v>786</v>
      </c>
      <c r="AA33" s="108"/>
      <c r="AB33" s="108"/>
      <c r="AC33" s="109"/>
    </row>
    <row r="34" spans="3:29" ht="140.5" customHeight="1" x14ac:dyDescent="0.2">
      <c r="C34" s="376" t="str">
        <f>IF(ISBLANK('5. Pp (3 años)'!B66),"",'5. Pp (3 años)'!B66)</f>
        <v xml:space="preserve">Dirección de Investigación en Materia de Responsabilidades Administrativas </v>
      </c>
      <c r="D34" s="377" t="str">
        <f>IF(ISBLANK('5. Pp (3 años)'!C66),"",'5. Pp (3 años)'!C66)</f>
        <v>Actividad</v>
      </c>
      <c r="E34" s="425" t="str">
        <f>IF(ISBLANK('5. Pp (3 años)'!D66),"",'5. Pp (3 años)'!D66)</f>
        <v>1.1.1.1.4.2 Atención a la ciudadanía en materia de responsabilidad administrativa por los servidores públicos y/o particulares.</v>
      </c>
      <c r="F34" s="377" t="str">
        <f>IF(ISBLANK('5. Pp (3 años)'!E66),"",'5. Pp (3 años)'!E66)</f>
        <v>PPA: Porcentaje de personas atendidas por la contraloría municipal.</v>
      </c>
      <c r="G34" s="377" t="s">
        <v>323</v>
      </c>
      <c r="H34" s="426" t="str">
        <f>IF(ISBLANK('5. Pp (3 años)'!J66),"",'5. Pp (3 años)'!J66)</f>
        <v>UNIDAD DE MEDIDA DEL INDICADOR: 
Porcentaje
UNIDAD DE MEDIDA DE LAS VARIABLES: 
Personas</v>
      </c>
      <c r="I34" s="101">
        <f>IF(ISBLANK('9. METAS'!K40),"",'9. METAS'!K40)</f>
        <v>240</v>
      </c>
      <c r="J34" s="343">
        <f>IF(ISBLANK('9. METAS'!Q40),"",'9. METAS'!Q40)</f>
        <v>60</v>
      </c>
      <c r="K34" s="344">
        <f>IF(ISBLANK('9. METAS'!R40),"",'9. METAS'!R40)</f>
        <v>60</v>
      </c>
      <c r="L34" s="344">
        <f>IF(ISBLANK('9. METAS'!S40),"",'9. METAS'!S40)</f>
        <v>60</v>
      </c>
      <c r="M34" s="345">
        <f>IF(ISBLANK('9. METAS'!T40),"",'9. METAS'!T40)</f>
        <v>60</v>
      </c>
      <c r="N34" s="343">
        <v>102</v>
      </c>
      <c r="O34" s="344">
        <v>141</v>
      </c>
      <c r="P34" s="344"/>
      <c r="Q34" s="345"/>
      <c r="R34" s="96">
        <f t="shared" si="1"/>
        <v>1.7</v>
      </c>
      <c r="S34" s="97">
        <f t="shared" si="1"/>
        <v>2.35</v>
      </c>
      <c r="T34" s="97">
        <f t="shared" si="1"/>
        <v>0</v>
      </c>
      <c r="U34" s="102">
        <f t="shared" si="1"/>
        <v>0</v>
      </c>
      <c r="V34" s="98">
        <f t="shared" si="2"/>
        <v>0.42499999999999999</v>
      </c>
      <c r="W34" s="97">
        <f t="shared" si="3"/>
        <v>1.0125</v>
      </c>
      <c r="X34" s="97">
        <f t="shared" si="4"/>
        <v>0.58750000000000002</v>
      </c>
      <c r="Y34" s="107">
        <f t="shared" si="5"/>
        <v>0</v>
      </c>
      <c r="Z34" s="359" t="s">
        <v>785</v>
      </c>
      <c r="AA34" s="108"/>
      <c r="AB34" s="108"/>
      <c r="AC34" s="109"/>
    </row>
    <row r="35" spans="3:29" ht="255" customHeight="1" x14ac:dyDescent="0.2">
      <c r="C35" s="372" t="str">
        <f>IF(ISBLANK('5. Pp (3 años)'!B67),"",'5. Pp (3 años)'!B67)</f>
        <v>Dirección de Substanciación</v>
      </c>
      <c r="D35" s="373" t="str">
        <f>IF(ISBLANK('5. Pp (3 años)'!C67),"",'5. Pp (3 años)'!C67)</f>
        <v>Componente</v>
      </c>
      <c r="E35" s="430" t="str">
        <f>IF(ISBLANK('5. Pp (3 años)'!D67),"",'5. Pp (3 años)'!D67)</f>
        <v>1.1.1.1.5. Procedimientos de Responsabilidades Administrativaa de acuerdo con la Ley General de Responsabilidades Administrativas; en contra de los Servidores Públicos y/o Particulares, iniciados .</v>
      </c>
      <c r="F35" s="373" t="str">
        <f>IF(ISBLANK('5. Pp (3 años)'!E67),"",'5. Pp (3 años)'!E67)</f>
        <v xml:space="preserve">PPSRACSPP: Porcentaje de Procedimientos Substanciados de Responsabilidad Administrativa contra Servidores Públicos y/o Particulares </v>
      </c>
      <c r="G35" s="373" t="s">
        <v>323</v>
      </c>
      <c r="H35" s="431" t="str">
        <f>IF(ISBLANK('5. Pp (3 años)'!J67),"",'5. Pp (3 años)'!J67)</f>
        <v>UNIDAD DE MEDIDA DEL INDICADOR: Porcentaje
UNIDAD DE MEDIDA DE LAS VARIABLES: Procedimientos</v>
      </c>
      <c r="I35" s="101">
        <f>IF(ISBLANK('9. METAS'!K41),"",'9. METAS'!K41)</f>
        <v>53</v>
      </c>
      <c r="J35" s="343">
        <f>IF(ISBLANK('9. METAS'!Q41),"",'9. METAS'!Q41)</f>
        <v>13</v>
      </c>
      <c r="K35" s="344">
        <f>IF(ISBLANK('9. METAS'!R41),"",'9. METAS'!R41)</f>
        <v>13</v>
      </c>
      <c r="L35" s="344">
        <f>IF(ISBLANK('9. METAS'!S41),"",'9. METAS'!S41)</f>
        <v>15</v>
      </c>
      <c r="M35" s="345">
        <f>IF(ISBLANK('9. METAS'!T41),"",'9. METAS'!T41)</f>
        <v>12</v>
      </c>
      <c r="N35" s="343">
        <v>8</v>
      </c>
      <c r="O35" s="344">
        <v>8</v>
      </c>
      <c r="P35" s="344"/>
      <c r="Q35" s="345"/>
      <c r="R35" s="96">
        <f t="shared" si="1"/>
        <v>0.61538461538461542</v>
      </c>
      <c r="S35" s="97">
        <f t="shared" si="1"/>
        <v>0.61538461538461542</v>
      </c>
      <c r="T35" s="97">
        <f t="shared" si="1"/>
        <v>0</v>
      </c>
      <c r="U35" s="102">
        <f t="shared" si="1"/>
        <v>0</v>
      </c>
      <c r="V35" s="98">
        <f t="shared" si="2"/>
        <v>0.15094339622641509</v>
      </c>
      <c r="W35" s="97">
        <f t="shared" si="3"/>
        <v>0.30188679245283018</v>
      </c>
      <c r="X35" s="97">
        <f t="shared" si="4"/>
        <v>0.15094339622641509</v>
      </c>
      <c r="Y35" s="107">
        <f t="shared" si="5"/>
        <v>0</v>
      </c>
      <c r="Z35" s="359" t="s">
        <v>756</v>
      </c>
      <c r="AA35" s="108"/>
      <c r="AB35" s="108"/>
      <c r="AC35" s="109"/>
    </row>
    <row r="36" spans="3:29" ht="192.5" customHeight="1" x14ac:dyDescent="0.2">
      <c r="C36" s="374" t="str">
        <f>IF(ISBLANK('5. Pp (3 años)'!B68),"",'5. Pp (3 años)'!B68)</f>
        <v>Dirección de Substanciación</v>
      </c>
      <c r="D36" s="375" t="str">
        <f>IF(ISBLANK('5. Pp (3 años)'!C68),"",'5. Pp (3 años)'!C68)</f>
        <v>Actividad</v>
      </c>
      <c r="E36" s="418" t="str">
        <f>IF(ISBLANK('5. Pp (3 años)'!D68),"",'5. Pp (3 años)'!D68)</f>
        <v>1.1.1.1.5.1. Emisión de Acuerdos de notificación e integración a los Servidores Públicos y/o Particulares en el seguimiento a los  Procedimientos de Responsabilidad Administrativa.</v>
      </c>
      <c r="F36" s="375" t="str">
        <f>IF(ISBLANK('5. Pp (3 años)'!E68),"",'5. Pp (3 años)'!E68)</f>
        <v>PANIPRA: Porcentaje de Acuerdos de Notificación e Integración de los Procedimientos de Responsabilidad Administrativa</v>
      </c>
      <c r="G36" s="375" t="s">
        <v>323</v>
      </c>
      <c r="H36" s="420" t="str">
        <f>IF(ISBLANK('5. Pp (3 años)'!J68),"",'5. Pp (3 años)'!J68)</f>
        <v>UNIDAD DE MEDIDA DEL INDICADOR: Porcentaje
UNIDAD DE MEDIDA DE LAS VARIABLES: Acuerdos</v>
      </c>
      <c r="I36" s="101">
        <f>IF(ISBLANK('9. METAS'!K42),"",'9. METAS'!K42)</f>
        <v>2150</v>
      </c>
      <c r="J36" s="343">
        <f>IF(ISBLANK('9. METAS'!Q42),"",'9. METAS'!Q42)</f>
        <v>532</v>
      </c>
      <c r="K36" s="344">
        <f>IF(ISBLANK('9. METAS'!R42),"",'9. METAS'!R42)</f>
        <v>543</v>
      </c>
      <c r="L36" s="344">
        <f>IF(ISBLANK('9. METAS'!S42),"",'9. METAS'!S42)</f>
        <v>622</v>
      </c>
      <c r="M36" s="345">
        <f>IF(ISBLANK('9. METAS'!T42),"",'9. METAS'!T42)</f>
        <v>453</v>
      </c>
      <c r="N36" s="343">
        <v>241</v>
      </c>
      <c r="O36" s="344">
        <v>240</v>
      </c>
      <c r="P36" s="344"/>
      <c r="Q36" s="345"/>
      <c r="R36" s="96">
        <f t="shared" si="1"/>
        <v>0.45300751879699247</v>
      </c>
      <c r="S36" s="97">
        <f t="shared" si="1"/>
        <v>0.44198895027624308</v>
      </c>
      <c r="T36" s="97">
        <f t="shared" si="1"/>
        <v>0</v>
      </c>
      <c r="U36" s="102">
        <f t="shared" si="1"/>
        <v>0</v>
      </c>
      <c r="V36" s="98">
        <f t="shared" si="2"/>
        <v>0.11209302325581395</v>
      </c>
      <c r="W36" s="97">
        <f t="shared" si="3"/>
        <v>0.22372093023255815</v>
      </c>
      <c r="X36" s="97">
        <f t="shared" si="4"/>
        <v>0.11162790697674418</v>
      </c>
      <c r="Y36" s="107">
        <f t="shared" si="5"/>
        <v>0</v>
      </c>
      <c r="Z36" s="359" t="s">
        <v>757</v>
      </c>
      <c r="AA36" s="108"/>
      <c r="AB36" s="108"/>
      <c r="AC36" s="109"/>
    </row>
    <row r="37" spans="3:29" ht="216.5" customHeight="1" x14ac:dyDescent="0.2">
      <c r="C37" s="376" t="str">
        <f>IF(ISBLANK('5. Pp (3 años)'!B69),"",'5. Pp (3 años)'!B69)</f>
        <v>Dirección de Substanciación</v>
      </c>
      <c r="D37" s="377" t="str">
        <f>IF(ISBLANK('5. Pp (3 años)'!C69),"",'5. Pp (3 años)'!C69)</f>
        <v>Actividad</v>
      </c>
      <c r="E37" s="425" t="str">
        <f>IF(ISBLANK('5. Pp (3 años)'!D69),"",'5. Pp (3 años)'!D69)</f>
        <v>1.1.1.1.5.2 Emisión de resoluciones de Responsabilidad Administrativa</v>
      </c>
      <c r="F37" s="377" t="str">
        <f>IF(ISBLANK('5. Pp (3 años)'!E69),"",'5. Pp (3 años)'!E69)</f>
        <v>PRSPP: Porcentaje de Resoluciones a Servidores Públicos y/o particulares</v>
      </c>
      <c r="G37" s="377" t="s">
        <v>323</v>
      </c>
      <c r="H37" s="426" t="str">
        <f>IF(ISBLANK('5. Pp (3 años)'!J69),"",'5. Pp (3 años)'!J69)</f>
        <v>UNIDAD DE MEDIDA DEL INDICADOR:
 Porcentaje
 UNIDAD DE MEDIDA DE LAS VARIABLES: 
Resoluciones</v>
      </c>
      <c r="I37" s="101">
        <f>IF(ISBLANK('9. METAS'!K43),"",'9. METAS'!K43)</f>
        <v>40</v>
      </c>
      <c r="J37" s="343">
        <f>IF(ISBLANK('9. METAS'!Q43),"",'9. METAS'!Q43)</f>
        <v>10</v>
      </c>
      <c r="K37" s="344">
        <f>IF(ISBLANK('9. METAS'!R43),"",'9. METAS'!R43)</f>
        <v>10</v>
      </c>
      <c r="L37" s="344">
        <f>IF(ISBLANK('9. METAS'!S43),"",'9. METAS'!S43)</f>
        <v>12</v>
      </c>
      <c r="M37" s="345">
        <f>IF(ISBLANK('9. METAS'!T43),"",'9. METAS'!T43)</f>
        <v>8</v>
      </c>
      <c r="N37" s="343">
        <v>3</v>
      </c>
      <c r="O37" s="344">
        <v>7</v>
      </c>
      <c r="P37" s="344"/>
      <c r="Q37" s="345"/>
      <c r="R37" s="96">
        <f t="shared" si="1"/>
        <v>0.3</v>
      </c>
      <c r="S37" s="97">
        <f t="shared" si="1"/>
        <v>0.7</v>
      </c>
      <c r="T37" s="97">
        <f t="shared" si="1"/>
        <v>0</v>
      </c>
      <c r="U37" s="102">
        <f t="shared" si="1"/>
        <v>0</v>
      </c>
      <c r="V37" s="98">
        <f t="shared" si="2"/>
        <v>7.4999999999999997E-2</v>
      </c>
      <c r="W37" s="97">
        <f t="shared" si="3"/>
        <v>0.25</v>
      </c>
      <c r="X37" s="97">
        <f t="shared" si="4"/>
        <v>0.17499999999999999</v>
      </c>
      <c r="Y37" s="107">
        <f t="shared" si="5"/>
        <v>0</v>
      </c>
      <c r="Z37" s="359" t="s">
        <v>758</v>
      </c>
      <c r="AA37" s="108"/>
      <c r="AB37" s="108"/>
      <c r="AC37" s="109"/>
    </row>
    <row r="38" spans="3:29" ht="153.5" customHeight="1" x14ac:dyDescent="0.2">
      <c r="C38" s="376" t="str">
        <f>IF(ISBLANK('5. Pp (3 años)'!B70),"",'5. Pp (3 años)'!B70)</f>
        <v>Dirección de Substanciación</v>
      </c>
      <c r="D38" s="377" t="str">
        <f>IF(ISBLANK('5. Pp (3 años)'!C70),"",'5. Pp (3 años)'!C70)</f>
        <v>Actividad</v>
      </c>
      <c r="E38" s="425" t="str">
        <f>IF(ISBLANK('5. Pp (3 años)'!D70),"",'5. Pp (3 años)'!D70)</f>
        <v>1.1.1.1.5.2 Emisión de resoluciones de Responsabilidad Administrativa</v>
      </c>
      <c r="F38" s="377" t="str">
        <f>IF(ISBLANK('5. Pp (3 años)'!E70),"",'5. Pp (3 años)'!E70)</f>
        <v>PSISPP: Porcentaje de sanciones impuestas a servidores públicos y/o particulares</v>
      </c>
      <c r="G38" s="377" t="s">
        <v>323</v>
      </c>
      <c r="H38" s="426" t="str">
        <f>IF(ISBLANK('5. Pp (3 años)'!J70),"",'5. Pp (3 años)'!J70)</f>
        <v>UNIDAD DE MEDIDA DEL INDICADOR: 
Porcentaje
UNIDAD DE MEDIDA DE LAS VARIABLES: 
Sanciones</v>
      </c>
      <c r="I38" s="101">
        <f>IF(ISBLANK('9. METAS'!K44),"",'9. METAS'!K44)</f>
        <v>35</v>
      </c>
      <c r="J38" s="343">
        <f>IF(ISBLANK('9. METAS'!Q44),"",'9. METAS'!Q44)</f>
        <v>8</v>
      </c>
      <c r="K38" s="344">
        <f>IF(ISBLANK('9. METAS'!R44),"",'9. METAS'!R44)</f>
        <v>9</v>
      </c>
      <c r="L38" s="344">
        <f>IF(ISBLANK('9. METAS'!S44),"",'9. METAS'!S44)</f>
        <v>9</v>
      </c>
      <c r="M38" s="345">
        <f>IF(ISBLANK('9. METAS'!T44),"",'9. METAS'!T44)</f>
        <v>9</v>
      </c>
      <c r="N38" s="343">
        <v>3</v>
      </c>
      <c r="O38" s="344">
        <v>4</v>
      </c>
      <c r="P38" s="344"/>
      <c r="Q38" s="345"/>
      <c r="R38" s="96">
        <f t="shared" si="1"/>
        <v>0.375</v>
      </c>
      <c r="S38" s="97">
        <f t="shared" si="1"/>
        <v>0.44444444444444442</v>
      </c>
      <c r="T38" s="97">
        <f t="shared" si="1"/>
        <v>0</v>
      </c>
      <c r="U38" s="102">
        <f t="shared" si="1"/>
        <v>0</v>
      </c>
      <c r="V38" s="98">
        <f t="shared" si="2"/>
        <v>8.5714285714285715E-2</v>
      </c>
      <c r="W38" s="97">
        <f t="shared" si="3"/>
        <v>0.2</v>
      </c>
      <c r="X38" s="97">
        <f t="shared" si="4"/>
        <v>0.11428571428571428</v>
      </c>
      <c r="Y38" s="107">
        <f t="shared" si="5"/>
        <v>0</v>
      </c>
      <c r="Z38" s="359" t="s">
        <v>759</v>
      </c>
      <c r="AA38" s="108"/>
      <c r="AB38" s="108"/>
      <c r="AC38" s="109"/>
    </row>
    <row r="39" spans="3:29" ht="142.25" customHeight="1" x14ac:dyDescent="0.2">
      <c r="C39" s="376" t="str">
        <f>IF(ISBLANK('5. Pp (3 años)'!B71),"",'5. Pp (3 años)'!B71)</f>
        <v>Dirección de Substanciación</v>
      </c>
      <c r="D39" s="377" t="str">
        <f>IF(ISBLANK('5. Pp (3 años)'!C71),"",'5. Pp (3 años)'!C71)</f>
        <v>Actividad</v>
      </c>
      <c r="E39" s="425" t="str">
        <f>IF(ISBLANK('5. Pp (3 años)'!D71),"",'5. Pp (3 años)'!D71)</f>
        <v>1.1.1.1.5.3 Emisión de constancias de No Inhabilitación.</v>
      </c>
      <c r="F39" s="377" t="str">
        <f>IF(ISBLANK('5. Pp (3 años)'!E71),"",'5. Pp (3 años)'!E71)</f>
        <v>PCNIE: Porcentaje de Constancias de No Inhabilitación emitidas</v>
      </c>
      <c r="G39" s="377" t="s">
        <v>323</v>
      </c>
      <c r="H39" s="426" t="str">
        <f>IF(ISBLANK('5. Pp (3 años)'!J71),"",'5. Pp (3 años)'!J71)</f>
        <v>UNIDAD DE MEDIDA DEL INDICADOR: 
Porcentaje
UNIDAD DE MEDIDA DE LAS VARIABLES: 
Constancias</v>
      </c>
      <c r="I39" s="101">
        <f>IF(ISBLANK('9. METAS'!K45),"",'9. METAS'!K45)</f>
        <v>1900</v>
      </c>
      <c r="J39" s="343">
        <f>IF(ISBLANK('9. METAS'!Q45),"",'9. METAS'!Q45)</f>
        <v>511</v>
      </c>
      <c r="K39" s="344">
        <f>IF(ISBLANK('9. METAS'!R45),"",'9. METAS'!R45)</f>
        <v>526</v>
      </c>
      <c r="L39" s="344">
        <f>IF(ISBLANK('9. METAS'!S45),"",'9. METAS'!S45)</f>
        <v>466</v>
      </c>
      <c r="M39" s="345">
        <f>IF(ISBLANK('9. METAS'!T45),"",'9. METAS'!T45)</f>
        <v>397</v>
      </c>
      <c r="N39" s="343">
        <v>481</v>
      </c>
      <c r="O39" s="344">
        <v>563</v>
      </c>
      <c r="P39" s="344"/>
      <c r="Q39" s="345"/>
      <c r="R39" s="96">
        <f t="shared" si="1"/>
        <v>0.94129158512720157</v>
      </c>
      <c r="S39" s="97">
        <f t="shared" si="1"/>
        <v>1.0703422053231939</v>
      </c>
      <c r="T39" s="97">
        <f t="shared" si="1"/>
        <v>0</v>
      </c>
      <c r="U39" s="102">
        <f t="shared" si="1"/>
        <v>0</v>
      </c>
      <c r="V39" s="98">
        <f t="shared" si="2"/>
        <v>0.25315789473684208</v>
      </c>
      <c r="W39" s="97">
        <f t="shared" si="3"/>
        <v>0.54947368421052634</v>
      </c>
      <c r="X39" s="97">
        <f t="shared" si="4"/>
        <v>0.2963157894736842</v>
      </c>
      <c r="Y39" s="107">
        <f t="shared" si="5"/>
        <v>0</v>
      </c>
      <c r="Z39" s="359" t="s">
        <v>760</v>
      </c>
      <c r="AA39" s="108"/>
      <c r="AB39" s="108"/>
      <c r="AC39" s="109"/>
    </row>
    <row r="40" spans="3:29" ht="154.75" customHeight="1" x14ac:dyDescent="0.2">
      <c r="C40" s="421" t="str">
        <f>IF(ISBLANK('5. Pp (3 años)'!B72),"",'5. Pp (3 años)'!B72)</f>
        <v>Contralorías Internas</v>
      </c>
      <c r="D40" s="422" t="str">
        <f>IF(ISBLANK('5. Pp (3 años)'!C72),"",'5. Pp (3 años)'!C72)</f>
        <v>Componente</v>
      </c>
      <c r="E40" s="423" t="str">
        <f>IF(ISBLANK('5. Pp (3 años)'!D72),"",'5. Pp (3 años)'!D72)</f>
        <v>1.1.1.1.6 Acciones de control y vigilancia de las Contralorías Internas en las Secretarías y Entidades, para el desarrollo y evaluación de la gestión gubernamental del Municipio de Benito Juárez.</v>
      </c>
      <c r="F40" s="422" t="str">
        <f>IF(ISBLANK('5. Pp (3 años)'!E72),"",'5. Pp (3 años)'!E72)</f>
        <v>PAccCI: Porcentaje de Acciones de Control por las Contralorías Internas</v>
      </c>
      <c r="G40" s="422" t="s">
        <v>323</v>
      </c>
      <c r="H40" s="424" t="str">
        <f>IF(ISBLANK('5. Pp (3 años)'!J72),"",'5. Pp (3 años)'!J72)</f>
        <v>UNIDAD DE MEDIDA DEL INDICADOR: Porcentaje
UNIDAD DE MEDIDA DE LAS VARIABLES: Acciones de las Contralorías Internas</v>
      </c>
      <c r="I40" s="101">
        <f>IF(ISBLANK('9. METAS'!K46),"",'9. METAS'!K46)</f>
        <v>3018</v>
      </c>
      <c r="J40" s="343">
        <f>IF(ISBLANK('9. METAS'!Q46),"",'9. METAS'!Q46)</f>
        <v>429</v>
      </c>
      <c r="K40" s="344">
        <f>IF(ISBLANK('9. METAS'!R46),"",'9. METAS'!R46)</f>
        <v>1589</v>
      </c>
      <c r="L40" s="344">
        <f>IF(ISBLANK('9. METAS'!S46),"",'9. METAS'!S46)</f>
        <v>548</v>
      </c>
      <c r="M40" s="345">
        <f>IF(ISBLANK('9. METAS'!T46),"",'9. METAS'!T46)</f>
        <v>452</v>
      </c>
      <c r="N40" s="343">
        <f>SUM(N41:N43)</f>
        <v>444</v>
      </c>
      <c r="O40" s="344">
        <f t="shared" ref="O40:Q40" si="6">SUM(O41:O43)</f>
        <v>1802</v>
      </c>
      <c r="P40" s="344">
        <f t="shared" si="6"/>
        <v>0</v>
      </c>
      <c r="Q40" s="345">
        <f t="shared" si="6"/>
        <v>0</v>
      </c>
      <c r="R40" s="96">
        <f t="shared" si="1"/>
        <v>1.034965034965035</v>
      </c>
      <c r="S40" s="97">
        <f t="shared" si="1"/>
        <v>1.1340465701699183</v>
      </c>
      <c r="T40" s="97">
        <f t="shared" si="1"/>
        <v>0</v>
      </c>
      <c r="U40" s="102">
        <f t="shared" si="1"/>
        <v>0</v>
      </c>
      <c r="V40" s="98">
        <f t="shared" si="2"/>
        <v>0.14711729622266401</v>
      </c>
      <c r="W40" s="97">
        <f t="shared" si="3"/>
        <v>0.74420145791915171</v>
      </c>
      <c r="X40" s="97">
        <f t="shared" si="4"/>
        <v>0.5970841616964877</v>
      </c>
      <c r="Y40" s="107">
        <f t="shared" si="5"/>
        <v>0</v>
      </c>
      <c r="Z40" s="359" t="s">
        <v>778</v>
      </c>
      <c r="AA40" s="108"/>
      <c r="AB40" s="108"/>
      <c r="AC40" s="109"/>
    </row>
    <row r="41" spans="3:29" ht="236.5" customHeight="1" x14ac:dyDescent="0.2">
      <c r="C41" s="374" t="str">
        <f>IF(ISBLANK('5. Pp (3 años)'!B73),"",'5. Pp (3 años)'!B73)</f>
        <v>Contralorías Internas</v>
      </c>
      <c r="D41" s="427" t="str">
        <f>IF(ISBLANK('5. Pp (3 años)'!C73),"",'5. Pp (3 años)'!C73)</f>
        <v>Actividad</v>
      </c>
      <c r="E41" s="428" t="str">
        <f>IF(ISBLANK('5. Pp (3 años)'!D73),"",'5. Pp (3 años)'!D73)</f>
        <v xml:space="preserve">1.1.1.1.6.1 Realización de acciones de control y seguimiento a las actividades realizadas en el Sistema DIF Municipal. </v>
      </c>
      <c r="F41" s="375" t="str">
        <f>IF(ISBLANK('5. Pp (3 años)'!E73),"",'5. Pp (3 años)'!E73)</f>
        <v>PAccCSCISDIFM: Porcentaje de Acciones de Control y Seguimiento de la Contraloria Interna del Sistema DIF Municipal</v>
      </c>
      <c r="G41" s="427" t="s">
        <v>323</v>
      </c>
      <c r="H41" s="429" t="str">
        <f>IF(ISBLANK('5. Pp (3 años)'!J73),"",'5. Pp (3 años)'!J73)</f>
        <v>UNIDAD DE MEDIDA DEL INDICADOR: Porcentaje
UNIDAD DE MEDIDA DE LAS VARIABLES: Acciones CIDIF</v>
      </c>
      <c r="I41" s="101">
        <f>IF(ISBLANK('9. METAS'!K47),"",'9. METAS'!K47)</f>
        <v>1028</v>
      </c>
      <c r="J41" s="343">
        <f>IF(ISBLANK('9. METAS'!Q47),"",'9. METAS'!Q47)</f>
        <v>224</v>
      </c>
      <c r="K41" s="344">
        <f>IF(ISBLANK('9. METAS'!R47),"",'9. METAS'!R47)</f>
        <v>290</v>
      </c>
      <c r="L41" s="344">
        <f>IF(ISBLANK('9. METAS'!S47),"",'9. METAS'!S47)</f>
        <v>290</v>
      </c>
      <c r="M41" s="345">
        <f>IF(ISBLANK('9. METAS'!T47),"",'9. METAS'!T47)</f>
        <v>224</v>
      </c>
      <c r="N41" s="343">
        <v>215</v>
      </c>
      <c r="O41" s="344">
        <v>606</v>
      </c>
      <c r="P41" s="344"/>
      <c r="Q41" s="345"/>
      <c r="R41" s="96">
        <f t="shared" si="1"/>
        <v>0.9598214285714286</v>
      </c>
      <c r="S41" s="97">
        <f t="shared" si="1"/>
        <v>2.0896551724137931</v>
      </c>
      <c r="T41" s="97">
        <f t="shared" si="1"/>
        <v>0</v>
      </c>
      <c r="U41" s="102">
        <f t="shared" si="1"/>
        <v>0</v>
      </c>
      <c r="V41" s="98">
        <f t="shared" si="2"/>
        <v>0.20914396887159534</v>
      </c>
      <c r="W41" s="97">
        <f t="shared" si="3"/>
        <v>0.79863813229571989</v>
      </c>
      <c r="X41" s="97">
        <f t="shared" si="4"/>
        <v>0.58949416342412453</v>
      </c>
      <c r="Y41" s="107">
        <f t="shared" si="5"/>
        <v>0</v>
      </c>
      <c r="Z41" s="359" t="s">
        <v>777</v>
      </c>
      <c r="AA41" s="108"/>
      <c r="AB41" s="108"/>
      <c r="AC41" s="109"/>
    </row>
    <row r="42" spans="3:29" ht="196.75" customHeight="1" x14ac:dyDescent="0.2">
      <c r="C42" s="374" t="str">
        <f>IF(ISBLANK('5. Pp (3 años)'!B74),"",'5. Pp (3 años)'!B74)</f>
        <v>Contralorías Internas</v>
      </c>
      <c r="D42" s="375" t="str">
        <f>IF(ISBLANK('5. Pp (3 años)'!C74),"",'5. Pp (3 años)'!C74)</f>
        <v>Actividad</v>
      </c>
      <c r="E42" s="418" t="str">
        <f>IF(ISBLANK('5. Pp (3 años)'!D74),"",'5. Pp (3 años)'!D74)</f>
        <v>1.5.1.1.6.2 Realización de acciones de control y seguimiento a las actividades realizadas en la Secretaría Municipal de Obras Públicas y Servicios.</v>
      </c>
      <c r="F42" s="375" t="str">
        <f>IF(ISBLANK('5. Pp (3 años)'!E74),"",'5. Pp (3 años)'!E74)</f>
        <v>PAccCSCISMOPyS: Porcentaje de Acciones de Control y Seguimiento de la Contraloría Interna de la SMOPyS</v>
      </c>
      <c r="G42" s="375" t="s">
        <v>323</v>
      </c>
      <c r="H42" s="420" t="str">
        <f>IF(ISBLANK('5. Pp (3 años)'!J74),"",'5. Pp (3 años)'!J74)</f>
        <v>UNIDAD DE MEDIDA DEL INDICADOR: Porcentaje
UNIDAD DE MEDIDA DE LAS VARIABLES: Acciones CISMOPyS</v>
      </c>
      <c r="I42" s="101">
        <f>IF(ISBLANK('9. METAS'!K48),"",'9. METAS'!K48)</f>
        <v>387</v>
      </c>
      <c r="J42" s="343">
        <f>IF(ISBLANK('9. METAS'!Q48),"",'9. METAS'!Q48)</f>
        <v>78</v>
      </c>
      <c r="K42" s="344">
        <f>IF(ISBLANK('9. METAS'!R48),"",'9. METAS'!R48)</f>
        <v>98</v>
      </c>
      <c r="L42" s="344">
        <f>IF(ISBLANK('9. METAS'!S48),"",'9. METAS'!S48)</f>
        <v>118</v>
      </c>
      <c r="M42" s="345">
        <f>IF(ISBLANK('9. METAS'!T48),"",'9. METAS'!T48)</f>
        <v>93</v>
      </c>
      <c r="N42" s="343">
        <v>64</v>
      </c>
      <c r="O42" s="344">
        <v>90</v>
      </c>
      <c r="P42" s="344"/>
      <c r="Q42" s="345"/>
      <c r="R42" s="96">
        <f t="shared" si="1"/>
        <v>0.82051282051282048</v>
      </c>
      <c r="S42" s="97">
        <f t="shared" si="1"/>
        <v>0.91836734693877553</v>
      </c>
      <c r="T42" s="97">
        <f t="shared" si="1"/>
        <v>0</v>
      </c>
      <c r="U42" s="102">
        <f t="shared" si="1"/>
        <v>0</v>
      </c>
      <c r="V42" s="98">
        <f t="shared" si="2"/>
        <v>0.16537467700258399</v>
      </c>
      <c r="W42" s="97">
        <f t="shared" si="3"/>
        <v>0.3979328165374677</v>
      </c>
      <c r="X42" s="97">
        <f t="shared" si="4"/>
        <v>0.23255813953488372</v>
      </c>
      <c r="Y42" s="107">
        <f t="shared" si="5"/>
        <v>0</v>
      </c>
      <c r="Z42" s="359" t="s">
        <v>762</v>
      </c>
      <c r="AA42" s="108"/>
      <c r="AB42" s="108"/>
      <c r="AC42" s="109"/>
    </row>
    <row r="43" spans="3:29" ht="308.5" customHeight="1" x14ac:dyDescent="0.2">
      <c r="C43" s="374" t="str">
        <f>IF(ISBLANK('5. Pp (3 años)'!B75),"",'5. Pp (3 años)'!B75)</f>
        <v>Contralorías Internas</v>
      </c>
      <c r="D43" s="375" t="str">
        <f>IF(ISBLANK('5. Pp (3 años)'!C75),"",'5. Pp (3 años)'!C75)</f>
        <v>Actividad</v>
      </c>
      <c r="E43" s="418" t="str">
        <f>IF(ISBLANK('5. Pp (3 años)'!D75),"",'5. Pp (3 años)'!D75)</f>
        <v>1.1.1.1.6.3 Realización de acciones de control y seguimiento a las actividades realizadas en la Secretaría Municipal de Seguridad Cidudadana y Tránsito.</v>
      </c>
      <c r="F43" s="375" t="str">
        <f>IF(ISBLANK('5. Pp (3 años)'!E75),"",'5. Pp (3 años)'!E75)</f>
        <v>PAccCSCISMSCyT: Porcentaje de Acciones de Control y Seguimiento de la Contraloría Interna de la SMSCyT</v>
      </c>
      <c r="G43" s="375" t="s">
        <v>323</v>
      </c>
      <c r="H43" s="420" t="str">
        <f>IF(ISBLANK('5. Pp (3 años)'!J75),"",'5. Pp (3 años)'!J75)</f>
        <v>UNIDAD DE MEDIDA DEL INDICADOR: Porcentaje
UNIDAD DE MEDIDA DE LAS VARIABLES: Acciones CICISMSCYT</v>
      </c>
      <c r="I43" s="101">
        <f>IF(ISBLANK('9. METAS'!K49),"",'9. METAS'!K49)</f>
        <v>1603</v>
      </c>
      <c r="J43" s="343">
        <f>IF(ISBLANK('9. METAS'!Q49),"",'9. METAS'!Q49)</f>
        <v>127</v>
      </c>
      <c r="K43" s="344">
        <f>IF(ISBLANK('9. METAS'!R49),"",'9. METAS'!R49)</f>
        <v>1201</v>
      </c>
      <c r="L43" s="344">
        <f>IF(ISBLANK('9. METAS'!S49),"",'9. METAS'!S49)</f>
        <v>140</v>
      </c>
      <c r="M43" s="345">
        <f>IF(ISBLANK('9. METAS'!T49),"",'9. METAS'!T49)</f>
        <v>135</v>
      </c>
      <c r="N43" s="343">
        <v>165</v>
      </c>
      <c r="O43" s="344">
        <v>1106</v>
      </c>
      <c r="P43" s="344"/>
      <c r="Q43" s="345"/>
      <c r="R43" s="96">
        <f t="shared" si="1"/>
        <v>1.2992125984251968</v>
      </c>
      <c r="S43" s="97">
        <f t="shared" si="1"/>
        <v>0.92089925062447964</v>
      </c>
      <c r="T43" s="97">
        <f t="shared" si="1"/>
        <v>0</v>
      </c>
      <c r="U43" s="102">
        <f t="shared" si="1"/>
        <v>0</v>
      </c>
      <c r="V43" s="98">
        <f t="shared" si="2"/>
        <v>0.10293200249532128</v>
      </c>
      <c r="W43" s="97">
        <f t="shared" si="3"/>
        <v>0.79288833437305051</v>
      </c>
      <c r="X43" s="97">
        <f t="shared" si="4"/>
        <v>0.68995633187772931</v>
      </c>
      <c r="Y43" s="107">
        <f t="shared" si="5"/>
        <v>0</v>
      </c>
      <c r="Z43" s="359" t="s">
        <v>761</v>
      </c>
      <c r="AA43" s="108"/>
      <c r="AB43" s="108"/>
      <c r="AC43" s="109"/>
    </row>
    <row r="44" spans="3:29" ht="150.5" customHeight="1" x14ac:dyDescent="0.2">
      <c r="C44" s="421" t="str">
        <f>IF(ISBLANK('5. Pp (3 años)'!B76),"",'5. Pp (3 años)'!B76)</f>
        <v>Unidades Administrativas de la Contraloría Municipal</v>
      </c>
      <c r="D44" s="422" t="str">
        <f>IF(ISBLANK('5. Pp (3 años)'!C76),"",'5. Pp (3 años)'!C76)</f>
        <v>Componente</v>
      </c>
      <c r="E44" s="423" t="str">
        <f>IF(ISBLANK('5. Pp (3 años)'!D76),"",'5. Pp (3 años)'!D76)</f>
        <v>1.1.1.1.7  Actividades de administración, control y apoyo a las Dependencias y Entidades de la Administración Pública Municipal, por parte de la oficina de la Contraloría.</v>
      </c>
      <c r="F44" s="422" t="str">
        <f>IF(ISBLANK('5. Pp (3 años)'!E76),"",'5. Pp (3 años)'!E76)</f>
        <v>PAACA: Porcentaje de Actividades de Administración, Control y Apoyo por la oficina de la Contraloría</v>
      </c>
      <c r="G44" s="422" t="s">
        <v>323</v>
      </c>
      <c r="H44" s="424" t="str">
        <f>IF(ISBLANK('5. Pp (3 años)'!J76),"",'5. Pp (3 años)'!J76)</f>
        <v>UNIDAD DE MEDIDA DEL INDICADOR: Porcentaje
UNIDAD DE MEDIDA DE LAS VARIABLES: Actividades</v>
      </c>
      <c r="I44" s="101">
        <f>IF(ISBLANK('9. METAS'!K50),"",'9. METAS'!K50)</f>
        <v>1734</v>
      </c>
      <c r="J44" s="343">
        <f>IF(ISBLANK('9. METAS'!Q50),"",'9. METAS'!Q50)</f>
        <v>306</v>
      </c>
      <c r="K44" s="344">
        <f>IF(ISBLANK('9. METAS'!R50),"",'9. METAS'!R50)</f>
        <v>508</v>
      </c>
      <c r="L44" s="344">
        <f>IF(ISBLANK('9. METAS'!S50),"",'9. METAS'!S50)</f>
        <v>518</v>
      </c>
      <c r="M44" s="345">
        <f>IF(ISBLANK('9. METAS'!T50),"",'9. METAS'!T50)</f>
        <v>402</v>
      </c>
      <c r="N44" s="343">
        <f>SUM(N45:N52)</f>
        <v>314</v>
      </c>
      <c r="O44" s="344">
        <f t="shared" ref="O44:Q44" si="7">SUM(O45:O52)</f>
        <v>591</v>
      </c>
      <c r="P44" s="344">
        <f t="shared" si="7"/>
        <v>0</v>
      </c>
      <c r="Q44" s="345">
        <f t="shared" si="7"/>
        <v>0</v>
      </c>
      <c r="R44" s="96">
        <f t="shared" si="1"/>
        <v>1.0261437908496731</v>
      </c>
      <c r="S44" s="97">
        <f t="shared" si="1"/>
        <v>1.1633858267716535</v>
      </c>
      <c r="T44" s="97">
        <f t="shared" si="1"/>
        <v>0</v>
      </c>
      <c r="U44" s="102">
        <f t="shared" si="1"/>
        <v>0</v>
      </c>
      <c r="V44" s="98">
        <f t="shared" si="2"/>
        <v>0.18108419838523646</v>
      </c>
      <c r="W44" s="97">
        <f t="shared" si="3"/>
        <v>0.52191464821222611</v>
      </c>
      <c r="X44" s="97">
        <f t="shared" si="4"/>
        <v>0.34083044982698962</v>
      </c>
      <c r="Y44" s="107">
        <f t="shared" si="5"/>
        <v>0</v>
      </c>
      <c r="Z44" s="359" t="s">
        <v>779</v>
      </c>
      <c r="AA44" s="108"/>
      <c r="AB44" s="108"/>
      <c r="AC44" s="109"/>
    </row>
    <row r="45" spans="3:29" ht="184.25" customHeight="1" x14ac:dyDescent="0.2">
      <c r="C45" s="376" t="str">
        <f>IF(ISBLANK('5. Pp (3 años)'!B77),"",'5. Pp (3 años)'!B77)</f>
        <v>Unidades Administrativas de la Contraloría Municipal</v>
      </c>
      <c r="D45" s="377" t="str">
        <f>IF(ISBLANK('5. Pp (3 años)'!C77),"",'5. Pp (3 años)'!C77)</f>
        <v>Actividad</v>
      </c>
      <c r="E45" s="425" t="str">
        <f>IF(ISBLANK('5. Pp (3 años)'!D77),"",'5. Pp (3 años)'!D77)</f>
        <v xml:space="preserve">1.1.1.1.7.1 Implementación del programa de Control Interno bajo el modelo COSO; así como la revision de instrumentos jurídicos y asesorias a las Dependencias y Entidades de la Administración Pública Municipal </v>
      </c>
      <c r="F45" s="377" t="str">
        <f>IF(ISBLANK('5. Pp (3 años)'!E77),"",'5. Pp (3 años)'!E77)</f>
        <v>PINRyAJS: Porcentaje de Instrumentos normativos revisados y asesorías Juridicas  solicitadas.</v>
      </c>
      <c r="G45" s="377" t="s">
        <v>323</v>
      </c>
      <c r="H45" s="426" t="str">
        <f>IF(ISBLANK('5. Pp (3 años)'!J77),"",'5. Pp (3 años)'!J77)</f>
        <v>UNIDAD DE MEDIDA DEL INDICADOR: Porcentaje
UNIDAD DE MEDIDA DE LAS VARIABLES: Instrumentos Jurídicos y Asesorías jurídicas</v>
      </c>
      <c r="I45" s="101">
        <f>IF(ISBLANK('9. METAS'!K51),"",'9. METAS'!K51)</f>
        <v>50</v>
      </c>
      <c r="J45" s="343">
        <f>IF(ISBLANK('9. METAS'!Q51),"",'9. METAS'!Q51)</f>
        <v>15</v>
      </c>
      <c r="K45" s="344">
        <f>IF(ISBLANK('9. METAS'!R51),"",'9. METAS'!R51)</f>
        <v>10</v>
      </c>
      <c r="L45" s="344">
        <f>IF(ISBLANK('9. METAS'!S51),"",'9. METAS'!S51)</f>
        <v>15</v>
      </c>
      <c r="M45" s="345">
        <f>IF(ISBLANK('9. METAS'!T51),"",'9. METAS'!T51)</f>
        <v>10</v>
      </c>
      <c r="N45" s="343">
        <v>22</v>
      </c>
      <c r="O45" s="344">
        <v>75</v>
      </c>
      <c r="P45" s="344"/>
      <c r="Q45" s="345"/>
      <c r="R45" s="96">
        <f t="shared" si="1"/>
        <v>1.4666666666666666</v>
      </c>
      <c r="S45" s="97">
        <f t="shared" si="1"/>
        <v>7.5</v>
      </c>
      <c r="T45" s="97">
        <f t="shared" si="1"/>
        <v>0</v>
      </c>
      <c r="U45" s="102">
        <f t="shared" si="1"/>
        <v>0</v>
      </c>
      <c r="V45" s="98">
        <f t="shared" si="2"/>
        <v>0.44</v>
      </c>
      <c r="W45" s="97">
        <f t="shared" si="3"/>
        <v>1.94</v>
      </c>
      <c r="X45" s="97">
        <f t="shared" si="4"/>
        <v>1.5</v>
      </c>
      <c r="Y45" s="107">
        <f t="shared" si="5"/>
        <v>0</v>
      </c>
      <c r="Z45" s="359" t="s">
        <v>780</v>
      </c>
      <c r="AA45" s="108"/>
      <c r="AB45" s="108"/>
      <c r="AC45" s="109"/>
    </row>
    <row r="46" spans="3:29" ht="235.75" customHeight="1" x14ac:dyDescent="0.2">
      <c r="C46" s="376" t="str">
        <f>IF(ISBLANK('5. Pp (3 años)'!B78),"",'5. Pp (3 años)'!B78)</f>
        <v>Unidades Administrativas de la Contraloría Municipal</v>
      </c>
      <c r="D46" s="377" t="str">
        <f>IF(ISBLANK('5. Pp (3 años)'!C78),"",'5. Pp (3 años)'!C78)</f>
        <v>Actividad</v>
      </c>
      <c r="E46" s="425" t="str">
        <f>IF(ISBLANK('5. Pp (3 años)'!D78),"",'5. Pp (3 años)'!D78)</f>
        <v xml:space="preserve">1.1.1.1.7.1 Implementación del programa de Control Interno bajo el modelo COSO; así como la revision de instrumentos jurídicos y asesorias a las Dependencias y Entidades de la Administración Pública Municipal </v>
      </c>
      <c r="F46" s="377" t="str">
        <f>IF(ISBLANK('5. Pp (3 años)'!E78),"",'5. Pp (3 años)'!E78)</f>
        <v xml:space="preserve">PAyCCIIMC: Porcentaje de Asesorías y Capacitaciones de Control Interno e Implementación del modelo COSO  en las Dependencias y Entidades </v>
      </c>
      <c r="G46" s="377" t="s">
        <v>323</v>
      </c>
      <c r="H46" s="426" t="str">
        <f>IF(ISBLANK('5. Pp (3 años)'!J78),"",'5. Pp (3 años)'!J78)</f>
        <v>UNIDAD DE MEDIDA DEL INDICADOR: Porcentaje
UNIDAD DE MEDIDA DE LAS VARIABLES: Asesorías,  Capacitaciones e Implementación CI</v>
      </c>
      <c r="I46" s="101">
        <f>IF(ISBLANK('9. METAS'!K52),"",'9. METAS'!K52)</f>
        <v>58</v>
      </c>
      <c r="J46" s="343">
        <f>IF(ISBLANK('9. METAS'!Q52),"",'9. METAS'!Q52)</f>
        <v>11</v>
      </c>
      <c r="K46" s="344">
        <f>IF(ISBLANK('9. METAS'!R52),"",'9. METAS'!R52)</f>
        <v>16</v>
      </c>
      <c r="L46" s="344">
        <f>IF(ISBLANK('9. METAS'!S52),"",'9. METAS'!S52)</f>
        <v>21</v>
      </c>
      <c r="M46" s="345">
        <f>IF(ISBLANK('9. METAS'!T52),"",'9. METAS'!T52)</f>
        <v>10</v>
      </c>
      <c r="N46" s="343">
        <v>21</v>
      </c>
      <c r="O46" s="344">
        <v>22</v>
      </c>
      <c r="P46" s="344"/>
      <c r="Q46" s="345"/>
      <c r="R46" s="96">
        <f t="shared" si="1"/>
        <v>1.9090909090909092</v>
      </c>
      <c r="S46" s="97">
        <f t="shared" si="1"/>
        <v>1.375</v>
      </c>
      <c r="T46" s="97">
        <f t="shared" si="1"/>
        <v>0</v>
      </c>
      <c r="U46" s="102">
        <f t="shared" si="1"/>
        <v>0</v>
      </c>
      <c r="V46" s="98">
        <f t="shared" si="2"/>
        <v>0.36206896551724138</v>
      </c>
      <c r="W46" s="97">
        <f t="shared" si="3"/>
        <v>0.74137931034482762</v>
      </c>
      <c r="X46" s="97">
        <f t="shared" si="4"/>
        <v>0.37931034482758619</v>
      </c>
      <c r="Y46" s="107">
        <f t="shared" si="5"/>
        <v>0</v>
      </c>
      <c r="Z46" s="359" t="s">
        <v>781</v>
      </c>
      <c r="AA46" s="108"/>
      <c r="AB46" s="108"/>
      <c r="AC46" s="109"/>
    </row>
    <row r="47" spans="3:29" ht="387" customHeight="1" x14ac:dyDescent="0.2">
      <c r="C47" s="374" t="str">
        <f>IF(ISBLANK('5. Pp (3 años)'!B79),"",'5. Pp (3 años)'!B79)</f>
        <v>Unidades Administrativas de la Contraloría Municipal</v>
      </c>
      <c r="D47" s="375" t="str">
        <f>IF(ISBLANK('5. Pp (3 años)'!C79),"",'5. Pp (3 años)'!C79)</f>
        <v>Actividad</v>
      </c>
      <c r="E47" s="418" t="str">
        <f>IF(ISBLANK('5. Pp (3 años)'!D79),"",'5. Pp (3 años)'!D79)</f>
        <v>1.1.1.1.7.2 Atención y representación jurÍdica gratuita a las personas  que así lo soliciten que figuren como presuntos responsables en un Procedimiento de Responsabilidad Administrativa, por faltas graves o no graves que se inicien dentro de la ContralorÍa Municipal.</v>
      </c>
      <c r="F47" s="375" t="str">
        <f>IF(ISBLANK('5. Pp (3 años)'!E79),"",'5. Pp (3 años)'!E79)</f>
        <v>PE: Porcentaje de expedientes</v>
      </c>
      <c r="G47" s="375" t="s">
        <v>323</v>
      </c>
      <c r="H47" s="420" t="str">
        <f>IF(ISBLANK('5. Pp (3 años)'!J79),"",'5. Pp (3 años)'!J79)</f>
        <v>UNIDAD DE MEDIDA DEL INDICADOR: Porcentaje
UNIDAD DE MEDIDA DE LAS VARIABLES: Expedientes</v>
      </c>
      <c r="I47" s="101">
        <f>IF(ISBLANK('9. METAS'!K53),"",'9. METAS'!K53)</f>
        <v>14</v>
      </c>
      <c r="J47" s="343">
        <f>IF(ISBLANK('9. METAS'!Q53),"",'9. METAS'!Q53)</f>
        <v>3</v>
      </c>
      <c r="K47" s="344">
        <f>IF(ISBLANK('9. METAS'!R53),"",'9. METAS'!R53)</f>
        <v>3</v>
      </c>
      <c r="L47" s="344">
        <f>IF(ISBLANK('9. METAS'!S53),"",'9. METAS'!S53)</f>
        <v>4</v>
      </c>
      <c r="M47" s="345">
        <f>IF(ISBLANK('9. METAS'!T53),"",'9. METAS'!T53)</f>
        <v>4</v>
      </c>
      <c r="N47" s="343">
        <v>6</v>
      </c>
      <c r="O47" s="344">
        <v>7</v>
      </c>
      <c r="P47" s="344"/>
      <c r="Q47" s="345"/>
      <c r="R47" s="96">
        <f t="shared" si="1"/>
        <v>2</v>
      </c>
      <c r="S47" s="97">
        <f t="shared" si="1"/>
        <v>2.3333333333333335</v>
      </c>
      <c r="T47" s="97">
        <f t="shared" si="1"/>
        <v>0</v>
      </c>
      <c r="U47" s="102">
        <f t="shared" si="1"/>
        <v>0</v>
      </c>
      <c r="V47" s="98">
        <f t="shared" si="2"/>
        <v>0.42857142857142855</v>
      </c>
      <c r="W47" s="97">
        <f t="shared" si="3"/>
        <v>0.9285714285714286</v>
      </c>
      <c r="X47" s="97">
        <f t="shared" si="4"/>
        <v>0.5</v>
      </c>
      <c r="Y47" s="107">
        <f t="shared" si="5"/>
        <v>0</v>
      </c>
      <c r="Z47" s="359" t="s">
        <v>782</v>
      </c>
      <c r="AA47" s="108"/>
      <c r="AB47" s="108"/>
      <c r="AC47" s="109"/>
    </row>
    <row r="48" spans="3:29" ht="114" customHeight="1" x14ac:dyDescent="0.2">
      <c r="C48" s="374" t="str">
        <f>IF(ISBLANK('5. Pp (3 años)'!B80),"",'5. Pp (3 años)'!B80)</f>
        <v>Unidades Administrativas de la Contraloría Municipal</v>
      </c>
      <c r="D48" s="375" t="str">
        <f>IF(ISBLANK('5. Pp (3 años)'!C80),"",'5. Pp (3 años)'!C80)</f>
        <v>Actividad</v>
      </c>
      <c r="E48" s="418" t="str">
        <f>IF(ISBLANK('5. Pp (3 años)'!D80),"",'5. Pp (3 años)'!D80)</f>
        <v>1.1.1.1.7.3 Administración eficiente de los recursos humanos, materiales,  servicios generales y  Patrimonio del Municipio asignado a la Contraloría Municipal.</v>
      </c>
      <c r="F48" s="375" t="str">
        <f>IF(ISBLANK('5. Pp (3 años)'!E80),"",'5. Pp (3 años)'!E80)</f>
        <v xml:space="preserve">PAAFCI: Porcentaje de actividades administrativas, financieras y de control interno de la Contraloría Municipal </v>
      </c>
      <c r="G48" s="375" t="s">
        <v>323</v>
      </c>
      <c r="H48" s="420" t="str">
        <f>IF(ISBLANK('5. Pp (3 años)'!J80),"",'5. Pp (3 años)'!J80)</f>
        <v>UNIDAD DE MEDIDA DEL INDICADOR: Porcentaje
UNIDAD DE MEDIDA DE LAS VARIABLES: Reporte de Actividades</v>
      </c>
      <c r="I48" s="101">
        <f>IF(ISBLANK('9. METAS'!K54),"",'9. METAS'!K54)</f>
        <v>1100</v>
      </c>
      <c r="J48" s="343">
        <f>IF(ISBLANK('9. METAS'!Q54),"",'9. METAS'!Q54)</f>
        <v>150</v>
      </c>
      <c r="K48" s="344">
        <f>IF(ISBLANK('9. METAS'!R54),"",'9. METAS'!R54)</f>
        <v>350</v>
      </c>
      <c r="L48" s="344">
        <f>IF(ISBLANK('9. METAS'!S54),"",'9. METAS'!S54)</f>
        <v>350</v>
      </c>
      <c r="M48" s="345">
        <f>IF(ISBLANK('9. METAS'!T54),"",'9. METAS'!T54)</f>
        <v>250</v>
      </c>
      <c r="N48" s="343">
        <v>158</v>
      </c>
      <c r="O48" s="344">
        <v>363</v>
      </c>
      <c r="P48" s="344"/>
      <c r="Q48" s="345"/>
      <c r="R48" s="96">
        <f t="shared" si="1"/>
        <v>1.0533333333333332</v>
      </c>
      <c r="S48" s="97">
        <f t="shared" si="1"/>
        <v>1.0371428571428571</v>
      </c>
      <c r="T48" s="97">
        <f t="shared" si="1"/>
        <v>0</v>
      </c>
      <c r="U48" s="102">
        <f t="shared" si="1"/>
        <v>0</v>
      </c>
      <c r="V48" s="98">
        <f t="shared" si="2"/>
        <v>0.14363636363636365</v>
      </c>
      <c r="W48" s="97">
        <f t="shared" si="3"/>
        <v>0.47363636363636363</v>
      </c>
      <c r="X48" s="97">
        <f t="shared" si="4"/>
        <v>0.33</v>
      </c>
      <c r="Y48" s="107">
        <f t="shared" si="5"/>
        <v>0</v>
      </c>
      <c r="Z48" s="359" t="s">
        <v>783</v>
      </c>
      <c r="AA48" s="108"/>
      <c r="AB48" s="108"/>
      <c r="AC48" s="109"/>
    </row>
    <row r="49" spans="3:29" ht="134.5" customHeight="1" x14ac:dyDescent="0.2">
      <c r="C49" s="374" t="str">
        <f>IF(ISBLANK('5. Pp (3 años)'!B81),"",'5. Pp (3 años)'!B81)</f>
        <v>Unidades Administrativas de la Contraloría Municipal</v>
      </c>
      <c r="D49" s="375" t="str">
        <f>IF(ISBLANK('5. Pp (3 años)'!C81),"",'5. Pp (3 años)'!C81)</f>
        <v>Actividad</v>
      </c>
      <c r="E49" s="418" t="str">
        <f>IF(ISBLANK('5. Pp (3 años)'!D81),"",'5. Pp (3 años)'!D81)</f>
        <v>1.1.1.1.7.3 Administración eficiente de los recursos humanos, materiales,  servicios generales y  Patrimonio del Municipio asignado a la Contraloría Municipal.</v>
      </c>
      <c r="F49" s="375" t="str">
        <f>IF(ISBLANK('5. Pp (3 años)'!E81),"",'5. Pp (3 años)'!E81)</f>
        <v>PAIBM: Porcentaje de actualización de inventarios de bienes muebles</v>
      </c>
      <c r="G49" s="375" t="s">
        <v>323</v>
      </c>
      <c r="H49" s="420" t="str">
        <f>IF(ISBLANK('5. Pp (3 años)'!J81),"",'5. Pp (3 años)'!J81)</f>
        <v>UNIDAD DE MEDIDA DEL INDICADOR: Porcentaje
UNIDAD DE MEDIDA DE LAS VARIABLES: Actualizaciones de Inventarios</v>
      </c>
      <c r="I49" s="101">
        <f>IF(ISBLANK('9. METAS'!K55),"",'9. METAS'!K55)</f>
        <v>4</v>
      </c>
      <c r="J49" s="343">
        <f>IF(ISBLANK('9. METAS'!Q55),"",'9. METAS'!Q55)</f>
        <v>0</v>
      </c>
      <c r="K49" s="344">
        <f>IF(ISBLANK('9. METAS'!R55),"",'9. METAS'!R55)</f>
        <v>2</v>
      </c>
      <c r="L49" s="344">
        <f>IF(ISBLANK('9. METAS'!S55),"",'9. METAS'!S55)</f>
        <v>1</v>
      </c>
      <c r="M49" s="345">
        <f>IF(ISBLANK('9. METAS'!T55),"",'9. METAS'!T55)</f>
        <v>1</v>
      </c>
      <c r="N49" s="343">
        <v>1</v>
      </c>
      <c r="O49" s="344">
        <v>2</v>
      </c>
      <c r="P49" s="344"/>
      <c r="Q49" s="345"/>
      <c r="R49" s="96" t="str">
        <f t="shared" si="1"/>
        <v>100%</v>
      </c>
      <c r="S49" s="97">
        <f t="shared" si="1"/>
        <v>1</v>
      </c>
      <c r="T49" s="97">
        <f t="shared" si="1"/>
        <v>0</v>
      </c>
      <c r="U49" s="102">
        <f t="shared" si="1"/>
        <v>0</v>
      </c>
      <c r="V49" s="98">
        <f t="shared" si="2"/>
        <v>0.25</v>
      </c>
      <c r="W49" s="97">
        <f t="shared" si="3"/>
        <v>0.75</v>
      </c>
      <c r="X49" s="97">
        <f t="shared" si="4"/>
        <v>0.5</v>
      </c>
      <c r="Y49" s="107">
        <f t="shared" si="5"/>
        <v>0</v>
      </c>
      <c r="Z49" s="359" t="s">
        <v>763</v>
      </c>
      <c r="AA49" s="108"/>
      <c r="AB49" s="108"/>
      <c r="AC49" s="109"/>
    </row>
    <row r="50" spans="3:29" ht="258" customHeight="1" x14ac:dyDescent="0.2">
      <c r="C50" s="374" t="str">
        <f>IF(ISBLANK('5. Pp (3 años)'!B82),"",'5. Pp (3 años)'!B82)</f>
        <v>Unidades Administrativas de la Contraloría Municipal</v>
      </c>
      <c r="D50" s="375" t="str">
        <f>IF(ISBLANK('5. Pp (3 años)'!C82),"",'5. Pp (3 años)'!C82)</f>
        <v>Actividad</v>
      </c>
      <c r="E50" s="418" t="str">
        <f>IF(ISBLANK('5. Pp (3 años)'!D82),"",'5. Pp (3 años)'!D82)</f>
        <v xml:space="preserve">1.1.1.1.7.4 Revisión factual de la gestión y cumplimiento normativo de los Organismos Descentralizados de la Administración Pública Municipal.   </v>
      </c>
      <c r="F50" s="375" t="str">
        <f>IF(ISBLANK('5. Pp (3 años)'!E82),"",'5. Pp (3 años)'!E82)</f>
        <v>PVSAOD: Porcentaje de Visitas de Supervisión y Asesorías a Organismos Descentralizados</v>
      </c>
      <c r="G50" s="375" t="s">
        <v>323</v>
      </c>
      <c r="H50" s="420" t="str">
        <f>IF(ISBLANK('5. Pp (3 años)'!J82),"",'5. Pp (3 años)'!J82)</f>
        <v>UNIDAD DE MEDIDA DEL INDICADOR: Porcentaje
UNIDAD DE MEDIDA DE LAS VARIABLES: Visitas de supervisión</v>
      </c>
      <c r="I50" s="101">
        <f>IF(ISBLANK('9. METAS'!K56),"",'9. METAS'!K56)</f>
        <v>324</v>
      </c>
      <c r="J50" s="343">
        <f>IF(ISBLANK('9. METAS'!Q56),"",'9. METAS'!Q56)</f>
        <v>81</v>
      </c>
      <c r="K50" s="344">
        <f>IF(ISBLANK('9. METAS'!R56),"",'9. METAS'!R56)</f>
        <v>81</v>
      </c>
      <c r="L50" s="344">
        <f>IF(ISBLANK('9. METAS'!S56),"",'9. METAS'!S56)</f>
        <v>81</v>
      </c>
      <c r="M50" s="345">
        <f>IF(ISBLANK('9. METAS'!T56),"",'9. METAS'!T56)</f>
        <v>81</v>
      </c>
      <c r="N50" s="343">
        <v>66</v>
      </c>
      <c r="O50" s="344">
        <v>74</v>
      </c>
      <c r="P50" s="344"/>
      <c r="Q50" s="345"/>
      <c r="R50" s="96">
        <f t="shared" si="1"/>
        <v>0.81481481481481477</v>
      </c>
      <c r="S50" s="97">
        <f t="shared" si="1"/>
        <v>0.9135802469135802</v>
      </c>
      <c r="T50" s="97">
        <f t="shared" si="1"/>
        <v>0</v>
      </c>
      <c r="U50" s="102">
        <f t="shared" si="1"/>
        <v>0</v>
      </c>
      <c r="V50" s="98">
        <f t="shared" si="2"/>
        <v>0.20370370370370369</v>
      </c>
      <c r="W50" s="97">
        <f t="shared" si="3"/>
        <v>0.43209876543209874</v>
      </c>
      <c r="X50" s="97">
        <f t="shared" si="4"/>
        <v>0.22839506172839505</v>
      </c>
      <c r="Y50" s="107">
        <f t="shared" si="5"/>
        <v>0</v>
      </c>
      <c r="Z50" s="359" t="s">
        <v>764</v>
      </c>
      <c r="AA50" s="108"/>
      <c r="AB50" s="108"/>
      <c r="AC50" s="109"/>
    </row>
    <row r="51" spans="3:29" ht="237.5" customHeight="1" x14ac:dyDescent="0.2">
      <c r="C51" s="376" t="str">
        <f>IF(ISBLANK('5. Pp (3 años)'!B83),"",'5. Pp (3 años)'!B83)</f>
        <v>Unidades Administrativas de la Contraloría Municipal</v>
      </c>
      <c r="D51" s="377" t="str">
        <f>IF(ISBLANK('5. Pp (3 años)'!C83),"",'5. Pp (3 años)'!C83)</f>
        <v>Actividad</v>
      </c>
      <c r="E51" s="425" t="str">
        <f>IF(ISBLANK('5. Pp (3 años)'!D83),"",'5. Pp (3 años)'!D83)</f>
        <v xml:space="preserve">1.1.1.1.7.4 Revisión factual de la gestión y cumplimiento normativo de los Organismos Descentralizados de la Administración Pública Municipal.   </v>
      </c>
      <c r="F51" s="377" t="str">
        <f>IF(ISBLANK('5. Pp (3 años)'!E83),"",'5. Pp (3 años)'!E83)</f>
        <v>PCNOD: Promedio de Cumplimiento Normativo de Organismos Descentralizados</v>
      </c>
      <c r="G51" s="377" t="s">
        <v>323</v>
      </c>
      <c r="H51" s="426" t="str">
        <f>IF(ISBLANK('5. Pp (3 años)'!J83),"",'5. Pp (3 años)'!J83)</f>
        <v>UNIDAD DE MEDIDA DEL INDICADOR: Promedio
UNIDAD DE MEDIDA DE LAS VARIABLES: Porcentaje de cumplimiento</v>
      </c>
      <c r="I51" s="101">
        <f>IF(ISBLANK('9. METAS'!K57),"",'9. METAS'!K57)</f>
        <v>180</v>
      </c>
      <c r="J51" s="343">
        <f>IF(ISBLANK('9. METAS'!Q57),"",'9. METAS'!Q57)</f>
        <v>45</v>
      </c>
      <c r="K51" s="344">
        <f>IF(ISBLANK('9. METAS'!R57),"",'9. METAS'!R57)</f>
        <v>45</v>
      </c>
      <c r="L51" s="344">
        <f>IF(ISBLANK('9. METAS'!S57),"",'9. METAS'!S57)</f>
        <v>45</v>
      </c>
      <c r="M51" s="345">
        <f>IF(ISBLANK('9. METAS'!T57),"",'9. METAS'!T57)</f>
        <v>45</v>
      </c>
      <c r="N51" s="343">
        <v>39</v>
      </c>
      <c r="O51" s="344">
        <v>47</v>
      </c>
      <c r="P51" s="344"/>
      <c r="Q51" s="345"/>
      <c r="R51" s="96">
        <f t="shared" si="1"/>
        <v>0.8666666666666667</v>
      </c>
      <c r="S51" s="97">
        <f t="shared" si="1"/>
        <v>1.0444444444444445</v>
      </c>
      <c r="T51" s="97">
        <f t="shared" si="1"/>
        <v>0</v>
      </c>
      <c r="U51" s="102">
        <f t="shared" si="1"/>
        <v>0</v>
      </c>
      <c r="V51" s="98">
        <f t="shared" si="2"/>
        <v>0.21666666666666667</v>
      </c>
      <c r="W51" s="97">
        <f t="shared" si="3"/>
        <v>0.4777777777777778</v>
      </c>
      <c r="X51" s="97">
        <f t="shared" si="4"/>
        <v>0.26111111111111113</v>
      </c>
      <c r="Y51" s="107">
        <f t="shared" si="5"/>
        <v>0</v>
      </c>
      <c r="Z51" s="359" t="s">
        <v>765</v>
      </c>
      <c r="AA51" s="108"/>
      <c r="AB51" s="108"/>
      <c r="AC51" s="109"/>
    </row>
    <row r="52" spans="3:29" ht="135" customHeight="1" thickBot="1" x14ac:dyDescent="0.25">
      <c r="C52" s="432" t="str">
        <f>IF(ISBLANK('5. Pp (3 años)'!B84),"",'5. Pp (3 años)'!B84)</f>
        <v>Unidades Administrativas de la Contraloría Municipal</v>
      </c>
      <c r="D52" s="433" t="str">
        <f>IF(ISBLANK('5. Pp (3 años)'!C84),"",'5. Pp (3 años)'!C84)</f>
        <v>Actividad</v>
      </c>
      <c r="E52" s="434" t="str">
        <f>IF(ISBLANK('5. Pp (3 años)'!D84),"",'5. Pp (3 años)'!D84)</f>
        <v>1.1.1.1.7.5 Sistematización de la gestión que apoye el control y seguimiento para la mejora de la eficiencia operativa de las Dependencias de la Administración Pública Municipal.</v>
      </c>
      <c r="F52" s="433" t="str">
        <f>IF(ISBLANK('5. Pp (3 años)'!E84),"",'5. Pp (3 años)'!E84)</f>
        <v xml:space="preserve">PSI: Porcentaje de Sistemas Informáticos </v>
      </c>
      <c r="G52" s="433" t="s">
        <v>323</v>
      </c>
      <c r="H52" s="435" t="str">
        <f>IF(ISBLANK('5. Pp (3 años)'!J84),"",'5. Pp (3 años)'!J84)</f>
        <v>UNIDAD DE MEDIDA DEL INDICADOR: Porcentaje
UNIDAD DE MEDIDA DE LAS VARIABLES: Sistemas Informáticos</v>
      </c>
      <c r="I52" s="378">
        <f>IF(ISBLANK('9. METAS'!K58),"",'9. METAS'!K58)</f>
        <v>4</v>
      </c>
      <c r="J52" s="349">
        <f>IF(ISBLANK('9. METAS'!Q58),"",'9. METAS'!Q58)</f>
        <v>1</v>
      </c>
      <c r="K52" s="350">
        <f>IF(ISBLANK('9. METAS'!R58),"",'9. METAS'!R58)</f>
        <v>1</v>
      </c>
      <c r="L52" s="350">
        <f>IF(ISBLANK('9. METAS'!S58),"",'9. METAS'!S58)</f>
        <v>1</v>
      </c>
      <c r="M52" s="351">
        <f>IF(ISBLANK('9. METAS'!T58),"",'9. METAS'!T58)</f>
        <v>1</v>
      </c>
      <c r="N52" s="349">
        <v>1</v>
      </c>
      <c r="O52" s="350">
        <v>1</v>
      </c>
      <c r="P52" s="350"/>
      <c r="Q52" s="351"/>
      <c r="R52" s="103">
        <f t="shared" si="1"/>
        <v>1</v>
      </c>
      <c r="S52" s="104">
        <f t="shared" si="1"/>
        <v>1</v>
      </c>
      <c r="T52" s="104">
        <f t="shared" si="1"/>
        <v>0</v>
      </c>
      <c r="U52" s="105">
        <f t="shared" si="1"/>
        <v>0</v>
      </c>
      <c r="V52" s="106">
        <f t="shared" si="2"/>
        <v>0.25</v>
      </c>
      <c r="W52" s="104">
        <f t="shared" si="3"/>
        <v>0.5</v>
      </c>
      <c r="X52" s="104">
        <f t="shared" si="4"/>
        <v>0.25</v>
      </c>
      <c r="Y52" s="465">
        <f t="shared" si="5"/>
        <v>0</v>
      </c>
      <c r="Z52" s="466" t="s">
        <v>766</v>
      </c>
      <c r="AA52" s="108"/>
      <c r="AB52" s="108"/>
      <c r="AC52" s="109"/>
    </row>
    <row r="53" spans="3:29" ht="16" thickTop="1" x14ac:dyDescent="0.2"/>
  </sheetData>
  <protectedRanges>
    <protectedRange algorithmName="SHA-512" hashValue="VSDpUfYaSu2o1GNz/dNG0/zdAR2SyjQ4x4E+I/O817AEKyLH+9hkU426TeaW1NebwBiHlEu/vd5f18TkOfpfxw==" saltValue="bop94IANOsb3/TmZjo7hbg==" spinCount="100000" sqref="Z14:AC52" name="JUSTIFICACION"/>
    <protectedRange algorithmName="SHA-512" hashValue="PyDnLAnXuexsOqi8KJHCKzcUAp86toIIEBW+RCNRBEQ8pkfZ5Xs8mBFFyPh/CfoZjuwvxP0ysfkxAiPWYIa8EQ==" saltValue="DjMvsJDE8TVyQBko9VSiZA==" spinCount="100000" sqref="N14:Q52" name="META ALCANZADA"/>
  </protectedRanges>
  <autoFilter ref="C13:AC52"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52">
    <cfRule type="containsBlanks" dxfId="12" priority="1">
      <formula>LEN(TRIM(J14))=0</formula>
    </cfRule>
  </conditionalFormatting>
  <conditionalFormatting sqref="N14:Q52">
    <cfRule type="containsBlanks" dxfId="11" priority="2">
      <formula>LEN(TRIM(N14))=0</formula>
    </cfRule>
  </conditionalFormatting>
  <conditionalFormatting sqref="R14:U52">
    <cfRule type="cellIs" dxfId="10" priority="3" stopIfTrue="1" operator="equal">
      <formula>"100%"</formula>
    </cfRule>
    <cfRule type="cellIs" dxfId="9" priority="4" stopIfTrue="1" operator="lessThan">
      <formula>0.5</formula>
    </cfRule>
    <cfRule type="cellIs" dxfId="8" priority="5" stopIfTrue="1" operator="between">
      <formula>0.5</formula>
      <formula>0.7</formula>
    </cfRule>
    <cfRule type="cellIs" dxfId="7" priority="6" stopIfTrue="1" operator="between">
      <formula>0.7</formula>
      <formula>1.2</formula>
    </cfRule>
    <cfRule type="cellIs" dxfId="6" priority="7" stopIfTrue="1" operator="greaterThanOrEqual">
      <formula>1.2</formula>
    </cfRule>
    <cfRule type="containsBlanks" dxfId="5" priority="8" stopIfTrue="1">
      <formula>LEN(TRIM(R14))=0</formula>
    </cfRule>
  </conditionalFormatting>
  <printOptions horizontalCentered="1"/>
  <pageMargins left="0.25" right="0.25" top="0.75" bottom="0.75" header="0.3" footer="0.3"/>
  <pageSetup paperSize="5" scale="30" fitToHeight="0" orientation="landscape" r:id="rId1"/>
  <rowBreaks count="3" manualBreakCount="3">
    <brk id="18" min="2" max="25" man="1"/>
    <brk id="42" min="2" max="25" man="1"/>
    <brk id="47" min="2"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90"/>
  <sheetViews>
    <sheetView tabSelected="1" zoomScale="55" zoomScaleNormal="55" workbookViewId="0">
      <selection activeCell="G13" sqref="G13:G14"/>
    </sheetView>
  </sheetViews>
  <sheetFormatPr baseColWidth="10" defaultColWidth="11.5" defaultRowHeight="15" x14ac:dyDescent="0.2"/>
  <cols>
    <col min="1" max="2" width="11.5" style="33"/>
    <col min="3" max="3" width="18.5" style="1" customWidth="1"/>
    <col min="4" max="4" width="53.6640625" style="33" customWidth="1"/>
    <col min="5" max="6" width="33.6640625" style="33" customWidth="1"/>
    <col min="7" max="7" width="32.6640625" style="1" customWidth="1"/>
    <col min="8" max="9" width="18.5" style="1" customWidth="1"/>
    <col min="10" max="10" width="16.33203125" style="1" customWidth="1"/>
    <col min="11" max="11" width="12.6640625" style="1" customWidth="1"/>
    <col min="12" max="13" width="12.6640625" style="33" customWidth="1"/>
    <col min="14" max="15" width="12.5" style="33" customWidth="1"/>
    <col min="16" max="16" width="70.5" style="33" customWidth="1"/>
    <col min="17" max="16384" width="11.5" style="33"/>
  </cols>
  <sheetData>
    <row r="4" spans="3:16" ht="14.5" customHeight="1" thickBot="1" x14ac:dyDescent="0.25"/>
    <row r="5" spans="3:16" ht="30.75" customHeight="1" thickTop="1" x14ac:dyDescent="0.2">
      <c r="C5" s="120"/>
      <c r="D5" s="467" t="s">
        <v>111</v>
      </c>
      <c r="E5" s="467"/>
      <c r="F5" s="467"/>
      <c r="G5" s="467"/>
      <c r="H5" s="467"/>
      <c r="I5" s="467"/>
      <c r="J5" s="467"/>
      <c r="K5" s="467"/>
      <c r="L5" s="467"/>
      <c r="M5" s="467"/>
      <c r="N5" s="121"/>
      <c r="O5" s="121"/>
      <c r="P5" s="122"/>
    </row>
    <row r="6" spans="3:16" ht="26.25" customHeight="1" x14ac:dyDescent="0.2">
      <c r="C6" s="123"/>
      <c r="D6" s="468" t="s">
        <v>112</v>
      </c>
      <c r="E6" s="468"/>
      <c r="F6" s="468"/>
      <c r="G6" s="468"/>
      <c r="H6" s="468"/>
      <c r="I6" s="468"/>
      <c r="J6" s="468"/>
      <c r="K6" s="468"/>
      <c r="L6" s="468"/>
      <c r="M6" s="468"/>
      <c r="N6" s="15"/>
      <c r="O6" s="15"/>
      <c r="P6" s="119"/>
    </row>
    <row r="7" spans="3:16" ht="26" x14ac:dyDescent="0.2">
      <c r="C7" s="123"/>
      <c r="D7" s="468" t="s">
        <v>789</v>
      </c>
      <c r="E7" s="468"/>
      <c r="F7" s="468"/>
      <c r="G7" s="468"/>
      <c r="H7" s="468"/>
      <c r="I7" s="468"/>
      <c r="J7" s="468"/>
      <c r="K7" s="468"/>
      <c r="L7" s="468"/>
      <c r="M7" s="468"/>
      <c r="P7" s="119"/>
    </row>
    <row r="8" spans="3:16" ht="27" thickBot="1" x14ac:dyDescent="0.25">
      <c r="C8" s="123"/>
      <c r="D8" s="468" t="s">
        <v>677</v>
      </c>
      <c r="E8" s="468"/>
      <c r="F8" s="468"/>
      <c r="G8" s="468"/>
      <c r="H8" s="468"/>
      <c r="I8" s="468"/>
      <c r="J8" s="468"/>
      <c r="K8" s="468"/>
      <c r="L8" s="468"/>
      <c r="M8" s="468"/>
      <c r="P8" s="119"/>
    </row>
    <row r="9" spans="3:16" ht="22.5" customHeight="1" thickBot="1" x14ac:dyDescent="0.25">
      <c r="C9" s="469" t="s">
        <v>127</v>
      </c>
      <c r="D9" s="470"/>
      <c r="E9" s="471"/>
      <c r="F9" s="472" t="s">
        <v>676</v>
      </c>
      <c r="G9" s="473"/>
      <c r="H9" s="473"/>
      <c r="I9" s="473"/>
      <c r="J9" s="473"/>
      <c r="K9" s="473"/>
      <c r="L9" s="473"/>
      <c r="M9" s="473"/>
      <c r="N9" s="473"/>
      <c r="O9" s="473"/>
      <c r="P9" s="474"/>
    </row>
    <row r="10" spans="3:16" ht="27" customHeight="1" thickTop="1" thickBot="1" x14ac:dyDescent="0.25">
      <c r="C10" s="503" t="s">
        <v>76</v>
      </c>
      <c r="D10" s="505" t="s">
        <v>113</v>
      </c>
      <c r="E10" s="505" t="s">
        <v>114</v>
      </c>
      <c r="F10" s="505" t="s">
        <v>115</v>
      </c>
      <c r="G10" s="505" t="s">
        <v>116</v>
      </c>
      <c r="H10" s="494" t="s">
        <v>124</v>
      </c>
      <c r="I10" s="494"/>
      <c r="J10" s="494"/>
      <c r="K10" s="494"/>
      <c r="L10" s="494"/>
      <c r="M10" s="494"/>
      <c r="N10" s="494"/>
      <c r="O10" s="494"/>
      <c r="P10" s="486" t="s">
        <v>294</v>
      </c>
    </row>
    <row r="11" spans="3:16" ht="42" customHeight="1" thickBot="1" x14ac:dyDescent="0.25">
      <c r="C11" s="504"/>
      <c r="D11" s="489"/>
      <c r="E11" s="489"/>
      <c r="F11" s="489"/>
      <c r="G11" s="489"/>
      <c r="H11" s="489" t="s">
        <v>117</v>
      </c>
      <c r="I11" s="490" t="s">
        <v>118</v>
      </c>
      <c r="J11" s="489" t="s">
        <v>126</v>
      </c>
      <c r="K11" s="489"/>
      <c r="L11" s="489"/>
      <c r="M11" s="489"/>
      <c r="N11" s="489" t="s">
        <v>123</v>
      </c>
      <c r="O11" s="489"/>
      <c r="P11" s="487"/>
    </row>
    <row r="12" spans="3:16" ht="42" customHeight="1" thickBot="1" x14ac:dyDescent="0.25">
      <c r="C12" s="504"/>
      <c r="D12" s="489"/>
      <c r="E12" s="489"/>
      <c r="F12" s="489"/>
      <c r="G12" s="489"/>
      <c r="H12" s="489"/>
      <c r="I12" s="490"/>
      <c r="J12" s="118" t="s">
        <v>122</v>
      </c>
      <c r="K12" s="118" t="s">
        <v>119</v>
      </c>
      <c r="L12" s="118" t="s">
        <v>120</v>
      </c>
      <c r="M12" s="118" t="s">
        <v>121</v>
      </c>
      <c r="N12" s="118" t="s">
        <v>125</v>
      </c>
      <c r="O12" s="118" t="s">
        <v>96</v>
      </c>
      <c r="P12" s="488"/>
    </row>
    <row r="13" spans="3:16" ht="100" customHeight="1" x14ac:dyDescent="0.2">
      <c r="C13" s="495" t="str">
        <f ca="1">IF(ISBLANK(OFFSET('5. Pp (3 años)'!$C$46,INT((ROW()-13)/2),0)),"",OFFSET('5. Pp (3 años)'!$C$46,INT((ROW()-13)/2),0))</f>
        <v>Fin</v>
      </c>
      <c r="D13" s="497"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497" t="str">
        <f ca="1">IF(ISBLANK(OFFSET('5. Pp (3 años)'!$E$46,INT((ROW()-13)/2),0)),"",OFFSET('5. Pp (3 años)'!$E$46,INT((ROW()-13)/2),0))</f>
        <v>IGOB_HUM_R: Índice de Gobierno Humanista y de Resultados</v>
      </c>
      <c r="F13" s="499" t="str">
        <f ca="1">IF(ISBLANK(OFFSET('5. Pp (3 años)'!$K$46,INT((ROW()-13)/2),0)),"",OFFSET('5. Pp (3 años)'!$K$46,INT((ROW()-13)/2),0))</f>
        <v>Ascendente</v>
      </c>
      <c r="G13" s="501" t="str">
        <f ca="1">IF(ISBLANK(OFFSET('5. Pp (3 años)'!$H$46,INT((ROW()-13)/2),0)),"",OFFSET('5. Pp (3 años)'!$H$46,INT((ROW()-13)/2),0))</f>
        <v>Trianual</v>
      </c>
      <c r="H13" s="491">
        <f ca="1">IF(ISBLANK(OFFSET('9. METAS'!$K$20,INT((ROW()-13)/2),0)),"",OFFSET('9. METAS'!$K$20,INT((ROW()-13)/2),0))</f>
        <v>26.69</v>
      </c>
      <c r="I13" s="492" t="s">
        <v>128</v>
      </c>
      <c r="J13" s="124">
        <f ca="1">IF(MOD(ROW()-13,2)=0,IF(ISBLANK(OFFSET('11. SEGUIMIENTO 2026'!$N$14,INT((ROW()-13)/2),0)),"",OFFSET('11. SEGUIMIENTO 2026'!$N$14,INT((ROW()-13)/2),0)),IF(ISBLANK(OFFSET('9. METAS'!$Q$20,INT((ROW()-14)/2),0)),"",OFFSET('9. METAS'!$Q$20,INT((ROW()-14)/2),0)))</f>
        <v>6.67</v>
      </c>
      <c r="K13" s="125">
        <f ca="1">IF(MOD(ROW()-13,2)=0,IF(ISBLANK(OFFSET('11. SEGUIMIENTO 2026'!$O$14,INT((ROW()-13)/2),0)),"",OFFSET('11. SEGUIMIENTO 2026'!$O$14,INT((ROW()-13)/2),0)),IF(ISBLANK(OFFSET('9. METAS'!$R$20,INT((ROW()-14)/2),0)),"",OFFSET('9. METAS'!$R$20,INT((ROW()-14)/2),0)))</f>
        <v>6.67</v>
      </c>
      <c r="L13" s="125" t="str">
        <f ca="1">IF(MOD(ROW()-13,2)=0,IF(ISBLANK(OFFSET('11. SEGUIMIENTO 2026'!$P$14,INT((ROW()-13)/2),0)),"",OFFSET('11. SEGUIMIENTO 2026'!$P$14,INT((ROW()-13)/2),0)),IF(ISBLANK(OFFSET('9. METAS'!$S$20,INT((ROW()-14)/2),0)),"",OFFSET('9. METAS'!$S$20,INT((ROW()-14)/2),0)))</f>
        <v/>
      </c>
      <c r="M13" s="126" t="str">
        <f ca="1">IF(MOD(ROW()-13,2)=0,IF(ISBLANK(OFFSET('11. SEGUIMIENTO 2026'!$Q$14,INT((ROW()-13)/2),0)),"",OFFSET('11. SEGUIMIENTO 2026'!$Q$14,INT((ROW()-13)/2),0)),IF(ISBLANK(OFFSET('9. METAS'!$T$20,INT((ROW()-14)/2),0)),"",OFFSET('9. METAS'!$T$20,INT((ROW()-14)/2),0)))</f>
        <v/>
      </c>
      <c r="N13" s="478">
        <f ca="1">IFERROR(K13/K14,"ND")</f>
        <v>1</v>
      </c>
      <c r="O13" s="480">
        <f ca="1">IFERROR(((J13+K13)/H13),"ND")</f>
        <v>0.49981266391907081</v>
      </c>
      <c r="P13" s="484" t="s">
        <v>733</v>
      </c>
    </row>
    <row r="14" spans="3:16" ht="225.5" customHeight="1" x14ac:dyDescent="0.2">
      <c r="C14" s="496"/>
      <c r="D14" s="498"/>
      <c r="E14" s="498"/>
      <c r="F14" s="500"/>
      <c r="G14" s="502"/>
      <c r="H14" s="475"/>
      <c r="I14" s="493"/>
      <c r="J14" s="127">
        <f ca="1">IF(MOD(ROW()-13,2)=0,IF(ISBLANK(OFFSET('11. SEGUIMIENTO 2026'!$N$14,INT((ROW()-13)/2),0)),"",OFFSET('11. SEGUIMIENTO 2026'!$N$14,INT((ROW()-13)/2),0)),IF(ISBLANK(OFFSET('9. METAS'!$Q$20,INT((ROW()-14)/2),0)),"",OFFSET('9. METAS'!$Q$20,INT((ROW()-14)/2),0)))</f>
        <v>6.67</v>
      </c>
      <c r="K14" s="128">
        <f ca="1">IF(MOD(ROW()-13,2)=0,IF(ISBLANK(OFFSET('11. SEGUIMIENTO 2026'!$O$14,INT((ROW()-13)/2),0)),"",OFFSET('11. SEGUIMIENTO 2026'!$O$14,INT((ROW()-13)/2),0)),IF(ISBLANK(OFFSET('9. METAS'!$R$20,INT((ROW()-14)/2),0)),"",OFFSET('9. METAS'!$R$20,INT((ROW()-14)/2),0)))</f>
        <v>6.67</v>
      </c>
      <c r="L14" s="128">
        <f ca="1">IF(MOD(ROW()-13,2)=0,IF(ISBLANK(OFFSET('11. SEGUIMIENTO 2026'!$P$14,INT((ROW()-13)/2),0)),"",OFFSET('11. SEGUIMIENTO 2026'!$P$14,INT((ROW()-13)/2),0)),IF(ISBLANK(OFFSET('9. METAS'!$S$20,INT((ROW()-14)/2),0)),"",OFFSET('9. METAS'!$S$20,INT((ROW()-14)/2),0)))</f>
        <v>6.67</v>
      </c>
      <c r="M14" s="129">
        <f ca="1">IF(MOD(ROW()-13,2)=0,IF(ISBLANK(OFFSET('11. SEGUIMIENTO 2026'!$Q$14,INT((ROW()-13)/2),0)),"",OFFSET('11. SEGUIMIENTO 2026'!$Q$14,INT((ROW()-13)/2),0)),IF(ISBLANK(OFFSET('9. METAS'!$T$20,INT((ROW()-14)/2),0)),"",OFFSET('9. METAS'!$T$20,INT((ROW()-14)/2),0)))</f>
        <v>6.68</v>
      </c>
      <c r="N14" s="479"/>
      <c r="O14" s="481"/>
      <c r="P14" s="485"/>
    </row>
    <row r="15" spans="3:16" ht="100" customHeight="1" x14ac:dyDescent="0.2">
      <c r="C15" s="506" t="str">
        <f ca="1">IF(ISBLANK(OFFSET('5. Pp (3 años)'!$C$46,INT((ROW()-13)/2),0)),"",OFFSET('5. Pp (3 años)'!$C$46,INT((ROW()-13)/2),0))</f>
        <v>Proposito</v>
      </c>
      <c r="D15" s="507" t="str">
        <f ca="1">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498" t="str">
        <f ca="1">IF(ISBLANK(OFFSET('5. Pp (3 años)'!$E$46,INT((ROW()-13)/2),0)),"",OFFSET('5. Pp (3 años)'!$E$46,INT((ROW()-13)/2),0))</f>
        <v>PAVCySRC: Porcentaje de Acciones de Verificación, Cumplimiento y Seguimiento de la Rendición de Cuentas de las Dependencias y Entidades de la Administración Pública Municipal</v>
      </c>
      <c r="F15" s="500" t="str">
        <f ca="1">IF(ISBLANK(OFFSET('5. Pp (3 años)'!$K$46,INT((ROW()-13)/2),0)),"",OFFSET('5. Pp (3 años)'!$K$46,INT((ROW()-13)/2),0))</f>
        <v>Ascendente</v>
      </c>
      <c r="G15" s="502" t="str">
        <f ca="1">IF(ISBLANK(OFFSET('5. Pp (3 años)'!$H$46,INT((ROW()-13)/2),0)),"",OFFSET('5. Pp (3 años)'!$H$46,INT((ROW()-13)/2),0))</f>
        <v>Anual</v>
      </c>
      <c r="H15" s="475">
        <f ca="1">IF(ISBLANK(OFFSET('9. METAS'!$K$20,INT((ROW()-13)/2),0)),"",OFFSET('9. METAS'!$K$20,INT((ROW()-13)/2),0))</f>
        <v>37040</v>
      </c>
      <c r="I15" s="476" t="s">
        <v>703</v>
      </c>
      <c r="J15" s="127">
        <f ca="1">IF(MOD(ROW()-13,2)=0,IF(ISBLANK(OFFSET('11. SEGUIMIENTO 2026'!$N$14,INT((ROW()-13)/2),0)),"",OFFSET('11. SEGUIMIENTO 2026'!$N$14,INT((ROW()-13)/2),0)),IF(ISBLANK(OFFSET('9. METAS'!$Q$20,INT((ROW()-14)/2),0)),"",OFFSET('9. METAS'!$Q$20,INT((ROW()-14)/2),0)))</f>
        <v>5007</v>
      </c>
      <c r="K15" s="128">
        <f ca="1">IF(MOD(ROW()-13,2)=0,IF(ISBLANK(OFFSET('11. SEGUIMIENTO 2026'!$O$14,INT((ROW()-13)/2),0)),"",OFFSET('11. SEGUIMIENTO 2026'!$O$14,INT((ROW()-13)/2),0)),IF(ISBLANK(OFFSET('9. METAS'!$R$20,INT((ROW()-14)/2),0)),"",OFFSET('9. METAS'!$R$20,INT((ROW()-14)/2),0)))</f>
        <v>19177</v>
      </c>
      <c r="L15" s="128">
        <f ca="1">IF(MOD(ROW()-13,2)=0,IF(ISBLANK(OFFSET('11. SEGUIMIENTO 2026'!$P$14,INT((ROW()-13)/2),0)),"",OFFSET('11. SEGUIMIENTO 2026'!$P$14,INT((ROW()-13)/2),0)),IF(ISBLANK(OFFSET('9. METAS'!$S$20,INT((ROW()-14)/2),0)),"",OFFSET('9. METAS'!$S$20,INT((ROW()-14)/2),0)))</f>
        <v>0</v>
      </c>
      <c r="M15" s="129">
        <f ca="1">IF(MOD(ROW()-13,2)=0,IF(ISBLANK(OFFSET('11. SEGUIMIENTO 2026'!$Q$14,INT((ROW()-13)/2),0)),"",OFFSET('11. SEGUIMIENTO 2026'!$Q$14,INT((ROW()-13)/2),0)),IF(ISBLANK(OFFSET('9. METAS'!$T$20,INT((ROW()-14)/2),0)),"",OFFSET('9. METAS'!$T$20,INT((ROW()-14)/2),0)))</f>
        <v>0</v>
      </c>
      <c r="N15" s="478">
        <f t="shared" ref="N15" ca="1" si="0">IFERROR(K15/K16,"ND")</f>
        <v>1.0980874942739349</v>
      </c>
      <c r="O15" s="480">
        <f ca="1">IFERROR(((J15+K15)/H15),"ND")</f>
        <v>0.65291576673866092</v>
      </c>
      <c r="P15" s="482" t="str">
        <f>'11. SEGUIMIENTO 2026'!Z15</f>
        <v>Justificación Trimestral: No se superó la meta programada a nivel propósito, siendo esta la suma de las diversas actividades en las que interviene la Contraloría Municipal, correspondientes a verificaciones y revisiones del cumplimiento normativo por parte de las Dependencias y Entidades de la Administración Pública Municipal, entre otras.
Justificación Anual: Se alcanzo un avance del 13.52% de avance anual conforme a lo proyectado por el area.</v>
      </c>
    </row>
    <row r="16" spans="3:16" ht="100" customHeight="1" x14ac:dyDescent="0.2">
      <c r="C16" s="496"/>
      <c r="D16" s="508"/>
      <c r="E16" s="498"/>
      <c r="F16" s="500"/>
      <c r="G16" s="502"/>
      <c r="H16" s="475"/>
      <c r="I16" s="477"/>
      <c r="J16" s="127">
        <f ca="1">IF(MOD(ROW()-13,2)=0,IF(ISBLANK(OFFSET('11. SEGUIMIENTO 2026'!$N$14,INT((ROW()-13)/2),0)),"",OFFSET('11. SEGUIMIENTO 2026'!$N$14,INT((ROW()-13)/2),0)),IF(ISBLANK(OFFSET('9. METAS'!$Q$20,INT((ROW()-14)/2),0)),"",OFFSET('9. METAS'!$Q$20,INT((ROW()-14)/2),0)))</f>
        <v>6702</v>
      </c>
      <c r="K16" s="128">
        <f ca="1">IF(MOD(ROW()-13,2)=0,IF(ISBLANK(OFFSET('11. SEGUIMIENTO 2026'!$O$14,INT((ROW()-13)/2),0)),"",OFFSET('11. SEGUIMIENTO 2026'!$O$14,INT((ROW()-13)/2),0)),IF(ISBLANK(OFFSET('9. METAS'!$R$20,INT((ROW()-14)/2),0)),"",OFFSET('9. METAS'!$R$20,INT((ROW()-14)/2),0)))</f>
        <v>17464</v>
      </c>
      <c r="L16" s="128">
        <f ca="1">IF(MOD(ROW()-13,2)=0,IF(ISBLANK(OFFSET('11. SEGUIMIENTO 2026'!$P$14,INT((ROW()-13)/2),0)),"",OFFSET('11. SEGUIMIENTO 2026'!$P$14,INT((ROW()-13)/2),0)),IF(ISBLANK(OFFSET('9. METAS'!$S$20,INT((ROW()-14)/2),0)),"",OFFSET('9. METAS'!$S$20,INT((ROW()-14)/2),0)))</f>
        <v>7503</v>
      </c>
      <c r="M16" s="129">
        <f ca="1">IF(MOD(ROW()-13,2)=0,IF(ISBLANK(OFFSET('11. SEGUIMIENTO 2026'!$Q$14,INT((ROW()-13)/2),0)),"",OFFSET('11. SEGUIMIENTO 2026'!$Q$14,INT((ROW()-13)/2),0)),IF(ISBLANK(OFFSET('9. METAS'!$T$20,INT((ROW()-14)/2),0)),"",OFFSET('9. METAS'!$T$20,INT((ROW()-14)/2),0)))</f>
        <v>5371</v>
      </c>
      <c r="N16" s="479"/>
      <c r="O16" s="481"/>
      <c r="P16" s="483"/>
    </row>
    <row r="17" spans="3:16" ht="100" customHeight="1" x14ac:dyDescent="0.2">
      <c r="C17" s="506" t="str">
        <f ca="1">IF(ISBLANK(OFFSET('5. Pp (3 años)'!$C$46,INT((ROW()-13)/2),0)),"",OFFSET('5. Pp (3 años)'!$C$46,INT((ROW()-13)/2),0))</f>
        <v>Componente</v>
      </c>
      <c r="D17" s="507" t="str">
        <f ca="1">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498" t="str">
        <f ca="1">IF(ISBLANK(OFFSET('5. Pp (3 años)'!$E$46,INT((ROW()-13)/2),0)),"",OFFSET('5. Pp (3 años)'!$E$46,INT((ROW()-13)/2),0))</f>
        <v xml:space="preserve">PAOPC: Porcentaje de Acciones de Obra Pública y Construcción </v>
      </c>
      <c r="F17" s="500" t="str">
        <f ca="1">IF(ISBLANK(OFFSET('5. Pp (3 años)'!$K$46,INT((ROW()-13)/2),0)),"",OFFSET('5. Pp (3 años)'!$K$46,INT((ROW()-13)/2),0))</f>
        <v>Ascendente</v>
      </c>
      <c r="G17" s="502" t="str">
        <f ca="1">IF(ISBLANK(OFFSET('5. Pp (3 años)'!$H$46,INT((ROW()-13)/2),0)),"",OFFSET('5. Pp (3 años)'!$H$46,INT((ROW()-13)/2),0))</f>
        <v>Trimestral</v>
      </c>
      <c r="H17" s="475">
        <f ca="1">IF(ISBLANK(OFFSET('9. METAS'!$K$20,INT((ROW()-13)/2),0)),"",OFFSET('9. METAS'!$K$20,INT((ROW()-13)/2),0))</f>
        <v>680</v>
      </c>
      <c r="I17" s="476" t="s">
        <v>703</v>
      </c>
      <c r="J17" s="127">
        <f ca="1">IF(MOD(ROW()-13,2)=0,IF(ISBLANK(OFFSET('11. SEGUIMIENTO 2026'!$N$14,INT((ROW()-13)/2),0)),"",OFFSET('11. SEGUIMIENTO 2026'!$N$14,INT((ROW()-13)/2),0)),IF(ISBLANK(OFFSET('9. METAS'!$Q$20,INT((ROW()-14)/2),0)),"",OFFSET('9. METAS'!$Q$20,INT((ROW()-14)/2),0)))</f>
        <v>111</v>
      </c>
      <c r="K17" s="128">
        <f ca="1">IF(MOD(ROW()-13,2)=0,IF(ISBLANK(OFFSET('11. SEGUIMIENTO 2026'!$O$14,INT((ROW()-13)/2),0)),"",OFFSET('11. SEGUIMIENTO 2026'!$O$14,INT((ROW()-13)/2),0)),IF(ISBLANK(OFFSET('9. METAS'!$R$20,INT((ROW()-14)/2),0)),"",OFFSET('9. METAS'!$R$20,INT((ROW()-14)/2),0)))</f>
        <v>188</v>
      </c>
      <c r="L17" s="128" t="str">
        <f ca="1">IF(MOD(ROW()-13,2)=0,IF(ISBLANK(OFFSET('11. SEGUIMIENTO 2026'!$P$14,INT((ROW()-13)/2),0)),"",OFFSET('11. SEGUIMIENTO 2026'!$P$14,INT((ROW()-13)/2),0)),IF(ISBLANK(OFFSET('9. METAS'!$S$20,INT((ROW()-14)/2),0)),"",OFFSET('9. METAS'!$S$20,INT((ROW()-14)/2),0)))</f>
        <v/>
      </c>
      <c r="M17" s="129" t="str">
        <f ca="1">IF(MOD(ROW()-13,2)=0,IF(ISBLANK(OFFSET('11. SEGUIMIENTO 2026'!$Q$14,INT((ROW()-13)/2),0)),"",OFFSET('11. SEGUIMIENTO 2026'!$Q$14,INT((ROW()-13)/2),0)),IF(ISBLANK(OFFSET('9. METAS'!$T$20,INT((ROW()-14)/2),0)),"",OFFSET('9. METAS'!$T$20,INT((ROW()-14)/2),0)))</f>
        <v/>
      </c>
      <c r="N17" s="478">
        <f t="shared" ref="N17" ca="1" si="1">IFERROR(K17/K18,"ND")</f>
        <v>1.1058823529411765</v>
      </c>
      <c r="O17" s="480">
        <f t="shared" ref="O17" ca="1" si="2">IFERROR(((J17+K17)/H17),"ND")</f>
        <v>0.43970588235294117</v>
      </c>
      <c r="P17" s="482" t="str">
        <f>'11. SEGUIMIENTO 2026'!Z16</f>
        <v>Justificación Trimestral: Se realizaron 188 acciones de 170 programadas, alacanzando un cumplimiento de110.59% de acuerdo a las metas establecidas y programadas.
Justificación Anual: Se alcanzo un avance del 43.97% de avance anual conforme a lo proyectado por el area.</v>
      </c>
    </row>
    <row r="18" spans="3:16" ht="100" customHeight="1" x14ac:dyDescent="0.2">
      <c r="C18" s="496"/>
      <c r="D18" s="508"/>
      <c r="E18" s="498"/>
      <c r="F18" s="500"/>
      <c r="G18" s="502"/>
      <c r="H18" s="475"/>
      <c r="I18" s="477"/>
      <c r="J18" s="127">
        <f ca="1">IF(MOD(ROW()-13,2)=0,IF(ISBLANK(OFFSET('11. SEGUIMIENTO 2026'!$N$14,INT((ROW()-13)/2),0)),"",OFFSET('11. SEGUIMIENTO 2026'!$N$14,INT((ROW()-13)/2),0)),IF(ISBLANK(OFFSET('9. METAS'!$Q$20,INT((ROW()-14)/2),0)),"",OFFSET('9. METAS'!$Q$20,INT((ROW()-14)/2),0)))</f>
        <v>123</v>
      </c>
      <c r="K18" s="128">
        <f ca="1">IF(MOD(ROW()-13,2)=0,IF(ISBLANK(OFFSET('11. SEGUIMIENTO 2026'!$O$14,INT((ROW()-13)/2),0)),"",OFFSET('11. SEGUIMIENTO 2026'!$O$14,INT((ROW()-13)/2),0)),IF(ISBLANK(OFFSET('9. METAS'!$R$20,INT((ROW()-14)/2),0)),"",OFFSET('9. METAS'!$R$20,INT((ROW()-14)/2),0)))</f>
        <v>170</v>
      </c>
      <c r="L18" s="128">
        <f ca="1">IF(MOD(ROW()-13,2)=0,IF(ISBLANK(OFFSET('11. SEGUIMIENTO 2026'!$P$14,INT((ROW()-13)/2),0)),"",OFFSET('11. SEGUIMIENTO 2026'!$P$14,INT((ROW()-13)/2),0)),IF(ISBLANK(OFFSET('9. METAS'!$S$20,INT((ROW()-14)/2),0)),"",OFFSET('9. METAS'!$S$20,INT((ROW()-14)/2),0)))</f>
        <v>227</v>
      </c>
      <c r="M18" s="129">
        <f ca="1">IF(MOD(ROW()-13,2)=0,IF(ISBLANK(OFFSET('11. SEGUIMIENTO 2026'!$Q$14,INT((ROW()-13)/2),0)),"",OFFSET('11. SEGUIMIENTO 2026'!$Q$14,INT((ROW()-13)/2),0)),IF(ISBLANK(OFFSET('9. METAS'!$T$20,INT((ROW()-14)/2),0)),"",OFFSET('9. METAS'!$T$20,INT((ROW()-14)/2),0)))</f>
        <v>160</v>
      </c>
      <c r="N18" s="479"/>
      <c r="O18" s="481"/>
      <c r="P18" s="483"/>
    </row>
    <row r="19" spans="3:16" ht="100" customHeight="1" x14ac:dyDescent="0.2">
      <c r="C19" s="506" t="str">
        <f ca="1">IF(ISBLANK(OFFSET('5. Pp (3 años)'!$C$46,INT((ROW()-13)/2),0)),"",OFFSET('5. Pp (3 años)'!$C$46,INT((ROW()-13)/2),0))</f>
        <v>Actividad</v>
      </c>
      <c r="D19" s="498" t="str">
        <f ca="1">IF(ISBLANK(OFFSET('5. Pp (3 años)'!$D$46,INT((ROW()-13)/2),0)),"",OFFSET('5. Pp (3 años)'!$D$46,INT((ROW()-13)/2),0))</f>
        <v>1.1.1.1.1.1. Realización de auditorías y revisiones a la obra pública, adquisiciones y servicios relacionados.</v>
      </c>
      <c r="E19" s="498" t="str">
        <f ca="1">IF(ISBLANK(OFFSET('5. Pp (3 años)'!$E$46,INT((ROW()-13)/2),0)),"",OFFSET('5. Pp (3 años)'!$E$46,INT((ROW()-13)/2),0))</f>
        <v>PAROPASR: Porcentaje de Acciones de seguimiento, Auditorías y Revisiones a la Obra Pública, Adquisiciones y Servicios Relacionados</v>
      </c>
      <c r="F19" s="500" t="str">
        <f ca="1">IF(ISBLANK(OFFSET('5. Pp (3 años)'!$K$46,INT((ROW()-13)/2),0)),"",OFFSET('5. Pp (3 años)'!$K$46,INT((ROW()-13)/2),0))</f>
        <v>Ascendente</v>
      </c>
      <c r="G19" s="502" t="str">
        <f ca="1">IF(ISBLANK(OFFSET('5. Pp (3 años)'!$H$46,INT((ROW()-13)/2),0)),"",OFFSET('5. Pp (3 años)'!$H$46,INT((ROW()-13)/2),0))</f>
        <v>Trimestral</v>
      </c>
      <c r="H19" s="475">
        <f ca="1">IF(ISBLANK(OFFSET('9. METAS'!$K$20,INT((ROW()-13)/2),0)),"",OFFSET('9. METAS'!$K$20,INT((ROW()-13)/2),0))</f>
        <v>608</v>
      </c>
      <c r="I19" s="476" t="s">
        <v>703</v>
      </c>
      <c r="J19" s="127">
        <f ca="1">IF(MOD(ROW()-13,2)=0,IF(ISBLANK(OFFSET('11. SEGUIMIENTO 2026'!$N$14,INT((ROW()-13)/2),0)),"",OFFSET('11. SEGUIMIENTO 2026'!$N$14,INT((ROW()-13)/2),0)),IF(ISBLANK(OFFSET('9. METAS'!$Q$20,INT((ROW()-14)/2),0)),"",OFFSET('9. METAS'!$Q$20,INT((ROW()-14)/2),0)))</f>
        <v>106</v>
      </c>
      <c r="K19" s="128">
        <f ca="1">IF(MOD(ROW()-13,2)=0,IF(ISBLANK(OFFSET('11. SEGUIMIENTO 2026'!$O$14,INT((ROW()-13)/2),0)),"",OFFSET('11. SEGUIMIENTO 2026'!$O$14,INT((ROW()-13)/2),0)),IF(ISBLANK(OFFSET('9. METAS'!$R$20,INT((ROW()-14)/2),0)),"",OFFSET('9. METAS'!$R$20,INT((ROW()-14)/2),0)))</f>
        <v>185</v>
      </c>
      <c r="L19" s="128" t="str">
        <f ca="1">IF(MOD(ROW()-13,2)=0,IF(ISBLANK(OFFSET('11. SEGUIMIENTO 2026'!$P$14,INT((ROW()-13)/2),0)),"",OFFSET('11. SEGUIMIENTO 2026'!$P$14,INT((ROW()-13)/2),0)),IF(ISBLANK(OFFSET('9. METAS'!$S$20,INT((ROW()-14)/2),0)),"",OFFSET('9. METAS'!$S$20,INT((ROW()-14)/2),0)))</f>
        <v/>
      </c>
      <c r="M19" s="129" t="str">
        <f ca="1">IF(MOD(ROW()-13,2)=0,IF(ISBLANK(OFFSET('11. SEGUIMIENTO 2026'!$Q$14,INT((ROW()-13)/2),0)),"",OFFSET('11. SEGUIMIENTO 2026'!$Q$14,INT((ROW()-13)/2),0)),IF(ISBLANK(OFFSET('9. METAS'!$T$20,INT((ROW()-14)/2),0)),"",OFFSET('9. METAS'!$T$20,INT((ROW()-14)/2),0)))</f>
        <v/>
      </c>
      <c r="N19" s="478">
        <f t="shared" ref="N19" ca="1" si="3">IFERROR(K19/K20,"ND")</f>
        <v>1.2171052631578947</v>
      </c>
      <c r="O19" s="480">
        <f t="shared" ref="O19" ca="1" si="4">IFERROR(((J19+K19)/H19),"ND")</f>
        <v>0.47861842105263158</v>
      </c>
      <c r="P19" s="482" t="str">
        <f>'11. SEGUIMIENTO 2026'!Z17</f>
        <v>Justificación Trimestral: Se realizo un total de 185 Revisiones a la obra pública, adquisiciones y servicios relacionados. superando lo establecido en el Plan Anual de Trabajo este trimestre.
Justificación Anual: Se alcanzo un avance del 47.86% de avance anual conforme a lo proyectado por el area.</v>
      </c>
    </row>
    <row r="20" spans="3:16" ht="100" customHeight="1" x14ac:dyDescent="0.2">
      <c r="C20" s="496"/>
      <c r="D20" s="498"/>
      <c r="E20" s="498"/>
      <c r="F20" s="500"/>
      <c r="G20" s="502"/>
      <c r="H20" s="475"/>
      <c r="I20" s="477"/>
      <c r="J20" s="127">
        <f ca="1">IF(MOD(ROW()-13,2)=0,IF(ISBLANK(OFFSET('11. SEGUIMIENTO 2026'!$N$14,INT((ROW()-13)/2),0)),"",OFFSET('11. SEGUIMIENTO 2026'!$N$14,INT((ROW()-13)/2),0)),IF(ISBLANK(OFFSET('9. METAS'!$Q$20,INT((ROW()-14)/2),0)),"",OFFSET('9. METAS'!$Q$20,INT((ROW()-14)/2),0)))</f>
        <v>105</v>
      </c>
      <c r="K20" s="128">
        <f ca="1">IF(MOD(ROW()-13,2)=0,IF(ISBLANK(OFFSET('11. SEGUIMIENTO 2026'!$O$14,INT((ROW()-13)/2),0)),"",OFFSET('11. SEGUIMIENTO 2026'!$O$14,INT((ROW()-13)/2),0)),IF(ISBLANK(OFFSET('9. METAS'!$R$20,INT((ROW()-14)/2),0)),"",OFFSET('9. METAS'!$R$20,INT((ROW()-14)/2),0)))</f>
        <v>152</v>
      </c>
      <c r="L20" s="128">
        <f ca="1">IF(MOD(ROW()-13,2)=0,IF(ISBLANK(OFFSET('11. SEGUIMIENTO 2026'!$P$14,INT((ROW()-13)/2),0)),"",OFFSET('11. SEGUIMIENTO 2026'!$P$14,INT((ROW()-13)/2),0)),IF(ISBLANK(OFFSET('9. METAS'!$S$20,INT((ROW()-14)/2),0)),"",OFFSET('9. METAS'!$S$20,INT((ROW()-14)/2),0)))</f>
        <v>209</v>
      </c>
      <c r="M20" s="129">
        <f ca="1">IF(MOD(ROW()-13,2)=0,IF(ISBLANK(OFFSET('11. SEGUIMIENTO 2026'!$Q$14,INT((ROW()-13)/2),0)),"",OFFSET('11. SEGUIMIENTO 2026'!$Q$14,INT((ROW()-13)/2),0)),IF(ISBLANK(OFFSET('9. METAS'!$T$20,INT((ROW()-14)/2),0)),"",OFFSET('9. METAS'!$T$20,INT((ROW()-14)/2),0)))</f>
        <v>142</v>
      </c>
      <c r="N20" s="479"/>
      <c r="O20" s="481"/>
      <c r="P20" s="483"/>
    </row>
    <row r="21" spans="3:16" ht="100" customHeight="1" x14ac:dyDescent="0.2">
      <c r="C21" s="506" t="str">
        <f ca="1">IF(ISBLANK(OFFSET('5. Pp (3 años)'!$C$46,INT((ROW()-13)/2),0)),"",OFFSET('5. Pp (3 años)'!$C$46,INT((ROW()-13)/2),0))</f>
        <v>Actividad</v>
      </c>
      <c r="D21" s="498" t="str">
        <f ca="1">IF(ISBLANK(OFFSET('5. Pp (3 años)'!$D$46,INT((ROW()-13)/2),0)),"",OFFSET('5. Pp (3 años)'!$D$46,INT((ROW()-13)/2),0))</f>
        <v>1.1.1.1.1.2. Verificación de licencias y autorizaciones en materia de construcción.</v>
      </c>
      <c r="E21" s="498" t="str">
        <f ca="1">IF(ISBLANK(OFFSET('5. Pp (3 años)'!$E$46,INT((ROW()-13)/2),0)),"",OFFSET('5. Pp (3 años)'!$E$46,INT((ROW()-13)/2),0))</f>
        <v xml:space="preserve"> PVMC: Porcentaje de Verificaciones en Materia de Construcción</v>
      </c>
      <c r="F21" s="500" t="str">
        <f ca="1">IF(ISBLANK(OFFSET('5. Pp (3 años)'!$K$46,INT((ROW()-13)/2),0)),"",OFFSET('5. Pp (3 años)'!$K$46,INT((ROW()-13)/2),0))</f>
        <v>Ascendente</v>
      </c>
      <c r="G21" s="502" t="str">
        <f ca="1">IF(ISBLANK(OFFSET('5. Pp (3 años)'!$H$46,INT((ROW()-13)/2),0)),"",OFFSET('5. Pp (3 años)'!$H$46,INT((ROW()-13)/2),0))</f>
        <v>Trimestral</v>
      </c>
      <c r="H21" s="475">
        <f ca="1">IF(ISBLANK(OFFSET('9. METAS'!$K$20,INT((ROW()-13)/2),0)),"",OFFSET('9. METAS'!$K$20,INT((ROW()-13)/2),0))</f>
        <v>72</v>
      </c>
      <c r="I21" s="476" t="s">
        <v>703</v>
      </c>
      <c r="J21" s="127">
        <f ca="1">IF(MOD(ROW()-13,2)=0,IF(ISBLANK(OFFSET('11. SEGUIMIENTO 2026'!$N$14,INT((ROW()-13)/2),0)),"",OFFSET('11. SEGUIMIENTO 2026'!$N$14,INT((ROW()-13)/2),0)),IF(ISBLANK(OFFSET('9. METAS'!$Q$20,INT((ROW()-14)/2),0)),"",OFFSET('9. METAS'!$Q$20,INT((ROW()-14)/2),0)))</f>
        <v>5</v>
      </c>
      <c r="K21" s="128">
        <f ca="1">IF(MOD(ROW()-13,2)=0,IF(ISBLANK(OFFSET('11. SEGUIMIENTO 2026'!$O$14,INT((ROW()-13)/2),0)),"",OFFSET('11. SEGUIMIENTO 2026'!$O$14,INT((ROW()-13)/2),0)),IF(ISBLANK(OFFSET('9. METAS'!$R$20,INT((ROW()-14)/2),0)),"",OFFSET('9. METAS'!$R$20,INT((ROW()-14)/2),0)))</f>
        <v>3</v>
      </c>
      <c r="L21" s="128" t="str">
        <f ca="1">IF(MOD(ROW()-13,2)=0,IF(ISBLANK(OFFSET('11. SEGUIMIENTO 2026'!$P$14,INT((ROW()-13)/2),0)),"",OFFSET('11. SEGUIMIENTO 2026'!$P$14,INT((ROW()-13)/2),0)),IF(ISBLANK(OFFSET('9. METAS'!$S$20,INT((ROW()-14)/2),0)),"",OFFSET('9. METAS'!$S$20,INT((ROW()-14)/2),0)))</f>
        <v/>
      </c>
      <c r="M21" s="129" t="str">
        <f ca="1">IF(MOD(ROW()-13,2)=0,IF(ISBLANK(OFFSET('11. SEGUIMIENTO 2026'!$Q$14,INT((ROW()-13)/2),0)),"",OFFSET('11. SEGUIMIENTO 2026'!$Q$14,INT((ROW()-13)/2),0)),IF(ISBLANK(OFFSET('9. METAS'!$T$20,INT((ROW()-14)/2),0)),"",OFFSET('9. METAS'!$T$20,INT((ROW()-14)/2),0)))</f>
        <v/>
      </c>
      <c r="N21" s="478">
        <f t="shared" ref="N21" ca="1" si="5">IFERROR(K21/K22,"ND")</f>
        <v>0.16666666666666666</v>
      </c>
      <c r="O21" s="480">
        <f t="shared" ref="O21" ca="1" si="6">IFERROR(((J21+K21)/H21),"ND")</f>
        <v>0.1111111111111111</v>
      </c>
      <c r="P21" s="482" t="str">
        <f>'11. SEGUIMIENTO 2026'!Z18</f>
        <v>Justificación Trimestral: No se alcanzo la meta establecida en este trimestre, ya que este indicador depende de elementos externos al area asi como ordenes de intervención directas, por lo que las acciones seran reprogramadas al segundo trimestre.
Justificación Anual: Se alcanzo un avance del 11.11% de avance anual conforme a lo proyectado por el area.</v>
      </c>
    </row>
    <row r="22" spans="3:16" ht="100" customHeight="1" x14ac:dyDescent="0.2">
      <c r="C22" s="496"/>
      <c r="D22" s="498"/>
      <c r="E22" s="498"/>
      <c r="F22" s="500"/>
      <c r="G22" s="502"/>
      <c r="H22" s="475"/>
      <c r="I22" s="477"/>
      <c r="J22" s="127">
        <f ca="1">IF(MOD(ROW()-13,2)=0,IF(ISBLANK(OFFSET('11. SEGUIMIENTO 2026'!$N$14,INT((ROW()-13)/2),0)),"",OFFSET('11. SEGUIMIENTO 2026'!$N$14,INT((ROW()-13)/2),0)),IF(ISBLANK(OFFSET('9. METAS'!$Q$20,INT((ROW()-14)/2),0)),"",OFFSET('9. METAS'!$Q$20,INT((ROW()-14)/2),0)))</f>
        <v>18</v>
      </c>
      <c r="K22" s="128">
        <f ca="1">IF(MOD(ROW()-13,2)=0,IF(ISBLANK(OFFSET('11. SEGUIMIENTO 2026'!$O$14,INT((ROW()-13)/2),0)),"",OFFSET('11. SEGUIMIENTO 2026'!$O$14,INT((ROW()-13)/2),0)),IF(ISBLANK(OFFSET('9. METAS'!$R$20,INT((ROW()-14)/2),0)),"",OFFSET('9. METAS'!$R$20,INT((ROW()-14)/2),0)))</f>
        <v>18</v>
      </c>
      <c r="L22" s="128">
        <f ca="1">IF(MOD(ROW()-13,2)=0,IF(ISBLANK(OFFSET('11. SEGUIMIENTO 2026'!$P$14,INT((ROW()-13)/2),0)),"",OFFSET('11. SEGUIMIENTO 2026'!$P$14,INT((ROW()-13)/2),0)),IF(ISBLANK(OFFSET('9. METAS'!$S$20,INT((ROW()-14)/2),0)),"",OFFSET('9. METAS'!$S$20,INT((ROW()-14)/2),0)))</f>
        <v>18</v>
      </c>
      <c r="M22" s="129">
        <f ca="1">IF(MOD(ROW()-13,2)=0,IF(ISBLANK(OFFSET('11. SEGUIMIENTO 2026'!$Q$14,INT((ROW()-13)/2),0)),"",OFFSET('11. SEGUIMIENTO 2026'!$Q$14,INT((ROW()-13)/2),0)),IF(ISBLANK(OFFSET('9. METAS'!$T$20,INT((ROW()-14)/2),0)),"",OFFSET('9. METAS'!$T$20,INT((ROW()-14)/2),0)))</f>
        <v>18</v>
      </c>
      <c r="N22" s="479"/>
      <c r="O22" s="481"/>
      <c r="P22" s="483"/>
    </row>
    <row r="23" spans="3:16" ht="100" customHeight="1" x14ac:dyDescent="0.2">
      <c r="C23" s="506" t="str">
        <f ca="1">IF(ISBLANK(OFFSET('5. Pp (3 años)'!$C$46,INT((ROW()-13)/2),0)),"",OFFSET('5. Pp (3 años)'!$C$46,INT((ROW()-13)/2),0))</f>
        <v>Componente</v>
      </c>
      <c r="D23" s="498" t="str">
        <f ca="1">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498" t="str">
        <f ca="1">IF(ISBLANK(OFFSET('5. Pp (3 años)'!$E$46,INT((ROW()-13)/2),0)),"",OFFSET('5. Pp (3 años)'!$E$46,INT((ROW()-13)/2),0))</f>
        <v>PACSIE: Porcentaje de Acciones de Control y Seguimiento al Ingreso y Egreso</v>
      </c>
      <c r="F23" s="500" t="str">
        <f ca="1">IF(ISBLANK(OFFSET('5. Pp (3 años)'!$K$46,INT((ROW()-13)/2),0)),"",OFFSET('5. Pp (3 años)'!$K$46,INT((ROW()-13)/2),0))</f>
        <v>Ascendente</v>
      </c>
      <c r="G23" s="502" t="str">
        <f ca="1">IF(ISBLANK(OFFSET('5. Pp (3 años)'!$H$46,INT((ROW()-13)/2),0)),"",OFFSET('5. Pp (3 años)'!$H$46,INT((ROW()-13)/2),0))</f>
        <v>Trimestral</v>
      </c>
      <c r="H23" s="475">
        <f ca="1">IF(ISBLANK(OFFSET('9. METAS'!$K$20,INT((ROW()-13)/2),0)),"",OFFSET('9. METAS'!$K$20,INT((ROW()-13)/2),0))</f>
        <v>13515</v>
      </c>
      <c r="I23" s="476" t="s">
        <v>703</v>
      </c>
      <c r="J23" s="127">
        <f ca="1">IF(MOD(ROW()-13,2)=0,IF(ISBLANK(OFFSET('11. SEGUIMIENTO 2026'!$N$14,INT((ROW()-13)/2),0)),"",OFFSET('11. SEGUIMIENTO 2026'!$N$14,INT((ROW()-13)/2),0)),IF(ISBLANK(OFFSET('9. METAS'!$Q$20,INT((ROW()-14)/2),0)),"",OFFSET('9. METAS'!$Q$20,INT((ROW()-14)/2),0)))</f>
        <v>2022</v>
      </c>
      <c r="K23" s="128">
        <f ca="1">IF(MOD(ROW()-13,2)=0,IF(ISBLANK(OFFSET('11. SEGUIMIENTO 2026'!$O$14,INT((ROW()-13)/2),0)),"",OFFSET('11. SEGUIMIENTO 2026'!$O$14,INT((ROW()-13)/2),0)),IF(ISBLANK(OFFSET('9. METAS'!$R$20,INT((ROW()-14)/2),0)),"",OFFSET('9. METAS'!$R$20,INT((ROW()-14)/2),0)))</f>
        <v>5717</v>
      </c>
      <c r="L23" s="128" t="str">
        <f ca="1">IF(MOD(ROW()-13,2)=0,IF(ISBLANK(OFFSET('11. SEGUIMIENTO 2026'!$P$14,INT((ROW()-13)/2),0)),"",OFFSET('11. SEGUIMIENTO 2026'!$P$14,INT((ROW()-13)/2),0)),IF(ISBLANK(OFFSET('9. METAS'!$S$20,INT((ROW()-14)/2),0)),"",OFFSET('9. METAS'!$S$20,INT((ROW()-14)/2),0)))</f>
        <v/>
      </c>
      <c r="M23" s="129" t="str">
        <f ca="1">IF(MOD(ROW()-13,2)=0,IF(ISBLANK(OFFSET('11. SEGUIMIENTO 2026'!$Q$14,INT((ROW()-13)/2),0)),"",OFFSET('11. SEGUIMIENTO 2026'!$Q$14,INT((ROW()-13)/2),0)),IF(ISBLANK(OFFSET('9. METAS'!$T$20,INT((ROW()-14)/2),0)),"",OFFSET('9. METAS'!$T$20,INT((ROW()-14)/2),0)))</f>
        <v/>
      </c>
      <c r="N23" s="478">
        <f t="shared" ref="N23" ca="1" si="7">IFERROR(K23/K24,"ND")</f>
        <v>1.3677033492822968</v>
      </c>
      <c r="O23" s="480">
        <f t="shared" ref="O23" ca="1" si="8">IFERROR(((J23+K23)/H23),"ND")</f>
        <v>0.5726230114687384</v>
      </c>
      <c r="P23" s="482" t="str">
        <f>'11. SEGUIMIENTO 2026'!Z19</f>
        <v>Justificación Trimestral: Se superó la meta programada debido al incremento en las solicitudes de pago, derivado de la dispersión de becas municipales durante el trimestre que se reporta.
Justificación Anual: Se alcanzo un avance del 57.26% de avance anual conforme a lo proyectado por el area.</v>
      </c>
    </row>
    <row r="24" spans="3:16" ht="100" customHeight="1" x14ac:dyDescent="0.2">
      <c r="C24" s="496"/>
      <c r="D24" s="498"/>
      <c r="E24" s="498"/>
      <c r="F24" s="500"/>
      <c r="G24" s="502"/>
      <c r="H24" s="475"/>
      <c r="I24" s="477"/>
      <c r="J24" s="127">
        <f ca="1">IF(MOD(ROW()-13,2)=0,IF(ISBLANK(OFFSET('11. SEGUIMIENTO 2026'!$N$14,INT((ROW()-13)/2),0)),"",OFFSET('11. SEGUIMIENTO 2026'!$N$14,INT((ROW()-13)/2),0)),IF(ISBLANK(OFFSET('9. METAS'!$Q$20,INT((ROW()-14)/2),0)),"",OFFSET('9. METAS'!$Q$20,INT((ROW()-14)/2),0)))</f>
        <v>3475</v>
      </c>
      <c r="K24" s="128">
        <f ca="1">IF(MOD(ROW()-13,2)=0,IF(ISBLANK(OFFSET('11. SEGUIMIENTO 2026'!$O$14,INT((ROW()-13)/2),0)),"",OFFSET('11. SEGUIMIENTO 2026'!$O$14,INT((ROW()-13)/2),0)),IF(ISBLANK(OFFSET('9. METAS'!$R$20,INT((ROW()-14)/2),0)),"",OFFSET('9. METAS'!$R$20,INT((ROW()-14)/2),0)))</f>
        <v>4180</v>
      </c>
      <c r="L24" s="128">
        <f ca="1">IF(MOD(ROW()-13,2)=0,IF(ISBLANK(OFFSET('11. SEGUIMIENTO 2026'!$P$14,INT((ROW()-13)/2),0)),"",OFFSET('11. SEGUIMIENTO 2026'!$P$14,INT((ROW()-13)/2),0)),IF(ISBLANK(OFFSET('9. METAS'!$S$20,INT((ROW()-14)/2),0)),"",OFFSET('9. METAS'!$S$20,INT((ROW()-14)/2),0)))</f>
        <v>3780</v>
      </c>
      <c r="M24" s="129">
        <f ca="1">IF(MOD(ROW()-13,2)=0,IF(ISBLANK(OFFSET('11. SEGUIMIENTO 2026'!$Q$14,INT((ROW()-13)/2),0)),"",OFFSET('11. SEGUIMIENTO 2026'!$Q$14,INT((ROW()-13)/2),0)),IF(ISBLANK(OFFSET('9. METAS'!$T$20,INT((ROW()-14)/2),0)),"",OFFSET('9. METAS'!$T$20,INT((ROW()-14)/2),0)))</f>
        <v>2080</v>
      </c>
      <c r="N24" s="479"/>
      <c r="O24" s="481"/>
      <c r="P24" s="483"/>
    </row>
    <row r="25" spans="3:16" ht="100" customHeight="1" x14ac:dyDescent="0.2">
      <c r="C25" s="506" t="str">
        <f ca="1">IF(ISBLANK(OFFSET('5. Pp (3 años)'!$C$46,INT((ROW()-13)/2),0)),"",OFFSET('5. Pp (3 años)'!$C$46,INT((ROW()-13)/2),0))</f>
        <v>Actividad</v>
      </c>
      <c r="D25" s="498" t="str">
        <f ca="1">IF(ISBLANK(OFFSET('5. Pp (3 años)'!$D$46,INT((ROW()-13)/2),0)),"",OFFSET('5. Pp (3 años)'!$D$46,INT((ROW()-13)/2),0))</f>
        <v>1.1.1.1.2.1. Realización de acciones de control y seguimiento a la cuenta pública   de la Administración Pública Municipal Centralizada.</v>
      </c>
      <c r="E25" s="498" t="str">
        <f ca="1">IF(ISBLANK(OFFSET('5. Pp (3 años)'!$E$46,INT((ROW()-13)/2),0)),"",OFFSET('5. Pp (3 años)'!$E$46,INT((ROW()-13)/2),0))</f>
        <v>PACSCP: Porcentaje de  Acciones de Control y Seguimiento a la Cuenta Pública.</v>
      </c>
      <c r="F25" s="500" t="str">
        <f ca="1">IF(ISBLANK(OFFSET('5. Pp (3 años)'!$K$46,INT((ROW()-13)/2),0)),"",OFFSET('5. Pp (3 años)'!$K$46,INT((ROW()-13)/2),0))</f>
        <v>Ascendente</v>
      </c>
      <c r="G25" s="502" t="str">
        <f ca="1">IF(ISBLANK(OFFSET('5. Pp (3 años)'!$H$46,INT((ROW()-13)/2),0)),"",OFFSET('5. Pp (3 años)'!$H$46,INT((ROW()-13)/2),0))</f>
        <v>Trimestral</v>
      </c>
      <c r="H25" s="475">
        <f ca="1">IF(ISBLANK(OFFSET('9. METAS'!$K$20,INT((ROW()-13)/2),0)),"",OFFSET('9. METAS'!$K$20,INT((ROW()-13)/2),0))</f>
        <v>13400</v>
      </c>
      <c r="I25" s="476" t="s">
        <v>703</v>
      </c>
      <c r="J25" s="127">
        <f ca="1">IF(MOD(ROW()-13,2)=0,IF(ISBLANK(OFFSET('11. SEGUIMIENTO 2026'!$N$14,INT((ROW()-13)/2),0)),"",OFFSET('11. SEGUIMIENTO 2026'!$N$14,INT((ROW()-13)/2),0)),IF(ISBLANK(OFFSET('9. METAS'!$Q$20,INT((ROW()-14)/2),0)),"",OFFSET('9. METAS'!$Q$20,INT((ROW()-14)/2),0)))</f>
        <v>2017</v>
      </c>
      <c r="K25" s="128">
        <f ca="1">IF(MOD(ROW()-13,2)=0,IF(ISBLANK(OFFSET('11. SEGUIMIENTO 2026'!$O$14,INT((ROW()-13)/2),0)),"",OFFSET('11. SEGUIMIENTO 2026'!$O$14,INT((ROW()-13)/2),0)),IF(ISBLANK(OFFSET('9. METAS'!$R$20,INT((ROW()-14)/2),0)),"",OFFSET('9. METAS'!$R$20,INT((ROW()-14)/2),0)))</f>
        <v>5687</v>
      </c>
      <c r="L25" s="128" t="str">
        <f ca="1">IF(MOD(ROW()-13,2)=0,IF(ISBLANK(OFFSET('11. SEGUIMIENTO 2026'!$P$14,INT((ROW()-13)/2),0)),"",OFFSET('11. SEGUIMIENTO 2026'!$P$14,INT((ROW()-13)/2),0)),IF(ISBLANK(OFFSET('9. METAS'!$S$20,INT((ROW()-14)/2),0)),"",OFFSET('9. METAS'!$S$20,INT((ROW()-14)/2),0)))</f>
        <v/>
      </c>
      <c r="M25" s="129" t="str">
        <f ca="1">IF(MOD(ROW()-13,2)=0,IF(ISBLANK(OFFSET('11. SEGUIMIENTO 2026'!$Q$14,INT((ROW()-13)/2),0)),"",OFFSET('11. SEGUIMIENTO 2026'!$Q$14,INT((ROW()-13)/2),0)),IF(ISBLANK(OFFSET('9. METAS'!$T$20,INT((ROW()-14)/2),0)),"",OFFSET('9. METAS'!$T$20,INT((ROW()-14)/2),0)))</f>
        <v/>
      </c>
      <c r="N25" s="478">
        <f t="shared" ref="N25" ca="1" si="9">IFERROR(K25/K26,"ND")</f>
        <v>1.3703614457831326</v>
      </c>
      <c r="O25" s="480">
        <f t="shared" ref="O25" ca="1" si="10">IFERROR(((J25+K25)/H25),"ND")</f>
        <v>0.57492537313432834</v>
      </c>
      <c r="P25" s="482" t="str">
        <f>'11. SEGUIMIENTO 2026'!Z20</f>
        <v>Justificación Trimestral: Durante el trimestre abril-junio de 2026, la meta programada se superó. Esto se debió al aumento en la recepción de solicitudes de revisión de pago correspondientes a la cuenta pública, las cuales fueron atendidas en su totalidad, en tiempo y forma.
Justificación Anual: Se alcanzo un avance del 57.49% de avance anual conforme a lo proyectado por el area.</v>
      </c>
    </row>
    <row r="26" spans="3:16" ht="100" customHeight="1" x14ac:dyDescent="0.2">
      <c r="C26" s="496"/>
      <c r="D26" s="498"/>
      <c r="E26" s="498"/>
      <c r="F26" s="500"/>
      <c r="G26" s="502"/>
      <c r="H26" s="475"/>
      <c r="I26" s="477"/>
      <c r="J26" s="127">
        <f ca="1">IF(MOD(ROW()-13,2)=0,IF(ISBLANK(OFFSET('11. SEGUIMIENTO 2026'!$N$14,INT((ROW()-13)/2),0)),"",OFFSET('11. SEGUIMIENTO 2026'!$N$14,INT((ROW()-13)/2),0)),IF(ISBLANK(OFFSET('9. METAS'!$Q$20,INT((ROW()-14)/2),0)),"",OFFSET('9. METAS'!$Q$20,INT((ROW()-14)/2),0)))</f>
        <v>3450</v>
      </c>
      <c r="K26" s="128">
        <f ca="1">IF(MOD(ROW()-13,2)=0,IF(ISBLANK(OFFSET('11. SEGUIMIENTO 2026'!$O$14,INT((ROW()-13)/2),0)),"",OFFSET('11. SEGUIMIENTO 2026'!$O$14,INT((ROW()-13)/2),0)),IF(ISBLANK(OFFSET('9. METAS'!$R$20,INT((ROW()-14)/2),0)),"",OFFSET('9. METAS'!$R$20,INT((ROW()-14)/2),0)))</f>
        <v>4150</v>
      </c>
      <c r="L26" s="128">
        <f ca="1">IF(MOD(ROW()-13,2)=0,IF(ISBLANK(OFFSET('11. SEGUIMIENTO 2026'!$P$14,INT((ROW()-13)/2),0)),"",OFFSET('11. SEGUIMIENTO 2026'!$P$14,INT((ROW()-13)/2),0)),IF(ISBLANK(OFFSET('9. METAS'!$S$20,INT((ROW()-14)/2),0)),"",OFFSET('9. METAS'!$S$20,INT((ROW()-14)/2),0)))</f>
        <v>3750</v>
      </c>
      <c r="M26" s="129">
        <f ca="1">IF(MOD(ROW()-13,2)=0,IF(ISBLANK(OFFSET('11. SEGUIMIENTO 2026'!$Q$14,INT((ROW()-13)/2),0)),"",OFFSET('11. SEGUIMIENTO 2026'!$Q$14,INT((ROW()-13)/2),0)),IF(ISBLANK(OFFSET('9. METAS'!$T$20,INT((ROW()-14)/2),0)),"",OFFSET('9. METAS'!$T$20,INT((ROW()-14)/2),0)))</f>
        <v>2050</v>
      </c>
      <c r="N26" s="479"/>
      <c r="O26" s="481"/>
      <c r="P26" s="483"/>
    </row>
    <row r="27" spans="3:16" ht="100" customHeight="1" x14ac:dyDescent="0.2">
      <c r="C27" s="506" t="str">
        <f ca="1">IF(ISBLANK(OFFSET('5. Pp (3 años)'!$C$46,INT((ROW()-13)/2),0)),"",OFFSET('5. Pp (3 años)'!$C$46,INT((ROW()-13)/2),0))</f>
        <v>Actividad</v>
      </c>
      <c r="D27" s="498" t="str">
        <f ca="1">IF(ISBLANK(OFFSET('5. Pp (3 años)'!$D$46,INT((ROW()-13)/2),0)),"",OFFSET('5. Pp (3 años)'!$D$46,INT((ROW()-13)/2),0))</f>
        <v>1.1.1.1.2.2. Realización de auditorías, revisiones y arqueos a las Dependencias y Entidades de la Administración Pública Municipal.</v>
      </c>
      <c r="E27" s="498" t="str">
        <f ca="1">IF(ISBLANK(OFFSET('5. Pp (3 años)'!$E$46,INT((ROW()-13)/2),0)),"",OFFSET('5. Pp (3 años)'!$E$46,INT((ROW()-13)/2),0))</f>
        <v>PARA: Porcentaje de  Auditorías, Revisiones y Arqueos</v>
      </c>
      <c r="F27" s="500" t="str">
        <f ca="1">IF(ISBLANK(OFFSET('5. Pp (3 años)'!$K$46,INT((ROW()-13)/2),0)),"",OFFSET('5. Pp (3 años)'!$K$46,INT((ROW()-13)/2),0))</f>
        <v>Ascendente</v>
      </c>
      <c r="G27" s="502" t="str">
        <f ca="1">IF(ISBLANK(OFFSET('5. Pp (3 años)'!$H$46,INT((ROW()-13)/2),0)),"",OFFSET('5. Pp (3 años)'!$H$46,INT((ROW()-13)/2),0))</f>
        <v>Trimestral</v>
      </c>
      <c r="H27" s="475">
        <f ca="1">IF(ISBLANK(OFFSET('9. METAS'!$K$20,INT((ROW()-13)/2),0)),"",OFFSET('9. METAS'!$K$20,INT((ROW()-13)/2),0))</f>
        <v>115</v>
      </c>
      <c r="I27" s="476" t="s">
        <v>703</v>
      </c>
      <c r="J27" s="127">
        <f ca="1">IF(MOD(ROW()-13,2)=0,IF(ISBLANK(OFFSET('11. SEGUIMIENTO 2026'!$N$14,INT((ROW()-13)/2),0)),"",OFFSET('11. SEGUIMIENTO 2026'!$N$14,INT((ROW()-13)/2),0)),IF(ISBLANK(OFFSET('9. METAS'!$Q$20,INT((ROW()-14)/2),0)),"",OFFSET('9. METAS'!$Q$20,INT((ROW()-14)/2),0)))</f>
        <v>5</v>
      </c>
      <c r="K27" s="128">
        <f ca="1">IF(MOD(ROW()-13,2)=0,IF(ISBLANK(OFFSET('11. SEGUIMIENTO 2026'!$O$14,INT((ROW()-13)/2),0)),"",OFFSET('11. SEGUIMIENTO 2026'!$O$14,INT((ROW()-13)/2),0)),IF(ISBLANK(OFFSET('9. METAS'!$R$20,INT((ROW()-14)/2),0)),"",OFFSET('9. METAS'!$R$20,INT((ROW()-14)/2),0)))</f>
        <v>30</v>
      </c>
      <c r="L27" s="128" t="str">
        <f ca="1">IF(MOD(ROW()-13,2)=0,IF(ISBLANK(OFFSET('11. SEGUIMIENTO 2026'!$P$14,INT((ROW()-13)/2),0)),"",OFFSET('11. SEGUIMIENTO 2026'!$P$14,INT((ROW()-13)/2),0)),IF(ISBLANK(OFFSET('9. METAS'!$S$20,INT((ROW()-14)/2),0)),"",OFFSET('9. METAS'!$S$20,INT((ROW()-14)/2),0)))</f>
        <v/>
      </c>
      <c r="M27" s="129" t="str">
        <f ca="1">IF(MOD(ROW()-13,2)=0,IF(ISBLANK(OFFSET('11. SEGUIMIENTO 2026'!$Q$14,INT((ROW()-13)/2),0)),"",OFFSET('11. SEGUIMIENTO 2026'!$Q$14,INT((ROW()-13)/2),0)),IF(ISBLANK(OFFSET('9. METAS'!$T$20,INT((ROW()-14)/2),0)),"",OFFSET('9. METAS'!$T$20,INT((ROW()-14)/2),0)))</f>
        <v/>
      </c>
      <c r="N27" s="478">
        <f t="shared" ref="N27" ca="1" si="11">IFERROR(K27/K28,"ND")</f>
        <v>1</v>
      </c>
      <c r="O27" s="480">
        <f t="shared" ref="O27" ca="1" si="12">IFERROR(((J27+K27)/H27),"ND")</f>
        <v>0.30434782608695654</v>
      </c>
      <c r="P27" s="482" t="str">
        <f>'11. SEGUIMIENTO 2026'!Z21</f>
        <v>Justificación Trimestral: Se cumplió al 100 % la meta del periodo abril-junio de 2026, por lo que el objetivo trazado en este trimestre se alcanzó en su totalidad.
Justificación Anual: Se alcanzo un avance del 30.43%.</v>
      </c>
    </row>
    <row r="28" spans="3:16" ht="100" customHeight="1" x14ac:dyDescent="0.2">
      <c r="C28" s="496"/>
      <c r="D28" s="498"/>
      <c r="E28" s="498"/>
      <c r="F28" s="500"/>
      <c r="G28" s="502"/>
      <c r="H28" s="475"/>
      <c r="I28" s="477"/>
      <c r="J28" s="127">
        <f ca="1">IF(MOD(ROW()-13,2)=0,IF(ISBLANK(OFFSET('11. SEGUIMIENTO 2026'!$N$14,INT((ROW()-13)/2),0)),"",OFFSET('11. SEGUIMIENTO 2026'!$N$14,INT((ROW()-13)/2),0)),IF(ISBLANK(OFFSET('9. METAS'!$Q$20,INT((ROW()-14)/2),0)),"",OFFSET('9. METAS'!$Q$20,INT((ROW()-14)/2),0)))</f>
        <v>25</v>
      </c>
      <c r="K28" s="128">
        <f ca="1">IF(MOD(ROW()-13,2)=0,IF(ISBLANK(OFFSET('11. SEGUIMIENTO 2026'!$O$14,INT((ROW()-13)/2),0)),"",OFFSET('11. SEGUIMIENTO 2026'!$O$14,INT((ROW()-13)/2),0)),IF(ISBLANK(OFFSET('9. METAS'!$R$20,INT((ROW()-14)/2),0)),"",OFFSET('9. METAS'!$R$20,INT((ROW()-14)/2),0)))</f>
        <v>30</v>
      </c>
      <c r="L28" s="128">
        <f ca="1">IF(MOD(ROW()-13,2)=0,IF(ISBLANK(OFFSET('11. SEGUIMIENTO 2026'!$P$14,INT((ROW()-13)/2),0)),"",OFFSET('11. SEGUIMIENTO 2026'!$P$14,INT((ROW()-13)/2),0)),IF(ISBLANK(OFFSET('9. METAS'!$S$20,INT((ROW()-14)/2),0)),"",OFFSET('9. METAS'!$S$20,INT((ROW()-14)/2),0)))</f>
        <v>30</v>
      </c>
      <c r="M28" s="129">
        <f ca="1">IF(MOD(ROW()-13,2)=0,IF(ISBLANK(OFFSET('11. SEGUIMIENTO 2026'!$Q$14,INT((ROW()-13)/2),0)),"",OFFSET('11. SEGUIMIENTO 2026'!$Q$14,INT((ROW()-13)/2),0)),IF(ISBLANK(OFFSET('9. METAS'!$T$20,INT((ROW()-14)/2),0)),"",OFFSET('9. METAS'!$T$20,INT((ROW()-14)/2),0)))</f>
        <v>30</v>
      </c>
      <c r="N28" s="479"/>
      <c r="O28" s="481"/>
      <c r="P28" s="483"/>
    </row>
    <row r="29" spans="3:16" ht="100" customHeight="1" x14ac:dyDescent="0.2">
      <c r="C29" s="506" t="str">
        <f ca="1">IF(ISBLANK(OFFSET('5. Pp (3 años)'!$C$46,INT((ROW()-13)/2),0)),"",OFFSET('5. Pp (3 años)'!$C$46,INT((ROW()-13)/2),0))</f>
        <v xml:space="preserve">Componente  </v>
      </c>
      <c r="D29" s="498" t="str">
        <f ca="1">IF(ISBLANK(OFFSET('5. Pp (3 años)'!$D$46,INT((ROW()-13)/2),0)),"",OFFSET('5. Pp (3 años)'!$D$46,INT((ROW()-13)/2),0))</f>
        <v>1.1.1.1.3 Actividades de Combate a la Corrupción Implementadas</v>
      </c>
      <c r="E29" s="498" t="str">
        <f ca="1">IF(ISBLANK(OFFSET('5. Pp (3 años)'!$E$46,INT((ROW()-13)/2),0)),"",OFFSET('5. Pp (3 años)'!$E$46,INT((ROW()-13)/2),0))</f>
        <v>PACCI: Porcentaje de Actividades de Combate a la Corrupción Implementadas</v>
      </c>
      <c r="F29" s="500" t="str">
        <f ca="1">IF(ISBLANK(OFFSET('5. Pp (3 años)'!$K$46,INT((ROW()-13)/2),0)),"",OFFSET('5. Pp (3 años)'!$K$46,INT((ROW()-13)/2),0))</f>
        <v>Ascendente</v>
      </c>
      <c r="G29" s="502" t="str">
        <f ca="1">IF(ISBLANK(OFFSET('5. Pp (3 años)'!$H$46,INT((ROW()-13)/2),0)),"",OFFSET('5. Pp (3 años)'!$H$46,INT((ROW()-13)/2),0))</f>
        <v>Trimestral</v>
      </c>
      <c r="H29" s="475">
        <f ca="1">IF(ISBLANK(OFFSET('9. METAS'!$K$20,INT((ROW()-13)/2),0)),"",OFFSET('9. METAS'!$K$20,INT((ROW()-13)/2),0))</f>
        <v>13548</v>
      </c>
      <c r="I29" s="476" t="s">
        <v>703</v>
      </c>
      <c r="J29" s="127">
        <f ca="1">IF(MOD(ROW()-13,2)=0,IF(ISBLANK(OFFSET('11. SEGUIMIENTO 2026'!$N$14,INT((ROW()-13)/2),0)),"",OFFSET('11. SEGUIMIENTO 2026'!$N$14,INT((ROW()-13)/2),0)),IF(ISBLANK(OFFSET('9. METAS'!$Q$20,INT((ROW()-14)/2),0)),"",OFFSET('9. METAS'!$Q$20,INT((ROW()-14)/2),0)))</f>
        <v>1212</v>
      </c>
      <c r="K29" s="128">
        <f ca="1">IF(MOD(ROW()-13,2)=0,IF(ISBLANK(OFFSET('11. SEGUIMIENTO 2026'!$O$14,INT((ROW()-13)/2),0)),"",OFFSET('11. SEGUIMIENTO 2026'!$O$14,INT((ROW()-13)/2),0)),IF(ISBLANK(OFFSET('9. METAS'!$R$20,INT((ROW()-14)/2),0)),"",OFFSET('9. METAS'!$R$20,INT((ROW()-14)/2),0)))</f>
        <v>9849</v>
      </c>
      <c r="L29" s="128" t="str">
        <f ca="1">IF(MOD(ROW()-13,2)=0,IF(ISBLANK(OFFSET('11. SEGUIMIENTO 2026'!$P$14,INT((ROW()-13)/2),0)),"",OFFSET('11. SEGUIMIENTO 2026'!$P$14,INT((ROW()-13)/2),0)),IF(ISBLANK(OFFSET('9. METAS'!$S$20,INT((ROW()-14)/2),0)),"",OFFSET('9. METAS'!$S$20,INT((ROW()-14)/2),0)))</f>
        <v/>
      </c>
      <c r="M29" s="129" t="str">
        <f ca="1">IF(MOD(ROW()-13,2)=0,IF(ISBLANK(OFFSET('11. SEGUIMIENTO 2026'!$Q$14,INT((ROW()-13)/2),0)),"",OFFSET('11. SEGUIMIENTO 2026'!$Q$14,INT((ROW()-13)/2),0)),IF(ISBLANK(OFFSET('9. METAS'!$T$20,INT((ROW()-14)/2),0)),"",OFFSET('9. METAS'!$T$20,INT((ROW()-14)/2),0)))</f>
        <v/>
      </c>
      <c r="N29" s="478">
        <f t="shared" ref="N29" ca="1" si="13">IFERROR(K29/K30,"ND")</f>
        <v>1.0025447882736156</v>
      </c>
      <c r="O29" s="480">
        <f t="shared" ref="O29" ca="1" si="14">IFERROR(((J29+K29)/H29),"ND")</f>
        <v>0.81643046944198405</v>
      </c>
      <c r="P29" s="482" t="str">
        <f>'11. SEGUIMIENTO 2026'!Z22</f>
        <v>Justificación Trimestral: Debido a la disponibilidad de recursos financieros, materiales y humanos se llevaron a cabo las actividades.
Justificación Anual: Se alcanzo un avance del 81.64% de avance anual conforme a lo proyectado por el area.</v>
      </c>
    </row>
    <row r="30" spans="3:16" ht="100" customHeight="1" x14ac:dyDescent="0.2">
      <c r="C30" s="496"/>
      <c r="D30" s="498"/>
      <c r="E30" s="498"/>
      <c r="F30" s="500"/>
      <c r="G30" s="502"/>
      <c r="H30" s="475"/>
      <c r="I30" s="477"/>
      <c r="J30" s="127">
        <f ca="1">IF(MOD(ROW()-13,2)=0,IF(ISBLANK(OFFSET('11. SEGUIMIENTO 2026'!$N$14,INT((ROW()-13)/2),0)),"",OFFSET('11. SEGUIMIENTO 2026'!$N$14,INT((ROW()-13)/2),0)),IF(ISBLANK(OFFSET('9. METAS'!$Q$20,INT((ROW()-14)/2),0)),"",OFFSET('9. METAS'!$Q$20,INT((ROW()-14)/2),0)))</f>
        <v>1203</v>
      </c>
      <c r="K30" s="128">
        <f ca="1">IF(MOD(ROW()-13,2)=0,IF(ISBLANK(OFFSET('11. SEGUIMIENTO 2026'!$O$14,INT((ROW()-13)/2),0)),"",OFFSET('11. SEGUIMIENTO 2026'!$O$14,INT((ROW()-13)/2),0)),IF(ISBLANK(OFFSET('9. METAS'!$R$20,INT((ROW()-14)/2),0)),"",OFFSET('9. METAS'!$R$20,INT((ROW()-14)/2),0)))</f>
        <v>9824</v>
      </c>
      <c r="L30" s="128">
        <f ca="1">IF(MOD(ROW()-13,2)=0,IF(ISBLANK(OFFSET('11. SEGUIMIENTO 2026'!$P$14,INT((ROW()-13)/2),0)),"",OFFSET('11. SEGUIMIENTO 2026'!$P$14,INT((ROW()-13)/2),0)),IF(ISBLANK(OFFSET('9. METAS'!$S$20,INT((ROW()-14)/2),0)),"",OFFSET('9. METAS'!$S$20,INT((ROW()-14)/2),0)))</f>
        <v>1216</v>
      </c>
      <c r="M30" s="129">
        <f ca="1">IF(MOD(ROW()-13,2)=0,IF(ISBLANK(OFFSET('11. SEGUIMIENTO 2026'!$Q$14,INT((ROW()-13)/2),0)),"",OFFSET('11. SEGUIMIENTO 2026'!$Q$14,INT((ROW()-13)/2),0)),IF(ISBLANK(OFFSET('9. METAS'!$T$20,INT((ROW()-14)/2),0)),"",OFFSET('9. METAS'!$T$20,INT((ROW()-14)/2),0)))</f>
        <v>1305</v>
      </c>
      <c r="N30" s="479"/>
      <c r="O30" s="481"/>
      <c r="P30" s="483"/>
    </row>
    <row r="31" spans="3:16" ht="100" customHeight="1" x14ac:dyDescent="0.2">
      <c r="C31" s="506" t="str">
        <f ca="1">IF(ISBLANK(OFFSET('5. Pp (3 años)'!$C$46,INT((ROW()-13)/2),0)),"",OFFSET('5. Pp (3 años)'!$C$46,INT((ROW()-13)/2),0))</f>
        <v>Actividad</v>
      </c>
      <c r="D31" s="498" t="str">
        <f ca="1">IF(ISBLANK(OFFSET('5. Pp (3 años)'!$D$46,INT((ROW()-13)/2),0)),"",OFFSET('5. Pp (3 años)'!$D$46,INT((ROW()-13)/2),0))</f>
        <v>1.1.1.1.3.1 Evaluación y seguimiento al Programa Municipal de Acreditación "Calidad  Servicio con CUENTAS CLARAS"</v>
      </c>
      <c r="E31" s="498" t="str">
        <f ca="1">IF(ISBLANK(OFFSET('5. Pp (3 años)'!$E$46,INT((ROW()-13)/2),0)),"",OFFSET('5. Pp (3 años)'!$E$46,INT((ROW()-13)/2),0))</f>
        <v>PESPACSCC:  Porcentaje de Evaluación y Seguimiento al Programa Municipal de Acreditación "Calidad y Servicio con CUENTAS CLARAS"</v>
      </c>
      <c r="F31" s="500" t="str">
        <f ca="1">IF(ISBLANK(OFFSET('5. Pp (3 años)'!$K$46,INT((ROW()-13)/2),0)),"",OFFSET('5. Pp (3 años)'!$K$46,INT((ROW()-13)/2),0))</f>
        <v>Ascendente</v>
      </c>
      <c r="G31" s="502" t="str">
        <f ca="1">IF(ISBLANK(OFFSET('5. Pp (3 años)'!$H$46,INT((ROW()-13)/2),0)),"",OFFSET('5. Pp (3 años)'!$H$46,INT((ROW()-13)/2),0))</f>
        <v>Trimestral</v>
      </c>
      <c r="H31" s="475">
        <f ca="1">IF(ISBLANK(OFFSET('9. METAS'!$K$20,INT((ROW()-13)/2),0)),"",OFFSET('9. METAS'!$K$20,INT((ROW()-13)/2),0))</f>
        <v>150</v>
      </c>
      <c r="I31" s="476" t="s">
        <v>703</v>
      </c>
      <c r="J31" s="127">
        <f ca="1">IF(MOD(ROW()-13,2)=0,IF(ISBLANK(OFFSET('11. SEGUIMIENTO 2026'!$N$14,INT((ROW()-13)/2),0)),"",OFFSET('11. SEGUIMIENTO 2026'!$N$14,INT((ROW()-13)/2),0)),IF(ISBLANK(OFFSET('9. METAS'!$Q$20,INT((ROW()-14)/2),0)),"",OFFSET('9. METAS'!$Q$20,INT((ROW()-14)/2),0)))</f>
        <v>47</v>
      </c>
      <c r="K31" s="128">
        <f ca="1">IF(MOD(ROW()-13,2)=0,IF(ISBLANK(OFFSET('11. SEGUIMIENTO 2026'!$O$14,INT((ROW()-13)/2),0)),"",OFFSET('11. SEGUIMIENTO 2026'!$O$14,INT((ROW()-13)/2),0)),IF(ISBLANK(OFFSET('9. METAS'!$R$20,INT((ROW()-14)/2),0)),"",OFFSET('9. METAS'!$R$20,INT((ROW()-14)/2),0)))</f>
        <v>51</v>
      </c>
      <c r="L31" s="128" t="str">
        <f ca="1">IF(MOD(ROW()-13,2)=0,IF(ISBLANK(OFFSET('11. SEGUIMIENTO 2026'!$P$14,INT((ROW()-13)/2),0)),"",OFFSET('11. SEGUIMIENTO 2026'!$P$14,INT((ROW()-13)/2),0)),IF(ISBLANK(OFFSET('9. METAS'!$S$20,INT((ROW()-14)/2),0)),"",OFFSET('9. METAS'!$S$20,INT((ROW()-14)/2),0)))</f>
        <v/>
      </c>
      <c r="M31" s="129" t="str">
        <f ca="1">IF(MOD(ROW()-13,2)=0,IF(ISBLANK(OFFSET('11. SEGUIMIENTO 2026'!$Q$14,INT((ROW()-13)/2),0)),"",OFFSET('11. SEGUIMIENTO 2026'!$Q$14,INT((ROW()-13)/2),0)),IF(ISBLANK(OFFSET('9. METAS'!$T$20,INT((ROW()-14)/2),0)),"",OFFSET('9. METAS'!$T$20,INT((ROW()-14)/2),0)))</f>
        <v/>
      </c>
      <c r="N31" s="478" t="str">
        <f t="shared" ref="N31" ca="1" si="15">IFERROR(K31/K32,"ND")</f>
        <v>ND</v>
      </c>
      <c r="O31" s="480">
        <f t="shared" ref="O31" ca="1" si="16">IFERROR(((J31+K31)/H31),"ND")</f>
        <v>0.65333333333333332</v>
      </c>
      <c r="P31" s="482" t="str">
        <f>'11. SEGUIMIENTO 2026'!Z23</f>
        <v>Justificación Trimestral: Se rebasó la meta programada para este trimestre, ya que se realizaron las actividades pendientes que por diversos motivos no se llevaron a cabo en el trimestre anterior.
Justificación Anual: Se alcanzo un avance del 65.33% de avance anual conforme a lo proyectado por el area.</v>
      </c>
    </row>
    <row r="32" spans="3:16" ht="100" customHeight="1" x14ac:dyDescent="0.2">
      <c r="C32" s="496"/>
      <c r="D32" s="498"/>
      <c r="E32" s="498"/>
      <c r="F32" s="500"/>
      <c r="G32" s="502"/>
      <c r="H32" s="475"/>
      <c r="I32" s="477"/>
      <c r="J32" s="127">
        <f ca="1">IF(MOD(ROW()-13,2)=0,IF(ISBLANK(OFFSET('11. SEGUIMIENTO 2026'!$N$14,INT((ROW()-13)/2),0)),"",OFFSET('11. SEGUIMIENTO 2026'!$N$14,INT((ROW()-13)/2),0)),IF(ISBLANK(OFFSET('9. METAS'!$Q$20,INT((ROW()-14)/2),0)),"",OFFSET('9. METAS'!$Q$20,INT((ROW()-14)/2),0)))</f>
        <v>75</v>
      </c>
      <c r="K32" s="128">
        <f ca="1">IF(MOD(ROW()-13,2)=0,IF(ISBLANK(OFFSET('11. SEGUIMIENTO 2026'!$O$14,INT((ROW()-13)/2),0)),"",OFFSET('11. SEGUIMIENTO 2026'!$O$14,INT((ROW()-13)/2),0)),IF(ISBLANK(OFFSET('9. METAS'!$R$20,INT((ROW()-14)/2),0)),"",OFFSET('9. METAS'!$R$20,INT((ROW()-14)/2),0)))</f>
        <v>0</v>
      </c>
      <c r="L32" s="128">
        <f ca="1">IF(MOD(ROW()-13,2)=0,IF(ISBLANK(OFFSET('11. SEGUIMIENTO 2026'!$P$14,INT((ROW()-13)/2),0)),"",OFFSET('11. SEGUIMIENTO 2026'!$P$14,INT((ROW()-13)/2),0)),IF(ISBLANK(OFFSET('9. METAS'!$S$20,INT((ROW()-14)/2),0)),"",OFFSET('9. METAS'!$S$20,INT((ROW()-14)/2),0)))</f>
        <v>56</v>
      </c>
      <c r="M32" s="129">
        <f ca="1">IF(MOD(ROW()-13,2)=0,IF(ISBLANK(OFFSET('11. SEGUIMIENTO 2026'!$Q$14,INT((ROW()-13)/2),0)),"",OFFSET('11. SEGUIMIENTO 2026'!$Q$14,INT((ROW()-13)/2),0)),IF(ISBLANK(OFFSET('9. METAS'!$T$20,INT((ROW()-14)/2),0)),"",OFFSET('9. METAS'!$T$20,INT((ROW()-14)/2),0)))</f>
        <v>19</v>
      </c>
      <c r="N32" s="479"/>
      <c r="O32" s="481"/>
      <c r="P32" s="483"/>
    </row>
    <row r="33" spans="3:16" ht="100" customHeight="1" x14ac:dyDescent="0.2">
      <c r="C33" s="506" t="str">
        <f ca="1">IF(ISBLANK(OFFSET('5. Pp (3 años)'!$C$46,INT((ROW()-13)/2),0)),"",OFFSET('5. Pp (3 años)'!$C$46,INT((ROW()-13)/2),0))</f>
        <v>Actividad</v>
      </c>
      <c r="D33" s="498" t="str">
        <f ca="1">IF(ISBLANK(OFFSET('5. Pp (3 años)'!$D$46,INT((ROW()-13)/2),0)),"",OFFSET('5. Pp (3 años)'!$D$46,INT((ROW()-13)/2),0))</f>
        <v>1.1.1.1.3.2 Seguimiento a Actividades de Difusión a servidores publicos y ciudadanía sobre el Protocolo de Atención Ciudadana para trámites y servicios</v>
      </c>
      <c r="E33" s="498" t="str">
        <f ca="1">IF(ISBLANK(OFFSET('5. Pp (3 años)'!$E$46,INT((ROW()-13)/2),0)),"",OFFSET('5. Pp (3 años)'!$E$46,INT((ROW()-13)/2),0))</f>
        <v>PADPACTS: Porcentaje de Actividades de Difusión sobre el Protocolo de Atención Ciudadana para trámites y servicios</v>
      </c>
      <c r="F33" s="500" t="str">
        <f ca="1">IF(ISBLANK(OFFSET('5. Pp (3 años)'!$K$46,INT((ROW()-13)/2),0)),"",OFFSET('5. Pp (3 años)'!$K$46,INT((ROW()-13)/2),0))</f>
        <v>Ascendente</v>
      </c>
      <c r="G33" s="502" t="str">
        <f ca="1">IF(ISBLANK(OFFSET('5. Pp (3 años)'!$H$46,INT((ROW()-13)/2),0)),"",OFFSET('5. Pp (3 años)'!$H$46,INT((ROW()-13)/2),0))</f>
        <v>Trimestral</v>
      </c>
      <c r="H33" s="475">
        <f ca="1">IF(ISBLANK(OFFSET('9. METAS'!$K$20,INT((ROW()-13)/2),0)),"",OFFSET('9. METAS'!$K$20,INT((ROW()-13)/2),0))</f>
        <v>60</v>
      </c>
      <c r="I33" s="476" t="s">
        <v>703</v>
      </c>
      <c r="J33" s="127">
        <f ca="1">IF(MOD(ROW()-13,2)=0,IF(ISBLANK(OFFSET('11. SEGUIMIENTO 2026'!$N$14,INT((ROW()-13)/2),0)),"",OFFSET('11. SEGUIMIENTO 2026'!$N$14,INT((ROW()-13)/2),0)),IF(ISBLANK(OFFSET('9. METAS'!$Q$20,INT((ROW()-14)/2),0)),"",OFFSET('9. METAS'!$Q$20,INT((ROW()-14)/2),0)))</f>
        <v>0</v>
      </c>
      <c r="K33" s="128">
        <f ca="1">IF(MOD(ROW()-13,2)=0,IF(ISBLANK(OFFSET('11. SEGUIMIENTO 2026'!$O$14,INT((ROW()-13)/2),0)),"",OFFSET('11. SEGUIMIENTO 2026'!$O$14,INT((ROW()-13)/2),0)),IF(ISBLANK(OFFSET('9. METAS'!$R$20,INT((ROW()-14)/2),0)),"",OFFSET('9. METAS'!$R$20,INT((ROW()-14)/2),0)))</f>
        <v>15</v>
      </c>
      <c r="L33" s="128" t="str">
        <f ca="1">IF(MOD(ROW()-13,2)=0,IF(ISBLANK(OFFSET('11. SEGUIMIENTO 2026'!$P$14,INT((ROW()-13)/2),0)),"",OFFSET('11. SEGUIMIENTO 2026'!$P$14,INT((ROW()-13)/2),0)),IF(ISBLANK(OFFSET('9. METAS'!$S$20,INT((ROW()-14)/2),0)),"",OFFSET('9. METAS'!$S$20,INT((ROW()-14)/2),0)))</f>
        <v/>
      </c>
      <c r="M33" s="129" t="str">
        <f ca="1">IF(MOD(ROW()-13,2)=0,IF(ISBLANK(OFFSET('11. SEGUIMIENTO 2026'!$Q$14,INT((ROW()-13)/2),0)),"",OFFSET('11. SEGUIMIENTO 2026'!$Q$14,INT((ROW()-13)/2),0)),IF(ISBLANK(OFFSET('9. METAS'!$T$20,INT((ROW()-14)/2),0)),"",OFFSET('9. METAS'!$T$20,INT((ROW()-14)/2),0)))</f>
        <v/>
      </c>
      <c r="N33" s="478">
        <f t="shared" ref="N33" ca="1" si="17">IFERROR(K33/K34,"ND")</f>
        <v>1</v>
      </c>
      <c r="O33" s="480">
        <f t="shared" ref="O33" ca="1" si="18">IFERROR(((J33+K33)/H33),"ND")</f>
        <v>0.25</v>
      </c>
      <c r="P33" s="482" t="str">
        <f>'11. SEGUIMIENTO 2026'!Z24</f>
        <v>Justificación Trimestral: Se cumplió la meta establecida ya que se contaron con los recursos necesarios para llevarlos a cabo.
Justificación Anual: Se alcanzo un avance del 25.00% de avance anual conforme a lo proyectado por el area.</v>
      </c>
    </row>
    <row r="34" spans="3:16" ht="100" customHeight="1" x14ac:dyDescent="0.2">
      <c r="C34" s="496"/>
      <c r="D34" s="498"/>
      <c r="E34" s="498"/>
      <c r="F34" s="500"/>
      <c r="G34" s="502"/>
      <c r="H34" s="475"/>
      <c r="I34" s="477"/>
      <c r="J34" s="127">
        <f ca="1">IF(MOD(ROW()-13,2)=0,IF(ISBLANK(OFFSET('11. SEGUIMIENTO 2026'!$N$14,INT((ROW()-13)/2),0)),"",OFFSET('11. SEGUIMIENTO 2026'!$N$14,INT((ROW()-13)/2),0)),IF(ISBLANK(OFFSET('9. METAS'!$Q$20,INT((ROW()-14)/2),0)),"",OFFSET('9. METAS'!$Q$20,INT((ROW()-14)/2),0)))</f>
        <v>15</v>
      </c>
      <c r="K34" s="128">
        <f ca="1">IF(MOD(ROW()-13,2)=0,IF(ISBLANK(OFFSET('11. SEGUIMIENTO 2026'!$O$14,INT((ROW()-13)/2),0)),"",OFFSET('11. SEGUIMIENTO 2026'!$O$14,INT((ROW()-13)/2),0)),IF(ISBLANK(OFFSET('9. METAS'!$R$20,INT((ROW()-14)/2),0)),"",OFFSET('9. METAS'!$R$20,INT((ROW()-14)/2),0)))</f>
        <v>15</v>
      </c>
      <c r="L34" s="128">
        <f ca="1">IF(MOD(ROW()-13,2)=0,IF(ISBLANK(OFFSET('11. SEGUIMIENTO 2026'!$P$14,INT((ROW()-13)/2),0)),"",OFFSET('11. SEGUIMIENTO 2026'!$P$14,INT((ROW()-13)/2),0)),IF(ISBLANK(OFFSET('9. METAS'!$S$20,INT((ROW()-14)/2),0)),"",OFFSET('9. METAS'!$S$20,INT((ROW()-14)/2),0)))</f>
        <v>15</v>
      </c>
      <c r="M34" s="129">
        <f ca="1">IF(MOD(ROW()-13,2)=0,IF(ISBLANK(OFFSET('11. SEGUIMIENTO 2026'!$Q$14,INT((ROW()-13)/2),0)),"",OFFSET('11. SEGUIMIENTO 2026'!$Q$14,INT((ROW()-13)/2),0)),IF(ISBLANK(OFFSET('9. METAS'!$T$20,INT((ROW()-14)/2),0)),"",OFFSET('9. METAS'!$T$20,INT((ROW()-14)/2),0)))</f>
        <v>15</v>
      </c>
      <c r="N34" s="479"/>
      <c r="O34" s="481"/>
      <c r="P34" s="483"/>
    </row>
    <row r="35" spans="3:16" ht="100" customHeight="1" x14ac:dyDescent="0.2">
      <c r="C35" s="506" t="str">
        <f ca="1">IF(ISBLANK(OFFSET('5. Pp (3 años)'!$C$46,INT((ROW()-13)/2),0)),"",OFFSET('5. Pp (3 años)'!$C$46,INT((ROW()-13)/2),0))</f>
        <v>Actividad</v>
      </c>
      <c r="D35" s="498" t="str">
        <f ca="1">IF(ISBLANK(OFFSET('5. Pp (3 años)'!$D$46,INT((ROW()-13)/2),0)),"",OFFSET('5. Pp (3 años)'!$D$46,INT((ROW()-13)/2),0))</f>
        <v>1.1.1.1.3.3 Intervención en el proceso de Entrega y Recepción de los servidores públicos, conforme a la normatividad vigente.</v>
      </c>
      <c r="E35" s="498" t="str">
        <f ca="1">IF(ISBLANK(OFFSET('5. Pp (3 años)'!$E$46,INT((ROW()-13)/2),0)),"",OFFSET('5. Pp (3 años)'!$E$46,INT((ROW()-13)/2),0))</f>
        <v xml:space="preserve">PAERC: Porcentaje de Actas de Entrega y Recepción Concluidas     </v>
      </c>
      <c r="F35" s="500" t="str">
        <f ca="1">IF(ISBLANK(OFFSET('5. Pp (3 años)'!$K$46,INT((ROW()-13)/2),0)),"",OFFSET('5. Pp (3 años)'!$K$46,INT((ROW()-13)/2),0))</f>
        <v>Ascendente</v>
      </c>
      <c r="G35" s="502" t="str">
        <f ca="1">IF(ISBLANK(OFFSET('5. Pp (3 años)'!$H$46,INT((ROW()-13)/2),0)),"",OFFSET('5. Pp (3 años)'!$H$46,INT((ROW()-13)/2),0))</f>
        <v>Trimestral</v>
      </c>
      <c r="H35" s="475">
        <f ca="1">IF(ISBLANK(OFFSET('9. METAS'!$K$20,INT((ROW()-13)/2),0)),"",OFFSET('9. METAS'!$K$20,INT((ROW()-13)/2),0))</f>
        <v>200</v>
      </c>
      <c r="I35" s="476" t="s">
        <v>703</v>
      </c>
      <c r="J35" s="127">
        <f ca="1">IF(MOD(ROW()-13,2)=0,IF(ISBLANK(OFFSET('11. SEGUIMIENTO 2026'!$N$14,INT((ROW()-13)/2),0)),"",OFFSET('11. SEGUIMIENTO 2026'!$N$14,INT((ROW()-13)/2),0)),IF(ISBLANK(OFFSET('9. METAS'!$Q$20,INT((ROW()-14)/2),0)),"",OFFSET('9. METAS'!$Q$20,INT((ROW()-14)/2),0)))</f>
        <v>18</v>
      </c>
      <c r="K35" s="128">
        <f ca="1">IF(MOD(ROW()-13,2)=0,IF(ISBLANK(OFFSET('11. SEGUIMIENTO 2026'!$O$14,INT((ROW()-13)/2),0)),"",OFFSET('11. SEGUIMIENTO 2026'!$O$14,INT((ROW()-13)/2),0)),IF(ISBLANK(OFFSET('9. METAS'!$R$20,INT((ROW()-14)/2),0)),"",OFFSET('9. METAS'!$R$20,INT((ROW()-14)/2),0)))</f>
        <v>16</v>
      </c>
      <c r="L35" s="128" t="str">
        <f ca="1">IF(MOD(ROW()-13,2)=0,IF(ISBLANK(OFFSET('11. SEGUIMIENTO 2026'!$P$14,INT((ROW()-13)/2),0)),"",OFFSET('11. SEGUIMIENTO 2026'!$P$14,INT((ROW()-13)/2),0)),IF(ISBLANK(OFFSET('9. METAS'!$S$20,INT((ROW()-14)/2),0)),"",OFFSET('9. METAS'!$S$20,INT((ROW()-14)/2),0)))</f>
        <v/>
      </c>
      <c r="M35" s="129" t="str">
        <f ca="1">IF(MOD(ROW()-13,2)=0,IF(ISBLANK(OFFSET('11. SEGUIMIENTO 2026'!$Q$14,INT((ROW()-13)/2),0)),"",OFFSET('11. SEGUIMIENTO 2026'!$Q$14,INT((ROW()-13)/2),0)),IF(ISBLANK(OFFSET('9. METAS'!$T$20,INT((ROW()-14)/2),0)),"",OFFSET('9. METAS'!$T$20,INT((ROW()-14)/2),0)))</f>
        <v/>
      </c>
      <c r="N35" s="478">
        <f t="shared" ref="N35" ca="1" si="19">IFERROR(K35/K36,"ND")</f>
        <v>0.32</v>
      </c>
      <c r="O35" s="480">
        <f t="shared" ref="O35" ca="1" si="20">IFERROR(((J35+K35)/H35),"ND")</f>
        <v>0.17</v>
      </c>
      <c r="P35" s="482" t="str">
        <f>'11. SEGUIMIENTO 2026'!Z25</f>
        <v>Justificación Trimestral: No se logro la meta , ya que depende de los cambios de titulares de las distintas Direcciones del  Ayuntamiento.
Justificación Anual: Se alcanzo un avance del 17.00% de avance anual conforme a lo proyectado por el area.</v>
      </c>
    </row>
    <row r="36" spans="3:16" ht="100" customHeight="1" x14ac:dyDescent="0.2">
      <c r="C36" s="496"/>
      <c r="D36" s="498"/>
      <c r="E36" s="498"/>
      <c r="F36" s="500"/>
      <c r="G36" s="502"/>
      <c r="H36" s="475"/>
      <c r="I36" s="477"/>
      <c r="J36" s="127">
        <f ca="1">IF(MOD(ROW()-13,2)=0,IF(ISBLANK(OFFSET('11. SEGUIMIENTO 2026'!$N$14,INT((ROW()-13)/2),0)),"",OFFSET('11. SEGUIMIENTO 2026'!$N$14,INT((ROW()-13)/2),0)),IF(ISBLANK(OFFSET('9. METAS'!$Q$20,INT((ROW()-14)/2),0)),"",OFFSET('9. METAS'!$Q$20,INT((ROW()-14)/2),0)))</f>
        <v>15</v>
      </c>
      <c r="K36" s="128">
        <f ca="1">IF(MOD(ROW()-13,2)=0,IF(ISBLANK(OFFSET('11. SEGUIMIENTO 2026'!$O$14,INT((ROW()-13)/2),0)),"",OFFSET('11. SEGUIMIENTO 2026'!$O$14,INT((ROW()-13)/2),0)),IF(ISBLANK(OFFSET('9. METAS'!$R$20,INT((ROW()-14)/2),0)),"",OFFSET('9. METAS'!$R$20,INT((ROW()-14)/2),0)))</f>
        <v>50</v>
      </c>
      <c r="L36" s="128">
        <f ca="1">IF(MOD(ROW()-13,2)=0,IF(ISBLANK(OFFSET('11. SEGUIMIENTO 2026'!$P$14,INT((ROW()-13)/2),0)),"",OFFSET('11. SEGUIMIENTO 2026'!$P$14,INT((ROW()-13)/2),0)),IF(ISBLANK(OFFSET('9. METAS'!$S$20,INT((ROW()-14)/2),0)),"",OFFSET('9. METAS'!$S$20,INT((ROW()-14)/2),0)))</f>
        <v>15</v>
      </c>
      <c r="M36" s="129">
        <f ca="1">IF(MOD(ROW()-13,2)=0,IF(ISBLANK(OFFSET('11. SEGUIMIENTO 2026'!$Q$14,INT((ROW()-13)/2),0)),"",OFFSET('11. SEGUIMIENTO 2026'!$Q$14,INT((ROW()-13)/2),0)),IF(ISBLANK(OFFSET('9. METAS'!$T$20,INT((ROW()-14)/2),0)),"",OFFSET('9. METAS'!$T$20,INT((ROW()-14)/2),0)))</f>
        <v>120</v>
      </c>
      <c r="N36" s="479"/>
      <c r="O36" s="481"/>
      <c r="P36" s="483"/>
    </row>
    <row r="37" spans="3:16" ht="100" customHeight="1" x14ac:dyDescent="0.2">
      <c r="C37" s="506" t="str">
        <f ca="1">IF(ISBLANK(OFFSET('5. Pp (3 años)'!$C$46,INT((ROW()-13)/2),0)),"",OFFSET('5. Pp (3 años)'!$C$46,INT((ROW()-13)/2),0))</f>
        <v>Actividad</v>
      </c>
      <c r="D37" s="498" t="str">
        <f ca="1">IF(ISBLANK(OFFSET('5. Pp (3 años)'!$D$46,INT((ROW()-13)/2),0)),"",OFFSET('5. Pp (3 años)'!$D$46,INT((ROW()-13)/2),0))</f>
        <v>1.1.1.1.3.4 Recepción, Control y Resguardo de las Declaraciones de Situación Patrimonial y de Conflicto de  Interés de todos los servidores públicos  de la Administración Pública Municipal.</v>
      </c>
      <c r="E37" s="498" t="str">
        <f ca="1">IF(ISBLANK(OFFSET('5. Pp (3 años)'!$E$46,INT((ROW()-13)/2),0)),"",OFFSET('5. Pp (3 años)'!$E$46,INT((ROW()-13)/2),0))</f>
        <v xml:space="preserve">PCDPISO:  Porcentaje de Cumplimiento en Declaraciones Patrimoniales y de Conflicto de  Interés  de sujetos obligados                             </v>
      </c>
      <c r="F37" s="500" t="str">
        <f ca="1">IF(ISBLANK(OFFSET('5. Pp (3 años)'!$K$46,INT((ROW()-13)/2),0)),"",OFFSET('5. Pp (3 años)'!$K$46,INT((ROW()-13)/2),0))</f>
        <v>Ascendente</v>
      </c>
      <c r="G37" s="502" t="str">
        <f ca="1">IF(ISBLANK(OFFSET('5. Pp (3 años)'!$H$46,INT((ROW()-13)/2),0)),"",OFFSET('5. Pp (3 años)'!$H$46,INT((ROW()-13)/2),0))</f>
        <v>Trimestral</v>
      </c>
      <c r="H37" s="475">
        <f ca="1">IF(ISBLANK(OFFSET('9. METAS'!$K$20,INT((ROW()-13)/2),0)),"",OFFSET('9. METAS'!$K$20,INT((ROW()-13)/2),0))</f>
        <v>9780</v>
      </c>
      <c r="I37" s="476" t="s">
        <v>703</v>
      </c>
      <c r="J37" s="127">
        <f ca="1">IF(MOD(ROW()-13,2)=0,IF(ISBLANK(OFFSET('11. SEGUIMIENTO 2026'!$N$14,INT((ROW()-13)/2),0)),"",OFFSET('11. SEGUIMIENTO 2026'!$N$14,INT((ROW()-13)/2),0)),IF(ISBLANK(OFFSET('9. METAS'!$Q$20,INT((ROW()-14)/2),0)),"",OFFSET('9. METAS'!$Q$20,INT((ROW()-14)/2),0)))</f>
        <v>329</v>
      </c>
      <c r="K37" s="128">
        <f ca="1">IF(MOD(ROW()-13,2)=0,IF(ISBLANK(OFFSET('11. SEGUIMIENTO 2026'!$O$14,INT((ROW()-13)/2),0)),"",OFFSET('11. SEGUIMIENTO 2026'!$O$14,INT((ROW()-13)/2),0)),IF(ISBLANK(OFFSET('9. METAS'!$R$20,INT((ROW()-14)/2),0)),"",OFFSET('9. METAS'!$R$20,INT((ROW()-14)/2),0)))</f>
        <v>8753</v>
      </c>
      <c r="L37" s="128" t="str">
        <f ca="1">IF(MOD(ROW()-13,2)=0,IF(ISBLANK(OFFSET('11. SEGUIMIENTO 2026'!$P$14,INT((ROW()-13)/2),0)),"",OFFSET('11. SEGUIMIENTO 2026'!$P$14,INT((ROW()-13)/2),0)),IF(ISBLANK(OFFSET('9. METAS'!$S$20,INT((ROW()-14)/2),0)),"",OFFSET('9. METAS'!$S$20,INT((ROW()-14)/2),0)))</f>
        <v/>
      </c>
      <c r="M37" s="129" t="str">
        <f ca="1">IF(MOD(ROW()-13,2)=0,IF(ISBLANK(OFFSET('11. SEGUIMIENTO 2026'!$Q$14,INT((ROW()-13)/2),0)),"",OFFSET('11. SEGUIMIENTO 2026'!$Q$14,INT((ROW()-13)/2),0)),IF(ISBLANK(OFFSET('9. METAS'!$T$20,INT((ROW()-14)/2),0)),"",OFFSET('9. METAS'!$T$20,INT((ROW()-14)/2),0)))</f>
        <v/>
      </c>
      <c r="N37" s="478">
        <f t="shared" ref="N37" ca="1" si="21">IFERROR(K37/K38,"ND")</f>
        <v>0.98348314606741571</v>
      </c>
      <c r="O37" s="480">
        <f t="shared" ref="O37" ca="1" si="22">IFERROR(((J37+K37)/H37),"ND")</f>
        <v>0.92862985685071575</v>
      </c>
      <c r="P37" s="482" t="str">
        <f>'11. SEGUIMIENTO 2026'!Z26</f>
        <v>Justificación Trimestral: No se alcanzó la meta programada en el trimestre, debido a que no se recibieron todas las declaraciones patrimoniales que se tenían proyectadas para este trimestre.
Justificación Anual: Se alcanzo un avance del 92.86% de avance anual conforme a lo proyectado por el area.</v>
      </c>
    </row>
    <row r="38" spans="3:16" ht="100" customHeight="1" x14ac:dyDescent="0.2">
      <c r="C38" s="496"/>
      <c r="D38" s="498"/>
      <c r="E38" s="498"/>
      <c r="F38" s="500"/>
      <c r="G38" s="502"/>
      <c r="H38" s="475"/>
      <c r="I38" s="477"/>
      <c r="J38" s="127">
        <f ca="1">IF(MOD(ROW()-13,2)=0,IF(ISBLANK(OFFSET('11. SEGUIMIENTO 2026'!$N$14,INT((ROW()-13)/2),0)),"",OFFSET('11. SEGUIMIENTO 2026'!$N$14,INT((ROW()-13)/2),0)),IF(ISBLANK(OFFSET('9. METAS'!$Q$20,INT((ROW()-14)/2),0)),"",OFFSET('9. METAS'!$Q$20,INT((ROW()-14)/2),0)))</f>
        <v>270</v>
      </c>
      <c r="K38" s="128">
        <f ca="1">IF(MOD(ROW()-13,2)=0,IF(ISBLANK(OFFSET('11. SEGUIMIENTO 2026'!$O$14,INT((ROW()-13)/2),0)),"",OFFSET('11. SEGUIMIENTO 2026'!$O$14,INT((ROW()-13)/2),0)),IF(ISBLANK(OFFSET('9. METAS'!$R$20,INT((ROW()-14)/2),0)),"",OFFSET('9. METAS'!$R$20,INT((ROW()-14)/2),0)))</f>
        <v>8900</v>
      </c>
      <c r="L38" s="128">
        <f ca="1">IF(MOD(ROW()-13,2)=0,IF(ISBLANK(OFFSET('11. SEGUIMIENTO 2026'!$P$14,INT((ROW()-13)/2),0)),"",OFFSET('11. SEGUIMIENTO 2026'!$P$14,INT((ROW()-13)/2),0)),IF(ISBLANK(OFFSET('9. METAS'!$S$20,INT((ROW()-14)/2),0)),"",OFFSET('9. METAS'!$S$20,INT((ROW()-14)/2),0)))</f>
        <v>320</v>
      </c>
      <c r="M38" s="129">
        <f ca="1">IF(MOD(ROW()-13,2)=0,IF(ISBLANK(OFFSET('11. SEGUIMIENTO 2026'!$Q$14,INT((ROW()-13)/2),0)),"",OFFSET('11. SEGUIMIENTO 2026'!$Q$14,INT((ROW()-13)/2),0)),IF(ISBLANK(OFFSET('9. METAS'!$T$20,INT((ROW()-14)/2),0)),"",OFFSET('9. METAS'!$T$20,INT((ROW()-14)/2),0)))</f>
        <v>290</v>
      </c>
      <c r="N38" s="479"/>
      <c r="O38" s="481"/>
      <c r="P38" s="483"/>
    </row>
    <row r="39" spans="3:16" ht="100" customHeight="1" x14ac:dyDescent="0.2">
      <c r="C39" s="506" t="str">
        <f ca="1">IF(ISBLANK(OFFSET('5. Pp (3 años)'!$C$46,INT((ROW()-13)/2),0)),"",OFFSET('5. Pp (3 años)'!$C$46,INT((ROW()-13)/2),0))</f>
        <v>Actividad</v>
      </c>
      <c r="D39" s="498" t="str">
        <f ca="1">IF(ISBLANK(OFFSET('5. Pp (3 años)'!$D$46,INT((ROW()-13)/2),0)),"",OFFSET('5. Pp (3 años)'!$D$46,INT((ROW()-13)/2),0))</f>
        <v>1.1.1.1.3.5  Registro y Control en el  Sistema Municipal de Inspectores</v>
      </c>
      <c r="E39" s="498" t="str">
        <f ca="1">IF(ISBLANK(OFFSET('5. Pp (3 años)'!$E$46,INT((ROW()-13)/2),0)),"",OFFSET('5. Pp (3 años)'!$E$46,INT((ROW()-13)/2),0))</f>
        <v>PRPSMI: Porcentaje de Registros del Padrón en el Sistema Municipal de Inspectores</v>
      </c>
      <c r="F39" s="500" t="str">
        <f ca="1">IF(ISBLANK(OFFSET('5. Pp (3 años)'!$K$46,INT((ROW()-13)/2),0)),"",OFFSET('5. Pp (3 años)'!$K$46,INT((ROW()-13)/2),0))</f>
        <v>Ascendente</v>
      </c>
      <c r="G39" s="502" t="str">
        <f ca="1">IF(ISBLANK(OFFSET('5. Pp (3 años)'!$H$46,INT((ROW()-13)/2),0)),"",OFFSET('5. Pp (3 años)'!$H$46,INT((ROW()-13)/2),0))</f>
        <v>Trimestral</v>
      </c>
      <c r="H39" s="475">
        <f ca="1">IF(ISBLANK(OFFSET('9. METAS'!$K$20,INT((ROW()-13)/2),0)),"",OFFSET('9. METAS'!$K$20,INT((ROW()-13)/2),0))</f>
        <v>1575</v>
      </c>
      <c r="I39" s="476" t="s">
        <v>703</v>
      </c>
      <c r="J39" s="127">
        <f ca="1">IF(MOD(ROW()-13,2)=0,IF(ISBLANK(OFFSET('11. SEGUIMIENTO 2026'!$N$14,INT((ROW()-13)/2),0)),"",OFFSET('11. SEGUIMIENTO 2026'!$N$14,INT((ROW()-13)/2),0)),IF(ISBLANK(OFFSET('9. METAS'!$Q$20,INT((ROW()-14)/2),0)),"",OFFSET('9. METAS'!$Q$20,INT((ROW()-14)/2),0)))</f>
        <v>268</v>
      </c>
      <c r="K39" s="128">
        <f ca="1">IF(MOD(ROW()-13,2)=0,IF(ISBLANK(OFFSET('11. SEGUIMIENTO 2026'!$O$14,INT((ROW()-13)/2),0)),"",OFFSET('11. SEGUIMIENTO 2026'!$O$14,INT((ROW()-13)/2),0)),IF(ISBLANK(OFFSET('9. METAS'!$R$20,INT((ROW()-14)/2),0)),"",OFFSET('9. METAS'!$R$20,INT((ROW()-14)/2),0)))</f>
        <v>427</v>
      </c>
      <c r="L39" s="128" t="str">
        <f ca="1">IF(MOD(ROW()-13,2)=0,IF(ISBLANK(OFFSET('11. SEGUIMIENTO 2026'!$P$14,INT((ROW()-13)/2),0)),"",OFFSET('11. SEGUIMIENTO 2026'!$P$14,INT((ROW()-13)/2),0)),IF(ISBLANK(OFFSET('9. METAS'!$S$20,INT((ROW()-14)/2),0)),"",OFFSET('9. METAS'!$S$20,INT((ROW()-14)/2),0)))</f>
        <v/>
      </c>
      <c r="M39" s="129" t="str">
        <f ca="1">IF(MOD(ROW()-13,2)=0,IF(ISBLANK(OFFSET('11. SEGUIMIENTO 2026'!$Q$14,INT((ROW()-13)/2),0)),"",OFFSET('11. SEGUIMIENTO 2026'!$Q$14,INT((ROW()-13)/2),0)),IF(ISBLANK(OFFSET('9. METAS'!$T$20,INT((ROW()-14)/2),0)),"",OFFSET('9. METAS'!$T$20,INT((ROW()-14)/2),0)))</f>
        <v/>
      </c>
      <c r="N39" s="478">
        <f t="shared" ref="N39" ca="1" si="23">IFERROR(K39/K40,"ND")</f>
        <v>1.0674999999999999</v>
      </c>
      <c r="O39" s="480">
        <f t="shared" ref="O39" ca="1" si="24">IFERROR(((J39+K39)/H39),"ND")</f>
        <v>0.44126984126984126</v>
      </c>
      <c r="P39" s="482" t="str">
        <f>'11. SEGUIMIENTO 2026'!Z27</f>
        <v>Justificación Trimestral: Se rebasó la meta programada en el trimestre, debido a las solicitudes de nuevas credenciales y al proceso de registro del personal en la plataforma
Justificación Anual: Se alcanzo un avance del 44.13% de avance anual conforme a lo proyectado por el area.</v>
      </c>
    </row>
    <row r="40" spans="3:16" ht="100" customHeight="1" x14ac:dyDescent="0.2">
      <c r="C40" s="496"/>
      <c r="D40" s="498"/>
      <c r="E40" s="498"/>
      <c r="F40" s="500"/>
      <c r="G40" s="502"/>
      <c r="H40" s="475"/>
      <c r="I40" s="477"/>
      <c r="J40" s="127">
        <f ca="1">IF(MOD(ROW()-13,2)=0,IF(ISBLANK(OFFSET('11. SEGUIMIENTO 2026'!$N$14,INT((ROW()-13)/2),0)),"",OFFSET('11. SEGUIMIENTO 2026'!$N$14,INT((ROW()-13)/2),0)),IF(ISBLANK(OFFSET('9. METAS'!$Q$20,INT((ROW()-14)/2),0)),"",OFFSET('9. METAS'!$Q$20,INT((ROW()-14)/2),0)))</f>
        <v>375</v>
      </c>
      <c r="K40" s="128">
        <f ca="1">IF(MOD(ROW()-13,2)=0,IF(ISBLANK(OFFSET('11. SEGUIMIENTO 2026'!$O$14,INT((ROW()-13)/2),0)),"",OFFSET('11. SEGUIMIENTO 2026'!$O$14,INT((ROW()-13)/2),0)),IF(ISBLANK(OFFSET('9. METAS'!$R$20,INT((ROW()-14)/2),0)),"",OFFSET('9. METAS'!$R$20,INT((ROW()-14)/2),0)))</f>
        <v>400</v>
      </c>
      <c r="L40" s="128">
        <f ca="1">IF(MOD(ROW()-13,2)=0,IF(ISBLANK(OFFSET('11. SEGUIMIENTO 2026'!$P$14,INT((ROW()-13)/2),0)),"",OFFSET('11. SEGUIMIENTO 2026'!$P$14,INT((ROW()-13)/2),0)),IF(ISBLANK(OFFSET('9. METAS'!$S$20,INT((ROW()-14)/2),0)),"",OFFSET('9. METAS'!$S$20,INT((ROW()-14)/2),0)))</f>
        <v>350</v>
      </c>
      <c r="M40" s="129">
        <f ca="1">IF(MOD(ROW()-13,2)=0,IF(ISBLANK(OFFSET('11. SEGUIMIENTO 2026'!$Q$14,INT((ROW()-13)/2),0)),"",OFFSET('11. SEGUIMIENTO 2026'!$Q$14,INT((ROW()-13)/2),0)),IF(ISBLANK(OFFSET('9. METAS'!$T$20,INT((ROW()-14)/2),0)),"",OFFSET('9. METAS'!$T$20,INT((ROW()-14)/2),0)))</f>
        <v>450</v>
      </c>
      <c r="N40" s="479"/>
      <c r="O40" s="481"/>
      <c r="P40" s="483"/>
    </row>
    <row r="41" spans="3:16" ht="100" customHeight="1" x14ac:dyDescent="0.2">
      <c r="C41" s="506" t="str">
        <f ca="1">IF(ISBLANK(OFFSET('5. Pp (3 años)'!$C$46,INT((ROW()-13)/2),0)),"",OFFSET('5. Pp (3 años)'!$C$46,INT((ROW()-13)/2),0))</f>
        <v>Actividad</v>
      </c>
      <c r="D41" s="498" t="str">
        <f ca="1">IF(ISBLANK(OFFSET('5. Pp (3 años)'!$D$46,INT((ROW()-13)/2),0)),"",OFFSET('5. Pp (3 años)'!$D$46,INT((ROW()-13)/2),0))</f>
        <v>1.1.1.1.3.6  Monitoreo de la satisfacción ciudadana sobre servicios recibidos mediante la Contraloría Itinerante</v>
      </c>
      <c r="E41" s="498" t="str">
        <f ca="1">IF(ISBLANK(OFFSET('5. Pp (3 años)'!$E$46,INT((ROW()-13)/2),0)),"",OFFSET('5. Pp (3 años)'!$E$46,INT((ROW()-13)/2),0))</f>
        <v>PEADSUTYS:  Porcentaje de evaluaciones aplicadas para detectar la satisfacción de los usuarios en Trámites y Servicios.</v>
      </c>
      <c r="F41" s="500" t="str">
        <f ca="1">IF(ISBLANK(OFFSET('5. Pp (3 años)'!$K$46,INT((ROW()-13)/2),0)),"",OFFSET('5. Pp (3 años)'!$K$46,INT((ROW()-13)/2),0))</f>
        <v>Ascendente</v>
      </c>
      <c r="G41" s="502" t="str">
        <f ca="1">IF(ISBLANK(OFFSET('5. Pp (3 años)'!$H$46,INT((ROW()-13)/2),0)),"",OFFSET('5. Pp (3 años)'!$H$46,INT((ROW()-13)/2),0))</f>
        <v>Trimestral</v>
      </c>
      <c r="H41" s="475">
        <f ca="1">IF(ISBLANK(OFFSET('9. METAS'!$K$20,INT((ROW()-13)/2),0)),"",OFFSET('9. METAS'!$K$20,INT((ROW()-13)/2),0))</f>
        <v>1750</v>
      </c>
      <c r="I41" s="476" t="s">
        <v>703</v>
      </c>
      <c r="J41" s="127">
        <f ca="1">IF(MOD(ROW()-13,2)=0,IF(ISBLANK(OFFSET('11. SEGUIMIENTO 2026'!$N$14,INT((ROW()-13)/2),0)),"",OFFSET('11. SEGUIMIENTO 2026'!$N$14,INT((ROW()-13)/2),0)),IF(ISBLANK(OFFSET('9. METAS'!$Q$20,INT((ROW()-14)/2),0)),"",OFFSET('9. METAS'!$Q$20,INT((ROW()-14)/2),0)))</f>
        <v>549</v>
      </c>
      <c r="K41" s="128">
        <f ca="1">IF(MOD(ROW()-13,2)=0,IF(ISBLANK(OFFSET('11. SEGUIMIENTO 2026'!$O$14,INT((ROW()-13)/2),0)),"",OFFSET('11. SEGUIMIENTO 2026'!$O$14,INT((ROW()-13)/2),0)),IF(ISBLANK(OFFSET('9. METAS'!$R$20,INT((ROW()-14)/2),0)),"",OFFSET('9. METAS'!$R$20,INT((ROW()-14)/2),0)))</f>
        <v>585</v>
      </c>
      <c r="L41" s="128" t="str">
        <f ca="1">IF(MOD(ROW()-13,2)=0,IF(ISBLANK(OFFSET('11. SEGUIMIENTO 2026'!$P$14,INT((ROW()-13)/2),0)),"",OFFSET('11. SEGUIMIENTO 2026'!$P$14,INT((ROW()-13)/2),0)),IF(ISBLANK(OFFSET('9. METAS'!$S$20,INT((ROW()-14)/2),0)),"",OFFSET('9. METAS'!$S$20,INT((ROW()-14)/2),0)))</f>
        <v/>
      </c>
      <c r="M41" s="129" t="str">
        <f ca="1">IF(MOD(ROW()-13,2)=0,IF(ISBLANK(OFFSET('11. SEGUIMIENTO 2026'!$Q$14,INT((ROW()-13)/2),0)),"",OFFSET('11. SEGUIMIENTO 2026'!$Q$14,INT((ROW()-13)/2),0)),IF(ISBLANK(OFFSET('9. METAS'!$T$20,INT((ROW()-14)/2),0)),"",OFFSET('9. METAS'!$T$20,INT((ROW()-14)/2),0)))</f>
        <v/>
      </c>
      <c r="N41" s="478">
        <f t="shared" ref="N41" ca="1" si="25">IFERROR(K41/K42,"ND")</f>
        <v>1.3</v>
      </c>
      <c r="O41" s="480">
        <f t="shared" ref="O41" ca="1" si="26">IFERROR(((J41+K41)/H41),"ND")</f>
        <v>0.64800000000000002</v>
      </c>
      <c r="P41" s="482" t="str">
        <f>'11. SEGUIMIENTO 2026'!Z28</f>
        <v>Justificación Trimestral: Se rebasó la meta programada en el trimestre, debido a la incorporación de personal de servicio social, lo que permitió cubrir los horarios de instalación de los módulos de encuestas en las distintas dependencias
Justificación Anual: Se alcanzo un avance del 64.80% de avance anual conforme a lo proyectado por el area.</v>
      </c>
    </row>
    <row r="42" spans="3:16" ht="100" customHeight="1" x14ac:dyDescent="0.2">
      <c r="C42" s="496"/>
      <c r="D42" s="498"/>
      <c r="E42" s="498"/>
      <c r="F42" s="500"/>
      <c r="G42" s="502"/>
      <c r="H42" s="475"/>
      <c r="I42" s="477"/>
      <c r="J42" s="127">
        <f ca="1">IF(MOD(ROW()-13,2)=0,IF(ISBLANK(OFFSET('11. SEGUIMIENTO 2026'!$N$14,INT((ROW()-13)/2),0)),"",OFFSET('11. SEGUIMIENTO 2026'!$N$14,INT((ROW()-13)/2),0)),IF(ISBLANK(OFFSET('9. METAS'!$Q$20,INT((ROW()-14)/2),0)),"",OFFSET('9. METAS'!$Q$20,INT((ROW()-14)/2),0)))</f>
        <v>450</v>
      </c>
      <c r="K42" s="128">
        <f ca="1">IF(MOD(ROW()-13,2)=0,IF(ISBLANK(OFFSET('11. SEGUIMIENTO 2026'!$O$14,INT((ROW()-13)/2),0)),"",OFFSET('11. SEGUIMIENTO 2026'!$O$14,INT((ROW()-13)/2),0)),IF(ISBLANK(OFFSET('9. METAS'!$R$20,INT((ROW()-14)/2),0)),"",OFFSET('9. METAS'!$R$20,INT((ROW()-14)/2),0)))</f>
        <v>450</v>
      </c>
      <c r="L42" s="128">
        <f ca="1">IF(MOD(ROW()-13,2)=0,IF(ISBLANK(OFFSET('11. SEGUIMIENTO 2026'!$P$14,INT((ROW()-13)/2),0)),"",OFFSET('11. SEGUIMIENTO 2026'!$P$14,INT((ROW()-13)/2),0)),IF(ISBLANK(OFFSET('9. METAS'!$S$20,INT((ROW()-14)/2),0)),"",OFFSET('9. METAS'!$S$20,INT((ROW()-14)/2),0)))</f>
        <v>450</v>
      </c>
      <c r="M42" s="129">
        <f ca="1">IF(MOD(ROW()-13,2)=0,IF(ISBLANK(OFFSET('11. SEGUIMIENTO 2026'!$Q$14,INT((ROW()-13)/2),0)),"",OFFSET('11. SEGUIMIENTO 2026'!$Q$14,INT((ROW()-13)/2),0)),IF(ISBLANK(OFFSET('9. METAS'!$T$20,INT((ROW()-14)/2),0)),"",OFFSET('9. METAS'!$T$20,INT((ROW()-14)/2),0)))</f>
        <v>400</v>
      </c>
      <c r="N42" s="479"/>
      <c r="O42" s="481"/>
      <c r="P42" s="483"/>
    </row>
    <row r="43" spans="3:16" ht="100" customHeight="1" x14ac:dyDescent="0.2">
      <c r="C43" s="506" t="str">
        <f ca="1">IF(ISBLANK(OFFSET('5. Pp (3 años)'!$C$46,INT((ROW()-13)/2),0)),"",OFFSET('5. Pp (3 años)'!$C$46,INT((ROW()-13)/2),0))</f>
        <v>Actividad</v>
      </c>
      <c r="D43" s="498" t="str">
        <f ca="1">IF(ISBLANK(OFFSET('5. Pp (3 años)'!$D$46,INT((ROW()-13)/2),0)),"",OFFSET('5. Pp (3 años)'!$D$46,INT((ROW()-13)/2),0))</f>
        <v>1.1.1.1.3.7  Supervisión y Auditoría a Programas y/o recursos asignados para estímulos económicos y programas sociales.</v>
      </c>
      <c r="E43" s="498" t="str">
        <f ca="1">IF(ISBLANK(OFFSET('5. Pp (3 años)'!$E$46,INT((ROW()-13)/2),0)),"",OFFSET('5. Pp (3 años)'!$E$46,INT((ROW()-13)/2),0))</f>
        <v>PCAAAPS: Porcentaje de cumplimiento en la aplicación de Auditorías Administrativas a Programas Sociales.</v>
      </c>
      <c r="F43" s="500" t="str">
        <f ca="1">IF(ISBLANK(OFFSET('5. Pp (3 años)'!$K$46,INT((ROW()-13)/2),0)),"",OFFSET('5. Pp (3 años)'!$K$46,INT((ROW()-13)/2),0))</f>
        <v>Ascendente</v>
      </c>
      <c r="G43" s="502" t="str">
        <f ca="1">IF(ISBLANK(OFFSET('5. Pp (3 años)'!$H$46,INT((ROW()-13)/2),0)),"",OFFSET('5. Pp (3 años)'!$H$46,INT((ROW()-13)/2),0))</f>
        <v>Trimestral</v>
      </c>
      <c r="H43" s="475">
        <f ca="1">IF(ISBLANK(OFFSET('9. METAS'!$K$20,INT((ROW()-13)/2),0)),"",OFFSET('9. METAS'!$K$20,INT((ROW()-13)/2),0))</f>
        <v>2</v>
      </c>
      <c r="I43" s="476" t="s">
        <v>703</v>
      </c>
      <c r="J43" s="127">
        <f ca="1">IF(MOD(ROW()-13,2)=0,IF(ISBLANK(OFFSET('11. SEGUIMIENTO 2026'!$N$14,INT((ROW()-13)/2),0)),"",OFFSET('11. SEGUIMIENTO 2026'!$N$14,INT((ROW()-13)/2),0)),IF(ISBLANK(OFFSET('9. METAS'!$Q$20,INT((ROW()-14)/2),0)),"",OFFSET('9. METAS'!$Q$20,INT((ROW()-14)/2),0)))</f>
        <v>0</v>
      </c>
      <c r="K43" s="128">
        <f ca="1">IF(MOD(ROW()-13,2)=0,IF(ISBLANK(OFFSET('11. SEGUIMIENTO 2026'!$O$14,INT((ROW()-13)/2),0)),"",OFFSET('11. SEGUIMIENTO 2026'!$O$14,INT((ROW()-13)/2),0)),IF(ISBLANK(OFFSET('9. METAS'!$R$20,INT((ROW()-14)/2),0)),"",OFFSET('9. METAS'!$R$20,INT((ROW()-14)/2),0)))</f>
        <v>1</v>
      </c>
      <c r="L43" s="128" t="str">
        <f ca="1">IF(MOD(ROW()-13,2)=0,IF(ISBLANK(OFFSET('11. SEGUIMIENTO 2026'!$P$14,INT((ROW()-13)/2),0)),"",OFFSET('11. SEGUIMIENTO 2026'!$P$14,INT((ROW()-13)/2),0)),IF(ISBLANK(OFFSET('9. METAS'!$S$20,INT((ROW()-14)/2),0)),"",OFFSET('9. METAS'!$S$20,INT((ROW()-14)/2),0)))</f>
        <v/>
      </c>
      <c r="M43" s="129" t="str">
        <f ca="1">IF(MOD(ROW()-13,2)=0,IF(ISBLANK(OFFSET('11. SEGUIMIENTO 2026'!$Q$14,INT((ROW()-13)/2),0)),"",OFFSET('11. SEGUIMIENTO 2026'!$Q$14,INT((ROW()-13)/2),0)),IF(ISBLANK(OFFSET('9. METAS'!$T$20,INT((ROW()-14)/2),0)),"",OFFSET('9. METAS'!$T$20,INT((ROW()-14)/2),0)))</f>
        <v/>
      </c>
      <c r="N43" s="478">
        <f t="shared" ref="N43" ca="1" si="27">IFERROR(K43/K44,"ND")</f>
        <v>1</v>
      </c>
      <c r="O43" s="480">
        <f t="shared" ref="O43" ca="1" si="28">IFERROR(((J43+K43)/H43),"ND")</f>
        <v>0.5</v>
      </c>
      <c r="P43" s="482" t="str">
        <f>'11. SEGUIMIENTO 2026'!Z29</f>
        <v>Justificación Trimestral: Se cumplió la meta establecida ya que se contaron con los recursos necesarios para llevarlos a cabo.
Justificación Anual: Se alcanzo un avance del 50.00% de avance anual conforme a lo proyectado por el area.</v>
      </c>
    </row>
    <row r="44" spans="3:16" ht="100" customHeight="1" x14ac:dyDescent="0.2">
      <c r="C44" s="496"/>
      <c r="D44" s="498"/>
      <c r="E44" s="498"/>
      <c r="F44" s="500"/>
      <c r="G44" s="502"/>
      <c r="H44" s="475"/>
      <c r="I44" s="477"/>
      <c r="J44" s="127">
        <f ca="1">IF(MOD(ROW()-13,2)=0,IF(ISBLANK(OFFSET('11. SEGUIMIENTO 2026'!$N$14,INT((ROW()-13)/2),0)),"",OFFSET('11. SEGUIMIENTO 2026'!$N$14,INT((ROW()-13)/2),0)),IF(ISBLANK(OFFSET('9. METAS'!$Q$20,INT((ROW()-14)/2),0)),"",OFFSET('9. METAS'!$Q$20,INT((ROW()-14)/2),0)))</f>
        <v>0</v>
      </c>
      <c r="K44" s="128">
        <f ca="1">IF(MOD(ROW()-13,2)=0,IF(ISBLANK(OFFSET('11. SEGUIMIENTO 2026'!$O$14,INT((ROW()-13)/2),0)),"",OFFSET('11. SEGUIMIENTO 2026'!$O$14,INT((ROW()-13)/2),0)),IF(ISBLANK(OFFSET('9. METAS'!$R$20,INT((ROW()-14)/2),0)),"",OFFSET('9. METAS'!$R$20,INT((ROW()-14)/2),0)))</f>
        <v>1</v>
      </c>
      <c r="L44" s="128">
        <f ca="1">IF(MOD(ROW()-13,2)=0,IF(ISBLANK(OFFSET('11. SEGUIMIENTO 2026'!$P$14,INT((ROW()-13)/2),0)),"",OFFSET('11. SEGUIMIENTO 2026'!$P$14,INT((ROW()-13)/2),0)),IF(ISBLANK(OFFSET('9. METAS'!$S$20,INT((ROW()-14)/2),0)),"",OFFSET('9. METAS'!$S$20,INT((ROW()-14)/2),0)))</f>
        <v>0</v>
      </c>
      <c r="M44" s="129">
        <f ca="1">IF(MOD(ROW()-13,2)=0,IF(ISBLANK(OFFSET('11. SEGUIMIENTO 2026'!$Q$14,INT((ROW()-13)/2),0)),"",OFFSET('11. SEGUIMIENTO 2026'!$Q$14,INT((ROW()-13)/2),0)),IF(ISBLANK(OFFSET('9. METAS'!$T$20,INT((ROW()-14)/2),0)),"",OFFSET('9. METAS'!$T$20,INT((ROW()-14)/2),0)))</f>
        <v>1</v>
      </c>
      <c r="N44" s="479"/>
      <c r="O44" s="481"/>
      <c r="P44" s="483"/>
    </row>
    <row r="45" spans="3:16" ht="100" customHeight="1" x14ac:dyDescent="0.2">
      <c r="C45" s="506" t="str">
        <f ca="1">IF(ISBLANK(OFFSET('5. Pp (3 años)'!$C$46,INT((ROW()-13)/2),0)),"",OFFSET('5. Pp (3 años)'!$C$46,INT((ROW()-13)/2),0))</f>
        <v>Actividad</v>
      </c>
      <c r="D45" s="498" t="str">
        <f ca="1">IF(ISBLANK(OFFSET('5. Pp (3 años)'!$D$46,INT((ROW()-13)/2),0)),"",OFFSET('5. Pp (3 años)'!$D$46,INT((ROW()-13)/2),0))</f>
        <v>1.1.1.1.3.8 Supervisión de la Integración de Comités de Contraloría Social, que sean requeridos para el seguimiento de la Obra Pública Municipal.</v>
      </c>
      <c r="E45" s="498" t="str">
        <f ca="1">IF(ISBLANK(OFFSET('5. Pp (3 años)'!$E$46,INT((ROW()-13)/2),0)),"",OFFSET('5. Pp (3 años)'!$E$46,INT((ROW()-13)/2),0))</f>
        <v>PICCS: Porcentaje de Integración de Comités de Contraloría Social</v>
      </c>
      <c r="F45" s="500" t="str">
        <f ca="1">IF(ISBLANK(OFFSET('5. Pp (3 años)'!$K$46,INT((ROW()-13)/2),0)),"",OFFSET('5. Pp (3 años)'!$K$46,INT((ROW()-13)/2),0))</f>
        <v>Ascendente</v>
      </c>
      <c r="G45" s="502" t="str">
        <f ca="1">IF(ISBLANK(OFFSET('5. Pp (3 años)'!$H$46,INT((ROW()-13)/2),0)),"",OFFSET('5. Pp (3 años)'!$H$46,INT((ROW()-13)/2),0))</f>
        <v>Trimestral</v>
      </c>
      <c r="H45" s="475">
        <f ca="1">IF(ISBLANK(OFFSET('9. METAS'!$K$20,INT((ROW()-13)/2),0)),"",OFFSET('9. METAS'!$K$20,INT((ROW()-13)/2),0))</f>
        <v>31</v>
      </c>
      <c r="I45" s="476" t="s">
        <v>703</v>
      </c>
      <c r="J45" s="127">
        <f ca="1">IF(MOD(ROW()-13,2)=0,IF(ISBLANK(OFFSET('11. SEGUIMIENTO 2026'!$N$14,INT((ROW()-13)/2),0)),"",OFFSET('11. SEGUIMIENTO 2026'!$N$14,INT((ROW()-13)/2),0)),IF(ISBLANK(OFFSET('9. METAS'!$Q$20,INT((ROW()-14)/2),0)),"",OFFSET('9. METAS'!$Q$20,INT((ROW()-14)/2),0)))</f>
        <v>1</v>
      </c>
      <c r="K45" s="128">
        <f ca="1">IF(MOD(ROW()-13,2)=0,IF(ISBLANK(OFFSET('11. SEGUIMIENTO 2026'!$O$14,INT((ROW()-13)/2),0)),"",OFFSET('11. SEGUIMIENTO 2026'!$O$14,INT((ROW()-13)/2),0)),IF(ISBLANK(OFFSET('9. METAS'!$R$20,INT((ROW()-14)/2),0)),"",OFFSET('9. METAS'!$R$20,INT((ROW()-14)/2),0)))</f>
        <v>1</v>
      </c>
      <c r="L45" s="128" t="str">
        <f ca="1">IF(MOD(ROW()-13,2)=0,IF(ISBLANK(OFFSET('11. SEGUIMIENTO 2026'!$P$14,INT((ROW()-13)/2),0)),"",OFFSET('11. SEGUIMIENTO 2026'!$P$14,INT((ROW()-13)/2),0)),IF(ISBLANK(OFFSET('9. METAS'!$S$20,INT((ROW()-14)/2),0)),"",OFFSET('9. METAS'!$S$20,INT((ROW()-14)/2),0)))</f>
        <v/>
      </c>
      <c r="M45" s="129" t="str">
        <f ca="1">IF(MOD(ROW()-13,2)=0,IF(ISBLANK(OFFSET('11. SEGUIMIENTO 2026'!$Q$14,INT((ROW()-13)/2),0)),"",OFFSET('11. SEGUIMIENTO 2026'!$Q$14,INT((ROW()-13)/2),0)),IF(ISBLANK(OFFSET('9. METAS'!$T$20,INT((ROW()-14)/2),0)),"",OFFSET('9. METAS'!$T$20,INT((ROW()-14)/2),0)))</f>
        <v/>
      </c>
      <c r="N45" s="478">
        <f t="shared" ref="N45" ca="1" si="29">IFERROR(K45/K46,"ND")</f>
        <v>0.125</v>
      </c>
      <c r="O45" s="480">
        <f t="shared" ref="O45" ca="1" si="30">IFERROR(((J45+K45)/H45),"ND")</f>
        <v>6.4516129032258063E-2</v>
      </c>
      <c r="P45" s="482" t="str">
        <f>'11. SEGUIMIENTO 2026'!Z30</f>
        <v>Justificación Trimestral: No se cumplió con la meta establecida ya que algunas de las actividades fueron delegadas y se realizaron con apoyo de la  Dirección de Auditoría de Obra de esta Contraloría Municipal.
Justificación Anual: Se alcanzo un avance del 6.45% de avance anual conforme a lo proyectado por el area.</v>
      </c>
    </row>
    <row r="46" spans="3:16" ht="100" customHeight="1" x14ac:dyDescent="0.2">
      <c r="C46" s="496"/>
      <c r="D46" s="498"/>
      <c r="E46" s="498"/>
      <c r="F46" s="500"/>
      <c r="G46" s="502"/>
      <c r="H46" s="475"/>
      <c r="I46" s="477"/>
      <c r="J46" s="127">
        <f ca="1">IF(MOD(ROW()-13,2)=0,IF(ISBLANK(OFFSET('11. SEGUIMIENTO 2026'!$N$14,INT((ROW()-13)/2),0)),"",OFFSET('11. SEGUIMIENTO 2026'!$N$14,INT((ROW()-13)/2),0)),IF(ISBLANK(OFFSET('9. METAS'!$Q$20,INT((ROW()-14)/2),0)),"",OFFSET('9. METAS'!$Q$20,INT((ROW()-14)/2),0)))</f>
        <v>3</v>
      </c>
      <c r="K46" s="128">
        <f ca="1">IF(MOD(ROW()-13,2)=0,IF(ISBLANK(OFFSET('11. SEGUIMIENTO 2026'!$O$14,INT((ROW()-13)/2),0)),"",OFFSET('11. SEGUIMIENTO 2026'!$O$14,INT((ROW()-13)/2),0)),IF(ISBLANK(OFFSET('9. METAS'!$R$20,INT((ROW()-14)/2),0)),"",OFFSET('9. METAS'!$R$20,INT((ROW()-14)/2),0)))</f>
        <v>8</v>
      </c>
      <c r="L46" s="128">
        <f ca="1">IF(MOD(ROW()-13,2)=0,IF(ISBLANK(OFFSET('11. SEGUIMIENTO 2026'!$P$14,INT((ROW()-13)/2),0)),"",OFFSET('11. SEGUIMIENTO 2026'!$P$14,INT((ROW()-13)/2),0)),IF(ISBLANK(OFFSET('9. METAS'!$S$20,INT((ROW()-14)/2),0)),"",OFFSET('9. METAS'!$S$20,INT((ROW()-14)/2),0)))</f>
        <v>10</v>
      </c>
      <c r="M46" s="129">
        <f ca="1">IF(MOD(ROW()-13,2)=0,IF(ISBLANK(OFFSET('11. SEGUIMIENTO 2026'!$Q$14,INT((ROW()-13)/2),0)),"",OFFSET('11. SEGUIMIENTO 2026'!$Q$14,INT((ROW()-13)/2),0)),IF(ISBLANK(OFFSET('9. METAS'!$T$20,INT((ROW()-14)/2),0)),"",OFFSET('9. METAS'!$T$20,INT((ROW()-14)/2),0)))</f>
        <v>10</v>
      </c>
      <c r="N46" s="479"/>
      <c r="O46" s="481"/>
      <c r="P46" s="483"/>
    </row>
    <row r="47" spans="3:16" ht="100" customHeight="1" x14ac:dyDescent="0.2">
      <c r="C47" s="506" t="str">
        <f ca="1">IF(ISBLANK(OFFSET('5. Pp (3 años)'!$C$46,INT((ROW()-13)/2),0)),"",OFFSET('5. Pp (3 años)'!$C$46,INT((ROW()-13)/2),0))</f>
        <v>Componente</v>
      </c>
      <c r="D47" s="498" t="str">
        <f ca="1">IF(ISBLANK(OFFSET('5. Pp (3 años)'!$D$46,INT((ROW()-13)/2),0)),"",OFFSET('5. Pp (3 años)'!$D$46,INT((ROW()-13)/2),0))</f>
        <v>1.1.1.1.4. Actos de investigación de los hechos denunciados en contra de Servidores Públicos y/o Particulares a fin de determinar la falta administrativa como grave o no grave.</v>
      </c>
      <c r="E47" s="498" t="str">
        <f ca="1">IF(ISBLANK(OFFSET('5. Pp (3 años)'!$E$46,INT((ROW()-13)/2),0)),"",OFFSET('5. Pp (3 años)'!$E$46,INT((ROW()-13)/2),0))</f>
        <v>PIPRAR: Porcentaje de Informes de Presunta Responsabilidad Administrativa realizados</v>
      </c>
      <c r="F47" s="500" t="str">
        <f ca="1">IF(ISBLANK(OFFSET('5. Pp (3 años)'!$K$46,INT((ROW()-13)/2),0)),"",OFFSET('5. Pp (3 años)'!$K$46,INT((ROW()-13)/2),0))</f>
        <v>Ascendente</v>
      </c>
      <c r="G47" s="502" t="str">
        <f ca="1">IF(ISBLANK(OFFSET('5. Pp (3 años)'!$H$46,INT((ROW()-13)/2),0)),"",OFFSET('5. Pp (3 años)'!$H$46,INT((ROW()-13)/2),0))</f>
        <v>Trimestral</v>
      </c>
      <c r="H47" s="475">
        <f ca="1">IF(ISBLANK(OFFSET('9. METAS'!$K$20,INT((ROW()-13)/2),0)),"",OFFSET('9. METAS'!$K$20,INT((ROW()-13)/2),0))</f>
        <v>84</v>
      </c>
      <c r="I47" s="476" t="s">
        <v>703</v>
      </c>
      <c r="J47" s="127">
        <f ca="1">IF(MOD(ROW()-13,2)=0,IF(ISBLANK(OFFSET('11. SEGUIMIENTO 2026'!$N$14,INT((ROW()-13)/2),0)),"",OFFSET('11. SEGUIMIENTO 2026'!$N$14,INT((ROW()-13)/2),0)),IF(ISBLANK(OFFSET('9. METAS'!$Q$20,INT((ROW()-14)/2),0)),"",OFFSET('9. METAS'!$Q$20,INT((ROW()-14)/2),0)))</f>
        <v>10</v>
      </c>
      <c r="K47" s="128">
        <f ca="1">IF(MOD(ROW()-13,2)=0,IF(ISBLANK(OFFSET('11. SEGUIMIENTO 2026'!$O$14,INT((ROW()-13)/2),0)),"",OFFSET('11. SEGUIMIENTO 2026'!$O$14,INT((ROW()-13)/2),0)),IF(ISBLANK(OFFSET('9. METAS'!$R$20,INT((ROW()-14)/2),0)),"",OFFSET('9. METAS'!$R$20,INT((ROW()-14)/2),0)))</f>
        <v>9</v>
      </c>
      <c r="L47" s="128" t="str">
        <f ca="1">IF(MOD(ROW()-13,2)=0,IF(ISBLANK(OFFSET('11. SEGUIMIENTO 2026'!$P$14,INT((ROW()-13)/2),0)),"",OFFSET('11. SEGUIMIENTO 2026'!$P$14,INT((ROW()-13)/2),0)),IF(ISBLANK(OFFSET('9. METAS'!$S$20,INT((ROW()-14)/2),0)),"",OFFSET('9. METAS'!$S$20,INT((ROW()-14)/2),0)))</f>
        <v/>
      </c>
      <c r="M47" s="129" t="str">
        <f ca="1">IF(MOD(ROW()-13,2)=0,IF(ISBLANK(OFFSET('11. SEGUIMIENTO 2026'!$Q$14,INT((ROW()-13)/2),0)),"",OFFSET('11. SEGUIMIENTO 2026'!$Q$14,INT((ROW()-13)/2),0)),IF(ISBLANK(OFFSET('9. METAS'!$T$20,INT((ROW()-14)/2),0)),"",OFFSET('9. METAS'!$T$20,INT((ROW()-14)/2),0)))</f>
        <v/>
      </c>
      <c r="N47" s="478">
        <f t="shared" ref="N47" ca="1" si="31">IFERROR(K47/K48,"ND")</f>
        <v>0.42857142857142855</v>
      </c>
      <c r="O47" s="480">
        <f ca="1">IFERROR(((J47+K47)/H47),"ND")</f>
        <v>0.22619047619047619</v>
      </c>
      <c r="P47" s="482" t="str">
        <f>'11. SEGUIMIENTO 2026'!Z31</f>
        <v>Justificación Trimestral: El número alcanzado es menor en el rubro, esto es resultado de que en algunos de los casos efectivamente la conducta denunciada no fue procedente como responsabilidad administrativa, aunado a esto, el resto de los casos –aun y cuando-, fue exhaustiva y acuciosa la investigación, los elementos o circunstancias de carácter técnico no eran jurídicamente suficientes para la acreditación de alguna falta administrativa, por lo tanto se determinó el cierre del expediente.
Justificación Anual: Se alcanzo un avance del 22.62% de avance anual conforme a lo proyectado por el area.</v>
      </c>
    </row>
    <row r="48" spans="3:16" ht="100" customHeight="1" x14ac:dyDescent="0.2">
      <c r="C48" s="496"/>
      <c r="D48" s="498"/>
      <c r="E48" s="498"/>
      <c r="F48" s="500"/>
      <c r="G48" s="502"/>
      <c r="H48" s="475"/>
      <c r="I48" s="477"/>
      <c r="J48" s="127">
        <f ca="1">IF(MOD(ROW()-13,2)=0,IF(ISBLANK(OFFSET('11. SEGUIMIENTO 2026'!$N$14,INT((ROW()-13)/2),0)),"",OFFSET('11. SEGUIMIENTO 2026'!$N$14,INT((ROW()-13)/2),0)),IF(ISBLANK(OFFSET('9. METAS'!$Q$20,INT((ROW()-14)/2),0)),"",OFFSET('9. METAS'!$Q$20,INT((ROW()-14)/2),0)))</f>
        <v>21</v>
      </c>
      <c r="K48" s="128">
        <f ca="1">IF(MOD(ROW()-13,2)=0,IF(ISBLANK(OFFSET('11. SEGUIMIENTO 2026'!$O$14,INT((ROW()-13)/2),0)),"",OFFSET('11. SEGUIMIENTO 2026'!$O$14,INT((ROW()-13)/2),0)),IF(ISBLANK(OFFSET('9. METAS'!$R$20,INT((ROW()-14)/2),0)),"",OFFSET('9. METAS'!$R$20,INT((ROW()-14)/2),0)))</f>
        <v>21</v>
      </c>
      <c r="L48" s="128">
        <f ca="1">IF(MOD(ROW()-13,2)=0,IF(ISBLANK(OFFSET('11. SEGUIMIENTO 2026'!$P$14,INT((ROW()-13)/2),0)),"",OFFSET('11. SEGUIMIENTO 2026'!$P$14,INT((ROW()-13)/2),0)),IF(ISBLANK(OFFSET('9. METAS'!$S$20,INT((ROW()-14)/2),0)),"",OFFSET('9. METAS'!$S$20,INT((ROW()-14)/2),0)))</f>
        <v>21</v>
      </c>
      <c r="M48" s="129">
        <f ca="1">IF(MOD(ROW()-13,2)=0,IF(ISBLANK(OFFSET('11. SEGUIMIENTO 2026'!$Q$14,INT((ROW()-13)/2),0)),"",OFFSET('11. SEGUIMIENTO 2026'!$Q$14,INT((ROW()-13)/2),0)),IF(ISBLANK(OFFSET('9. METAS'!$T$20,INT((ROW()-14)/2),0)),"",OFFSET('9. METAS'!$T$20,INT((ROW()-14)/2),0)))</f>
        <v>21</v>
      </c>
      <c r="N48" s="479"/>
      <c r="O48" s="481"/>
      <c r="P48" s="483"/>
    </row>
    <row r="49" spans="3:16" ht="100" customHeight="1" x14ac:dyDescent="0.2">
      <c r="C49" s="506" t="str">
        <f ca="1">IF(ISBLANK(OFFSET('5. Pp (3 años)'!$C$46,INT((ROW()-13)/2),0)),"",OFFSET('5. Pp (3 años)'!$C$46,INT((ROW()-13)/2),0))</f>
        <v>Componente</v>
      </c>
      <c r="D49" s="498" t="str">
        <f ca="1">IF(ISBLANK(OFFSET('5. Pp (3 años)'!$D$46,INT((ROW()-13)/2),0)),"",OFFSET('5. Pp (3 años)'!$D$46,INT((ROW()-13)/2),0))</f>
        <v>1.1.1.1.4. Actos de investigación de los hechos denunciados en contra de Servidores Públicos y/o Particulares a fin de determinar la falta administrativa como grave o no grave.</v>
      </c>
      <c r="E49" s="498" t="str">
        <f ca="1">IF(ISBLANK(OFFSET('5. Pp (3 años)'!$E$46,INT((ROW()-13)/2),0)),"",OFFSET('5. Pp (3 años)'!$E$46,INT((ROW()-13)/2),0))</f>
        <v xml:space="preserve">PEC: Porcentaje de Expedientes Cerrados </v>
      </c>
      <c r="F49" s="500" t="str">
        <f ca="1">IF(ISBLANK(OFFSET('5. Pp (3 años)'!$K$46,INT((ROW()-13)/2),0)),"",OFFSET('5. Pp (3 años)'!$K$46,INT((ROW()-13)/2),0))</f>
        <v>Ascendente</v>
      </c>
      <c r="G49" s="502" t="str">
        <f ca="1">IF(ISBLANK(OFFSET('5. Pp (3 años)'!$H$46,INT((ROW()-13)/2),0)),"",OFFSET('5. Pp (3 años)'!$H$46,INT((ROW()-13)/2),0))</f>
        <v>Trimestral</v>
      </c>
      <c r="H49" s="475">
        <f ca="1">IF(ISBLANK(OFFSET('9. METAS'!$K$20,INT((ROW()-13)/2),0)),"",OFFSET('9. METAS'!$K$20,INT((ROW()-13)/2),0))</f>
        <v>132</v>
      </c>
      <c r="I49" s="476" t="s">
        <v>703</v>
      </c>
      <c r="J49" s="127">
        <f ca="1">IF(MOD(ROW()-13,2)=0,IF(ISBLANK(OFFSET('11. SEGUIMIENTO 2026'!$N$14,INT((ROW()-13)/2),0)),"",OFFSET('11. SEGUIMIENTO 2026'!$N$14,INT((ROW()-13)/2),0)),IF(ISBLANK(OFFSET('9. METAS'!$Q$20,INT((ROW()-14)/2),0)),"",OFFSET('9. METAS'!$Q$20,INT((ROW()-14)/2),0)))</f>
        <v>30</v>
      </c>
      <c r="K49" s="128">
        <f ca="1">IF(MOD(ROW()-13,2)=0,IF(ISBLANK(OFFSET('11. SEGUIMIENTO 2026'!$O$14,INT((ROW()-13)/2),0)),"",OFFSET('11. SEGUIMIENTO 2026'!$O$14,INT((ROW()-13)/2),0)),IF(ISBLANK(OFFSET('9. METAS'!$R$20,INT((ROW()-14)/2),0)),"",OFFSET('9. METAS'!$R$20,INT((ROW()-14)/2),0)))</f>
        <v>8</v>
      </c>
      <c r="L49" s="128" t="str">
        <f ca="1">IF(MOD(ROW()-13,2)=0,IF(ISBLANK(OFFSET('11. SEGUIMIENTO 2026'!$P$14,INT((ROW()-13)/2),0)),"",OFFSET('11. SEGUIMIENTO 2026'!$P$14,INT((ROW()-13)/2),0)),IF(ISBLANK(OFFSET('9. METAS'!$S$20,INT((ROW()-14)/2),0)),"",OFFSET('9. METAS'!$S$20,INT((ROW()-14)/2),0)))</f>
        <v/>
      </c>
      <c r="M49" s="129" t="str">
        <f ca="1">IF(MOD(ROW()-13,2)=0,IF(ISBLANK(OFFSET('11. SEGUIMIENTO 2026'!$Q$14,INT((ROW()-13)/2),0)),"",OFFSET('11. SEGUIMIENTO 2026'!$Q$14,INT((ROW()-13)/2),0)),IF(ISBLANK(OFFSET('9. METAS'!$T$20,INT((ROW()-14)/2),0)),"",OFFSET('9. METAS'!$T$20,INT((ROW()-14)/2),0)))</f>
        <v/>
      </c>
      <c r="N49" s="478">
        <f t="shared" ref="N49" ca="1" si="32">IFERROR(K49/K50,"ND")</f>
        <v>0.24242424242424243</v>
      </c>
      <c r="O49" s="480">
        <f t="shared" ref="O49" ca="1" si="33">IFERROR(((J49+K49)/H49),"ND")</f>
        <v>0.2878787878787879</v>
      </c>
      <c r="P49" s="482" t="str">
        <f>'11. SEGUIMIENTO 2026'!Z32</f>
        <v>Justificación Trimestral: En este indicador no se rebasó la meta trimestral, ya que derivado de la información solicitada a otras direcciones fue entregada en tiempo y forma; esto generando una integración correcta en las investigaciones correspondientes para así darle conclusión a los expedientes programados en este tercer trimestre, en virtud que no se tienen elementos suficientes para demostrar la existencia de la infracción y la presunta responsabilidad administrativa de algún servidor público
Justificación Anual: Se alcanzo un avance del 28.79% de avance anual conforme a lo proyectado por el area.</v>
      </c>
    </row>
    <row r="50" spans="3:16" ht="100" customHeight="1" x14ac:dyDescent="0.2">
      <c r="C50" s="496"/>
      <c r="D50" s="498"/>
      <c r="E50" s="498"/>
      <c r="F50" s="500"/>
      <c r="G50" s="502"/>
      <c r="H50" s="475"/>
      <c r="I50" s="477"/>
      <c r="J50" s="127">
        <f ca="1">IF(MOD(ROW()-13,2)=0,IF(ISBLANK(OFFSET('11. SEGUIMIENTO 2026'!$N$14,INT((ROW()-13)/2),0)),"",OFFSET('11. SEGUIMIENTO 2026'!$N$14,INT((ROW()-13)/2),0)),IF(ISBLANK(OFFSET('9. METAS'!$Q$20,INT((ROW()-14)/2),0)),"",OFFSET('9. METAS'!$Q$20,INT((ROW()-14)/2),0)))</f>
        <v>33</v>
      </c>
      <c r="K50" s="128">
        <f ca="1">IF(MOD(ROW()-13,2)=0,IF(ISBLANK(OFFSET('11. SEGUIMIENTO 2026'!$O$14,INT((ROW()-13)/2),0)),"",OFFSET('11. SEGUIMIENTO 2026'!$O$14,INT((ROW()-13)/2),0)),IF(ISBLANK(OFFSET('9. METAS'!$R$20,INT((ROW()-14)/2),0)),"",OFFSET('9. METAS'!$R$20,INT((ROW()-14)/2),0)))</f>
        <v>33</v>
      </c>
      <c r="L50" s="128">
        <f ca="1">IF(MOD(ROW()-13,2)=0,IF(ISBLANK(OFFSET('11. SEGUIMIENTO 2026'!$P$14,INT((ROW()-13)/2),0)),"",OFFSET('11. SEGUIMIENTO 2026'!$P$14,INT((ROW()-13)/2),0)),IF(ISBLANK(OFFSET('9. METAS'!$S$20,INT((ROW()-14)/2),0)),"",OFFSET('9. METAS'!$S$20,INT((ROW()-14)/2),0)))</f>
        <v>33</v>
      </c>
      <c r="M50" s="129">
        <f ca="1">IF(MOD(ROW()-13,2)=0,IF(ISBLANK(OFFSET('11. SEGUIMIENTO 2026'!$Q$14,INT((ROW()-13)/2),0)),"",OFFSET('11. SEGUIMIENTO 2026'!$Q$14,INT((ROW()-13)/2),0)),IF(ISBLANK(OFFSET('9. METAS'!$T$20,INT((ROW()-14)/2),0)),"",OFFSET('9. METAS'!$T$20,INT((ROW()-14)/2),0)))</f>
        <v>33</v>
      </c>
      <c r="N50" s="479"/>
      <c r="O50" s="481"/>
      <c r="P50" s="483"/>
    </row>
    <row r="51" spans="3:16" ht="100" customHeight="1" x14ac:dyDescent="0.2">
      <c r="C51" s="506" t="str">
        <f ca="1">IF(ISBLANK(OFFSET('5. Pp (3 años)'!$C$46,INT((ROW()-13)/2),0)),"",OFFSET('5. Pp (3 años)'!$C$46,INT((ROW()-13)/2),0))</f>
        <v>Actividad</v>
      </c>
      <c r="D51" s="498" t="str">
        <f ca="1">IF(ISBLANK(OFFSET('5. Pp (3 años)'!$D$46,INT((ROW()-13)/2),0)),"",OFFSET('5. Pp (3 años)'!$D$46,INT((ROW()-13)/2),0))</f>
        <v>1.1.1.1.4.1 Integración de expedientes respecto a las quejas y/o denuncias presentadas por la ciudadanía.</v>
      </c>
      <c r="E51" s="498" t="str">
        <f ca="1">IF(ISBLANK(OFFSET('5. Pp (3 años)'!$E$46,INT((ROW()-13)/2),0)),"",OFFSET('5. Pp (3 años)'!$E$46,INT((ROW()-13)/2),0))</f>
        <v>TVQDR: Porcentaje  de Expedientes de Quejas y/o Denuncias Recibidas</v>
      </c>
      <c r="F51" s="500" t="str">
        <f ca="1">IF(ISBLANK(OFFSET('5. Pp (3 años)'!$K$46,INT((ROW()-13)/2),0)),"",OFFSET('5. Pp (3 años)'!$K$46,INT((ROW()-13)/2),0))</f>
        <v>Ascendente</v>
      </c>
      <c r="G51" s="502" t="str">
        <f ca="1">IF(ISBLANK(OFFSET('5. Pp (3 años)'!$H$46,INT((ROW()-13)/2),0)),"",OFFSET('5. Pp (3 años)'!$H$46,INT((ROW()-13)/2),0))</f>
        <v>Trimestral</v>
      </c>
      <c r="H51" s="475">
        <f ca="1">IF(ISBLANK(OFFSET('9. METAS'!$K$20,INT((ROW()-13)/2),0)),"",OFFSET('9. METAS'!$K$20,INT((ROW()-13)/2),0))</f>
        <v>180</v>
      </c>
      <c r="I51" s="476" t="s">
        <v>703</v>
      </c>
      <c r="J51" s="127">
        <f ca="1">IF(MOD(ROW()-13,2)=0,IF(ISBLANK(OFFSET('11. SEGUIMIENTO 2026'!$N$14,INT((ROW()-13)/2),0)),"",OFFSET('11. SEGUIMIENTO 2026'!$N$14,INT((ROW()-13)/2),0)),IF(ISBLANK(OFFSET('9. METAS'!$Q$20,INT((ROW()-14)/2),0)),"",OFFSET('9. METAS'!$Q$20,INT((ROW()-14)/2),0)))</f>
        <v>74</v>
      </c>
      <c r="K51" s="128">
        <f ca="1">IF(MOD(ROW()-13,2)=0,IF(ISBLANK(OFFSET('11. SEGUIMIENTO 2026'!$O$14,INT((ROW()-13)/2),0)),"",OFFSET('11. SEGUIMIENTO 2026'!$O$14,INT((ROW()-13)/2),0)),IF(ISBLANK(OFFSET('9. METAS'!$R$20,INT((ROW()-14)/2),0)),"",OFFSET('9. METAS'!$R$20,INT((ROW()-14)/2),0)))</f>
        <v>75</v>
      </c>
      <c r="L51" s="128" t="str">
        <f ca="1">IF(MOD(ROW()-13,2)=0,IF(ISBLANK(OFFSET('11. SEGUIMIENTO 2026'!$P$14,INT((ROW()-13)/2),0)),"",OFFSET('11. SEGUIMIENTO 2026'!$P$14,INT((ROW()-13)/2),0)),IF(ISBLANK(OFFSET('9. METAS'!$S$20,INT((ROW()-14)/2),0)),"",OFFSET('9. METAS'!$S$20,INT((ROW()-14)/2),0)))</f>
        <v/>
      </c>
      <c r="M51" s="129" t="str">
        <f ca="1">IF(MOD(ROW()-13,2)=0,IF(ISBLANK(OFFSET('11. SEGUIMIENTO 2026'!$Q$14,INT((ROW()-13)/2),0)),"",OFFSET('11. SEGUIMIENTO 2026'!$Q$14,INT((ROW()-13)/2),0)),IF(ISBLANK(OFFSET('9. METAS'!$T$20,INT((ROW()-14)/2),0)),"",OFFSET('9. METAS'!$T$20,INT((ROW()-14)/2),0)))</f>
        <v/>
      </c>
      <c r="N51" s="478">
        <f t="shared" ref="N51" ca="1" si="34">IFERROR(K51/K52,"ND")</f>
        <v>1.6666666666666667</v>
      </c>
      <c r="O51" s="480">
        <f t="shared" ref="O51" ca="1" si="35">IFERROR(((J51+K51)/H51),"ND")</f>
        <v>0.82777777777777772</v>
      </c>
      <c r="P51" s="509" t="str">
        <f>'11. SEGUIMIENTO 2026'!Z33</f>
        <v>Justificación Trimestral: En este indicador se cumplió con la meta programada, debido a que el número de ciudadanos que asisten a presentar sus quejas y/o denuncias es variable y no depende de esta Dirección su afluencia.
Justificación Anual: Se alcanzo un avance del 82.78% de avance anual conforme a lo proyectado por el area.</v>
      </c>
    </row>
    <row r="52" spans="3:16" ht="100" customHeight="1" x14ac:dyDescent="0.2">
      <c r="C52" s="496"/>
      <c r="D52" s="498"/>
      <c r="E52" s="498"/>
      <c r="F52" s="500"/>
      <c r="G52" s="502"/>
      <c r="H52" s="475"/>
      <c r="I52" s="477"/>
      <c r="J52" s="127">
        <f ca="1">IF(MOD(ROW()-13,2)=0,IF(ISBLANK(OFFSET('11. SEGUIMIENTO 2026'!$N$14,INT((ROW()-13)/2),0)),"",OFFSET('11. SEGUIMIENTO 2026'!$N$14,INT((ROW()-13)/2),0)),IF(ISBLANK(OFFSET('9. METAS'!$Q$20,INT((ROW()-14)/2),0)),"",OFFSET('9. METAS'!$Q$20,INT((ROW()-14)/2),0)))</f>
        <v>45</v>
      </c>
      <c r="K52" s="128">
        <f ca="1">IF(MOD(ROW()-13,2)=0,IF(ISBLANK(OFFSET('11. SEGUIMIENTO 2026'!$O$14,INT((ROW()-13)/2),0)),"",OFFSET('11. SEGUIMIENTO 2026'!$O$14,INT((ROW()-13)/2),0)),IF(ISBLANK(OFFSET('9. METAS'!$R$20,INT((ROW()-14)/2),0)),"",OFFSET('9. METAS'!$R$20,INT((ROW()-14)/2),0)))</f>
        <v>45</v>
      </c>
      <c r="L52" s="128">
        <f ca="1">IF(MOD(ROW()-13,2)=0,IF(ISBLANK(OFFSET('11. SEGUIMIENTO 2026'!$P$14,INT((ROW()-13)/2),0)),"",OFFSET('11. SEGUIMIENTO 2026'!$P$14,INT((ROW()-13)/2),0)),IF(ISBLANK(OFFSET('9. METAS'!$S$20,INT((ROW()-14)/2),0)),"",OFFSET('9. METAS'!$S$20,INT((ROW()-14)/2),0)))</f>
        <v>45</v>
      </c>
      <c r="M52" s="129">
        <f ca="1">IF(MOD(ROW()-13,2)=0,IF(ISBLANK(OFFSET('11. SEGUIMIENTO 2026'!$Q$14,INT((ROW()-13)/2),0)),"",OFFSET('11. SEGUIMIENTO 2026'!$Q$14,INT((ROW()-13)/2),0)),IF(ISBLANK(OFFSET('9. METAS'!$T$20,INT((ROW()-14)/2),0)),"",OFFSET('9. METAS'!$T$20,INT((ROW()-14)/2),0)))</f>
        <v>45</v>
      </c>
      <c r="N52" s="479"/>
      <c r="O52" s="481"/>
      <c r="P52" s="483"/>
    </row>
    <row r="53" spans="3:16" ht="100" customHeight="1" x14ac:dyDescent="0.2">
      <c r="C53" s="506" t="str">
        <f ca="1">IF(ISBLANK(OFFSET('5. Pp (3 años)'!$C$46,INT((ROW()-13)/2),0)),"",OFFSET('5. Pp (3 años)'!$C$46,INT((ROW()-13)/2),0))</f>
        <v>Actividad</v>
      </c>
      <c r="D53" s="498" t="str">
        <f ca="1">IF(ISBLANK(OFFSET('5. Pp (3 años)'!$D$46,INT((ROW()-13)/2),0)),"",OFFSET('5. Pp (3 años)'!$D$46,INT((ROW()-13)/2),0))</f>
        <v>1.1.1.1.4.2 Atención a la ciudadanía en materia de responsabilidad administrativa por los servidores públicos y/o particulares.</v>
      </c>
      <c r="E53" s="498" t="str">
        <f ca="1">IF(ISBLANK(OFFSET('5. Pp (3 años)'!$E$46,INT((ROW()-13)/2),0)),"",OFFSET('5. Pp (3 años)'!$E$46,INT((ROW()-13)/2),0))</f>
        <v>PPA: Porcentaje de personas atendidas por la contraloría municipal.</v>
      </c>
      <c r="F53" s="500" t="str">
        <f ca="1">IF(ISBLANK(OFFSET('5. Pp (3 años)'!$K$46,INT((ROW()-13)/2),0)),"",OFFSET('5. Pp (3 años)'!$K$46,INT((ROW()-13)/2),0))</f>
        <v>Ascendente</v>
      </c>
      <c r="G53" s="502" t="str">
        <f ca="1">IF(ISBLANK(OFFSET('5. Pp (3 años)'!$H$46,INT((ROW()-13)/2),0)),"",OFFSET('5. Pp (3 años)'!$H$46,INT((ROW()-13)/2),0))</f>
        <v>Trimestral</v>
      </c>
      <c r="H53" s="475">
        <f ca="1">IF(ISBLANK(OFFSET('9. METAS'!$K$20,INT((ROW()-13)/2),0)),"",OFFSET('9. METAS'!$K$20,INT((ROW()-13)/2),0))</f>
        <v>240</v>
      </c>
      <c r="I53" s="476" t="s">
        <v>703</v>
      </c>
      <c r="J53" s="127">
        <f ca="1">IF(MOD(ROW()-13,2)=0,IF(ISBLANK(OFFSET('11. SEGUIMIENTO 2026'!$N$14,INT((ROW()-13)/2),0)),"",OFFSET('11. SEGUIMIENTO 2026'!$N$14,INT((ROW()-13)/2),0)),IF(ISBLANK(OFFSET('9. METAS'!$Q$20,INT((ROW()-14)/2),0)),"",OFFSET('9. METAS'!$Q$20,INT((ROW()-14)/2),0)))</f>
        <v>102</v>
      </c>
      <c r="K53" s="128">
        <f ca="1">IF(MOD(ROW()-13,2)=0,IF(ISBLANK(OFFSET('11. SEGUIMIENTO 2026'!$O$14,INT((ROW()-13)/2),0)),"",OFFSET('11. SEGUIMIENTO 2026'!$O$14,INT((ROW()-13)/2),0)),IF(ISBLANK(OFFSET('9. METAS'!$R$20,INT((ROW()-14)/2),0)),"",OFFSET('9. METAS'!$R$20,INT((ROW()-14)/2),0)))</f>
        <v>141</v>
      </c>
      <c r="L53" s="128" t="str">
        <f ca="1">IF(MOD(ROW()-13,2)=0,IF(ISBLANK(OFFSET('11. SEGUIMIENTO 2026'!$P$14,INT((ROW()-13)/2),0)),"",OFFSET('11. SEGUIMIENTO 2026'!$P$14,INT((ROW()-13)/2),0)),IF(ISBLANK(OFFSET('9. METAS'!$S$20,INT((ROW()-14)/2),0)),"",OFFSET('9. METAS'!$S$20,INT((ROW()-14)/2),0)))</f>
        <v/>
      </c>
      <c r="M53" s="129" t="str">
        <f ca="1">IF(MOD(ROW()-13,2)=0,IF(ISBLANK(OFFSET('11. SEGUIMIENTO 2026'!$Q$14,INT((ROW()-13)/2),0)),"",OFFSET('11. SEGUIMIENTO 2026'!$Q$14,INT((ROW()-13)/2),0)),IF(ISBLANK(OFFSET('9. METAS'!$T$20,INT((ROW()-14)/2),0)),"",OFFSET('9. METAS'!$T$20,INT((ROW()-14)/2),0)))</f>
        <v/>
      </c>
      <c r="N53" s="478">
        <f t="shared" ref="N53" ca="1" si="36">IFERROR(K53/K54,"ND")</f>
        <v>2.35</v>
      </c>
      <c r="O53" s="480">
        <f t="shared" ref="O53" ca="1" si="37">IFERROR(((J53+K53)/H53),"ND")</f>
        <v>1.0125</v>
      </c>
      <c r="P53" s="509" t="str">
        <f>'11. SEGUIMIENTO 2026'!Z34</f>
        <v>Justificación Trimestral: En este indicador rebasamos la meta programada debido a que el número de ciudadanos que asisten es variable y no depende de esta Dirección su afluencia, sin embargo, fueron atendidas de manera puntual.
Justificación Anual: Se alcanzo un avance del 101.25% de avance anual conforme a lo proyectado por el area.</v>
      </c>
    </row>
    <row r="54" spans="3:16" ht="100" customHeight="1" x14ac:dyDescent="0.2">
      <c r="C54" s="496"/>
      <c r="D54" s="498"/>
      <c r="E54" s="498"/>
      <c r="F54" s="500"/>
      <c r="G54" s="502"/>
      <c r="H54" s="475"/>
      <c r="I54" s="477"/>
      <c r="J54" s="127">
        <f ca="1">IF(MOD(ROW()-13,2)=0,IF(ISBLANK(OFFSET('11. SEGUIMIENTO 2026'!$N$14,INT((ROW()-13)/2),0)),"",OFFSET('11. SEGUIMIENTO 2026'!$N$14,INT((ROW()-13)/2),0)),IF(ISBLANK(OFFSET('9. METAS'!$Q$20,INT((ROW()-14)/2),0)),"",OFFSET('9. METAS'!$Q$20,INT((ROW()-14)/2),0)))</f>
        <v>60</v>
      </c>
      <c r="K54" s="128">
        <f ca="1">IF(MOD(ROW()-13,2)=0,IF(ISBLANK(OFFSET('11. SEGUIMIENTO 2026'!$O$14,INT((ROW()-13)/2),0)),"",OFFSET('11. SEGUIMIENTO 2026'!$O$14,INT((ROW()-13)/2),0)),IF(ISBLANK(OFFSET('9. METAS'!$R$20,INT((ROW()-14)/2),0)),"",OFFSET('9. METAS'!$R$20,INT((ROW()-14)/2),0)))</f>
        <v>60</v>
      </c>
      <c r="L54" s="128">
        <f ca="1">IF(MOD(ROW()-13,2)=0,IF(ISBLANK(OFFSET('11. SEGUIMIENTO 2026'!$P$14,INT((ROW()-13)/2),0)),"",OFFSET('11. SEGUIMIENTO 2026'!$P$14,INT((ROW()-13)/2),0)),IF(ISBLANK(OFFSET('9. METAS'!$S$20,INT((ROW()-14)/2),0)),"",OFFSET('9. METAS'!$S$20,INT((ROW()-14)/2),0)))</f>
        <v>60</v>
      </c>
      <c r="M54" s="129">
        <f ca="1">IF(MOD(ROW()-13,2)=0,IF(ISBLANK(OFFSET('11. SEGUIMIENTO 2026'!$Q$14,INT((ROW()-13)/2),0)),"",OFFSET('11. SEGUIMIENTO 2026'!$Q$14,INT((ROW()-13)/2),0)),IF(ISBLANK(OFFSET('9. METAS'!$T$20,INT((ROW()-14)/2),0)),"",OFFSET('9. METAS'!$T$20,INT((ROW()-14)/2),0)))</f>
        <v>60</v>
      </c>
      <c r="N54" s="479"/>
      <c r="O54" s="481"/>
      <c r="P54" s="483"/>
    </row>
    <row r="55" spans="3:16" ht="100" customHeight="1" x14ac:dyDescent="0.2">
      <c r="C55" s="506" t="str">
        <f ca="1">IF(ISBLANK(OFFSET('5. Pp (3 años)'!$C$46,INT((ROW()-13)/2),0)),"",OFFSET('5. Pp (3 años)'!$C$46,INT((ROW()-13)/2),0))</f>
        <v>Componente</v>
      </c>
      <c r="D55" s="498" t="str">
        <f ca="1">IF(ISBLANK(OFFSET('5. Pp (3 años)'!$D$46,INT((ROW()-13)/2),0)),"",OFFSET('5. Pp (3 años)'!$D$46,INT((ROW()-13)/2),0))</f>
        <v>1.1.1.1.5. Procedimientos de Responsabilidades Administrativaa de acuerdo con la Ley General de Responsabilidades Administrativas; en contra de los Servidores Públicos y/o Particulares, iniciados .</v>
      </c>
      <c r="E55" s="498" t="str">
        <f ca="1">IF(ISBLANK(OFFSET('5. Pp (3 años)'!$E$46,INT((ROW()-13)/2),0)),"",OFFSET('5. Pp (3 años)'!$E$46,INT((ROW()-13)/2),0))</f>
        <v xml:space="preserve">PPSRACSPP: Porcentaje de Procedimientos Substanciados de Responsabilidad Administrativa contra Servidores Públicos y/o Particulares </v>
      </c>
      <c r="F55" s="500" t="str">
        <f ca="1">IF(ISBLANK(OFFSET('5. Pp (3 años)'!$K$46,INT((ROW()-13)/2),0)),"",OFFSET('5. Pp (3 años)'!$K$46,INT((ROW()-13)/2),0))</f>
        <v>Ascendente</v>
      </c>
      <c r="G55" s="502" t="str">
        <f ca="1">IF(ISBLANK(OFFSET('5. Pp (3 años)'!$H$46,INT((ROW()-13)/2),0)),"",OFFSET('5. Pp (3 años)'!$H$46,INT((ROW()-13)/2),0))</f>
        <v>Trimestral</v>
      </c>
      <c r="H55" s="475">
        <f ca="1">IF(ISBLANK(OFFSET('9. METAS'!$K$20,INT((ROW()-13)/2),0)),"",OFFSET('9. METAS'!$K$20,INT((ROW()-13)/2),0))</f>
        <v>53</v>
      </c>
      <c r="I55" s="476" t="s">
        <v>703</v>
      </c>
      <c r="J55" s="127">
        <f ca="1">IF(MOD(ROW()-13,2)=0,IF(ISBLANK(OFFSET('11. SEGUIMIENTO 2026'!$N$14,INT((ROW()-13)/2),0)),"",OFFSET('11. SEGUIMIENTO 2026'!$N$14,INT((ROW()-13)/2),0)),IF(ISBLANK(OFFSET('9. METAS'!$Q$20,INT((ROW()-14)/2),0)),"",OFFSET('9. METAS'!$Q$20,INT((ROW()-14)/2),0)))</f>
        <v>8</v>
      </c>
      <c r="K55" s="128">
        <f ca="1">IF(MOD(ROW()-13,2)=0,IF(ISBLANK(OFFSET('11. SEGUIMIENTO 2026'!$O$14,INT((ROW()-13)/2),0)),"",OFFSET('11. SEGUIMIENTO 2026'!$O$14,INT((ROW()-13)/2),0)),IF(ISBLANK(OFFSET('9. METAS'!$R$20,INT((ROW()-14)/2),0)),"",OFFSET('9. METAS'!$R$20,INT((ROW()-14)/2),0)))</f>
        <v>8</v>
      </c>
      <c r="L55" s="128" t="str">
        <f ca="1">IF(MOD(ROW()-13,2)=0,IF(ISBLANK(OFFSET('11. SEGUIMIENTO 2026'!$P$14,INT((ROW()-13)/2),0)),"",OFFSET('11. SEGUIMIENTO 2026'!$P$14,INT((ROW()-13)/2),0)),IF(ISBLANK(OFFSET('9. METAS'!$S$20,INT((ROW()-14)/2),0)),"",OFFSET('9. METAS'!$S$20,INT((ROW()-14)/2),0)))</f>
        <v/>
      </c>
      <c r="M55" s="129" t="str">
        <f ca="1">IF(MOD(ROW()-13,2)=0,IF(ISBLANK(OFFSET('11. SEGUIMIENTO 2026'!$Q$14,INT((ROW()-13)/2),0)),"",OFFSET('11. SEGUIMIENTO 2026'!$Q$14,INT((ROW()-13)/2),0)),IF(ISBLANK(OFFSET('9. METAS'!$T$20,INT((ROW()-14)/2),0)),"",OFFSET('9. METAS'!$T$20,INT((ROW()-14)/2),0)))</f>
        <v/>
      </c>
      <c r="N55" s="478">
        <f t="shared" ref="N55" ca="1" si="38">IFERROR(K55/K56,"ND")</f>
        <v>0.61538461538461542</v>
      </c>
      <c r="O55" s="480">
        <f t="shared" ref="O55" ca="1" si="39">IFERROR(((J55+K55)/H55),"ND")</f>
        <v>0.30188679245283018</v>
      </c>
      <c r="P55" s="509" t="str">
        <f>'11. SEGUIMIENTO 2026'!Z35</f>
        <v>Justificación Trimestral: No se alcanzó la meta debido a que solo se turnaron y admitieron los informes de Presunta Responsabilidad que ya reunieron los elementos necesarios, para el inicio de Procedimiento de Responsabilidad, quedando por debajo de la proyección realizada en el plan de trabajo anual, aunado a lo anterior, este órgano de control observó imprecisiones en los informes de presunta responsabilidad en los expedientes turnados, por lo que se encuentran pendientes por admitir.
Justificación Anual: Se alcanzo un avance del 30.19% de avance anual conforme a lo proyectado por el area.</v>
      </c>
    </row>
    <row r="56" spans="3:16" ht="100" customHeight="1" x14ac:dyDescent="0.2">
      <c r="C56" s="496"/>
      <c r="D56" s="498"/>
      <c r="E56" s="498"/>
      <c r="F56" s="500"/>
      <c r="G56" s="502"/>
      <c r="H56" s="475"/>
      <c r="I56" s="477"/>
      <c r="J56" s="127">
        <f ca="1">IF(MOD(ROW()-13,2)=0,IF(ISBLANK(OFFSET('11. SEGUIMIENTO 2026'!$N$14,INT((ROW()-13)/2),0)),"",OFFSET('11. SEGUIMIENTO 2026'!$N$14,INT((ROW()-13)/2),0)),IF(ISBLANK(OFFSET('9. METAS'!$Q$20,INT((ROW()-14)/2),0)),"",OFFSET('9. METAS'!$Q$20,INT((ROW()-14)/2),0)))</f>
        <v>13</v>
      </c>
      <c r="K56" s="128">
        <f ca="1">IF(MOD(ROW()-13,2)=0,IF(ISBLANK(OFFSET('11. SEGUIMIENTO 2026'!$O$14,INT((ROW()-13)/2),0)),"",OFFSET('11. SEGUIMIENTO 2026'!$O$14,INT((ROW()-13)/2),0)),IF(ISBLANK(OFFSET('9. METAS'!$R$20,INT((ROW()-14)/2),0)),"",OFFSET('9. METAS'!$R$20,INT((ROW()-14)/2),0)))</f>
        <v>13</v>
      </c>
      <c r="L56" s="128">
        <f ca="1">IF(MOD(ROW()-13,2)=0,IF(ISBLANK(OFFSET('11. SEGUIMIENTO 2026'!$P$14,INT((ROW()-13)/2),0)),"",OFFSET('11. SEGUIMIENTO 2026'!$P$14,INT((ROW()-13)/2),0)),IF(ISBLANK(OFFSET('9. METAS'!$S$20,INT((ROW()-14)/2),0)),"",OFFSET('9. METAS'!$S$20,INT((ROW()-14)/2),0)))</f>
        <v>15</v>
      </c>
      <c r="M56" s="129">
        <f ca="1">IF(MOD(ROW()-13,2)=0,IF(ISBLANK(OFFSET('11. SEGUIMIENTO 2026'!$Q$14,INT((ROW()-13)/2),0)),"",OFFSET('11. SEGUIMIENTO 2026'!$Q$14,INT((ROW()-13)/2),0)),IF(ISBLANK(OFFSET('9. METAS'!$T$20,INT((ROW()-14)/2),0)),"",OFFSET('9. METAS'!$T$20,INT((ROW()-14)/2),0)))</f>
        <v>12</v>
      </c>
      <c r="N56" s="479"/>
      <c r="O56" s="481"/>
      <c r="P56" s="483"/>
    </row>
    <row r="57" spans="3:16" ht="100" customHeight="1" x14ac:dyDescent="0.2">
      <c r="C57" s="506" t="str">
        <f ca="1">IF(ISBLANK(OFFSET('5. Pp (3 años)'!$C$46,INT((ROW()-13)/2),0)),"",OFFSET('5. Pp (3 años)'!$C$46,INT((ROW()-13)/2),0))</f>
        <v>Actividad</v>
      </c>
      <c r="D57" s="498" t="str">
        <f ca="1">IF(ISBLANK(OFFSET('5. Pp (3 años)'!$D$46,INT((ROW()-13)/2),0)),"",OFFSET('5. Pp (3 años)'!$D$46,INT((ROW()-13)/2),0))</f>
        <v>1.1.1.1.5.1. Emisión de Acuerdos de notificación e integración a los Servidores Públicos y/o Particulares en el seguimiento a los  Procedimientos de Responsabilidad Administrativa.</v>
      </c>
      <c r="E57" s="498" t="str">
        <f ca="1">IF(ISBLANK(OFFSET('5. Pp (3 años)'!$E$46,INT((ROW()-13)/2),0)),"",OFFSET('5. Pp (3 años)'!$E$46,INT((ROW()-13)/2),0))</f>
        <v>PANIPRA: Porcentaje de Acuerdos de Notificación e Integración de los Procedimientos de Responsabilidad Administrativa</v>
      </c>
      <c r="F57" s="500" t="str">
        <f ca="1">IF(ISBLANK(OFFSET('5. Pp (3 años)'!$K$46,INT((ROW()-13)/2),0)),"",OFFSET('5. Pp (3 años)'!$K$46,INT((ROW()-13)/2),0))</f>
        <v>Ascendente</v>
      </c>
      <c r="G57" s="502" t="str">
        <f ca="1">IF(ISBLANK(OFFSET('5. Pp (3 años)'!$H$46,INT((ROW()-13)/2),0)),"",OFFSET('5. Pp (3 años)'!$H$46,INT((ROW()-13)/2),0))</f>
        <v>Trimestral</v>
      </c>
      <c r="H57" s="475">
        <f ca="1">IF(ISBLANK(OFFSET('9. METAS'!$K$20,INT((ROW()-13)/2),0)),"",OFFSET('9. METAS'!$K$20,INT((ROW()-13)/2),0))</f>
        <v>2150</v>
      </c>
      <c r="I57" s="476" t="s">
        <v>703</v>
      </c>
      <c r="J57" s="127">
        <f ca="1">IF(MOD(ROW()-13,2)=0,IF(ISBLANK(OFFSET('11. SEGUIMIENTO 2026'!$N$14,INT((ROW()-13)/2),0)),"",OFFSET('11. SEGUIMIENTO 2026'!$N$14,INT((ROW()-13)/2),0)),IF(ISBLANK(OFFSET('9. METAS'!$Q$20,INT((ROW()-14)/2),0)),"",OFFSET('9. METAS'!$Q$20,INT((ROW()-14)/2),0)))</f>
        <v>241</v>
      </c>
      <c r="K57" s="128">
        <f ca="1">IF(MOD(ROW()-13,2)=0,IF(ISBLANK(OFFSET('11. SEGUIMIENTO 2026'!$O$14,INT((ROW()-13)/2),0)),"",OFFSET('11. SEGUIMIENTO 2026'!$O$14,INT((ROW()-13)/2),0)),IF(ISBLANK(OFFSET('9. METAS'!$R$20,INT((ROW()-14)/2),0)),"",OFFSET('9. METAS'!$R$20,INT((ROW()-14)/2),0)))</f>
        <v>240</v>
      </c>
      <c r="L57" s="128" t="str">
        <f ca="1">IF(MOD(ROW()-13,2)=0,IF(ISBLANK(OFFSET('11. SEGUIMIENTO 2026'!$P$14,INT((ROW()-13)/2),0)),"",OFFSET('11. SEGUIMIENTO 2026'!$P$14,INT((ROW()-13)/2),0)),IF(ISBLANK(OFFSET('9. METAS'!$S$20,INT((ROW()-14)/2),0)),"",OFFSET('9. METAS'!$S$20,INT((ROW()-14)/2),0)))</f>
        <v/>
      </c>
      <c r="M57" s="129" t="str">
        <f ca="1">IF(MOD(ROW()-13,2)=0,IF(ISBLANK(OFFSET('11. SEGUIMIENTO 2026'!$Q$14,INT((ROW()-13)/2),0)),"",OFFSET('11. SEGUIMIENTO 2026'!$Q$14,INT((ROW()-13)/2),0)),IF(ISBLANK(OFFSET('9. METAS'!$T$20,INT((ROW()-14)/2),0)),"",OFFSET('9. METAS'!$T$20,INT((ROW()-14)/2),0)))</f>
        <v/>
      </c>
      <c r="N57" s="478">
        <f t="shared" ref="N57" ca="1" si="40">IFERROR(K57/K58,"ND")</f>
        <v>0.44198895027624308</v>
      </c>
      <c r="O57" s="480">
        <f t="shared" ref="O57" ca="1" si="41">IFERROR(((J57+K57)/H57),"ND")</f>
        <v>0.22372093023255815</v>
      </c>
      <c r="P57" s="509" t="str">
        <f>'11. SEGUIMIENTO 2026'!Z36</f>
        <v>Justificación Trimestral: Por lo planteado en el párrafo anterior incide en el resultado de los números de notificaciones y emplazamientos, no se pudo alcanzar la meta programada en razón de existir un déficit de expedientes de procedimientos de responsabilidad administrativa, turnados por la Dirección de Investigación en Materia de Responsabilidades Administrativas.
Justificación Anual: Se alcanzo un avance del 22.37% de avance anual conforme a lo proyectado por el area.</v>
      </c>
    </row>
    <row r="58" spans="3:16" ht="100" customHeight="1" x14ac:dyDescent="0.2">
      <c r="C58" s="496"/>
      <c r="D58" s="498"/>
      <c r="E58" s="498"/>
      <c r="F58" s="500"/>
      <c r="G58" s="502"/>
      <c r="H58" s="475"/>
      <c r="I58" s="477"/>
      <c r="J58" s="127">
        <f ca="1">IF(MOD(ROW()-13,2)=0,IF(ISBLANK(OFFSET('11. SEGUIMIENTO 2026'!$N$14,INT((ROW()-13)/2),0)),"",OFFSET('11. SEGUIMIENTO 2026'!$N$14,INT((ROW()-13)/2),0)),IF(ISBLANK(OFFSET('9. METAS'!$Q$20,INT((ROW()-14)/2),0)),"",OFFSET('9. METAS'!$Q$20,INT((ROW()-14)/2),0)))</f>
        <v>532</v>
      </c>
      <c r="K58" s="128">
        <f ca="1">IF(MOD(ROW()-13,2)=0,IF(ISBLANK(OFFSET('11. SEGUIMIENTO 2026'!$O$14,INT((ROW()-13)/2),0)),"",OFFSET('11. SEGUIMIENTO 2026'!$O$14,INT((ROW()-13)/2),0)),IF(ISBLANK(OFFSET('9. METAS'!$R$20,INT((ROW()-14)/2),0)),"",OFFSET('9. METAS'!$R$20,INT((ROW()-14)/2),0)))</f>
        <v>543</v>
      </c>
      <c r="L58" s="128">
        <f ca="1">IF(MOD(ROW()-13,2)=0,IF(ISBLANK(OFFSET('11. SEGUIMIENTO 2026'!$P$14,INT((ROW()-13)/2),0)),"",OFFSET('11. SEGUIMIENTO 2026'!$P$14,INT((ROW()-13)/2),0)),IF(ISBLANK(OFFSET('9. METAS'!$S$20,INT((ROW()-14)/2),0)),"",OFFSET('9. METAS'!$S$20,INT((ROW()-14)/2),0)))</f>
        <v>622</v>
      </c>
      <c r="M58" s="129">
        <f ca="1">IF(MOD(ROW()-13,2)=0,IF(ISBLANK(OFFSET('11. SEGUIMIENTO 2026'!$Q$14,INT((ROW()-13)/2),0)),"",OFFSET('11. SEGUIMIENTO 2026'!$Q$14,INT((ROW()-13)/2),0)),IF(ISBLANK(OFFSET('9. METAS'!$T$20,INT((ROW()-14)/2),0)),"",OFFSET('9. METAS'!$T$20,INT((ROW()-14)/2),0)))</f>
        <v>453</v>
      </c>
      <c r="N58" s="479"/>
      <c r="O58" s="481"/>
      <c r="P58" s="483"/>
    </row>
    <row r="59" spans="3:16" ht="100" customHeight="1" x14ac:dyDescent="0.2">
      <c r="C59" s="506" t="str">
        <f ca="1">IF(ISBLANK(OFFSET('5. Pp (3 años)'!$C$46,INT((ROW()-13)/2),0)),"",OFFSET('5. Pp (3 años)'!$C$46,INT((ROW()-13)/2),0))</f>
        <v>Actividad</v>
      </c>
      <c r="D59" s="498" t="str">
        <f ca="1">IF(ISBLANK(OFFSET('5. Pp (3 años)'!$D$46,INT((ROW()-13)/2),0)),"",OFFSET('5. Pp (3 años)'!$D$46,INT((ROW()-13)/2),0))</f>
        <v>1.1.1.1.5.2 Emisión de resoluciones de Responsabilidad Administrativa</v>
      </c>
      <c r="E59" s="498" t="str">
        <f ca="1">IF(ISBLANK(OFFSET('5. Pp (3 años)'!$E$46,INT((ROW()-13)/2),0)),"",OFFSET('5. Pp (3 años)'!$E$46,INT((ROW()-13)/2),0))</f>
        <v>PRSPP: Porcentaje de Resoluciones a Servidores Públicos y/o particulares</v>
      </c>
      <c r="F59" s="500" t="str">
        <f ca="1">IF(ISBLANK(OFFSET('5. Pp (3 años)'!$K$46,INT((ROW()-13)/2),0)),"",OFFSET('5. Pp (3 años)'!$K$46,INT((ROW()-13)/2),0))</f>
        <v>Ascendente</v>
      </c>
      <c r="G59" s="502" t="str">
        <f ca="1">IF(ISBLANK(OFFSET('5. Pp (3 años)'!$H$46,INT((ROW()-13)/2),0)),"",OFFSET('5. Pp (3 años)'!$H$46,INT((ROW()-13)/2),0))</f>
        <v>Trimestral</v>
      </c>
      <c r="H59" s="475">
        <f ca="1">IF(ISBLANK(OFFSET('9. METAS'!$K$20,INT((ROW()-13)/2),0)),"",OFFSET('9. METAS'!$K$20,INT((ROW()-13)/2),0))</f>
        <v>40</v>
      </c>
      <c r="I59" s="476" t="s">
        <v>703</v>
      </c>
      <c r="J59" s="127">
        <f ca="1">IF(MOD(ROW()-13,2)=0,IF(ISBLANK(OFFSET('11. SEGUIMIENTO 2026'!$N$14,INT((ROW()-13)/2),0)),"",OFFSET('11. SEGUIMIENTO 2026'!$N$14,INT((ROW()-13)/2),0)),IF(ISBLANK(OFFSET('9. METAS'!$Q$20,INT((ROW()-14)/2),0)),"",OFFSET('9. METAS'!$Q$20,INT((ROW()-14)/2),0)))</f>
        <v>3</v>
      </c>
      <c r="K59" s="128">
        <f ca="1">IF(MOD(ROW()-13,2)=0,IF(ISBLANK(OFFSET('11. SEGUIMIENTO 2026'!$O$14,INT((ROW()-13)/2),0)),"",OFFSET('11. SEGUIMIENTO 2026'!$O$14,INT((ROW()-13)/2),0)),IF(ISBLANK(OFFSET('9. METAS'!$R$20,INT((ROW()-14)/2),0)),"",OFFSET('9. METAS'!$R$20,INT((ROW()-14)/2),0)))</f>
        <v>7</v>
      </c>
      <c r="L59" s="128" t="str">
        <f ca="1">IF(MOD(ROW()-13,2)=0,IF(ISBLANK(OFFSET('11. SEGUIMIENTO 2026'!$P$14,INT((ROW()-13)/2),0)),"",OFFSET('11. SEGUIMIENTO 2026'!$P$14,INT((ROW()-13)/2),0)),IF(ISBLANK(OFFSET('9. METAS'!$S$20,INT((ROW()-14)/2),0)),"",OFFSET('9. METAS'!$S$20,INT((ROW()-14)/2),0)))</f>
        <v/>
      </c>
      <c r="M59" s="129" t="str">
        <f ca="1">IF(MOD(ROW()-13,2)=0,IF(ISBLANK(OFFSET('11. SEGUIMIENTO 2026'!$Q$14,INT((ROW()-13)/2),0)),"",OFFSET('11. SEGUIMIENTO 2026'!$Q$14,INT((ROW()-13)/2),0)),IF(ISBLANK(OFFSET('9. METAS'!$T$20,INT((ROW()-14)/2),0)),"",OFFSET('9. METAS'!$T$20,INT((ROW()-14)/2),0)))</f>
        <v/>
      </c>
      <c r="N59" s="478">
        <f t="shared" ref="N59" ca="1" si="42">IFERROR(K59/K60,"ND")</f>
        <v>0.7</v>
      </c>
      <c r="O59" s="480">
        <f t="shared" ref="O59" ca="1" si="43">IFERROR(((J59+K59)/H59),"ND")</f>
        <v>0.25</v>
      </c>
      <c r="P59" s="509" t="str">
        <f>'11. SEGUIMIENTO 2026'!Z37</f>
        <v>Justificación Trimestral: Por lo planteado en el párrafo anterior incide en el resultado de los números de resoluciones por faltas administrativas no graves, por tal motivo no se pudo alcanzar la meta programada en razón de existir un déficit de expedientes de procedimientos de responsabilidad administrativa por faltas no graves, turnados a la autoridad resolutora
Justificación Anual: Se alcanzo un avance del 25.00% de avance anual conforme a lo proyectado por el area.</v>
      </c>
    </row>
    <row r="60" spans="3:16" ht="100" customHeight="1" x14ac:dyDescent="0.2">
      <c r="C60" s="496"/>
      <c r="D60" s="498"/>
      <c r="E60" s="498"/>
      <c r="F60" s="500"/>
      <c r="G60" s="502"/>
      <c r="H60" s="475"/>
      <c r="I60" s="477"/>
      <c r="J60" s="127">
        <f ca="1">IF(MOD(ROW()-13,2)=0,IF(ISBLANK(OFFSET('11. SEGUIMIENTO 2026'!$N$14,INT((ROW()-13)/2),0)),"",OFFSET('11. SEGUIMIENTO 2026'!$N$14,INT((ROW()-13)/2),0)),IF(ISBLANK(OFFSET('9. METAS'!$Q$20,INT((ROW()-14)/2),0)),"",OFFSET('9. METAS'!$Q$20,INT((ROW()-14)/2),0)))</f>
        <v>10</v>
      </c>
      <c r="K60" s="128">
        <f ca="1">IF(MOD(ROW()-13,2)=0,IF(ISBLANK(OFFSET('11. SEGUIMIENTO 2026'!$O$14,INT((ROW()-13)/2),0)),"",OFFSET('11. SEGUIMIENTO 2026'!$O$14,INT((ROW()-13)/2),0)),IF(ISBLANK(OFFSET('9. METAS'!$R$20,INT((ROW()-14)/2),0)),"",OFFSET('9. METAS'!$R$20,INT((ROW()-14)/2),0)))</f>
        <v>10</v>
      </c>
      <c r="L60" s="128">
        <f ca="1">IF(MOD(ROW()-13,2)=0,IF(ISBLANK(OFFSET('11. SEGUIMIENTO 2026'!$P$14,INT((ROW()-13)/2),0)),"",OFFSET('11. SEGUIMIENTO 2026'!$P$14,INT((ROW()-13)/2),0)),IF(ISBLANK(OFFSET('9. METAS'!$S$20,INT((ROW()-14)/2),0)),"",OFFSET('9. METAS'!$S$20,INT((ROW()-14)/2),0)))</f>
        <v>12</v>
      </c>
      <c r="M60" s="129">
        <f ca="1">IF(MOD(ROW()-13,2)=0,IF(ISBLANK(OFFSET('11. SEGUIMIENTO 2026'!$Q$14,INT((ROW()-13)/2),0)),"",OFFSET('11. SEGUIMIENTO 2026'!$Q$14,INT((ROW()-13)/2),0)),IF(ISBLANK(OFFSET('9. METAS'!$T$20,INT((ROW()-14)/2),0)),"",OFFSET('9. METAS'!$T$20,INT((ROW()-14)/2),0)))</f>
        <v>8</v>
      </c>
      <c r="N60" s="479"/>
      <c r="O60" s="481"/>
      <c r="P60" s="483"/>
    </row>
    <row r="61" spans="3:16" ht="100" customHeight="1" x14ac:dyDescent="0.2">
      <c r="C61" s="506" t="str">
        <f ca="1">IF(ISBLANK(OFFSET('5. Pp (3 años)'!$C$46,INT((ROW()-13)/2),0)),"",OFFSET('5. Pp (3 años)'!$C$46,INT((ROW()-13)/2),0))</f>
        <v>Actividad</v>
      </c>
      <c r="D61" s="498" t="str">
        <f ca="1">IF(ISBLANK(OFFSET('5. Pp (3 años)'!$D$46,INT((ROW()-13)/2),0)),"",OFFSET('5. Pp (3 años)'!$D$46,INT((ROW()-13)/2),0))</f>
        <v>1.1.1.1.5.2 Emisión de resoluciones de Responsabilidad Administrativa</v>
      </c>
      <c r="E61" s="498" t="str">
        <f ca="1">IF(ISBLANK(OFFSET('5. Pp (3 años)'!$E$46,INT((ROW()-13)/2),0)),"",OFFSET('5. Pp (3 años)'!$E$46,INT((ROW()-13)/2),0))</f>
        <v>PSISPP: Porcentaje de sanciones impuestas a servidores públicos y/o particulares</v>
      </c>
      <c r="F61" s="500" t="str">
        <f ca="1">IF(ISBLANK(OFFSET('5. Pp (3 años)'!$K$46,INT((ROW()-13)/2),0)),"",OFFSET('5. Pp (3 años)'!$K$46,INT((ROW()-13)/2),0))</f>
        <v>Ascendente</v>
      </c>
      <c r="G61" s="502" t="str">
        <f ca="1">IF(ISBLANK(OFFSET('5. Pp (3 años)'!$H$46,INT((ROW()-13)/2),0)),"",OFFSET('5. Pp (3 años)'!$H$46,INT((ROW()-13)/2),0))</f>
        <v>Trimestral</v>
      </c>
      <c r="H61" s="475">
        <f ca="1">IF(ISBLANK(OFFSET('9. METAS'!$K$20,INT((ROW()-13)/2),0)),"",OFFSET('9. METAS'!$K$20,INT((ROW()-13)/2),0))</f>
        <v>35</v>
      </c>
      <c r="I61" s="476" t="s">
        <v>703</v>
      </c>
      <c r="J61" s="127">
        <f ca="1">IF(MOD(ROW()-13,2)=0,IF(ISBLANK(OFFSET('11. SEGUIMIENTO 2026'!$N$14,INT((ROW()-13)/2),0)),"",OFFSET('11. SEGUIMIENTO 2026'!$N$14,INT((ROW()-13)/2),0)),IF(ISBLANK(OFFSET('9. METAS'!$Q$20,INT((ROW()-14)/2),0)),"",OFFSET('9. METAS'!$Q$20,INT((ROW()-14)/2),0)))</f>
        <v>3</v>
      </c>
      <c r="K61" s="128">
        <f ca="1">IF(MOD(ROW()-13,2)=0,IF(ISBLANK(OFFSET('11. SEGUIMIENTO 2026'!$O$14,INT((ROW()-13)/2),0)),"",OFFSET('11. SEGUIMIENTO 2026'!$O$14,INT((ROW()-13)/2),0)),IF(ISBLANK(OFFSET('9. METAS'!$R$20,INT((ROW()-14)/2),0)),"",OFFSET('9. METAS'!$R$20,INT((ROW()-14)/2),0)))</f>
        <v>4</v>
      </c>
      <c r="L61" s="128" t="str">
        <f ca="1">IF(MOD(ROW()-13,2)=0,IF(ISBLANK(OFFSET('11. SEGUIMIENTO 2026'!$P$14,INT((ROW()-13)/2),0)),"",OFFSET('11. SEGUIMIENTO 2026'!$P$14,INT((ROW()-13)/2),0)),IF(ISBLANK(OFFSET('9. METAS'!$S$20,INT((ROW()-14)/2),0)),"",OFFSET('9. METAS'!$S$20,INT((ROW()-14)/2),0)))</f>
        <v/>
      </c>
      <c r="M61" s="129" t="str">
        <f ca="1">IF(MOD(ROW()-13,2)=0,IF(ISBLANK(OFFSET('11. SEGUIMIENTO 2026'!$Q$14,INT((ROW()-13)/2),0)),"",OFFSET('11. SEGUIMIENTO 2026'!$Q$14,INT((ROW()-13)/2),0)),IF(ISBLANK(OFFSET('9. METAS'!$T$20,INT((ROW()-14)/2),0)),"",OFFSET('9. METAS'!$T$20,INT((ROW()-14)/2),0)))</f>
        <v/>
      </c>
      <c r="N61" s="478">
        <f t="shared" ref="N61" ca="1" si="44">IFERROR(K61/K62,"ND")</f>
        <v>0.44444444444444442</v>
      </c>
      <c r="O61" s="480">
        <f t="shared" ref="O61" ca="1" si="45">IFERROR(((J61+K61)/H61),"ND")</f>
        <v>0.2</v>
      </c>
      <c r="P61" s="509" t="str">
        <f>'11. SEGUIMIENTO 2026'!Z38</f>
        <v>Justificación Trimestral: No se alcanzó la meta debido a que los servidores públicos interponen un medio de defensa, es decir un recurso o demanda de nulidad, y hasta en tanto no se resuelva el asunto impide que la firmeza de la sanción.
Justificación Anual: Se alcanzo un avance del 20.00% de avance anual conforme a lo proyectado por el area.</v>
      </c>
    </row>
    <row r="62" spans="3:16" ht="100" customHeight="1" x14ac:dyDescent="0.2">
      <c r="C62" s="496"/>
      <c r="D62" s="498"/>
      <c r="E62" s="498"/>
      <c r="F62" s="500"/>
      <c r="G62" s="502"/>
      <c r="H62" s="475"/>
      <c r="I62" s="477"/>
      <c r="J62" s="127">
        <f ca="1">IF(MOD(ROW()-13,2)=0,IF(ISBLANK(OFFSET('11. SEGUIMIENTO 2026'!$N$14,INT((ROW()-13)/2),0)),"",OFFSET('11. SEGUIMIENTO 2026'!$N$14,INT((ROW()-13)/2),0)),IF(ISBLANK(OFFSET('9. METAS'!$Q$20,INT((ROW()-14)/2),0)),"",OFFSET('9. METAS'!$Q$20,INT((ROW()-14)/2),0)))</f>
        <v>8</v>
      </c>
      <c r="K62" s="128">
        <f ca="1">IF(MOD(ROW()-13,2)=0,IF(ISBLANK(OFFSET('11. SEGUIMIENTO 2026'!$O$14,INT((ROW()-13)/2),0)),"",OFFSET('11. SEGUIMIENTO 2026'!$O$14,INT((ROW()-13)/2),0)),IF(ISBLANK(OFFSET('9. METAS'!$R$20,INT((ROW()-14)/2),0)),"",OFFSET('9. METAS'!$R$20,INT((ROW()-14)/2),0)))</f>
        <v>9</v>
      </c>
      <c r="L62" s="128">
        <f ca="1">IF(MOD(ROW()-13,2)=0,IF(ISBLANK(OFFSET('11. SEGUIMIENTO 2026'!$P$14,INT((ROW()-13)/2),0)),"",OFFSET('11. SEGUIMIENTO 2026'!$P$14,INT((ROW()-13)/2),0)),IF(ISBLANK(OFFSET('9. METAS'!$S$20,INT((ROW()-14)/2),0)),"",OFFSET('9. METAS'!$S$20,INT((ROW()-14)/2),0)))</f>
        <v>9</v>
      </c>
      <c r="M62" s="129">
        <f ca="1">IF(MOD(ROW()-13,2)=0,IF(ISBLANK(OFFSET('11. SEGUIMIENTO 2026'!$Q$14,INT((ROW()-13)/2),0)),"",OFFSET('11. SEGUIMIENTO 2026'!$Q$14,INT((ROW()-13)/2),0)),IF(ISBLANK(OFFSET('9. METAS'!$T$20,INT((ROW()-14)/2),0)),"",OFFSET('9. METAS'!$T$20,INT((ROW()-14)/2),0)))</f>
        <v>9</v>
      </c>
      <c r="N62" s="479"/>
      <c r="O62" s="481"/>
      <c r="P62" s="483"/>
    </row>
    <row r="63" spans="3:16" ht="100" customHeight="1" x14ac:dyDescent="0.2">
      <c r="C63" s="506" t="str">
        <f ca="1">IF(ISBLANK(OFFSET('5. Pp (3 años)'!$C$46,INT((ROW()-13)/2),0)),"",OFFSET('5. Pp (3 años)'!$C$46,INT((ROW()-13)/2),0))</f>
        <v>Actividad</v>
      </c>
      <c r="D63" s="498" t="str">
        <f ca="1">IF(ISBLANK(OFFSET('5. Pp (3 años)'!$D$46,INT((ROW()-13)/2),0)),"",OFFSET('5. Pp (3 años)'!$D$46,INT((ROW()-13)/2),0))</f>
        <v>1.1.1.1.5.3 Emisión de constancias de No Inhabilitación.</v>
      </c>
      <c r="E63" s="498" t="str">
        <f ca="1">IF(ISBLANK(OFFSET('5. Pp (3 años)'!$E$46,INT((ROW()-13)/2),0)),"",OFFSET('5. Pp (3 años)'!$E$46,INT((ROW()-13)/2),0))</f>
        <v>PCNIE: Porcentaje de Constancias de No Inhabilitación emitidas</v>
      </c>
      <c r="F63" s="500" t="str">
        <f ca="1">IF(ISBLANK(OFFSET('5. Pp (3 años)'!$K$46,INT((ROW()-13)/2),0)),"",OFFSET('5. Pp (3 años)'!$K$46,INT((ROW()-13)/2),0))</f>
        <v>Ascendente</v>
      </c>
      <c r="G63" s="502" t="str">
        <f ca="1">IF(ISBLANK(OFFSET('5. Pp (3 años)'!$H$46,INT((ROW()-13)/2),0)),"",OFFSET('5. Pp (3 años)'!$H$46,INT((ROW()-13)/2),0))</f>
        <v>Trimestral</v>
      </c>
      <c r="H63" s="475">
        <f ca="1">IF(ISBLANK(OFFSET('9. METAS'!$K$20,INT((ROW()-13)/2),0)),"",OFFSET('9. METAS'!$K$20,INT((ROW()-13)/2),0))</f>
        <v>1900</v>
      </c>
      <c r="I63" s="476" t="s">
        <v>703</v>
      </c>
      <c r="J63" s="127">
        <f ca="1">IF(MOD(ROW()-13,2)=0,IF(ISBLANK(OFFSET('11. SEGUIMIENTO 2026'!$N$14,INT((ROW()-13)/2),0)),"",OFFSET('11. SEGUIMIENTO 2026'!$N$14,INT((ROW()-13)/2),0)),IF(ISBLANK(OFFSET('9. METAS'!$Q$20,INT((ROW()-14)/2),0)),"",OFFSET('9. METAS'!$Q$20,INT((ROW()-14)/2),0)))</f>
        <v>481</v>
      </c>
      <c r="K63" s="128">
        <f ca="1">IF(MOD(ROW()-13,2)=0,IF(ISBLANK(OFFSET('11. SEGUIMIENTO 2026'!$O$14,INT((ROW()-13)/2),0)),"",OFFSET('11. SEGUIMIENTO 2026'!$O$14,INT((ROW()-13)/2),0)),IF(ISBLANK(OFFSET('9. METAS'!$R$20,INT((ROW()-14)/2),0)),"",OFFSET('9. METAS'!$R$20,INT((ROW()-14)/2),0)))</f>
        <v>563</v>
      </c>
      <c r="L63" s="128" t="str">
        <f ca="1">IF(MOD(ROW()-13,2)=0,IF(ISBLANK(OFFSET('11. SEGUIMIENTO 2026'!$P$14,INT((ROW()-13)/2),0)),"",OFFSET('11. SEGUIMIENTO 2026'!$P$14,INT((ROW()-13)/2),0)),IF(ISBLANK(OFFSET('9. METAS'!$S$20,INT((ROW()-14)/2),0)),"",OFFSET('9. METAS'!$S$20,INT((ROW()-14)/2),0)))</f>
        <v/>
      </c>
      <c r="M63" s="129" t="str">
        <f ca="1">IF(MOD(ROW()-13,2)=0,IF(ISBLANK(OFFSET('11. SEGUIMIENTO 2026'!$Q$14,INT((ROW()-13)/2),0)),"",OFFSET('11. SEGUIMIENTO 2026'!$Q$14,INT((ROW()-13)/2),0)),IF(ISBLANK(OFFSET('9. METAS'!$T$20,INT((ROW()-14)/2),0)),"",OFFSET('9. METAS'!$T$20,INT((ROW()-14)/2),0)))</f>
        <v/>
      </c>
      <c r="N63" s="478">
        <f t="shared" ref="N63" ca="1" si="46">IFERROR(K63/K64,"ND")</f>
        <v>1.0703422053231939</v>
      </c>
      <c r="O63" s="480">
        <f t="shared" ref="O63" ca="1" si="47">IFERROR(((J63+K63)/H63),"ND")</f>
        <v>0.54947368421052634</v>
      </c>
      <c r="P63" s="509" t="str">
        <f>'11. SEGUIMIENTO 2026'!Z39</f>
        <v>Justificación Trimestral: Se rebaso la meta programada debido a que el trámite se implementó en línea y el ciudadano por desconocimiento tramita la constancia de No Inhabilitación aun siendo para Dependencias Estatales y Federales.
Justificación Anual: Se alcanzo un avance del 54.95% de avance anual conforme a lo proyectado por el area.</v>
      </c>
    </row>
    <row r="64" spans="3:16" ht="100" customHeight="1" x14ac:dyDescent="0.2">
      <c r="C64" s="496"/>
      <c r="D64" s="498"/>
      <c r="E64" s="498"/>
      <c r="F64" s="500"/>
      <c r="G64" s="502"/>
      <c r="H64" s="475"/>
      <c r="I64" s="477"/>
      <c r="J64" s="127">
        <f ca="1">IF(MOD(ROW()-13,2)=0,IF(ISBLANK(OFFSET('11. SEGUIMIENTO 2026'!$N$14,INT((ROW()-13)/2),0)),"",OFFSET('11. SEGUIMIENTO 2026'!$N$14,INT((ROW()-13)/2),0)),IF(ISBLANK(OFFSET('9. METAS'!$Q$20,INT((ROW()-14)/2),0)),"",OFFSET('9. METAS'!$Q$20,INT((ROW()-14)/2),0)))</f>
        <v>511</v>
      </c>
      <c r="K64" s="128">
        <f ca="1">IF(MOD(ROW()-13,2)=0,IF(ISBLANK(OFFSET('11. SEGUIMIENTO 2026'!$O$14,INT((ROW()-13)/2),0)),"",OFFSET('11. SEGUIMIENTO 2026'!$O$14,INT((ROW()-13)/2),0)),IF(ISBLANK(OFFSET('9. METAS'!$R$20,INT((ROW()-14)/2),0)),"",OFFSET('9. METAS'!$R$20,INT((ROW()-14)/2),0)))</f>
        <v>526</v>
      </c>
      <c r="L64" s="128">
        <f ca="1">IF(MOD(ROW()-13,2)=0,IF(ISBLANK(OFFSET('11. SEGUIMIENTO 2026'!$P$14,INT((ROW()-13)/2),0)),"",OFFSET('11. SEGUIMIENTO 2026'!$P$14,INT((ROW()-13)/2),0)),IF(ISBLANK(OFFSET('9. METAS'!$S$20,INT((ROW()-14)/2),0)),"",OFFSET('9. METAS'!$S$20,INT((ROW()-14)/2),0)))</f>
        <v>466</v>
      </c>
      <c r="M64" s="129">
        <f ca="1">IF(MOD(ROW()-13,2)=0,IF(ISBLANK(OFFSET('11. SEGUIMIENTO 2026'!$Q$14,INT((ROW()-13)/2),0)),"",OFFSET('11. SEGUIMIENTO 2026'!$Q$14,INT((ROW()-13)/2),0)),IF(ISBLANK(OFFSET('9. METAS'!$T$20,INT((ROW()-14)/2),0)),"",OFFSET('9. METAS'!$T$20,INT((ROW()-14)/2),0)))</f>
        <v>397</v>
      </c>
      <c r="N64" s="479"/>
      <c r="O64" s="481"/>
      <c r="P64" s="483"/>
    </row>
    <row r="65" spans="3:16" ht="100" customHeight="1" x14ac:dyDescent="0.2">
      <c r="C65" s="506" t="str">
        <f ca="1">IF(ISBLANK(OFFSET('5. Pp (3 años)'!$C$46,INT((ROW()-13)/2),0)),"",OFFSET('5. Pp (3 años)'!$C$46,INT((ROW()-13)/2),0))</f>
        <v>Componente</v>
      </c>
      <c r="D65" s="498" t="str">
        <f ca="1">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498" t="str">
        <f ca="1">IF(ISBLANK(OFFSET('5. Pp (3 años)'!$E$46,INT((ROW()-13)/2),0)),"",OFFSET('5. Pp (3 años)'!$E$46,INT((ROW()-13)/2),0))</f>
        <v>PAccCI: Porcentaje de Acciones de Control por las Contralorías Internas</v>
      </c>
      <c r="F65" s="500" t="str">
        <f ca="1">IF(ISBLANK(OFFSET('5. Pp (3 años)'!$K$46,INT((ROW()-13)/2),0)),"",OFFSET('5. Pp (3 años)'!$K$46,INT((ROW()-13)/2),0))</f>
        <v>Ascendente</v>
      </c>
      <c r="G65" s="502" t="str">
        <f ca="1">IF(ISBLANK(OFFSET('5. Pp (3 años)'!$H$46,INT((ROW()-13)/2),0)),"",OFFSET('5. Pp (3 años)'!$H$46,INT((ROW()-13)/2),0))</f>
        <v>Trimestral</v>
      </c>
      <c r="H65" s="475">
        <f ca="1">IF(ISBLANK(OFFSET('9. METAS'!$K$20,INT((ROW()-13)/2),0)),"",OFFSET('9. METAS'!$K$20,INT((ROW()-13)/2),0))</f>
        <v>3018</v>
      </c>
      <c r="I65" s="476" t="s">
        <v>703</v>
      </c>
      <c r="J65" s="127">
        <f ca="1">IF(MOD(ROW()-13,2)=0,IF(ISBLANK(OFFSET('11. SEGUIMIENTO 2026'!$N$14,INT((ROW()-13)/2),0)),"",OFFSET('11. SEGUIMIENTO 2026'!$N$14,INT((ROW()-13)/2),0)),IF(ISBLANK(OFFSET('9. METAS'!$Q$20,INT((ROW()-14)/2),0)),"",OFFSET('9. METAS'!$Q$20,INT((ROW()-14)/2),0)))</f>
        <v>444</v>
      </c>
      <c r="K65" s="128">
        <f ca="1">IF(MOD(ROW()-13,2)=0,IF(ISBLANK(OFFSET('11. SEGUIMIENTO 2026'!$O$14,INT((ROW()-13)/2),0)),"",OFFSET('11. SEGUIMIENTO 2026'!$O$14,INT((ROW()-13)/2),0)),IF(ISBLANK(OFFSET('9. METAS'!$R$20,INT((ROW()-14)/2),0)),"",OFFSET('9. METAS'!$R$20,INT((ROW()-14)/2),0)))</f>
        <v>1802</v>
      </c>
      <c r="L65" s="128">
        <f ca="1">IF(MOD(ROW()-13,2)=0,IF(ISBLANK(OFFSET('11. SEGUIMIENTO 2026'!$P$14,INT((ROW()-13)/2),0)),"",OFFSET('11. SEGUIMIENTO 2026'!$P$14,INT((ROW()-13)/2),0)),IF(ISBLANK(OFFSET('9. METAS'!$S$20,INT((ROW()-14)/2),0)),"",OFFSET('9. METAS'!$S$20,INT((ROW()-14)/2),0)))</f>
        <v>0</v>
      </c>
      <c r="M65" s="129">
        <f ca="1">IF(MOD(ROW()-13,2)=0,IF(ISBLANK(OFFSET('11. SEGUIMIENTO 2026'!$Q$14,INT((ROW()-13)/2),0)),"",OFFSET('11. SEGUIMIENTO 2026'!$Q$14,INT((ROW()-13)/2),0)),IF(ISBLANK(OFFSET('9. METAS'!$T$20,INT((ROW()-14)/2),0)),"",OFFSET('9. METAS'!$T$20,INT((ROW()-14)/2),0)))</f>
        <v>0</v>
      </c>
      <c r="N65" s="478">
        <f t="shared" ref="N65" ca="1" si="48">IFERROR(K65/K66,"ND")</f>
        <v>1.1340465701699183</v>
      </c>
      <c r="O65" s="480">
        <f t="shared" ref="O65" ca="1" si="49">IFERROR(((J65+K65)/H65),"ND")</f>
        <v>0.74420145791915171</v>
      </c>
      <c r="P65" s="509" t="str">
        <f>'11. SEGUIMIENTO 2026'!Z40</f>
        <v>Justificación Trimestral: Se superó la meta programada a nivel componente, este componente depende del cumplimiento de las Contralorías Internas.
Justificación Anual: Se alcanzo un avance del 74.42% de avance anual conforme a lo proyectado por el area.</v>
      </c>
    </row>
    <row r="66" spans="3:16" ht="100" customHeight="1" x14ac:dyDescent="0.2">
      <c r="C66" s="496"/>
      <c r="D66" s="498"/>
      <c r="E66" s="498"/>
      <c r="F66" s="500"/>
      <c r="G66" s="502"/>
      <c r="H66" s="475"/>
      <c r="I66" s="477"/>
      <c r="J66" s="127">
        <f ca="1">IF(MOD(ROW()-13,2)=0,IF(ISBLANK(OFFSET('11. SEGUIMIENTO 2026'!$N$14,INT((ROW()-13)/2),0)),"",OFFSET('11. SEGUIMIENTO 2026'!$N$14,INT((ROW()-13)/2),0)),IF(ISBLANK(OFFSET('9. METAS'!$Q$20,INT((ROW()-14)/2),0)),"",OFFSET('9. METAS'!$Q$20,INT((ROW()-14)/2),0)))</f>
        <v>429</v>
      </c>
      <c r="K66" s="128">
        <f ca="1">IF(MOD(ROW()-13,2)=0,IF(ISBLANK(OFFSET('11. SEGUIMIENTO 2026'!$O$14,INT((ROW()-13)/2),0)),"",OFFSET('11. SEGUIMIENTO 2026'!$O$14,INT((ROW()-13)/2),0)),IF(ISBLANK(OFFSET('9. METAS'!$R$20,INT((ROW()-14)/2),0)),"",OFFSET('9. METAS'!$R$20,INT((ROW()-14)/2),0)))</f>
        <v>1589</v>
      </c>
      <c r="L66" s="128">
        <f ca="1">IF(MOD(ROW()-13,2)=0,IF(ISBLANK(OFFSET('11. SEGUIMIENTO 2026'!$P$14,INT((ROW()-13)/2),0)),"",OFFSET('11. SEGUIMIENTO 2026'!$P$14,INT((ROW()-13)/2),0)),IF(ISBLANK(OFFSET('9. METAS'!$S$20,INT((ROW()-14)/2),0)),"",OFFSET('9. METAS'!$S$20,INT((ROW()-14)/2),0)))</f>
        <v>548</v>
      </c>
      <c r="M66" s="129">
        <f ca="1">IF(MOD(ROW()-13,2)=0,IF(ISBLANK(OFFSET('11. SEGUIMIENTO 2026'!$Q$14,INT((ROW()-13)/2),0)),"",OFFSET('11. SEGUIMIENTO 2026'!$Q$14,INT((ROW()-13)/2),0)),IF(ISBLANK(OFFSET('9. METAS'!$T$20,INT((ROW()-14)/2),0)),"",OFFSET('9. METAS'!$T$20,INT((ROW()-14)/2),0)))</f>
        <v>452</v>
      </c>
      <c r="N66" s="479"/>
      <c r="O66" s="481"/>
      <c r="P66" s="483"/>
    </row>
    <row r="67" spans="3:16" ht="100" customHeight="1" x14ac:dyDescent="0.2">
      <c r="C67" s="506" t="str">
        <f ca="1">IF(ISBLANK(OFFSET('5. Pp (3 años)'!$C$46,INT((ROW()-13)/2),0)),"",OFFSET('5. Pp (3 años)'!$C$46,INT((ROW()-13)/2),0))</f>
        <v>Actividad</v>
      </c>
      <c r="D67" s="498" t="str">
        <f ca="1">IF(ISBLANK(OFFSET('5. Pp (3 años)'!$D$46,INT((ROW()-13)/2),0)),"",OFFSET('5. Pp (3 años)'!$D$46,INT((ROW()-13)/2),0))</f>
        <v xml:space="preserve">1.1.1.1.6.1 Realización de acciones de control y seguimiento a las actividades realizadas en el Sistema DIF Municipal. </v>
      </c>
      <c r="E67" s="498" t="str">
        <f ca="1">IF(ISBLANK(OFFSET('5. Pp (3 años)'!$E$46,INT((ROW()-13)/2),0)),"",OFFSET('5. Pp (3 años)'!$E$46,INT((ROW()-13)/2),0))</f>
        <v>PAccCSCISDIFM: Porcentaje de Acciones de Control y Seguimiento de la Contraloria Interna del Sistema DIF Municipal</v>
      </c>
      <c r="F67" s="500" t="str">
        <f ca="1">IF(ISBLANK(OFFSET('5. Pp (3 años)'!$K$46,INT((ROW()-13)/2),0)),"",OFFSET('5. Pp (3 años)'!$K$46,INT((ROW()-13)/2),0))</f>
        <v>Ascendente</v>
      </c>
      <c r="G67" s="502" t="str">
        <f ca="1">IF(ISBLANK(OFFSET('5. Pp (3 años)'!$H$46,INT((ROW()-13)/2),0)),"",OFFSET('5. Pp (3 años)'!$H$46,INT((ROW()-13)/2),0))</f>
        <v>Trimestral</v>
      </c>
      <c r="H67" s="475">
        <f ca="1">IF(ISBLANK(OFFSET('9. METAS'!$K$20,INT((ROW()-13)/2),0)),"",OFFSET('9. METAS'!$K$20,INT((ROW()-13)/2),0))</f>
        <v>1028</v>
      </c>
      <c r="I67" s="476" t="s">
        <v>703</v>
      </c>
      <c r="J67" s="127">
        <f ca="1">IF(MOD(ROW()-13,2)=0,IF(ISBLANK(OFFSET('11. SEGUIMIENTO 2026'!$N$14,INT((ROW()-13)/2),0)),"",OFFSET('11. SEGUIMIENTO 2026'!$N$14,INT((ROW()-13)/2),0)),IF(ISBLANK(OFFSET('9. METAS'!$Q$20,INT((ROW()-14)/2),0)),"",OFFSET('9. METAS'!$Q$20,INT((ROW()-14)/2),0)))</f>
        <v>215</v>
      </c>
      <c r="K67" s="128">
        <f ca="1">IF(MOD(ROW()-13,2)=0,IF(ISBLANK(OFFSET('11. SEGUIMIENTO 2026'!$O$14,INT((ROW()-13)/2),0)),"",OFFSET('11. SEGUIMIENTO 2026'!$O$14,INT((ROW()-13)/2),0)),IF(ISBLANK(OFFSET('9. METAS'!$R$20,INT((ROW()-14)/2),0)),"",OFFSET('9. METAS'!$R$20,INT((ROW()-14)/2),0)))</f>
        <v>606</v>
      </c>
      <c r="L67" s="128" t="str">
        <f ca="1">IF(MOD(ROW()-13,2)=0,IF(ISBLANK(OFFSET('11. SEGUIMIENTO 2026'!$P$14,INT((ROW()-13)/2),0)),"",OFFSET('11. SEGUIMIENTO 2026'!$P$14,INT((ROW()-13)/2),0)),IF(ISBLANK(OFFSET('9. METAS'!$S$20,INT((ROW()-14)/2),0)),"",OFFSET('9. METAS'!$S$20,INT((ROW()-14)/2),0)))</f>
        <v/>
      </c>
      <c r="M67" s="129" t="str">
        <f ca="1">IF(MOD(ROW()-13,2)=0,IF(ISBLANK(OFFSET('11. SEGUIMIENTO 2026'!$Q$14,INT((ROW()-13)/2),0)),"",OFFSET('11. SEGUIMIENTO 2026'!$Q$14,INT((ROW()-13)/2),0)),IF(ISBLANK(OFFSET('9. METAS'!$T$20,INT((ROW()-14)/2),0)),"",OFFSET('9. METAS'!$T$20,INT((ROW()-14)/2),0)))</f>
        <v/>
      </c>
      <c r="N67" s="478">
        <f t="shared" ref="N67" ca="1" si="50">IFERROR(K67/K68,"ND")</f>
        <v>2.0896551724137931</v>
      </c>
      <c r="O67" s="480">
        <f t="shared" ref="O67" ca="1" si="51">IFERROR(((J67+K67)/H67),"ND")</f>
        <v>0.79863813229571989</v>
      </c>
      <c r="P67" s="509" t="str">
        <f>'11. SEGUIMIENTO 2026'!Z41</f>
        <v>Justificación Trimestral: En cuanto a las actividades que realiza esta Contraloría Interna del Sistema DIF Municipal, se programaron para este 2° trimestre 2026 (abril, mayo y junio) 290 acciones, de las cuales se obtuvo en este trimestre la cantidad de 606 acciones, motivo por el cual se rebaso la meta programada, debido a la realización de diversas asesorías en declaraciones patrimoniales anuales presentadas por los servidores  públicos del Sistema DIF Municipal.
Justificación Anual: Se alcanzo un avance del 79.86% de avance anual conforme a lo proyectado por el area.</v>
      </c>
    </row>
    <row r="68" spans="3:16" ht="100" customHeight="1" x14ac:dyDescent="0.2">
      <c r="C68" s="496"/>
      <c r="D68" s="498"/>
      <c r="E68" s="498"/>
      <c r="F68" s="500"/>
      <c r="G68" s="502"/>
      <c r="H68" s="475"/>
      <c r="I68" s="477"/>
      <c r="J68" s="127">
        <f ca="1">IF(MOD(ROW()-13,2)=0,IF(ISBLANK(OFFSET('11. SEGUIMIENTO 2026'!$N$14,INT((ROW()-13)/2),0)),"",OFFSET('11. SEGUIMIENTO 2026'!$N$14,INT((ROW()-13)/2),0)),IF(ISBLANK(OFFSET('9. METAS'!$Q$20,INT((ROW()-14)/2),0)),"",OFFSET('9. METAS'!$Q$20,INT((ROW()-14)/2),0)))</f>
        <v>224</v>
      </c>
      <c r="K68" s="128">
        <f ca="1">IF(MOD(ROW()-13,2)=0,IF(ISBLANK(OFFSET('11. SEGUIMIENTO 2026'!$O$14,INT((ROW()-13)/2),0)),"",OFFSET('11. SEGUIMIENTO 2026'!$O$14,INT((ROW()-13)/2),0)),IF(ISBLANK(OFFSET('9. METAS'!$R$20,INT((ROW()-14)/2),0)),"",OFFSET('9. METAS'!$R$20,INT((ROW()-14)/2),0)))</f>
        <v>290</v>
      </c>
      <c r="L68" s="128">
        <f ca="1">IF(MOD(ROW()-13,2)=0,IF(ISBLANK(OFFSET('11. SEGUIMIENTO 2026'!$P$14,INT((ROW()-13)/2),0)),"",OFFSET('11. SEGUIMIENTO 2026'!$P$14,INT((ROW()-13)/2),0)),IF(ISBLANK(OFFSET('9. METAS'!$S$20,INT((ROW()-14)/2),0)),"",OFFSET('9. METAS'!$S$20,INT((ROW()-14)/2),0)))</f>
        <v>290</v>
      </c>
      <c r="M68" s="129">
        <f ca="1">IF(MOD(ROW()-13,2)=0,IF(ISBLANK(OFFSET('11. SEGUIMIENTO 2026'!$Q$14,INT((ROW()-13)/2),0)),"",OFFSET('11. SEGUIMIENTO 2026'!$Q$14,INT((ROW()-13)/2),0)),IF(ISBLANK(OFFSET('9. METAS'!$T$20,INT((ROW()-14)/2),0)),"",OFFSET('9. METAS'!$T$20,INT((ROW()-14)/2),0)))</f>
        <v>224</v>
      </c>
      <c r="N68" s="479"/>
      <c r="O68" s="481"/>
      <c r="P68" s="483"/>
    </row>
    <row r="69" spans="3:16" ht="100" customHeight="1" x14ac:dyDescent="0.2">
      <c r="C69" s="506" t="str">
        <f ca="1">IF(ISBLANK(OFFSET('5. Pp (3 años)'!$C$46,INT((ROW()-13)/2),0)),"",OFFSET('5. Pp (3 años)'!$C$46,INT((ROW()-13)/2),0))</f>
        <v>Actividad</v>
      </c>
      <c r="D69" s="498" t="str">
        <f ca="1">IF(ISBLANK(OFFSET('5. Pp (3 años)'!$D$46,INT((ROW()-13)/2),0)),"",OFFSET('5. Pp (3 años)'!$D$46,INT((ROW()-13)/2),0))</f>
        <v>1.5.1.1.6.2 Realización de acciones de control y seguimiento a las actividades realizadas en la Secretaría Municipal de Obras Públicas y Servicios.</v>
      </c>
      <c r="E69" s="498" t="str">
        <f ca="1">IF(ISBLANK(OFFSET('5. Pp (3 años)'!$E$46,INT((ROW()-13)/2),0)),"",OFFSET('5. Pp (3 años)'!$E$46,INT((ROW()-13)/2),0))</f>
        <v>PAccCSCISMOPyS: Porcentaje de Acciones de Control y Seguimiento de la Contraloría Interna de la SMOPyS</v>
      </c>
      <c r="F69" s="500" t="str">
        <f ca="1">IF(ISBLANK(OFFSET('5. Pp (3 años)'!$K$46,INT((ROW()-13)/2),0)),"",OFFSET('5. Pp (3 años)'!$K$46,INT((ROW()-13)/2),0))</f>
        <v>Ascendente</v>
      </c>
      <c r="G69" s="502" t="str">
        <f ca="1">IF(ISBLANK(OFFSET('5. Pp (3 años)'!$H$46,INT((ROW()-13)/2),0)),"",OFFSET('5. Pp (3 años)'!$H$46,INT((ROW()-13)/2),0))</f>
        <v>Trimestral</v>
      </c>
      <c r="H69" s="475">
        <f ca="1">IF(ISBLANK(OFFSET('9. METAS'!$K$20,INT((ROW()-13)/2),0)),"",OFFSET('9. METAS'!$K$20,INT((ROW()-13)/2),0))</f>
        <v>387</v>
      </c>
      <c r="I69" s="476" t="s">
        <v>703</v>
      </c>
      <c r="J69" s="127">
        <f ca="1">IF(MOD(ROW()-13,2)=0,IF(ISBLANK(OFFSET('11. SEGUIMIENTO 2026'!$N$14,INT((ROW()-13)/2),0)),"",OFFSET('11. SEGUIMIENTO 2026'!$N$14,INT((ROW()-13)/2),0)),IF(ISBLANK(OFFSET('9. METAS'!$Q$20,INT((ROW()-14)/2),0)),"",OFFSET('9. METAS'!$Q$20,INT((ROW()-14)/2),0)))</f>
        <v>64</v>
      </c>
      <c r="K69" s="128">
        <f ca="1">IF(MOD(ROW()-13,2)=0,IF(ISBLANK(OFFSET('11. SEGUIMIENTO 2026'!$O$14,INT((ROW()-13)/2),0)),"",OFFSET('11. SEGUIMIENTO 2026'!$O$14,INT((ROW()-13)/2),0)),IF(ISBLANK(OFFSET('9. METAS'!$R$20,INT((ROW()-14)/2),0)),"",OFFSET('9. METAS'!$R$20,INT((ROW()-14)/2),0)))</f>
        <v>90</v>
      </c>
      <c r="L69" s="128" t="str">
        <f ca="1">IF(MOD(ROW()-13,2)=0,IF(ISBLANK(OFFSET('11. SEGUIMIENTO 2026'!$P$14,INT((ROW()-13)/2),0)),"",OFFSET('11. SEGUIMIENTO 2026'!$P$14,INT((ROW()-13)/2),0)),IF(ISBLANK(OFFSET('9. METAS'!$S$20,INT((ROW()-14)/2),0)),"",OFFSET('9. METAS'!$S$20,INT((ROW()-14)/2),0)))</f>
        <v/>
      </c>
      <c r="M69" s="129" t="str">
        <f ca="1">IF(MOD(ROW()-13,2)=0,IF(ISBLANK(OFFSET('11. SEGUIMIENTO 2026'!$Q$14,INT((ROW()-13)/2),0)),"",OFFSET('11. SEGUIMIENTO 2026'!$Q$14,INT((ROW()-13)/2),0)),IF(ISBLANK(OFFSET('9. METAS'!$T$20,INT((ROW()-14)/2),0)),"",OFFSET('9. METAS'!$T$20,INT((ROW()-14)/2),0)))</f>
        <v/>
      </c>
      <c r="N69" s="478">
        <f t="shared" ref="N69" ca="1" si="52">IFERROR(K69/K70,"ND")</f>
        <v>0.91836734693877553</v>
      </c>
      <c r="O69" s="480">
        <f t="shared" ref="O69" ca="1" si="53">IFERROR(((J69+K69)/H69),"ND")</f>
        <v>0.3979328165374677</v>
      </c>
      <c r="P69" s="509" t="str">
        <f>'11. SEGUIMIENTO 2026'!Z42</f>
        <v>Justificación Trimestral: Derivado a las modificaciones realizadas en el plan de trabajo interno, esta Contraloría Interna de la Secretaría Municipal de Obras Públicas y Servicios, NO alcanzó la meta programada al 100% correspondiente al primer trimestre enero-marzo 2026.
Justificación Anual: Se alcanzo un avance del 39.79% de avance anual conforme a lo proyectado por el area.</v>
      </c>
    </row>
    <row r="70" spans="3:16" ht="100" customHeight="1" x14ac:dyDescent="0.2">
      <c r="C70" s="496"/>
      <c r="D70" s="498"/>
      <c r="E70" s="498"/>
      <c r="F70" s="500"/>
      <c r="G70" s="502"/>
      <c r="H70" s="475"/>
      <c r="I70" s="477"/>
      <c r="J70" s="127">
        <f ca="1">IF(MOD(ROW()-13,2)=0,IF(ISBLANK(OFFSET('11. SEGUIMIENTO 2026'!$N$14,INT((ROW()-13)/2),0)),"",OFFSET('11. SEGUIMIENTO 2026'!$N$14,INT((ROW()-13)/2),0)),IF(ISBLANK(OFFSET('9. METAS'!$Q$20,INT((ROW()-14)/2),0)),"",OFFSET('9. METAS'!$Q$20,INT((ROW()-14)/2),0)))</f>
        <v>78</v>
      </c>
      <c r="K70" s="128">
        <f ca="1">IF(MOD(ROW()-13,2)=0,IF(ISBLANK(OFFSET('11. SEGUIMIENTO 2026'!$O$14,INT((ROW()-13)/2),0)),"",OFFSET('11. SEGUIMIENTO 2026'!$O$14,INT((ROW()-13)/2),0)),IF(ISBLANK(OFFSET('9. METAS'!$R$20,INT((ROW()-14)/2),0)),"",OFFSET('9. METAS'!$R$20,INT((ROW()-14)/2),0)))</f>
        <v>98</v>
      </c>
      <c r="L70" s="128">
        <f ca="1">IF(MOD(ROW()-13,2)=0,IF(ISBLANK(OFFSET('11. SEGUIMIENTO 2026'!$P$14,INT((ROW()-13)/2),0)),"",OFFSET('11. SEGUIMIENTO 2026'!$P$14,INT((ROW()-13)/2),0)),IF(ISBLANK(OFFSET('9. METAS'!$S$20,INT((ROW()-14)/2),0)),"",OFFSET('9. METAS'!$S$20,INT((ROW()-14)/2),0)))</f>
        <v>118</v>
      </c>
      <c r="M70" s="129">
        <f ca="1">IF(MOD(ROW()-13,2)=0,IF(ISBLANK(OFFSET('11. SEGUIMIENTO 2026'!$Q$14,INT((ROW()-13)/2),0)),"",OFFSET('11. SEGUIMIENTO 2026'!$Q$14,INT((ROW()-13)/2),0)),IF(ISBLANK(OFFSET('9. METAS'!$T$20,INT((ROW()-14)/2),0)),"",OFFSET('9. METAS'!$T$20,INT((ROW()-14)/2),0)))</f>
        <v>93</v>
      </c>
      <c r="N70" s="479"/>
      <c r="O70" s="481"/>
      <c r="P70" s="483"/>
    </row>
    <row r="71" spans="3:16" ht="100" customHeight="1" x14ac:dyDescent="0.2">
      <c r="C71" s="506" t="str">
        <f ca="1">IF(ISBLANK(OFFSET('5. Pp (3 años)'!$C$46,INT((ROW()-13)/2),0)),"",OFFSET('5. Pp (3 años)'!$C$46,INT((ROW()-13)/2),0))</f>
        <v>Actividad</v>
      </c>
      <c r="D71" s="498" t="str">
        <f ca="1">IF(ISBLANK(OFFSET('5. Pp (3 años)'!$D$46,INT((ROW()-13)/2),0)),"",OFFSET('5. Pp (3 años)'!$D$46,INT((ROW()-13)/2),0))</f>
        <v>1.1.1.1.6.3 Realización de acciones de control y seguimiento a las actividades realizadas en la Secretaría Municipal de Seguridad Cidudadana y Tránsito.</v>
      </c>
      <c r="E71" s="498" t="str">
        <f ca="1">IF(ISBLANK(OFFSET('5. Pp (3 años)'!$E$46,INT((ROW()-13)/2),0)),"",OFFSET('5. Pp (3 años)'!$E$46,INT((ROW()-13)/2),0))</f>
        <v>PAccCSCISMSCyT: Porcentaje de Acciones de Control y Seguimiento de la Contraloría Interna de la SMSCyT</v>
      </c>
      <c r="F71" s="500" t="str">
        <f ca="1">IF(ISBLANK(OFFSET('5. Pp (3 años)'!$K$46,INT((ROW()-13)/2),0)),"",OFFSET('5. Pp (3 años)'!$K$46,INT((ROW()-13)/2),0))</f>
        <v>Ascendente</v>
      </c>
      <c r="G71" s="502" t="str">
        <f ca="1">IF(ISBLANK(OFFSET('5. Pp (3 años)'!$H$46,INT((ROW()-13)/2),0)),"",OFFSET('5. Pp (3 años)'!$H$46,INT((ROW()-13)/2),0))</f>
        <v>Trimestral</v>
      </c>
      <c r="H71" s="475">
        <f ca="1">IF(ISBLANK(OFFSET('9. METAS'!$K$20,INT((ROW()-13)/2),0)),"",OFFSET('9. METAS'!$K$20,INT((ROW()-13)/2),0))</f>
        <v>1603</v>
      </c>
      <c r="I71" s="476" t="s">
        <v>703</v>
      </c>
      <c r="J71" s="127">
        <f ca="1">IF(MOD(ROW()-13,2)=0,IF(ISBLANK(OFFSET('11. SEGUIMIENTO 2026'!$N$14,INT((ROW()-13)/2),0)),"",OFFSET('11. SEGUIMIENTO 2026'!$N$14,INT((ROW()-13)/2),0)),IF(ISBLANK(OFFSET('9. METAS'!$Q$20,INT((ROW()-14)/2),0)),"",OFFSET('9. METAS'!$Q$20,INT((ROW()-14)/2),0)))</f>
        <v>165</v>
      </c>
      <c r="K71" s="128">
        <f ca="1">IF(MOD(ROW()-13,2)=0,IF(ISBLANK(OFFSET('11. SEGUIMIENTO 2026'!$O$14,INT((ROW()-13)/2),0)),"",OFFSET('11. SEGUIMIENTO 2026'!$O$14,INT((ROW()-13)/2),0)),IF(ISBLANK(OFFSET('9. METAS'!$R$20,INT((ROW()-14)/2),0)),"",OFFSET('9. METAS'!$R$20,INT((ROW()-14)/2),0)))</f>
        <v>1106</v>
      </c>
      <c r="L71" s="128" t="str">
        <f ca="1">IF(MOD(ROW()-13,2)=0,IF(ISBLANK(OFFSET('11. SEGUIMIENTO 2026'!$P$14,INT((ROW()-13)/2),0)),"",OFFSET('11. SEGUIMIENTO 2026'!$P$14,INT((ROW()-13)/2),0)),IF(ISBLANK(OFFSET('9. METAS'!$S$20,INT((ROW()-14)/2),0)),"",OFFSET('9. METAS'!$S$20,INT((ROW()-14)/2),0)))</f>
        <v/>
      </c>
      <c r="M71" s="129" t="str">
        <f ca="1">IF(MOD(ROW()-13,2)=0,IF(ISBLANK(OFFSET('11. SEGUIMIENTO 2026'!$Q$14,INT((ROW()-13)/2),0)),"",OFFSET('11. SEGUIMIENTO 2026'!$Q$14,INT((ROW()-13)/2),0)),IF(ISBLANK(OFFSET('9. METAS'!$T$20,INT((ROW()-14)/2),0)),"",OFFSET('9. METAS'!$T$20,INT((ROW()-14)/2),0)))</f>
        <v/>
      </c>
      <c r="N71" s="478">
        <f t="shared" ref="N71" ca="1" si="54">IFERROR(K71/K72,"ND")</f>
        <v>0.92089925062447964</v>
      </c>
      <c r="O71" s="480">
        <f t="shared" ref="O71" ca="1" si="55">IFERROR(((J71+K71)/H71),"ND")</f>
        <v>0.79288833437305051</v>
      </c>
      <c r="P71" s="509" t="str">
        <f>'11. SEGUIMIENTO 2026'!Z43</f>
        <v>Justificación Trimestral: La disminución en el porcentaje de cumplimiento obedece a que, durante el mes de mayo, se presentó una ligera reducción en el número de elementos que realizaron su declaración patrimonial. Lo anterior derivado de que esta Contraloría Interna de la Secretaría Municipal de Seguridad Ciudadana y Tránsito brinda, de manera anual, asesorías y acompañamiento al personal para el cumplimiento de dicha obligación, lo que permitió que un mayor número de elementos realizara oportunamente su declaración patrimonial sin necesidad de un asesoramiento.
Justificación Anual: Se alcanzo un avance del 79.29% de avance anual conforme a lo proyectado por el area.</v>
      </c>
    </row>
    <row r="72" spans="3:16" ht="100" customHeight="1" x14ac:dyDescent="0.2">
      <c r="C72" s="496"/>
      <c r="D72" s="498"/>
      <c r="E72" s="498"/>
      <c r="F72" s="500"/>
      <c r="G72" s="502"/>
      <c r="H72" s="475"/>
      <c r="I72" s="477"/>
      <c r="J72" s="127">
        <f ca="1">IF(MOD(ROW()-13,2)=0,IF(ISBLANK(OFFSET('11. SEGUIMIENTO 2026'!$N$14,INT((ROW()-13)/2),0)),"",OFFSET('11. SEGUIMIENTO 2026'!$N$14,INT((ROW()-13)/2),0)),IF(ISBLANK(OFFSET('9. METAS'!$Q$20,INT((ROW()-14)/2),0)),"",OFFSET('9. METAS'!$Q$20,INT((ROW()-14)/2),0)))</f>
        <v>127</v>
      </c>
      <c r="K72" s="128">
        <f ca="1">IF(MOD(ROW()-13,2)=0,IF(ISBLANK(OFFSET('11. SEGUIMIENTO 2026'!$O$14,INT((ROW()-13)/2),0)),"",OFFSET('11. SEGUIMIENTO 2026'!$O$14,INT((ROW()-13)/2),0)),IF(ISBLANK(OFFSET('9. METAS'!$R$20,INT((ROW()-14)/2),0)),"",OFFSET('9. METAS'!$R$20,INT((ROW()-14)/2),0)))</f>
        <v>1201</v>
      </c>
      <c r="L72" s="128">
        <f ca="1">IF(MOD(ROW()-13,2)=0,IF(ISBLANK(OFFSET('11. SEGUIMIENTO 2026'!$P$14,INT((ROW()-13)/2),0)),"",OFFSET('11. SEGUIMIENTO 2026'!$P$14,INT((ROW()-13)/2),0)),IF(ISBLANK(OFFSET('9. METAS'!$S$20,INT((ROW()-14)/2),0)),"",OFFSET('9. METAS'!$S$20,INT((ROW()-14)/2),0)))</f>
        <v>140</v>
      </c>
      <c r="M72" s="129">
        <f ca="1">IF(MOD(ROW()-13,2)=0,IF(ISBLANK(OFFSET('11. SEGUIMIENTO 2026'!$Q$14,INT((ROW()-13)/2),0)),"",OFFSET('11. SEGUIMIENTO 2026'!$Q$14,INT((ROW()-13)/2),0)),IF(ISBLANK(OFFSET('9. METAS'!$T$20,INT((ROW()-14)/2),0)),"",OFFSET('9. METAS'!$T$20,INT((ROW()-14)/2),0)))</f>
        <v>135</v>
      </c>
      <c r="N72" s="479"/>
      <c r="O72" s="481"/>
      <c r="P72" s="483"/>
    </row>
    <row r="73" spans="3:16" ht="100" customHeight="1" x14ac:dyDescent="0.2">
      <c r="C73" s="506" t="str">
        <f ca="1">IF(ISBLANK(OFFSET('5. Pp (3 años)'!$C$46,INT((ROW()-13)/2),0)),"",OFFSET('5. Pp (3 años)'!$C$46,INT((ROW()-13)/2),0))</f>
        <v>Componente</v>
      </c>
      <c r="D73" s="498" t="str">
        <f ca="1">IF(ISBLANK(OFFSET('5. Pp (3 años)'!$D$46,INT((ROW()-13)/2),0)),"",OFFSET('5. Pp (3 años)'!$D$46,INT((ROW()-13)/2),0))</f>
        <v>1.1.1.1.7  Actividades de administración, control y apoyo a las Dependencias y Entidades de la Administración Pública Municipal, por parte de la oficina de la Contraloría.</v>
      </c>
      <c r="E73" s="498" t="str">
        <f ca="1">IF(ISBLANK(OFFSET('5. Pp (3 años)'!$E$46,INT((ROW()-13)/2),0)),"",OFFSET('5. Pp (3 años)'!$E$46,INT((ROW()-13)/2),0))</f>
        <v>PAACA: Porcentaje de Actividades de Administración, Control y Apoyo por la oficina de la Contraloría</v>
      </c>
      <c r="F73" s="500" t="str">
        <f ca="1">IF(ISBLANK(OFFSET('5. Pp (3 años)'!$K$46,INT((ROW()-13)/2),0)),"",OFFSET('5. Pp (3 años)'!$K$46,INT((ROW()-13)/2),0))</f>
        <v>Ascendente</v>
      </c>
      <c r="G73" s="502" t="str">
        <f ca="1">IF(ISBLANK(OFFSET('5. Pp (3 años)'!$H$46,INT((ROW()-13)/2),0)),"",OFFSET('5. Pp (3 años)'!$H$46,INT((ROW()-13)/2),0))</f>
        <v>Trimestral</v>
      </c>
      <c r="H73" s="475">
        <f ca="1">IF(ISBLANK(OFFSET('9. METAS'!$K$20,INT((ROW()-13)/2),0)),"",OFFSET('9. METAS'!$K$20,INT((ROW()-13)/2),0))</f>
        <v>1734</v>
      </c>
      <c r="I73" s="476" t="s">
        <v>703</v>
      </c>
      <c r="J73" s="127">
        <f ca="1">IF(MOD(ROW()-13,2)=0,IF(ISBLANK(OFFSET('11. SEGUIMIENTO 2026'!$N$14,INT((ROW()-13)/2),0)),"",OFFSET('11. SEGUIMIENTO 2026'!$N$14,INT((ROW()-13)/2),0)),IF(ISBLANK(OFFSET('9. METAS'!$Q$20,INT((ROW()-14)/2),0)),"",OFFSET('9. METAS'!$Q$20,INT((ROW()-14)/2),0)))</f>
        <v>314</v>
      </c>
      <c r="K73" s="128">
        <f ca="1">IF(MOD(ROW()-13,2)=0,IF(ISBLANK(OFFSET('11. SEGUIMIENTO 2026'!$O$14,INT((ROW()-13)/2),0)),"",OFFSET('11. SEGUIMIENTO 2026'!$O$14,INT((ROW()-13)/2),0)),IF(ISBLANK(OFFSET('9. METAS'!$R$20,INT((ROW()-14)/2),0)),"",OFFSET('9. METAS'!$R$20,INT((ROW()-14)/2),0)))</f>
        <v>591</v>
      </c>
      <c r="L73" s="128">
        <f ca="1">IF(MOD(ROW()-13,2)=0,IF(ISBLANK(OFFSET('11. SEGUIMIENTO 2026'!$P$14,INT((ROW()-13)/2),0)),"",OFFSET('11. SEGUIMIENTO 2026'!$P$14,INT((ROW()-13)/2),0)),IF(ISBLANK(OFFSET('9. METAS'!$S$20,INT((ROW()-14)/2),0)),"",OFFSET('9. METAS'!$S$20,INT((ROW()-14)/2),0)))</f>
        <v>0</v>
      </c>
      <c r="M73" s="129">
        <f ca="1">IF(MOD(ROW()-13,2)=0,IF(ISBLANK(OFFSET('11. SEGUIMIENTO 2026'!$Q$14,INT((ROW()-13)/2),0)),"",OFFSET('11. SEGUIMIENTO 2026'!$Q$14,INT((ROW()-13)/2),0)),IF(ISBLANK(OFFSET('9. METAS'!$T$20,INT((ROW()-14)/2),0)),"",OFFSET('9. METAS'!$T$20,INT((ROW()-14)/2),0)))</f>
        <v>0</v>
      </c>
      <c r="N73" s="478">
        <f t="shared" ref="N73" ca="1" si="56">IFERROR(K73/K74,"ND")</f>
        <v>1.1633858267716535</v>
      </c>
      <c r="O73" s="480">
        <f t="shared" ref="O73" ca="1" si="57">IFERROR(((J73+K73)/H73),"ND")</f>
        <v>0.52191464821222611</v>
      </c>
      <c r="P73" s="509" t="str">
        <f>'11. SEGUIMIENTO 2026'!Z44</f>
        <v>Justificación Trimestral: Se superó la meta programada a nivel componente, este componente depende de varias unidades administrativas.
Justificación Anual: Se alcanzo un avance del 52.19% de avance anual conforme a lo proyectado por el area.</v>
      </c>
    </row>
    <row r="74" spans="3:16" ht="100" customHeight="1" x14ac:dyDescent="0.2">
      <c r="C74" s="496"/>
      <c r="D74" s="498"/>
      <c r="E74" s="498"/>
      <c r="F74" s="500"/>
      <c r="G74" s="502"/>
      <c r="H74" s="475"/>
      <c r="I74" s="477"/>
      <c r="J74" s="127">
        <f ca="1">IF(MOD(ROW()-13,2)=0,IF(ISBLANK(OFFSET('11. SEGUIMIENTO 2026'!$N$14,INT((ROW()-13)/2),0)),"",OFFSET('11. SEGUIMIENTO 2026'!$N$14,INT((ROW()-13)/2),0)),IF(ISBLANK(OFFSET('9. METAS'!$Q$20,INT((ROW()-14)/2),0)),"",OFFSET('9. METAS'!$Q$20,INT((ROW()-14)/2),0)))</f>
        <v>306</v>
      </c>
      <c r="K74" s="128">
        <f ca="1">IF(MOD(ROW()-13,2)=0,IF(ISBLANK(OFFSET('11. SEGUIMIENTO 2026'!$O$14,INT((ROW()-13)/2),0)),"",OFFSET('11. SEGUIMIENTO 2026'!$O$14,INT((ROW()-13)/2),0)),IF(ISBLANK(OFFSET('9. METAS'!$R$20,INT((ROW()-14)/2),0)),"",OFFSET('9. METAS'!$R$20,INT((ROW()-14)/2),0)))</f>
        <v>508</v>
      </c>
      <c r="L74" s="128">
        <f ca="1">IF(MOD(ROW()-13,2)=0,IF(ISBLANK(OFFSET('11. SEGUIMIENTO 2026'!$P$14,INT((ROW()-13)/2),0)),"",OFFSET('11. SEGUIMIENTO 2026'!$P$14,INT((ROW()-13)/2),0)),IF(ISBLANK(OFFSET('9. METAS'!$S$20,INT((ROW()-14)/2),0)),"",OFFSET('9. METAS'!$S$20,INT((ROW()-14)/2),0)))</f>
        <v>518</v>
      </c>
      <c r="M74" s="129">
        <f ca="1">IF(MOD(ROW()-13,2)=0,IF(ISBLANK(OFFSET('11. SEGUIMIENTO 2026'!$Q$14,INT((ROW()-13)/2),0)),"",OFFSET('11. SEGUIMIENTO 2026'!$Q$14,INT((ROW()-13)/2),0)),IF(ISBLANK(OFFSET('9. METAS'!$T$20,INT((ROW()-14)/2),0)),"",OFFSET('9. METAS'!$T$20,INT((ROW()-14)/2),0)))</f>
        <v>402</v>
      </c>
      <c r="N74" s="479"/>
      <c r="O74" s="481"/>
      <c r="P74" s="483"/>
    </row>
    <row r="75" spans="3:16" ht="100" customHeight="1" x14ac:dyDescent="0.2">
      <c r="C75" s="506" t="str">
        <f ca="1">IF(ISBLANK(OFFSET('5. Pp (3 años)'!$C$46,INT((ROW()-13)/2),0)),"",OFFSET('5. Pp (3 años)'!$C$46,INT((ROW()-13)/2),0))</f>
        <v>Actividad</v>
      </c>
      <c r="D75"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5" s="498" t="str">
        <f ca="1">IF(ISBLANK(OFFSET('5. Pp (3 años)'!$E$46,INT((ROW()-13)/2),0)),"",OFFSET('5. Pp (3 años)'!$E$46,INT((ROW()-13)/2),0))</f>
        <v>PINRyAJS: Porcentaje de Instrumentos normativos revisados y asesorías Juridicas  solicitadas.</v>
      </c>
      <c r="F75" s="500" t="str">
        <f ca="1">IF(ISBLANK(OFFSET('5. Pp (3 años)'!$K$46,INT((ROW()-13)/2),0)),"",OFFSET('5. Pp (3 años)'!$K$46,INT((ROW()-13)/2),0))</f>
        <v>Ascendente</v>
      </c>
      <c r="G75" s="502" t="str">
        <f ca="1">IF(ISBLANK(OFFSET('5. Pp (3 años)'!$H$46,INT((ROW()-13)/2),0)),"",OFFSET('5. Pp (3 años)'!$H$46,INT((ROW()-13)/2),0))</f>
        <v>Trimestral</v>
      </c>
      <c r="H75" s="475">
        <f ca="1">IF(ISBLANK(OFFSET('9. METAS'!$K$20,INT((ROW()-13)/2),0)),"",OFFSET('9. METAS'!$K$20,INT((ROW()-13)/2),0))</f>
        <v>50</v>
      </c>
      <c r="I75" s="476" t="s">
        <v>703</v>
      </c>
      <c r="J75" s="127">
        <f ca="1">IF(MOD(ROW()-13,2)=0,IF(ISBLANK(OFFSET('11. SEGUIMIENTO 2026'!$N$14,INT((ROW()-13)/2),0)),"",OFFSET('11. SEGUIMIENTO 2026'!$N$14,INT((ROW()-13)/2),0)),IF(ISBLANK(OFFSET('9. METAS'!$Q$20,INT((ROW()-14)/2),0)),"",OFFSET('9. METAS'!$Q$20,INT((ROW()-14)/2),0)))</f>
        <v>22</v>
      </c>
      <c r="K75" s="128">
        <f ca="1">IF(MOD(ROW()-13,2)=0,IF(ISBLANK(OFFSET('11. SEGUIMIENTO 2026'!$O$14,INT((ROW()-13)/2),0)),"",OFFSET('11. SEGUIMIENTO 2026'!$O$14,INT((ROW()-13)/2),0)),IF(ISBLANK(OFFSET('9. METAS'!$R$20,INT((ROW()-14)/2),0)),"",OFFSET('9. METAS'!$R$20,INT((ROW()-14)/2),0)))</f>
        <v>75</v>
      </c>
      <c r="L75" s="128" t="str">
        <f ca="1">IF(MOD(ROW()-13,2)=0,IF(ISBLANK(OFFSET('11. SEGUIMIENTO 2026'!$P$14,INT((ROW()-13)/2),0)),"",OFFSET('11. SEGUIMIENTO 2026'!$P$14,INT((ROW()-13)/2),0)),IF(ISBLANK(OFFSET('9. METAS'!$S$20,INT((ROW()-14)/2),0)),"",OFFSET('9. METAS'!$S$20,INT((ROW()-14)/2),0)))</f>
        <v/>
      </c>
      <c r="M75" s="129" t="str">
        <f ca="1">IF(MOD(ROW()-13,2)=0,IF(ISBLANK(OFFSET('11. SEGUIMIENTO 2026'!$Q$14,INT((ROW()-13)/2),0)),"",OFFSET('11. SEGUIMIENTO 2026'!$Q$14,INT((ROW()-13)/2),0)),IF(ISBLANK(OFFSET('9. METAS'!$T$20,INT((ROW()-14)/2),0)),"",OFFSET('9. METAS'!$T$20,INT((ROW()-14)/2),0)))</f>
        <v/>
      </c>
      <c r="N75" s="478">
        <f t="shared" ref="N75" ca="1" si="58">IFERROR(K75/K76,"ND")</f>
        <v>7.5</v>
      </c>
      <c r="O75" s="480">
        <f t="shared" ref="O75" ca="1" si="59">IFERROR(((J75+K75)/H75),"ND")</f>
        <v>1.94</v>
      </c>
      <c r="P75" s="509" t="str">
        <f>'11. SEGUIMIENTO 2026'!Z45</f>
        <v>Justificación Trimestral: se realizaron 75 actividades
de 10 programadas, las cuales representan el 750.00% de avance de la meta programada
durante el segundo trimestre.
Justificación Anual: Se alcanzo un avance del 194.00% de avance anual conforme a lo proyectado por el area.</v>
      </c>
    </row>
    <row r="76" spans="3:16" ht="100" customHeight="1" x14ac:dyDescent="0.2">
      <c r="C76" s="496"/>
      <c r="D76" s="498"/>
      <c r="E76" s="498"/>
      <c r="F76" s="500"/>
      <c r="G76" s="502"/>
      <c r="H76" s="475"/>
      <c r="I76" s="477"/>
      <c r="J76" s="127">
        <f ca="1">IF(MOD(ROW()-13,2)=0,IF(ISBLANK(OFFSET('11. SEGUIMIENTO 2026'!$N$14,INT((ROW()-13)/2),0)),"",OFFSET('11. SEGUIMIENTO 2026'!$N$14,INT((ROW()-13)/2),0)),IF(ISBLANK(OFFSET('9. METAS'!$Q$20,INT((ROW()-14)/2),0)),"",OFFSET('9. METAS'!$Q$20,INT((ROW()-14)/2),0)))</f>
        <v>15</v>
      </c>
      <c r="K76" s="128">
        <f ca="1">IF(MOD(ROW()-13,2)=0,IF(ISBLANK(OFFSET('11. SEGUIMIENTO 2026'!$O$14,INT((ROW()-13)/2),0)),"",OFFSET('11. SEGUIMIENTO 2026'!$O$14,INT((ROW()-13)/2),0)),IF(ISBLANK(OFFSET('9. METAS'!$R$20,INT((ROW()-14)/2),0)),"",OFFSET('9. METAS'!$R$20,INT((ROW()-14)/2),0)))</f>
        <v>10</v>
      </c>
      <c r="L76" s="128">
        <f ca="1">IF(MOD(ROW()-13,2)=0,IF(ISBLANK(OFFSET('11. SEGUIMIENTO 2026'!$P$14,INT((ROW()-13)/2),0)),"",OFFSET('11. SEGUIMIENTO 2026'!$P$14,INT((ROW()-13)/2),0)),IF(ISBLANK(OFFSET('9. METAS'!$S$20,INT((ROW()-14)/2),0)),"",OFFSET('9. METAS'!$S$20,INT((ROW()-14)/2),0)))</f>
        <v>15</v>
      </c>
      <c r="M76" s="129">
        <f ca="1">IF(MOD(ROW()-13,2)=0,IF(ISBLANK(OFFSET('11. SEGUIMIENTO 2026'!$Q$14,INT((ROW()-13)/2),0)),"",OFFSET('11. SEGUIMIENTO 2026'!$Q$14,INT((ROW()-13)/2),0)),IF(ISBLANK(OFFSET('9. METAS'!$T$20,INT((ROW()-14)/2),0)),"",OFFSET('9. METAS'!$T$20,INT((ROW()-14)/2),0)))</f>
        <v>10</v>
      </c>
      <c r="N76" s="479"/>
      <c r="O76" s="481"/>
      <c r="P76" s="483"/>
    </row>
    <row r="77" spans="3:16" ht="100" customHeight="1" x14ac:dyDescent="0.2">
      <c r="C77" s="506" t="str">
        <f ca="1">IF(ISBLANK(OFFSET('5. Pp (3 años)'!$C$46,INT((ROW()-13)/2),0)),"",OFFSET('5. Pp (3 años)'!$C$46,INT((ROW()-13)/2),0))</f>
        <v>Actividad</v>
      </c>
      <c r="D77"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7" s="498" t="str">
        <f ca="1">IF(ISBLANK(OFFSET('5. Pp (3 años)'!$E$46,INT((ROW()-13)/2),0)),"",OFFSET('5. Pp (3 años)'!$E$46,INT((ROW()-13)/2),0))</f>
        <v xml:space="preserve">PAyCCIIMC: Porcentaje de Asesorías y Capacitaciones de Control Interno e Implementación del modelo COSO  en las Dependencias y Entidades </v>
      </c>
      <c r="F77" s="500" t="str">
        <f ca="1">IF(ISBLANK(OFFSET('5. Pp (3 años)'!$K$46,INT((ROW()-13)/2),0)),"",OFFSET('5. Pp (3 años)'!$K$46,INT((ROW()-13)/2),0))</f>
        <v>Ascendente</v>
      </c>
      <c r="G77" s="502" t="str">
        <f ca="1">IF(ISBLANK(OFFSET('5. Pp (3 años)'!$H$46,INT((ROW()-13)/2),0)),"",OFFSET('5. Pp (3 años)'!$H$46,INT((ROW()-13)/2),0))</f>
        <v>Trimestral</v>
      </c>
      <c r="H77" s="475">
        <f ca="1">IF(ISBLANK(OFFSET('9. METAS'!$K$20,INT((ROW()-13)/2),0)),"",OFFSET('9. METAS'!$K$20,INT((ROW()-13)/2),0))</f>
        <v>58</v>
      </c>
      <c r="I77" s="476" t="s">
        <v>703</v>
      </c>
      <c r="J77" s="127">
        <f ca="1">IF(MOD(ROW()-13,2)=0,IF(ISBLANK(OFFSET('11. SEGUIMIENTO 2026'!$N$14,INT((ROW()-13)/2),0)),"",OFFSET('11. SEGUIMIENTO 2026'!$N$14,INT((ROW()-13)/2),0)),IF(ISBLANK(OFFSET('9. METAS'!$Q$20,INT((ROW()-14)/2),0)),"",OFFSET('9. METAS'!$Q$20,INT((ROW()-14)/2),0)))</f>
        <v>21</v>
      </c>
      <c r="K77" s="128">
        <f ca="1">IF(MOD(ROW()-13,2)=0,IF(ISBLANK(OFFSET('11. SEGUIMIENTO 2026'!$O$14,INT((ROW()-13)/2),0)),"",OFFSET('11. SEGUIMIENTO 2026'!$O$14,INT((ROW()-13)/2),0)),IF(ISBLANK(OFFSET('9. METAS'!$R$20,INT((ROW()-14)/2),0)),"",OFFSET('9. METAS'!$R$20,INT((ROW()-14)/2),0)))</f>
        <v>22</v>
      </c>
      <c r="L77" s="128" t="str">
        <f ca="1">IF(MOD(ROW()-13,2)=0,IF(ISBLANK(OFFSET('11. SEGUIMIENTO 2026'!$P$14,INT((ROW()-13)/2),0)),"",OFFSET('11. SEGUIMIENTO 2026'!$P$14,INT((ROW()-13)/2),0)),IF(ISBLANK(OFFSET('9. METAS'!$S$20,INT((ROW()-14)/2),0)),"",OFFSET('9. METAS'!$S$20,INT((ROW()-14)/2),0)))</f>
        <v/>
      </c>
      <c r="M77" s="129" t="str">
        <f ca="1">IF(MOD(ROW()-13,2)=0,IF(ISBLANK(OFFSET('11. SEGUIMIENTO 2026'!$Q$14,INT((ROW()-13)/2),0)),"",OFFSET('11. SEGUIMIENTO 2026'!$Q$14,INT((ROW()-13)/2),0)),IF(ISBLANK(OFFSET('9. METAS'!$T$20,INT((ROW()-14)/2),0)),"",OFFSET('9. METAS'!$T$20,INT((ROW()-14)/2),0)))</f>
        <v/>
      </c>
      <c r="N77" s="478">
        <f t="shared" ref="N77" ca="1" si="60">IFERROR(K77/K78,"ND")</f>
        <v>1.375</v>
      </c>
      <c r="O77" s="480">
        <f t="shared" ref="O77" ca="1" si="61">IFERROR(((J77+K77)/H77),"ND")</f>
        <v>0.74137931034482762</v>
      </c>
      <c r="P77" s="509" t="str">
        <f>'11. SEGUIMIENTO 2026'!Z46</f>
        <v>Justificación Trimestral: La meta establecida en materia de Control Interno fue superada gracias al trabajo permanente de seguimiento a los Informes Anuales de Control Interno, lo que permitió identificar áreas de oportunidad, fortalecer las acciones de mejora y dar continuidad a los compromisos institucionales de manera oportuna.
Justificación Anual: Se alcanzo un avance del 74.14% de avance anual conforme a lo proyectado por el area.</v>
      </c>
    </row>
    <row r="78" spans="3:16" ht="153.5" customHeight="1" x14ac:dyDescent="0.2">
      <c r="C78" s="496"/>
      <c r="D78" s="498"/>
      <c r="E78" s="498"/>
      <c r="F78" s="500"/>
      <c r="G78" s="502"/>
      <c r="H78" s="475"/>
      <c r="I78" s="477"/>
      <c r="J78" s="127">
        <f ca="1">IF(MOD(ROW()-13,2)=0,IF(ISBLANK(OFFSET('11. SEGUIMIENTO 2026'!$N$14,INT((ROW()-13)/2),0)),"",OFFSET('11. SEGUIMIENTO 2026'!$N$14,INT((ROW()-13)/2),0)),IF(ISBLANK(OFFSET('9. METAS'!$Q$20,INT((ROW()-14)/2),0)),"",OFFSET('9. METAS'!$Q$20,INT((ROW()-14)/2),0)))</f>
        <v>11</v>
      </c>
      <c r="K78" s="128">
        <f ca="1">IF(MOD(ROW()-13,2)=0,IF(ISBLANK(OFFSET('11. SEGUIMIENTO 2026'!$O$14,INT((ROW()-13)/2),0)),"",OFFSET('11. SEGUIMIENTO 2026'!$O$14,INT((ROW()-13)/2),0)),IF(ISBLANK(OFFSET('9. METAS'!$R$20,INT((ROW()-14)/2),0)),"",OFFSET('9. METAS'!$R$20,INT((ROW()-14)/2),0)))</f>
        <v>16</v>
      </c>
      <c r="L78" s="128">
        <f ca="1">IF(MOD(ROW()-13,2)=0,IF(ISBLANK(OFFSET('11. SEGUIMIENTO 2026'!$P$14,INT((ROW()-13)/2),0)),"",OFFSET('11. SEGUIMIENTO 2026'!$P$14,INT((ROW()-13)/2),0)),IF(ISBLANK(OFFSET('9. METAS'!$S$20,INT((ROW()-14)/2),0)),"",OFFSET('9. METAS'!$S$20,INT((ROW()-14)/2),0)))</f>
        <v>21</v>
      </c>
      <c r="M78" s="129">
        <f ca="1">IF(MOD(ROW()-13,2)=0,IF(ISBLANK(OFFSET('11. SEGUIMIENTO 2026'!$Q$14,INT((ROW()-13)/2),0)),"",OFFSET('11. SEGUIMIENTO 2026'!$Q$14,INT((ROW()-13)/2),0)),IF(ISBLANK(OFFSET('9. METAS'!$T$20,INT((ROW()-14)/2),0)),"",OFFSET('9. METAS'!$T$20,INT((ROW()-14)/2),0)))</f>
        <v>10</v>
      </c>
      <c r="N78" s="479"/>
      <c r="O78" s="481"/>
      <c r="P78" s="483"/>
    </row>
    <row r="79" spans="3:16" ht="100" customHeight="1" x14ac:dyDescent="0.2">
      <c r="C79" s="506" t="str">
        <f ca="1">IF(ISBLANK(OFFSET('5. Pp (3 años)'!$C$46,INT((ROW()-13)/2),0)),"",OFFSET('5. Pp (3 años)'!$C$46,INT((ROW()-13)/2),0))</f>
        <v>Actividad</v>
      </c>
      <c r="D79" s="498" t="str">
        <f ca="1">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498" t="str">
        <f ca="1">IF(ISBLANK(OFFSET('5. Pp (3 años)'!$E$46,INT((ROW()-13)/2),0)),"",OFFSET('5. Pp (3 años)'!$E$46,INT((ROW()-13)/2),0))</f>
        <v>PE: Porcentaje de expedientes</v>
      </c>
      <c r="F79" s="500" t="str">
        <f ca="1">IF(ISBLANK(OFFSET('5. Pp (3 años)'!$K$46,INT((ROW()-13)/2),0)),"",OFFSET('5. Pp (3 años)'!$K$46,INT((ROW()-13)/2),0))</f>
        <v>Ascendente</v>
      </c>
      <c r="G79" s="502" t="str">
        <f ca="1">IF(ISBLANK(OFFSET('5. Pp (3 años)'!$H$46,INT((ROW()-13)/2),0)),"",OFFSET('5. Pp (3 años)'!$H$46,INT((ROW()-13)/2),0))</f>
        <v>Trimestral</v>
      </c>
      <c r="H79" s="475">
        <f ca="1">IF(ISBLANK(OFFSET('9. METAS'!$K$20,INT((ROW()-13)/2),0)),"",OFFSET('9. METAS'!$K$20,INT((ROW()-13)/2),0))</f>
        <v>14</v>
      </c>
      <c r="I79" s="476" t="s">
        <v>703</v>
      </c>
      <c r="J79" s="127">
        <f ca="1">IF(MOD(ROW()-13,2)=0,IF(ISBLANK(OFFSET('11. SEGUIMIENTO 2026'!$N$14,INT((ROW()-13)/2),0)),"",OFFSET('11. SEGUIMIENTO 2026'!$N$14,INT((ROW()-13)/2),0)),IF(ISBLANK(OFFSET('9. METAS'!$Q$20,INT((ROW()-14)/2),0)),"",OFFSET('9. METAS'!$Q$20,INT((ROW()-14)/2),0)))</f>
        <v>6</v>
      </c>
      <c r="K79" s="128">
        <f ca="1">IF(MOD(ROW()-13,2)=0,IF(ISBLANK(OFFSET('11. SEGUIMIENTO 2026'!$O$14,INT((ROW()-13)/2),0)),"",OFFSET('11. SEGUIMIENTO 2026'!$O$14,INT((ROW()-13)/2),0)),IF(ISBLANK(OFFSET('9. METAS'!$R$20,INT((ROW()-14)/2),0)),"",OFFSET('9. METAS'!$R$20,INT((ROW()-14)/2),0)))</f>
        <v>7</v>
      </c>
      <c r="L79" s="128" t="str">
        <f ca="1">IF(MOD(ROW()-13,2)=0,IF(ISBLANK(OFFSET('11. SEGUIMIENTO 2026'!$P$14,INT((ROW()-13)/2),0)),"",OFFSET('11. SEGUIMIENTO 2026'!$P$14,INT((ROW()-13)/2),0)),IF(ISBLANK(OFFSET('9. METAS'!$S$20,INT((ROW()-14)/2),0)),"",OFFSET('9. METAS'!$S$20,INT((ROW()-14)/2),0)))</f>
        <v/>
      </c>
      <c r="M79" s="129" t="str">
        <f ca="1">IF(MOD(ROW()-13,2)=0,IF(ISBLANK(OFFSET('11. SEGUIMIENTO 2026'!$Q$14,INT((ROW()-13)/2),0)),"",OFFSET('11. SEGUIMIENTO 2026'!$Q$14,INT((ROW()-13)/2),0)),IF(ISBLANK(OFFSET('9. METAS'!$T$20,INT((ROW()-14)/2),0)),"",OFFSET('9. METAS'!$T$20,INT((ROW()-14)/2),0)))</f>
        <v/>
      </c>
      <c r="N79" s="478">
        <f t="shared" ref="N79" ca="1" si="62">IFERROR(K79/K80,"ND")</f>
        <v>2.3333333333333335</v>
      </c>
      <c r="O79" s="480">
        <f t="shared" ref="O79" ca="1" si="63">IFERROR(((J79+K79)/H79),"ND")</f>
        <v>0.9285714285714286</v>
      </c>
      <c r="P79" s="509" t="str">
        <f>'11. SEGUIMIENTO 2026'!Z47</f>
        <v>Justificación Trimestral: La conclusión de un expediente depende de muchos factores entre los cuales destaca lacomplejidad del asunto y la instancia que resuelve, en lo que concierne a este cuarto trimestredicha meta fue superada, toda vez que el actual Tribunal de Justicia Administrativa yAnticorrupción del Estado de Quintana Roo, realizo una modificación a su reglamentodetonando la creación de las salas especializadas, por tal motivo los expedientes deresponsabilidad administrativa que se encontraban en la ciudad de Cancún están siendoresueltos de manera rápida, ya que la sala especializada en materia de responsabilidadadministrativa se trasladó al municipio de Othón P. Blanco, aunado a que se ha conseguidoque se termine los procedimientos de manera eficaz y rápida junto con la Dirección deSubstanciacion.
Justificación Anual: Se alcanzo un avance del 92.86% de avance anual conforme a lo proyectado por el area.</v>
      </c>
    </row>
    <row r="80" spans="3:16" ht="180" customHeight="1" x14ac:dyDescent="0.2">
      <c r="C80" s="496"/>
      <c r="D80" s="498"/>
      <c r="E80" s="498"/>
      <c r="F80" s="500"/>
      <c r="G80" s="502"/>
      <c r="H80" s="475"/>
      <c r="I80" s="477"/>
      <c r="J80" s="127">
        <f ca="1">IF(MOD(ROW()-13,2)=0,IF(ISBLANK(OFFSET('11. SEGUIMIENTO 2026'!$N$14,INT((ROW()-13)/2),0)),"",OFFSET('11. SEGUIMIENTO 2026'!$N$14,INT((ROW()-13)/2),0)),IF(ISBLANK(OFFSET('9. METAS'!$Q$20,INT((ROW()-14)/2),0)),"",OFFSET('9. METAS'!$Q$20,INT((ROW()-14)/2),0)))</f>
        <v>3</v>
      </c>
      <c r="K80" s="128">
        <f ca="1">IF(MOD(ROW()-13,2)=0,IF(ISBLANK(OFFSET('11. SEGUIMIENTO 2026'!$O$14,INT((ROW()-13)/2),0)),"",OFFSET('11. SEGUIMIENTO 2026'!$O$14,INT((ROW()-13)/2),0)),IF(ISBLANK(OFFSET('9. METAS'!$R$20,INT((ROW()-14)/2),0)),"",OFFSET('9. METAS'!$R$20,INT((ROW()-14)/2),0)))</f>
        <v>3</v>
      </c>
      <c r="L80" s="128">
        <f ca="1">IF(MOD(ROW()-13,2)=0,IF(ISBLANK(OFFSET('11. SEGUIMIENTO 2026'!$P$14,INT((ROW()-13)/2),0)),"",OFFSET('11. SEGUIMIENTO 2026'!$P$14,INT((ROW()-13)/2),0)),IF(ISBLANK(OFFSET('9. METAS'!$S$20,INT((ROW()-14)/2),0)),"",OFFSET('9. METAS'!$S$20,INT((ROW()-14)/2),0)))</f>
        <v>4</v>
      </c>
      <c r="M80" s="129">
        <f ca="1">IF(MOD(ROW()-13,2)=0,IF(ISBLANK(OFFSET('11. SEGUIMIENTO 2026'!$Q$14,INT((ROW()-13)/2),0)),"",OFFSET('11. SEGUIMIENTO 2026'!$Q$14,INT((ROW()-13)/2),0)),IF(ISBLANK(OFFSET('9. METAS'!$T$20,INT((ROW()-14)/2),0)),"",OFFSET('9. METAS'!$T$20,INT((ROW()-14)/2),0)))</f>
        <v>4</v>
      </c>
      <c r="N80" s="479"/>
      <c r="O80" s="481"/>
      <c r="P80" s="483"/>
    </row>
    <row r="81" spans="3:16" ht="100" customHeight="1" x14ac:dyDescent="0.2">
      <c r="C81" s="506" t="str">
        <f ca="1">IF(ISBLANK(OFFSET('5. Pp (3 años)'!$C$46,INT((ROW()-13)/2),0)),"",OFFSET('5. Pp (3 años)'!$C$46,INT((ROW()-13)/2),0))</f>
        <v>Actividad</v>
      </c>
      <c r="D81" s="498" t="str">
        <f ca="1">IF(ISBLANK(OFFSET('5. Pp (3 años)'!$D$46,INT((ROW()-13)/2),0)),"",OFFSET('5. Pp (3 años)'!$D$46,INT((ROW()-13)/2),0))</f>
        <v>1.1.1.1.7.3 Administración eficiente de los recursos humanos, materiales,  servicios generales y  Patrimonio del Municipio asignado a la Contraloría Municipal.</v>
      </c>
      <c r="E81" s="498" t="str">
        <f ca="1">IF(ISBLANK(OFFSET('5. Pp (3 años)'!$E$46,INT((ROW()-13)/2),0)),"",OFFSET('5. Pp (3 años)'!$E$46,INT((ROW()-13)/2),0))</f>
        <v xml:space="preserve">PAAFCI: Porcentaje de actividades administrativas, financieras y de control interno de la Contraloría Municipal </v>
      </c>
      <c r="F81" s="500" t="str">
        <f ca="1">IF(ISBLANK(OFFSET('5. Pp (3 años)'!$K$46,INT((ROW()-13)/2),0)),"",OFFSET('5. Pp (3 años)'!$K$46,INT((ROW()-13)/2),0))</f>
        <v>Ascendente</v>
      </c>
      <c r="G81" s="502" t="str">
        <f ca="1">IF(ISBLANK(OFFSET('5. Pp (3 años)'!$H$46,INT((ROW()-13)/2),0)),"",OFFSET('5. Pp (3 años)'!$H$46,INT((ROW()-13)/2),0))</f>
        <v>Trimestral</v>
      </c>
      <c r="H81" s="475">
        <f ca="1">IF(ISBLANK(OFFSET('9. METAS'!$K$20,INT((ROW()-13)/2),0)),"",OFFSET('9. METAS'!$K$20,INT((ROW()-13)/2),0))</f>
        <v>1100</v>
      </c>
      <c r="I81" s="476" t="s">
        <v>703</v>
      </c>
      <c r="J81" s="127">
        <f ca="1">IF(MOD(ROW()-13,2)=0,IF(ISBLANK(OFFSET('11. SEGUIMIENTO 2026'!$N$14,INT((ROW()-13)/2),0)),"",OFFSET('11. SEGUIMIENTO 2026'!$N$14,INT((ROW()-13)/2),0)),IF(ISBLANK(OFFSET('9. METAS'!$Q$20,INT((ROW()-14)/2),0)),"",OFFSET('9. METAS'!$Q$20,INT((ROW()-14)/2),0)))</f>
        <v>158</v>
      </c>
      <c r="K81" s="128">
        <f ca="1">IF(MOD(ROW()-13,2)=0,IF(ISBLANK(OFFSET('11. SEGUIMIENTO 2026'!$O$14,INT((ROW()-13)/2),0)),"",OFFSET('11. SEGUIMIENTO 2026'!$O$14,INT((ROW()-13)/2),0)),IF(ISBLANK(OFFSET('9. METAS'!$R$20,INT((ROW()-14)/2),0)),"",OFFSET('9. METAS'!$R$20,INT((ROW()-14)/2),0)))</f>
        <v>363</v>
      </c>
      <c r="L81" s="128" t="str">
        <f ca="1">IF(MOD(ROW()-13,2)=0,IF(ISBLANK(OFFSET('11. SEGUIMIENTO 2026'!$P$14,INT((ROW()-13)/2),0)),"",OFFSET('11. SEGUIMIENTO 2026'!$P$14,INT((ROW()-13)/2),0)),IF(ISBLANK(OFFSET('9. METAS'!$S$20,INT((ROW()-14)/2),0)),"",OFFSET('9. METAS'!$S$20,INT((ROW()-14)/2),0)))</f>
        <v/>
      </c>
      <c r="M81" s="129" t="str">
        <f ca="1">IF(MOD(ROW()-13,2)=0,IF(ISBLANK(OFFSET('11. SEGUIMIENTO 2026'!$Q$14,INT((ROW()-13)/2),0)),"",OFFSET('11. SEGUIMIENTO 2026'!$Q$14,INT((ROW()-13)/2),0)),IF(ISBLANK(OFFSET('9. METAS'!$T$20,INT((ROW()-14)/2),0)),"",OFFSET('9. METAS'!$T$20,INT((ROW()-14)/2),0)))</f>
        <v/>
      </c>
      <c r="N81" s="478">
        <f t="shared" ref="N81" ca="1" si="64">IFERROR(K81/K82,"ND")</f>
        <v>1.0371428571428571</v>
      </c>
      <c r="O81" s="480">
        <f t="shared" ref="O81" ca="1" si="65">IFERROR(((J81+K81)/H81),"ND")</f>
        <v>0.47363636363636363</v>
      </c>
      <c r="P81" s="509" t="str">
        <f>'11. SEGUIMIENTO 2026'!Z48</f>
        <v>Justificación Trimestral: Se superó la meta programada en atención a las actividades administrativas realizadas.
Justificación Anual: Se alcanzo un avance del 47.36% de avance anual conforme a lo proyectado por el area.</v>
      </c>
    </row>
    <row r="82" spans="3:16" ht="100" customHeight="1" x14ac:dyDescent="0.2">
      <c r="C82" s="496"/>
      <c r="D82" s="498"/>
      <c r="E82" s="498"/>
      <c r="F82" s="500"/>
      <c r="G82" s="502"/>
      <c r="H82" s="475"/>
      <c r="I82" s="477"/>
      <c r="J82" s="127">
        <f ca="1">IF(MOD(ROW()-13,2)=0,IF(ISBLANK(OFFSET('11. SEGUIMIENTO 2026'!$N$14,INT((ROW()-13)/2),0)),"",OFFSET('11. SEGUIMIENTO 2026'!$N$14,INT((ROW()-13)/2),0)),IF(ISBLANK(OFFSET('9. METAS'!$Q$20,INT((ROW()-14)/2),0)),"",OFFSET('9. METAS'!$Q$20,INT((ROW()-14)/2),0)))</f>
        <v>150</v>
      </c>
      <c r="K82" s="128">
        <f ca="1">IF(MOD(ROW()-13,2)=0,IF(ISBLANK(OFFSET('11. SEGUIMIENTO 2026'!$O$14,INT((ROW()-13)/2),0)),"",OFFSET('11. SEGUIMIENTO 2026'!$O$14,INT((ROW()-13)/2),0)),IF(ISBLANK(OFFSET('9. METAS'!$R$20,INT((ROW()-14)/2),0)),"",OFFSET('9. METAS'!$R$20,INT((ROW()-14)/2),0)))</f>
        <v>350</v>
      </c>
      <c r="L82" s="128">
        <f ca="1">IF(MOD(ROW()-13,2)=0,IF(ISBLANK(OFFSET('11. SEGUIMIENTO 2026'!$P$14,INT((ROW()-13)/2),0)),"",OFFSET('11. SEGUIMIENTO 2026'!$P$14,INT((ROW()-13)/2),0)),IF(ISBLANK(OFFSET('9. METAS'!$S$20,INT((ROW()-14)/2),0)),"",OFFSET('9. METAS'!$S$20,INT((ROW()-14)/2),0)))</f>
        <v>350</v>
      </c>
      <c r="M82" s="129">
        <f ca="1">IF(MOD(ROW()-13,2)=0,IF(ISBLANK(OFFSET('11. SEGUIMIENTO 2026'!$Q$14,INT((ROW()-13)/2),0)),"",OFFSET('11. SEGUIMIENTO 2026'!$Q$14,INT((ROW()-13)/2),0)),IF(ISBLANK(OFFSET('9. METAS'!$T$20,INT((ROW()-14)/2),0)),"",OFFSET('9. METAS'!$T$20,INT((ROW()-14)/2),0)))</f>
        <v>250</v>
      </c>
      <c r="N82" s="479"/>
      <c r="O82" s="481"/>
      <c r="P82" s="483"/>
    </row>
    <row r="83" spans="3:16" ht="100" customHeight="1" x14ac:dyDescent="0.2">
      <c r="C83" s="506" t="str">
        <f ca="1">IF(ISBLANK(OFFSET('5. Pp (3 años)'!$C$46,INT((ROW()-13)/2),0)),"",OFFSET('5. Pp (3 años)'!$C$46,INT((ROW()-13)/2),0))</f>
        <v>Actividad</v>
      </c>
      <c r="D83" s="498" t="str">
        <f ca="1">IF(ISBLANK(OFFSET('5. Pp (3 años)'!$D$46,INT((ROW()-13)/2),0)),"",OFFSET('5. Pp (3 años)'!$D$46,INT((ROW()-13)/2),0))</f>
        <v>1.1.1.1.7.3 Administración eficiente de los recursos humanos, materiales,  servicios generales y  Patrimonio del Municipio asignado a la Contraloría Municipal.</v>
      </c>
      <c r="E83" s="498" t="str">
        <f ca="1">IF(ISBLANK(OFFSET('5. Pp (3 años)'!$E$46,INT((ROW()-13)/2),0)),"",OFFSET('5. Pp (3 años)'!$E$46,INT((ROW()-13)/2),0))</f>
        <v>PAIBM: Porcentaje de actualización de inventarios de bienes muebles</v>
      </c>
      <c r="F83" s="500" t="str">
        <f ca="1">IF(ISBLANK(OFFSET('5. Pp (3 años)'!$K$46,INT((ROW()-13)/2),0)),"",OFFSET('5. Pp (3 años)'!$K$46,INT((ROW()-13)/2),0))</f>
        <v>Ascendente</v>
      </c>
      <c r="G83" s="502" t="str">
        <f ca="1">IF(ISBLANK(OFFSET('5. Pp (3 años)'!$H$46,INT((ROW()-13)/2),0)),"",OFFSET('5. Pp (3 años)'!$H$46,INT((ROW()-13)/2),0))</f>
        <v>Trimestral</v>
      </c>
      <c r="H83" s="475">
        <f ca="1">IF(ISBLANK(OFFSET('9. METAS'!$K$20,INT((ROW()-13)/2),0)),"",OFFSET('9. METAS'!$K$20,INT((ROW()-13)/2),0))</f>
        <v>4</v>
      </c>
      <c r="I83" s="476" t="s">
        <v>703</v>
      </c>
      <c r="J83" s="127">
        <f ca="1">IF(MOD(ROW()-13,2)=0,IF(ISBLANK(OFFSET('11. SEGUIMIENTO 2026'!$N$14,INT((ROW()-13)/2),0)),"",OFFSET('11. SEGUIMIENTO 2026'!$N$14,INT((ROW()-13)/2),0)),IF(ISBLANK(OFFSET('9. METAS'!$Q$20,INT((ROW()-14)/2),0)),"",OFFSET('9. METAS'!$Q$20,INT((ROW()-14)/2),0)))</f>
        <v>1</v>
      </c>
      <c r="K83" s="128">
        <f ca="1">IF(MOD(ROW()-13,2)=0,IF(ISBLANK(OFFSET('11. SEGUIMIENTO 2026'!$O$14,INT((ROW()-13)/2),0)),"",OFFSET('11. SEGUIMIENTO 2026'!$O$14,INT((ROW()-13)/2),0)),IF(ISBLANK(OFFSET('9. METAS'!$R$20,INT((ROW()-14)/2),0)),"",OFFSET('9. METAS'!$R$20,INT((ROW()-14)/2),0)))</f>
        <v>2</v>
      </c>
      <c r="L83" s="128" t="str">
        <f ca="1">IF(MOD(ROW()-13,2)=0,IF(ISBLANK(OFFSET('11. SEGUIMIENTO 2026'!$P$14,INT((ROW()-13)/2),0)),"",OFFSET('11. SEGUIMIENTO 2026'!$P$14,INT((ROW()-13)/2),0)),IF(ISBLANK(OFFSET('9. METAS'!$S$20,INT((ROW()-14)/2),0)),"",OFFSET('9. METAS'!$S$20,INT((ROW()-14)/2),0)))</f>
        <v/>
      </c>
      <c r="M83" s="129" t="str">
        <f ca="1">IF(MOD(ROW()-13,2)=0,IF(ISBLANK(OFFSET('11. SEGUIMIENTO 2026'!$Q$14,INT((ROW()-13)/2),0)),"",OFFSET('11. SEGUIMIENTO 2026'!$Q$14,INT((ROW()-13)/2),0)),IF(ISBLANK(OFFSET('9. METAS'!$T$20,INT((ROW()-14)/2),0)),"",OFFSET('9. METAS'!$T$20,INT((ROW()-14)/2),0)))</f>
        <v/>
      </c>
      <c r="N83" s="478">
        <f t="shared" ref="N83" ca="1" si="66">IFERROR(K83/K84,"ND")</f>
        <v>1</v>
      </c>
      <c r="O83" s="480">
        <f t="shared" ref="O83" ca="1" si="67">IFERROR(((J83+K83)/H83),"ND")</f>
        <v>0.75</v>
      </c>
      <c r="P83" s="509" t="str">
        <f>'11. SEGUIMIENTO 2026'!Z49</f>
        <v>Justificación Trimestral: Se realizo  inventario de vehiculos y bienes conforme a lo programado.
Justificación Anual: Se alcanzo un avance del 75.00% de avance anual conforme a lo proyectado por el area.</v>
      </c>
    </row>
    <row r="84" spans="3:16" ht="100" customHeight="1" x14ac:dyDescent="0.2">
      <c r="C84" s="496"/>
      <c r="D84" s="498"/>
      <c r="E84" s="498"/>
      <c r="F84" s="500"/>
      <c r="G84" s="502"/>
      <c r="H84" s="475"/>
      <c r="I84" s="477"/>
      <c r="J84" s="127">
        <f ca="1">IF(MOD(ROW()-13,2)=0,IF(ISBLANK(OFFSET('11. SEGUIMIENTO 2026'!$N$14,INT((ROW()-13)/2),0)),"",OFFSET('11. SEGUIMIENTO 2026'!$N$14,INT((ROW()-13)/2),0)),IF(ISBLANK(OFFSET('9. METAS'!$Q$20,INT((ROW()-14)/2),0)),"",OFFSET('9. METAS'!$Q$20,INT((ROW()-14)/2),0)))</f>
        <v>0</v>
      </c>
      <c r="K84" s="128">
        <f ca="1">IF(MOD(ROW()-13,2)=0,IF(ISBLANK(OFFSET('11. SEGUIMIENTO 2026'!$O$14,INT((ROW()-13)/2),0)),"",OFFSET('11. SEGUIMIENTO 2026'!$O$14,INT((ROW()-13)/2),0)),IF(ISBLANK(OFFSET('9. METAS'!$R$20,INT((ROW()-14)/2),0)),"",OFFSET('9. METAS'!$R$20,INT((ROW()-14)/2),0)))</f>
        <v>2</v>
      </c>
      <c r="L84" s="128">
        <f ca="1">IF(MOD(ROW()-13,2)=0,IF(ISBLANK(OFFSET('11. SEGUIMIENTO 2026'!$P$14,INT((ROW()-13)/2),0)),"",OFFSET('11. SEGUIMIENTO 2026'!$P$14,INT((ROW()-13)/2),0)),IF(ISBLANK(OFFSET('9. METAS'!$S$20,INT((ROW()-14)/2),0)),"",OFFSET('9. METAS'!$S$20,INT((ROW()-14)/2),0)))</f>
        <v>1</v>
      </c>
      <c r="M84" s="129">
        <f ca="1">IF(MOD(ROW()-13,2)=0,IF(ISBLANK(OFFSET('11. SEGUIMIENTO 2026'!$Q$14,INT((ROW()-13)/2),0)),"",OFFSET('11. SEGUIMIENTO 2026'!$Q$14,INT((ROW()-13)/2),0)),IF(ISBLANK(OFFSET('9. METAS'!$T$20,INT((ROW()-14)/2),0)),"",OFFSET('9. METAS'!$T$20,INT((ROW()-14)/2),0)))</f>
        <v>1</v>
      </c>
      <c r="N84" s="479"/>
      <c r="O84" s="481"/>
      <c r="P84" s="483"/>
    </row>
    <row r="85" spans="3:16" ht="100" customHeight="1" x14ac:dyDescent="0.2">
      <c r="C85" s="506" t="str">
        <f ca="1">IF(ISBLANK(OFFSET('5. Pp (3 años)'!$C$46,INT((ROW()-13)/2),0)),"",OFFSET('5. Pp (3 años)'!$C$46,INT((ROW()-13)/2),0))</f>
        <v>Actividad</v>
      </c>
      <c r="D85" s="498" t="str">
        <f ca="1">IF(ISBLANK(OFFSET('5. Pp (3 años)'!$D$46,INT((ROW()-13)/2),0)),"",OFFSET('5. Pp (3 años)'!$D$46,INT((ROW()-13)/2),0))</f>
        <v xml:space="preserve">1.1.1.1.7.4 Revisión factual de la gestión y cumplimiento normativo de los Organismos Descentralizados de la Administración Pública Municipal.   </v>
      </c>
      <c r="E85" s="498" t="str">
        <f ca="1">IF(ISBLANK(OFFSET('5. Pp (3 años)'!$E$46,INT((ROW()-13)/2),0)),"",OFFSET('5. Pp (3 años)'!$E$46,INT((ROW()-13)/2),0))</f>
        <v>PVSAOD: Porcentaje de Visitas de Supervisión y Asesorías a Organismos Descentralizados</v>
      </c>
      <c r="F85" s="500" t="str">
        <f ca="1">IF(ISBLANK(OFFSET('5. Pp (3 años)'!$K$46,INT((ROW()-13)/2),0)),"",OFFSET('5. Pp (3 años)'!$K$46,INT((ROW()-13)/2),0))</f>
        <v>Ascendente</v>
      </c>
      <c r="G85" s="502" t="str">
        <f ca="1">IF(ISBLANK(OFFSET('5. Pp (3 años)'!$H$46,INT((ROW()-13)/2),0)),"",OFFSET('5. Pp (3 años)'!$H$46,INT((ROW()-13)/2),0))</f>
        <v>Trimestral</v>
      </c>
      <c r="H85" s="475">
        <f ca="1">IF(ISBLANK(OFFSET('9. METAS'!$K$20,INT((ROW()-13)/2),0)),"",OFFSET('9. METAS'!$K$20,INT((ROW()-13)/2),0))</f>
        <v>324</v>
      </c>
      <c r="I85" s="476" t="s">
        <v>703</v>
      </c>
      <c r="J85" s="127">
        <f ca="1">IF(MOD(ROW()-13,2)=0,IF(ISBLANK(OFFSET('11. SEGUIMIENTO 2026'!$N$14,INT((ROW()-13)/2),0)),"",OFFSET('11. SEGUIMIENTO 2026'!$N$14,INT((ROW()-13)/2),0)),IF(ISBLANK(OFFSET('9. METAS'!$Q$20,INT((ROW()-14)/2),0)),"",OFFSET('9. METAS'!$Q$20,INT((ROW()-14)/2),0)))</f>
        <v>66</v>
      </c>
      <c r="K85" s="128">
        <f ca="1">IF(MOD(ROW()-13,2)=0,IF(ISBLANK(OFFSET('11. SEGUIMIENTO 2026'!$O$14,INT((ROW()-13)/2),0)),"",OFFSET('11. SEGUIMIENTO 2026'!$O$14,INT((ROW()-13)/2),0)),IF(ISBLANK(OFFSET('9. METAS'!$R$20,INT((ROW()-14)/2),0)),"",OFFSET('9. METAS'!$R$20,INT((ROW()-14)/2),0)))</f>
        <v>74</v>
      </c>
      <c r="L85" s="128" t="str">
        <f ca="1">IF(MOD(ROW()-13,2)=0,IF(ISBLANK(OFFSET('11. SEGUIMIENTO 2026'!$P$14,INT((ROW()-13)/2),0)),"",OFFSET('11. SEGUIMIENTO 2026'!$P$14,INT((ROW()-13)/2),0)),IF(ISBLANK(OFFSET('9. METAS'!$S$20,INT((ROW()-14)/2),0)),"",OFFSET('9. METAS'!$S$20,INT((ROW()-14)/2),0)))</f>
        <v/>
      </c>
      <c r="M85" s="129" t="str">
        <f ca="1">IF(MOD(ROW()-13,2)=0,IF(ISBLANK(OFFSET('11. SEGUIMIENTO 2026'!$Q$14,INT((ROW()-13)/2),0)),"",OFFSET('11. SEGUIMIENTO 2026'!$Q$14,INT((ROW()-13)/2),0)),IF(ISBLANK(OFFSET('9. METAS'!$T$20,INT((ROW()-14)/2),0)),"",OFFSET('9. METAS'!$T$20,INT((ROW()-14)/2),0)))</f>
        <v/>
      </c>
      <c r="N85" s="478">
        <f t="shared" ref="N85" ca="1" si="68">IFERROR(K85/K86,"ND")</f>
        <v>0.9135802469135802</v>
      </c>
      <c r="O85" s="480">
        <f t="shared" ref="O85" ca="1" si="69">IFERROR(((J85+K85)/H85),"ND")</f>
        <v>0.43209876543209874</v>
      </c>
      <c r="P85" s="509" t="str">
        <f>'11. SEGUIMIENTO 2026'!Z50</f>
        <v>Justificación Trimestral: La consolidación de este modelo ratifica que el trabajo coordinado entre los
organismos descentralizados y la unidad de vinculación es la vía óptima para cumplir con las atribuciones del Estado, validando el éxito de las estrategias implementadas al alcanzar la meta de eficacia del 91.35%.
Justificación Anual: Se alcanzo un avance del 43.21% de avance anual conforme a lo proyectado por el area.</v>
      </c>
    </row>
    <row r="86" spans="3:16" ht="100" customHeight="1" x14ac:dyDescent="0.2">
      <c r="C86" s="496"/>
      <c r="D86" s="498"/>
      <c r="E86" s="498"/>
      <c r="F86" s="500"/>
      <c r="G86" s="502"/>
      <c r="H86" s="475"/>
      <c r="I86" s="477"/>
      <c r="J86" s="127">
        <f ca="1">IF(MOD(ROW()-13,2)=0,IF(ISBLANK(OFFSET('11. SEGUIMIENTO 2026'!$N$14,INT((ROW()-13)/2),0)),"",OFFSET('11. SEGUIMIENTO 2026'!$N$14,INT((ROW()-13)/2),0)),IF(ISBLANK(OFFSET('9. METAS'!$Q$20,INT((ROW()-14)/2),0)),"",OFFSET('9. METAS'!$Q$20,INT((ROW()-14)/2),0)))</f>
        <v>81</v>
      </c>
      <c r="K86" s="128">
        <f ca="1">IF(MOD(ROW()-13,2)=0,IF(ISBLANK(OFFSET('11. SEGUIMIENTO 2026'!$O$14,INT((ROW()-13)/2),0)),"",OFFSET('11. SEGUIMIENTO 2026'!$O$14,INT((ROW()-13)/2),0)),IF(ISBLANK(OFFSET('9. METAS'!$R$20,INT((ROW()-14)/2),0)),"",OFFSET('9. METAS'!$R$20,INT((ROW()-14)/2),0)))</f>
        <v>81</v>
      </c>
      <c r="L86" s="128">
        <f ca="1">IF(MOD(ROW()-13,2)=0,IF(ISBLANK(OFFSET('11. SEGUIMIENTO 2026'!$P$14,INT((ROW()-13)/2),0)),"",OFFSET('11. SEGUIMIENTO 2026'!$P$14,INT((ROW()-13)/2),0)),IF(ISBLANK(OFFSET('9. METAS'!$S$20,INT((ROW()-14)/2),0)),"",OFFSET('9. METAS'!$S$20,INT((ROW()-14)/2),0)))</f>
        <v>81</v>
      </c>
      <c r="M86" s="129">
        <f ca="1">IF(MOD(ROW()-13,2)=0,IF(ISBLANK(OFFSET('11. SEGUIMIENTO 2026'!$Q$14,INT((ROW()-13)/2),0)),"",OFFSET('11. SEGUIMIENTO 2026'!$Q$14,INT((ROW()-13)/2),0)),IF(ISBLANK(OFFSET('9. METAS'!$T$20,INT((ROW()-14)/2),0)),"",OFFSET('9. METAS'!$T$20,INT((ROW()-14)/2),0)))</f>
        <v>81</v>
      </c>
      <c r="N86" s="479"/>
      <c r="O86" s="481"/>
      <c r="P86" s="483"/>
    </row>
    <row r="87" spans="3:16" ht="100" customHeight="1" x14ac:dyDescent="0.2">
      <c r="C87" s="506" t="str">
        <f ca="1">IF(ISBLANK(OFFSET('5. Pp (3 años)'!$C$46,INT((ROW()-13)/2),0)),"",OFFSET('5. Pp (3 años)'!$C$46,INT((ROW()-13)/2),0))</f>
        <v>Actividad</v>
      </c>
      <c r="D87" s="498" t="str">
        <f ca="1">IF(ISBLANK(OFFSET('5. Pp (3 años)'!$D$46,INT((ROW()-13)/2),0)),"",OFFSET('5. Pp (3 años)'!$D$46,INT((ROW()-13)/2),0))</f>
        <v xml:space="preserve">1.1.1.1.7.4 Revisión factual de la gestión y cumplimiento normativo de los Organismos Descentralizados de la Administración Pública Municipal.   </v>
      </c>
      <c r="E87" s="498" t="str">
        <f ca="1">IF(ISBLANK(OFFSET('5. Pp (3 años)'!$E$46,INT((ROW()-13)/2),0)),"",OFFSET('5. Pp (3 años)'!$E$46,INT((ROW()-13)/2),0))</f>
        <v>PCNOD: Promedio de Cumplimiento Normativo de Organismos Descentralizados</v>
      </c>
      <c r="F87" s="500" t="str">
        <f ca="1">IF(ISBLANK(OFFSET('5. Pp (3 años)'!$K$46,INT((ROW()-13)/2),0)),"",OFFSET('5. Pp (3 años)'!$K$46,INT((ROW()-13)/2),0))</f>
        <v>Ascendente</v>
      </c>
      <c r="G87" s="502" t="str">
        <f ca="1">IF(ISBLANK(OFFSET('5. Pp (3 años)'!$H$46,INT((ROW()-13)/2),0)),"",OFFSET('5. Pp (3 años)'!$H$46,INT((ROW()-13)/2),0))</f>
        <v>Trimestral</v>
      </c>
      <c r="H87" s="475">
        <f ca="1">IF(ISBLANK(OFFSET('9. METAS'!$K$20,INT((ROW()-13)/2),0)),"",OFFSET('9. METAS'!$K$20,INT((ROW()-13)/2),0))</f>
        <v>180</v>
      </c>
      <c r="I87" s="476" t="s">
        <v>703</v>
      </c>
      <c r="J87" s="127">
        <f ca="1">IF(MOD(ROW()-13,2)=0,IF(ISBLANK(OFFSET('11. SEGUIMIENTO 2026'!$N$14,INT((ROW()-13)/2),0)),"",OFFSET('11. SEGUIMIENTO 2026'!$N$14,INT((ROW()-13)/2),0)),IF(ISBLANK(OFFSET('9. METAS'!$Q$20,INT((ROW()-14)/2),0)),"",OFFSET('9. METAS'!$Q$20,INT((ROW()-14)/2),0)))</f>
        <v>39</v>
      </c>
      <c r="K87" s="128">
        <f ca="1">IF(MOD(ROW()-13,2)=0,IF(ISBLANK(OFFSET('11. SEGUIMIENTO 2026'!$O$14,INT((ROW()-13)/2),0)),"",OFFSET('11. SEGUIMIENTO 2026'!$O$14,INT((ROW()-13)/2),0)),IF(ISBLANK(OFFSET('9. METAS'!$R$20,INT((ROW()-14)/2),0)),"",OFFSET('9. METAS'!$R$20,INT((ROW()-14)/2),0)))</f>
        <v>47</v>
      </c>
      <c r="L87" s="128" t="str">
        <f ca="1">IF(MOD(ROW()-13,2)=0,IF(ISBLANK(OFFSET('11. SEGUIMIENTO 2026'!$P$14,INT((ROW()-13)/2),0)),"",OFFSET('11. SEGUIMIENTO 2026'!$P$14,INT((ROW()-13)/2),0)),IF(ISBLANK(OFFSET('9. METAS'!$S$20,INT((ROW()-14)/2),0)),"",OFFSET('9. METAS'!$S$20,INT((ROW()-14)/2),0)))</f>
        <v/>
      </c>
      <c r="M87" s="129" t="str">
        <f ca="1">IF(MOD(ROW()-13,2)=0,IF(ISBLANK(OFFSET('11. SEGUIMIENTO 2026'!$Q$14,INT((ROW()-13)/2),0)),"",OFFSET('11. SEGUIMIENTO 2026'!$Q$14,INT((ROW()-13)/2),0)),IF(ISBLANK(OFFSET('9. METAS'!$T$20,INT((ROW()-14)/2),0)),"",OFFSET('9. METAS'!$T$20,INT((ROW()-14)/2),0)))</f>
        <v/>
      </c>
      <c r="N87" s="478">
        <f t="shared" ref="N87" ca="1" si="70">IFERROR(K87/K88,"ND")</f>
        <v>1.0444444444444445</v>
      </c>
      <c r="O87" s="480">
        <f t="shared" ref="O87" ca="1" si="71">IFERROR(((J87+K87)/H87),"ND")</f>
        <v>0.4777777777777778</v>
      </c>
      <c r="P87" s="509" t="str">
        <f>'11. SEGUIMIENTO 2026'!Z51</f>
        <v>Justificación Trimestral: La sinergia y el seguimiento continuo entre la Unidad de Vinculación y los Organismos Descentralizados facilitaron la superación de las metas proyectadas. Esto se tradujo en una eficiencia superior a la planeada, alcanzando el 104.44% durante el periodo de
evaluación, impactando de manera positiva en la rendición de cuentas y la transparencia de la administración.
Justificación Anual: Se alcanzo un avance del 47.78% de avance anual conforme a lo proyectado por el area.</v>
      </c>
    </row>
    <row r="88" spans="3:16" ht="100" customHeight="1" x14ac:dyDescent="0.2">
      <c r="C88" s="496"/>
      <c r="D88" s="498"/>
      <c r="E88" s="498"/>
      <c r="F88" s="500"/>
      <c r="G88" s="502"/>
      <c r="H88" s="475"/>
      <c r="I88" s="477"/>
      <c r="J88" s="127">
        <f ca="1">IF(MOD(ROW()-13,2)=0,IF(ISBLANK(OFFSET('11. SEGUIMIENTO 2026'!$N$14,INT((ROW()-13)/2),0)),"",OFFSET('11. SEGUIMIENTO 2026'!$N$14,INT((ROW()-13)/2),0)),IF(ISBLANK(OFFSET('9. METAS'!$Q$20,INT((ROW()-14)/2),0)),"",OFFSET('9. METAS'!$Q$20,INT((ROW()-14)/2),0)))</f>
        <v>45</v>
      </c>
      <c r="K88" s="128">
        <f ca="1">IF(MOD(ROW()-13,2)=0,IF(ISBLANK(OFFSET('11. SEGUIMIENTO 2026'!$O$14,INT((ROW()-13)/2),0)),"",OFFSET('11. SEGUIMIENTO 2026'!$O$14,INT((ROW()-13)/2),0)),IF(ISBLANK(OFFSET('9. METAS'!$R$20,INT((ROW()-14)/2),0)),"",OFFSET('9. METAS'!$R$20,INT((ROW()-14)/2),0)))</f>
        <v>45</v>
      </c>
      <c r="L88" s="128">
        <f ca="1">IF(MOD(ROW()-13,2)=0,IF(ISBLANK(OFFSET('11. SEGUIMIENTO 2026'!$P$14,INT((ROW()-13)/2),0)),"",OFFSET('11. SEGUIMIENTO 2026'!$P$14,INT((ROW()-13)/2),0)),IF(ISBLANK(OFFSET('9. METAS'!$S$20,INT((ROW()-14)/2),0)),"",OFFSET('9. METAS'!$S$20,INT((ROW()-14)/2),0)))</f>
        <v>45</v>
      </c>
      <c r="M88" s="129">
        <f ca="1">IF(MOD(ROW()-13,2)=0,IF(ISBLANK(OFFSET('11. SEGUIMIENTO 2026'!$Q$14,INT((ROW()-13)/2),0)),"",OFFSET('11. SEGUIMIENTO 2026'!$Q$14,INT((ROW()-13)/2),0)),IF(ISBLANK(OFFSET('9. METAS'!$T$20,INT((ROW()-14)/2),0)),"",OFFSET('9. METAS'!$T$20,INT((ROW()-14)/2),0)))</f>
        <v>45</v>
      </c>
      <c r="N88" s="479"/>
      <c r="O88" s="481"/>
      <c r="P88" s="483"/>
    </row>
    <row r="89" spans="3:16" ht="100" customHeight="1" x14ac:dyDescent="0.2">
      <c r="C89" s="506" t="str">
        <f ca="1">IF(ISBLANK(OFFSET('5. Pp (3 años)'!$C$46,INT((ROW()-13)/2),0)),"",OFFSET('5. Pp (3 años)'!$C$46,INT((ROW()-13)/2),0))</f>
        <v>Actividad</v>
      </c>
      <c r="D89" s="498" t="str">
        <f ca="1">IF(ISBLANK(OFFSET('5. Pp (3 años)'!$D$46,INT((ROW()-13)/2),0)),"",OFFSET('5. Pp (3 años)'!$D$46,INT((ROW()-13)/2),0))</f>
        <v>1.1.1.1.7.5 Sistematización de la gestión que apoye el control y seguimiento para la mejora de la eficiencia operativa de las Dependencias de la Administración Pública Municipal.</v>
      </c>
      <c r="E89" s="498" t="str">
        <f ca="1">IF(ISBLANK(OFFSET('5. Pp (3 años)'!$E$46,INT((ROW()-13)/2),0)),"",OFFSET('5. Pp (3 años)'!$E$46,INT((ROW()-13)/2),0))</f>
        <v xml:space="preserve">PSI: Porcentaje de Sistemas Informáticos </v>
      </c>
      <c r="F89" s="500" t="str">
        <f ca="1">IF(ISBLANK(OFFSET('5. Pp (3 años)'!$K$46,INT((ROW()-13)/2),0)),"",OFFSET('5. Pp (3 años)'!$K$46,INT((ROW()-13)/2),0))</f>
        <v>Ascendente</v>
      </c>
      <c r="G89" s="502" t="str">
        <f ca="1">IF(ISBLANK(OFFSET('5. Pp (3 años)'!$H$46,INT((ROW()-13)/2),0)),"",OFFSET('5. Pp (3 años)'!$H$46,INT((ROW()-13)/2),0))</f>
        <v>Trimestral</v>
      </c>
      <c r="H89" s="475">
        <f ca="1">IF(ISBLANK(OFFSET('9. METAS'!$K$20,INT((ROW()-13)/2),0)),"",OFFSET('9. METAS'!$K$20,INT((ROW()-13)/2),0))</f>
        <v>4</v>
      </c>
      <c r="I89" s="476" t="s">
        <v>703</v>
      </c>
      <c r="J89" s="127">
        <f ca="1">IF(MOD(ROW()-13,2)=0,IF(ISBLANK(OFFSET('11. SEGUIMIENTO 2026'!$N$14,INT((ROW()-13)/2),0)),"",OFFSET('11. SEGUIMIENTO 2026'!$N$14,INT((ROW()-13)/2),0)),IF(ISBLANK(OFFSET('9. METAS'!$Q$20,INT((ROW()-14)/2),0)),"",OFFSET('9. METAS'!$Q$20,INT((ROW()-14)/2),0)))</f>
        <v>1</v>
      </c>
      <c r="K89" s="128">
        <f ca="1">IF(MOD(ROW()-13,2)=0,IF(ISBLANK(OFFSET('11. SEGUIMIENTO 2026'!$O$14,INT((ROW()-13)/2),0)),"",OFFSET('11. SEGUIMIENTO 2026'!$O$14,INT((ROW()-13)/2),0)),IF(ISBLANK(OFFSET('9. METAS'!$R$20,INT((ROW()-14)/2),0)),"",OFFSET('9. METAS'!$R$20,INT((ROW()-14)/2),0)))</f>
        <v>1</v>
      </c>
      <c r="L89" s="128" t="str">
        <f ca="1">IF(MOD(ROW()-13,2)=0,IF(ISBLANK(OFFSET('11. SEGUIMIENTO 2026'!$P$14,INT((ROW()-13)/2),0)),"",OFFSET('11. SEGUIMIENTO 2026'!$P$14,INT((ROW()-13)/2),0)),IF(ISBLANK(OFFSET('9. METAS'!$S$20,INT((ROW()-14)/2),0)),"",OFFSET('9. METAS'!$S$20,INT((ROW()-14)/2),0)))</f>
        <v/>
      </c>
      <c r="M89" s="129" t="str">
        <f ca="1">IF(MOD(ROW()-13,2)=0,IF(ISBLANK(OFFSET('11. SEGUIMIENTO 2026'!$Q$14,INT((ROW()-13)/2),0)),"",OFFSET('11. SEGUIMIENTO 2026'!$Q$14,INT((ROW()-13)/2),0)),IF(ISBLANK(OFFSET('9. METAS'!$T$20,INT((ROW()-14)/2),0)),"",OFFSET('9. METAS'!$T$20,INT((ROW()-14)/2),0)))</f>
        <v/>
      </c>
      <c r="N89" s="478">
        <f t="shared" ref="N89" ca="1" si="72">IFERROR(K89/K90,"ND")</f>
        <v>1</v>
      </c>
      <c r="O89" s="480">
        <f t="shared" ref="O89" ca="1" si="73">IFERROR(((J89+K89)/H89),"ND")</f>
        <v>0.5</v>
      </c>
      <c r="P89" s="509" t="str">
        <f>'11. SEGUIMIENTO 2026'!Z52</f>
        <v>Justificación Trimestral: Se realizo un sistema informatico para la coordinación administrativa que actualmente ya esta en uso.
Justificación Anual: Se alcanzo un avance del 50.00% de avance anual conforme a lo proyectado por el area.</v>
      </c>
    </row>
    <row r="90" spans="3:16" ht="100" customHeight="1" thickBot="1" x14ac:dyDescent="0.25">
      <c r="C90" s="511"/>
      <c r="D90" s="512"/>
      <c r="E90" s="512"/>
      <c r="F90" s="513"/>
      <c r="G90" s="514"/>
      <c r="H90" s="515"/>
      <c r="I90" s="516"/>
      <c r="J90" s="130">
        <f ca="1">IF(MOD(ROW()-13,2)=0,IF(ISBLANK(OFFSET('11. SEGUIMIENTO 2026'!$N$14,INT((ROW()-13)/2),0)),"",OFFSET('11. SEGUIMIENTO 2026'!$N$14,INT((ROW()-13)/2),0)),IF(ISBLANK(OFFSET('9. METAS'!$Q$20,INT((ROW()-14)/2),0)),"",OFFSET('9. METAS'!$Q$20,INT((ROW()-14)/2),0)))</f>
        <v>1</v>
      </c>
      <c r="K90" s="131">
        <f ca="1">IF(MOD(ROW()-13,2)=0,IF(ISBLANK(OFFSET('11. SEGUIMIENTO 2026'!$O$14,INT((ROW()-13)/2),0)),"",OFFSET('11. SEGUIMIENTO 2026'!$O$14,INT((ROW()-13)/2),0)),IF(ISBLANK(OFFSET('9. METAS'!$R$20,INT((ROW()-14)/2),0)),"",OFFSET('9. METAS'!$R$20,INT((ROW()-14)/2),0)))</f>
        <v>1</v>
      </c>
      <c r="L90" s="131">
        <f ca="1">IF(MOD(ROW()-13,2)=0,IF(ISBLANK(OFFSET('11. SEGUIMIENTO 2026'!$P$14,INT((ROW()-13)/2),0)),"",OFFSET('11. SEGUIMIENTO 2026'!$P$14,INT((ROW()-13)/2),0)),IF(ISBLANK(OFFSET('9. METAS'!$S$20,INT((ROW()-14)/2),0)),"",OFFSET('9. METAS'!$S$20,INT((ROW()-14)/2),0)))</f>
        <v>1</v>
      </c>
      <c r="M90" s="132">
        <f ca="1">IF(MOD(ROW()-13,2)=0,IF(ISBLANK(OFFSET('11. SEGUIMIENTO 2026'!$Q$14,INT((ROW()-13)/2),0)),"",OFFSET('11. SEGUIMIENTO 2026'!$Q$14,INT((ROW()-13)/2),0)),IF(ISBLANK(OFFSET('9. METAS'!$T$20,INT((ROW()-14)/2),0)),"",OFFSET('9. METAS'!$T$20,INT((ROW()-14)/2),0)))</f>
        <v>1</v>
      </c>
      <c r="N90" s="517"/>
      <c r="O90" s="518"/>
      <c r="P90" s="510"/>
    </row>
  </sheetData>
  <protectedRanges>
    <protectedRange algorithmName="SHA-512" hashValue="VSDpUfYaSu2o1GNz/dNG0/zdAR2SyjQ4x4E+I/O817AEKyLH+9hkU426TeaW1NebwBiHlEu/vd5f18TkOfpfxw==" saltValue="bop94IANOsb3/TmZjo7hbg==" spinCount="100000" sqref="P13:P16" name="JUSTIFICACION"/>
    <protectedRange algorithmName="SHA-512" hashValue="VSDpUfYaSu2o1GNz/dNG0/zdAR2SyjQ4x4E+I/O817AEKyLH+9hkU426TeaW1NebwBiHlEu/vd5f18TkOfpfxw==" saltValue="bop94IANOsb3/TmZjo7hbg==" spinCount="100000" sqref="P17:P90" name="JUSTIFICACION_2"/>
  </protectedRanges>
  <mergeCells count="407">
    <mergeCell ref="O89:O90"/>
    <mergeCell ref="C85:C86"/>
    <mergeCell ref="D85:D86"/>
    <mergeCell ref="E85:E86"/>
    <mergeCell ref="F85:F86"/>
    <mergeCell ref="G85:G86"/>
    <mergeCell ref="C81:C82"/>
    <mergeCell ref="D81:D82"/>
    <mergeCell ref="H83:H84"/>
    <mergeCell ref="I83:I84"/>
    <mergeCell ref="N83:N84"/>
    <mergeCell ref="O83:O84"/>
    <mergeCell ref="P89:P90"/>
    <mergeCell ref="C89:C90"/>
    <mergeCell ref="D89:D90"/>
    <mergeCell ref="E89:E90"/>
    <mergeCell ref="F89:F90"/>
    <mergeCell ref="G89:G90"/>
    <mergeCell ref="H85:H86"/>
    <mergeCell ref="I85:I86"/>
    <mergeCell ref="N85:N86"/>
    <mergeCell ref="O85:O86"/>
    <mergeCell ref="C87:C88"/>
    <mergeCell ref="D87:D88"/>
    <mergeCell ref="E87:E88"/>
    <mergeCell ref="F87:F88"/>
    <mergeCell ref="G87:G88"/>
    <mergeCell ref="H89:H90"/>
    <mergeCell ref="I89:I90"/>
    <mergeCell ref="H87:H88"/>
    <mergeCell ref="I87:I88"/>
    <mergeCell ref="N87:N88"/>
    <mergeCell ref="O87:O88"/>
    <mergeCell ref="P87:P88"/>
    <mergeCell ref="P85:P86"/>
    <mergeCell ref="N89:N90"/>
    <mergeCell ref="P83:P84"/>
    <mergeCell ref="H81:H82"/>
    <mergeCell ref="I81:I82"/>
    <mergeCell ref="N81:N82"/>
    <mergeCell ref="O81:O82"/>
    <mergeCell ref="P81:P82"/>
    <mergeCell ref="C83:C84"/>
    <mergeCell ref="D83:D84"/>
    <mergeCell ref="E83:E84"/>
    <mergeCell ref="F83:F84"/>
    <mergeCell ref="G83:G84"/>
    <mergeCell ref="C77:C78"/>
    <mergeCell ref="D77:D78"/>
    <mergeCell ref="E77:E78"/>
    <mergeCell ref="F77:F78"/>
    <mergeCell ref="G77:G78"/>
    <mergeCell ref="C73:C74"/>
    <mergeCell ref="D73:D74"/>
    <mergeCell ref="E81:E82"/>
    <mergeCell ref="F81:F82"/>
    <mergeCell ref="G81:G82"/>
    <mergeCell ref="C79:C80"/>
    <mergeCell ref="D79:D80"/>
    <mergeCell ref="E79:E80"/>
    <mergeCell ref="F79:F80"/>
    <mergeCell ref="G79:G80"/>
    <mergeCell ref="H79:H80"/>
    <mergeCell ref="I79:I80"/>
    <mergeCell ref="N79:N80"/>
    <mergeCell ref="O79:O80"/>
    <mergeCell ref="P79:P80"/>
    <mergeCell ref="P77:P78"/>
    <mergeCell ref="H75:H76"/>
    <mergeCell ref="I75:I76"/>
    <mergeCell ref="N75:N76"/>
    <mergeCell ref="O75:O76"/>
    <mergeCell ref="P75:P76"/>
    <mergeCell ref="H77:H78"/>
    <mergeCell ref="I77:I78"/>
    <mergeCell ref="N77:N78"/>
    <mergeCell ref="O77:O78"/>
    <mergeCell ref="H73:H74"/>
    <mergeCell ref="I73:I74"/>
    <mergeCell ref="N73:N74"/>
    <mergeCell ref="O73:O74"/>
    <mergeCell ref="P73:P74"/>
    <mergeCell ref="C75:C76"/>
    <mergeCell ref="D75:D76"/>
    <mergeCell ref="E75:E76"/>
    <mergeCell ref="F75:F76"/>
    <mergeCell ref="G75:G76"/>
    <mergeCell ref="C69:C70"/>
    <mergeCell ref="D69:D70"/>
    <mergeCell ref="E69:E70"/>
    <mergeCell ref="F69:F70"/>
    <mergeCell ref="G69:G70"/>
    <mergeCell ref="C65:C66"/>
    <mergeCell ref="D65:D66"/>
    <mergeCell ref="E73:E74"/>
    <mergeCell ref="F73:F74"/>
    <mergeCell ref="G73:G74"/>
    <mergeCell ref="C71:C72"/>
    <mergeCell ref="D71:D72"/>
    <mergeCell ref="E71:E72"/>
    <mergeCell ref="F71:F72"/>
    <mergeCell ref="G71:G72"/>
    <mergeCell ref="H71:H72"/>
    <mergeCell ref="I71:I72"/>
    <mergeCell ref="N71:N72"/>
    <mergeCell ref="O71:O72"/>
    <mergeCell ref="P71:P72"/>
    <mergeCell ref="P69:P70"/>
    <mergeCell ref="H67:H68"/>
    <mergeCell ref="I67:I68"/>
    <mergeCell ref="N67:N68"/>
    <mergeCell ref="O67:O68"/>
    <mergeCell ref="P67:P68"/>
    <mergeCell ref="H69:H70"/>
    <mergeCell ref="I69:I70"/>
    <mergeCell ref="N69:N70"/>
    <mergeCell ref="O69:O70"/>
    <mergeCell ref="H65:H66"/>
    <mergeCell ref="I65:I66"/>
    <mergeCell ref="N65:N66"/>
    <mergeCell ref="O65:O66"/>
    <mergeCell ref="P65:P66"/>
    <mergeCell ref="C67:C68"/>
    <mergeCell ref="D67:D68"/>
    <mergeCell ref="E67:E68"/>
    <mergeCell ref="F67:F68"/>
    <mergeCell ref="G67:G68"/>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H57:H58"/>
    <mergeCell ref="I57:I58"/>
    <mergeCell ref="N57:N58"/>
    <mergeCell ref="O57:O58"/>
    <mergeCell ref="P57:P58"/>
    <mergeCell ref="C59:C60"/>
    <mergeCell ref="D59:D60"/>
    <mergeCell ref="E59:E60"/>
    <mergeCell ref="F59:F60"/>
    <mergeCell ref="G59:G60"/>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H49:H50"/>
    <mergeCell ref="I49:I50"/>
    <mergeCell ref="N49:N50"/>
    <mergeCell ref="O49:O50"/>
    <mergeCell ref="P49:P50"/>
    <mergeCell ref="C51:C52"/>
    <mergeCell ref="D51:D52"/>
    <mergeCell ref="E51:E52"/>
    <mergeCell ref="F51:F52"/>
    <mergeCell ref="G51:G52"/>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H41:H42"/>
    <mergeCell ref="I41:I42"/>
    <mergeCell ref="N41:N42"/>
    <mergeCell ref="O41:O42"/>
    <mergeCell ref="P41:P42"/>
    <mergeCell ref="C43:C44"/>
    <mergeCell ref="D43:D44"/>
    <mergeCell ref="E43:E44"/>
    <mergeCell ref="F43:F44"/>
    <mergeCell ref="G43:G44"/>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H33:H34"/>
    <mergeCell ref="I33:I34"/>
    <mergeCell ref="N33:N34"/>
    <mergeCell ref="O33:O34"/>
    <mergeCell ref="P33:P34"/>
    <mergeCell ref="C35:C36"/>
    <mergeCell ref="D35:D36"/>
    <mergeCell ref="E35:E36"/>
    <mergeCell ref="F35:F36"/>
    <mergeCell ref="G35:G36"/>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H25:H26"/>
    <mergeCell ref="I25:I26"/>
    <mergeCell ref="N25:N26"/>
    <mergeCell ref="O25:O26"/>
    <mergeCell ref="P25:P26"/>
    <mergeCell ref="C27:C28"/>
    <mergeCell ref="D27:D28"/>
    <mergeCell ref="E27:E28"/>
    <mergeCell ref="F27:F28"/>
    <mergeCell ref="G27:G28"/>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H17:H18"/>
    <mergeCell ref="I17:I18"/>
    <mergeCell ref="N17:N18"/>
    <mergeCell ref="O17:O18"/>
    <mergeCell ref="P17:P18"/>
    <mergeCell ref="C19:C20"/>
    <mergeCell ref="D19:D20"/>
    <mergeCell ref="E19:E20"/>
    <mergeCell ref="F19:F20"/>
    <mergeCell ref="G19:G20"/>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s>
  <conditionalFormatting sqref="J13:M90">
    <cfRule type="containsBlanks" dxfId="4" priority="1">
      <formula>LEN(TRIM(J13))=0</formula>
    </cfRule>
  </conditionalFormatting>
  <printOptions horizontalCentered="1"/>
  <pageMargins left="0.25" right="0.25" top="0.75" bottom="0.75" header="0.3" footer="0.3"/>
  <pageSetup paperSize="309" scale="34" fitToHeight="0" orientation="landscape" r:id="rId1"/>
  <rowBreaks count="7" manualBreakCount="7">
    <brk id="16" min="2" max="15" man="1"/>
    <brk id="22" min="2" max="15" man="1"/>
    <brk id="30" min="2" max="15" man="1"/>
    <brk id="68" min="2" max="15" man="1"/>
    <brk id="76" min="2" max="15" man="1"/>
    <brk id="80" min="2" max="15" man="1"/>
    <brk id="86"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5" defaultRowHeight="15" x14ac:dyDescent="0.2"/>
  <cols>
    <col min="1" max="2" width="11.5" style="33"/>
    <col min="3" max="3" width="18.5" style="1" customWidth="1"/>
    <col min="4" max="4" width="53.6640625" style="33" customWidth="1"/>
    <col min="5" max="6" width="33.6640625" style="33" customWidth="1"/>
    <col min="7" max="7" width="32.6640625" style="1" customWidth="1"/>
    <col min="8" max="9" width="18.5" style="1" customWidth="1"/>
    <col min="10" max="10" width="15.1640625" style="1" customWidth="1"/>
    <col min="11" max="11" width="12.6640625" style="1" hidden="1" customWidth="1"/>
    <col min="12" max="13" width="12.6640625" style="33" hidden="1" customWidth="1"/>
    <col min="14" max="15" width="12.5" style="33" customWidth="1"/>
    <col min="16" max="16" width="36.6640625" style="33" customWidth="1"/>
    <col min="17" max="16384" width="11.5" style="33"/>
  </cols>
  <sheetData>
    <row r="4" spans="3:16" ht="16" thickBot="1" x14ac:dyDescent="0.25"/>
    <row r="5" spans="3:16" ht="30.75" customHeight="1" thickTop="1" x14ac:dyDescent="0.2">
      <c r="C5" s="120"/>
      <c r="D5" s="467" t="s">
        <v>111</v>
      </c>
      <c r="E5" s="467"/>
      <c r="F5" s="467"/>
      <c r="G5" s="467"/>
      <c r="H5" s="467"/>
      <c r="I5" s="467"/>
      <c r="J5" s="467"/>
      <c r="K5" s="467"/>
      <c r="L5" s="467"/>
      <c r="M5" s="467"/>
      <c r="N5" s="121"/>
      <c r="O5" s="121"/>
      <c r="P5" s="122"/>
    </row>
    <row r="6" spans="3:16" ht="26.25" customHeight="1" x14ac:dyDescent="0.2">
      <c r="C6" s="123"/>
      <c r="D6" s="468" t="s">
        <v>112</v>
      </c>
      <c r="E6" s="468"/>
      <c r="F6" s="468"/>
      <c r="G6" s="468"/>
      <c r="H6" s="468"/>
      <c r="I6" s="468"/>
      <c r="J6" s="468"/>
      <c r="K6" s="468"/>
      <c r="L6" s="468"/>
      <c r="M6" s="468"/>
      <c r="N6" s="15"/>
      <c r="O6" s="15"/>
      <c r="P6" s="119"/>
    </row>
    <row r="7" spans="3:16" ht="26" x14ac:dyDescent="0.2">
      <c r="C7" s="123"/>
      <c r="D7" s="468" t="s">
        <v>129</v>
      </c>
      <c r="E7" s="468"/>
      <c r="F7" s="468"/>
      <c r="G7" s="468"/>
      <c r="H7" s="468"/>
      <c r="I7" s="468"/>
      <c r="J7" s="468"/>
      <c r="K7" s="468"/>
      <c r="L7" s="468"/>
      <c r="M7" s="468"/>
      <c r="P7" s="119"/>
    </row>
    <row r="8" spans="3:16" ht="27" thickBot="1" x14ac:dyDescent="0.25">
      <c r="C8" s="123"/>
      <c r="D8" s="468"/>
      <c r="E8" s="468"/>
      <c r="F8" s="468"/>
      <c r="G8" s="468"/>
      <c r="H8" s="468"/>
      <c r="I8" s="468"/>
      <c r="J8" s="468"/>
      <c r="K8" s="468"/>
      <c r="L8" s="468"/>
      <c r="M8" s="468"/>
      <c r="P8" s="119"/>
    </row>
    <row r="9" spans="3:16" ht="22.5" customHeight="1" thickBot="1" x14ac:dyDescent="0.25">
      <c r="C9" s="469" t="s">
        <v>127</v>
      </c>
      <c r="D9" s="470"/>
      <c r="E9" s="471"/>
      <c r="F9" s="472" t="s">
        <v>89</v>
      </c>
      <c r="G9" s="473"/>
      <c r="H9" s="473"/>
      <c r="I9" s="473"/>
      <c r="J9" s="473"/>
      <c r="K9" s="473"/>
      <c r="L9" s="473"/>
      <c r="M9" s="473"/>
      <c r="N9" s="473"/>
      <c r="O9" s="473"/>
      <c r="P9" s="474"/>
    </row>
    <row r="10" spans="3:16" ht="27" customHeight="1" thickTop="1" thickBot="1" x14ac:dyDescent="0.25">
      <c r="C10" s="503" t="s">
        <v>76</v>
      </c>
      <c r="D10" s="505" t="s">
        <v>113</v>
      </c>
      <c r="E10" s="505" t="s">
        <v>114</v>
      </c>
      <c r="F10" s="505" t="s">
        <v>115</v>
      </c>
      <c r="G10" s="505" t="s">
        <v>116</v>
      </c>
      <c r="H10" s="494" t="s">
        <v>124</v>
      </c>
      <c r="I10" s="494"/>
      <c r="J10" s="494"/>
      <c r="K10" s="494"/>
      <c r="L10" s="494"/>
      <c r="M10" s="494"/>
      <c r="N10" s="494"/>
      <c r="O10" s="494"/>
      <c r="P10" s="716" t="s">
        <v>294</v>
      </c>
    </row>
    <row r="11" spans="3:16" ht="42" customHeight="1" thickBot="1" x14ac:dyDescent="0.25">
      <c r="C11" s="504"/>
      <c r="D11" s="489"/>
      <c r="E11" s="489"/>
      <c r="F11" s="489"/>
      <c r="G11" s="489"/>
      <c r="H11" s="489" t="s">
        <v>117</v>
      </c>
      <c r="I11" s="489" t="s">
        <v>118</v>
      </c>
      <c r="J11" s="489" t="s">
        <v>126</v>
      </c>
      <c r="K11" s="489"/>
      <c r="L11" s="489"/>
      <c r="M11" s="489"/>
      <c r="N11" s="489" t="s">
        <v>123</v>
      </c>
      <c r="O11" s="489"/>
      <c r="P11" s="717"/>
    </row>
    <row r="12" spans="3:16" ht="42" customHeight="1" thickBot="1" x14ac:dyDescent="0.25">
      <c r="C12" s="504"/>
      <c r="D12" s="489"/>
      <c r="E12" s="489"/>
      <c r="F12" s="489"/>
      <c r="G12" s="489"/>
      <c r="H12" s="489"/>
      <c r="I12" s="489"/>
      <c r="J12" s="118" t="s">
        <v>122</v>
      </c>
      <c r="K12" s="118" t="s">
        <v>119</v>
      </c>
      <c r="L12" s="118" t="s">
        <v>120</v>
      </c>
      <c r="M12" s="118" t="s">
        <v>121</v>
      </c>
      <c r="N12" s="118" t="s">
        <v>125</v>
      </c>
      <c r="O12" s="118" t="s">
        <v>96</v>
      </c>
      <c r="P12" s="718"/>
    </row>
    <row r="13" spans="3:16" x14ac:dyDescent="0.2">
      <c r="C13" s="495" t="str">
        <f ca="1">IF(ISBLANK(OFFSET('5. Pp (3 años)'!$C$46,INT((ROW()-13)/2),0)),"",OFFSET('5. Pp (3 años)'!$C$46,INT((ROW()-13)/2),0))</f>
        <v>Fin</v>
      </c>
      <c r="D13" s="497"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497" t="str">
        <f ca="1">IF(ISBLANK(OFFSET('5. Pp (3 años)'!$E$46,INT((ROW()-13)/2),0)),"",OFFSET('5. Pp (3 años)'!$E$46,INT((ROW()-13)/2),0))</f>
        <v>IGOB_HUM_R: Índice de Gobierno Humanista y de Resultados</v>
      </c>
      <c r="F13" s="499" t="str">
        <f ca="1">IF(ISBLANK(OFFSET('5. Pp (3 años)'!$K$46,INT((ROW()-13)/2),0)),"",OFFSET('5. Pp (3 años)'!$K$46,INT((ROW()-13)/2),0))</f>
        <v>Ascendente</v>
      </c>
      <c r="G13" s="501" t="str">
        <f ca="1">IF(ISBLANK(OFFSET('5. Pp (3 años)'!$H$46,INT((ROW()-13)/2),0)),"",OFFSET('5. Pp (3 años)'!$H$46,INT((ROW()-13)/2),0))</f>
        <v>Trianual</v>
      </c>
      <c r="H13" s="715">
        <f ca="1">IF(ISBLANK(OFFSET('9. METAS'!$L$20,INT((ROW()-13)/2),0)),"",OFFSET('9. METAS'!$L$20,INT((ROW()-13)/2),0))</f>
        <v>26.68</v>
      </c>
      <c r="I13" s="492" t="s">
        <v>128</v>
      </c>
      <c r="J13" s="124" t="e">
        <f ca="1">IF(MOD(ROW()-13,2)=0,IF(ISBLANK(OFFSET(#REF!,INT((ROW()-13)/2),0)),"",OFFSET(#REF!,INT((ROW()-13)/2),0)),IF(ISBLANK(OFFSET('9. METAS'!$U$20,INT((ROW()-14)/2),0)),"",OFFSET('9. METAS'!$U$20,INT((ROW()-14)/2),0)))</f>
        <v>#REF!</v>
      </c>
      <c r="K13" s="125" t="e">
        <f ca="1">IF(MOD(ROW()-13,2)=0,IF(ISBLANK(OFFSET(#REF!,INT((ROW()-13)/2),0)),"",OFFSET(#REF!,INT((ROW()-13)/2),0)),IF(ISBLANK(OFFSET('9. METAS'!$V$20,INT((ROW()-14)/2),0)),"",OFFSET('9. METAS'!$V$20,INT((ROW()-14)/2),0)))</f>
        <v>#REF!</v>
      </c>
      <c r="L13" s="125" t="e">
        <f ca="1">IF(MOD(ROW()-13,2)=0,IF(ISBLANK(OFFSET(#REF!,INT((ROW()-13)/2),0)),"",OFFSET(#REF!,INT((ROW()-13)/2),0)),IF(ISBLANK(OFFSET('9. METAS'!$W$20,INT((ROW()-14)/2),0)),"",OFFSET('9. METAS'!$W$20,INT((ROW()-14)/2),0)))</f>
        <v>#REF!</v>
      </c>
      <c r="M13" s="126" t="e">
        <f ca="1">IF(MOD(ROW()-13,2)=0,IF(ISBLANK(OFFSET(#REF!,INT((ROW()-13)/2),0)),"",OFFSET(#REF!,INT((ROW()-13)/2),0)),IF(ISBLANK(OFFSET('9. METAS'!$X$20,INT((ROW()-14)/2),0)),"",OFFSET('9. METAS'!$X$20,INT((ROW()-14)/2),0)))</f>
        <v>#REF!</v>
      </c>
      <c r="N13" s="478" t="str">
        <f ca="1">IFERROR(J13/J14,"ND")</f>
        <v>ND</v>
      </c>
      <c r="O13" s="480" t="str">
        <f ca="1">IFERROR(((J13)/H13),"ND")</f>
        <v>ND</v>
      </c>
      <c r="P13" s="484"/>
    </row>
    <row r="14" spans="3:16" x14ac:dyDescent="0.2">
      <c r="C14" s="496"/>
      <c r="D14" s="498"/>
      <c r="E14" s="498"/>
      <c r="F14" s="500"/>
      <c r="G14" s="502"/>
      <c r="H14" s="705"/>
      <c r="I14" s="493"/>
      <c r="J14" s="127">
        <f ca="1">IF(MOD(ROW()-13,2)=0,IF(ISBLANK(OFFSET(#REF!,INT((ROW()-13)/2),0)),"",OFFSET(#REF!,INT((ROW()-13)/2),0)),IF(ISBLANK(OFFSET('9. METAS'!$U$20,INT((ROW()-14)/2),0)),"",OFFSET('9. METAS'!$U$20,INT((ROW()-14)/2),0)))</f>
        <v>6.67</v>
      </c>
      <c r="K14" s="128">
        <f ca="1">IF(MOD(ROW()-13,2)=0,IF(ISBLANK(OFFSET(#REF!,INT((ROW()-13)/2),0)),"",OFFSET(#REF!,INT((ROW()-13)/2),0)),IF(ISBLANK(OFFSET('9. METAS'!$V$20,INT((ROW()-14)/2),0)),"",OFFSET('9. METAS'!$V$20,INT((ROW()-14)/2),0)))</f>
        <v>6.67</v>
      </c>
      <c r="L14" s="128">
        <f ca="1">IF(MOD(ROW()-13,2)=0,IF(ISBLANK(OFFSET(#REF!,INT((ROW()-13)/2),0)),"",OFFSET(#REF!,INT((ROW()-13)/2),0)),IF(ISBLANK(OFFSET('9. METAS'!$W$20,INT((ROW()-14)/2),0)),"",OFFSET('9. METAS'!$W$20,INT((ROW()-14)/2),0)))</f>
        <v>6.67</v>
      </c>
      <c r="M14" s="129">
        <f ca="1">IF(MOD(ROW()-13,2)=0,IF(ISBLANK(OFFSET(#REF!,INT((ROW()-13)/2),0)),"",OFFSET(#REF!,INT((ROW()-13)/2),0)),IF(ISBLANK(OFFSET('9. METAS'!$X$20,INT((ROW()-14)/2),0)),"",OFFSET('9. METAS'!$X$20,INT((ROW()-14)/2),0)))</f>
        <v>6.67</v>
      </c>
      <c r="N14" s="479"/>
      <c r="O14" s="481"/>
      <c r="P14" s="485"/>
    </row>
    <row r="15" spans="3:16" x14ac:dyDescent="0.2">
      <c r="C15" s="506" t="str">
        <f ca="1">IF(ISBLANK(OFFSET('5. Pp (3 años)'!$C$46,INT((ROW()-13)/2),0)),"",OFFSET('5. Pp (3 años)'!$C$46,INT((ROW()-13)/2),0))</f>
        <v>Proposito</v>
      </c>
      <c r="D15" s="498" t="str">
        <f ca="1">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498" t="str">
        <f ca="1">IF(ISBLANK(OFFSET('5. Pp (3 años)'!$E$46,INT((ROW()-13)/2),0)),"",OFFSET('5. Pp (3 años)'!$E$46,INT((ROW()-13)/2),0))</f>
        <v>PAVCySRC: Porcentaje de Acciones de Verificación, Cumplimiento y Seguimiento de la Rendición de Cuentas de las Dependencias y Entidades de la Administración Pública Municipal</v>
      </c>
      <c r="F15" s="500" t="str">
        <f ca="1">IF(ISBLANK(OFFSET('5. Pp (3 años)'!$K$46,INT((ROW()-13)/2),0)),"",OFFSET('5. Pp (3 años)'!$K$46,INT((ROW()-13)/2),0))</f>
        <v>Ascendente</v>
      </c>
      <c r="G15" s="502" t="str">
        <f ca="1">IF(ISBLANK(OFFSET('5. Pp (3 años)'!$H$46,INT((ROW()-13)/2),0)),"",OFFSET('5. Pp (3 años)'!$H$46,INT((ROW()-13)/2),0))</f>
        <v>Anual</v>
      </c>
      <c r="H15" s="705">
        <f ca="1">IF(ISBLANK(OFFSET('9. METAS'!$L$20,INT((ROW()-13)/2),0)),"",OFFSET('9. METAS'!$L$20,INT((ROW()-13)/2),0))</f>
        <v>37752</v>
      </c>
      <c r="I15" s="476"/>
      <c r="J15" s="127" t="e">
        <f ca="1">IF(MOD(ROW()-13,2)=0,IF(ISBLANK(OFFSET(#REF!,INT((ROW()-13)/2),0)),"",OFFSET(#REF!,INT((ROW()-13)/2),0)),IF(ISBLANK(OFFSET('9. METAS'!$U$20,INT((ROW()-14)/2),0)),"",OFFSET('9. METAS'!$U$20,INT((ROW()-14)/2),0)))</f>
        <v>#REF!</v>
      </c>
      <c r="K15" s="128" t="e">
        <f ca="1">IF(MOD(ROW()-13,2)=0,IF(ISBLANK(OFFSET(#REF!,INT((ROW()-13)/2),0)),"",OFFSET(#REF!,INT((ROW()-13)/2),0)),IF(ISBLANK(OFFSET('9. METAS'!$V$20,INT((ROW()-14)/2),0)),"",OFFSET('9. METAS'!$V$20,INT((ROW()-14)/2),0)))</f>
        <v>#REF!</v>
      </c>
      <c r="L15" s="128" t="e">
        <f ca="1">IF(MOD(ROW()-13,2)=0,IF(ISBLANK(OFFSET(#REF!,INT((ROW()-13)/2),0)),"",OFFSET(#REF!,INT((ROW()-13)/2),0)),IF(ISBLANK(OFFSET('9. METAS'!$W$20,INT((ROW()-14)/2),0)),"",OFFSET('9. METAS'!$W$20,INT((ROW()-14)/2),0)))</f>
        <v>#REF!</v>
      </c>
      <c r="M15" s="129" t="e">
        <f ca="1">IF(MOD(ROW()-13,2)=0,IF(ISBLANK(OFFSET(#REF!,INT((ROW()-13)/2),0)),"",OFFSET(#REF!,INT((ROW()-13)/2),0)),IF(ISBLANK(OFFSET('9. METAS'!$X$20,INT((ROW()-14)/2),0)),"",OFFSET('9. METAS'!$X$20,INT((ROW()-14)/2),0)))</f>
        <v>#REF!</v>
      </c>
      <c r="N15" s="478" t="str">
        <f ca="1">IFERROR(J15/J16,"ND")</f>
        <v>ND</v>
      </c>
      <c r="O15" s="480" t="str">
        <f ca="1">IFERROR(((J15)/H15),"ND")</f>
        <v>ND</v>
      </c>
      <c r="P15" s="482"/>
    </row>
    <row r="16" spans="3:16" x14ac:dyDescent="0.2">
      <c r="C16" s="496"/>
      <c r="D16" s="498"/>
      <c r="E16" s="498"/>
      <c r="F16" s="500"/>
      <c r="G16" s="502"/>
      <c r="H16" s="705"/>
      <c r="I16" s="477"/>
      <c r="J16" s="127">
        <f ca="1">IF(MOD(ROW()-13,2)=0,IF(ISBLANK(OFFSET(#REF!,INT((ROW()-13)/2),0)),"",OFFSET(#REF!,INT((ROW()-13)/2),0)),IF(ISBLANK(OFFSET('9. METAS'!$U$20,INT((ROW()-14)/2),0)),"",OFFSET('9. METAS'!$U$20,INT((ROW()-14)/2),0)))</f>
        <v>6798</v>
      </c>
      <c r="K16" s="128">
        <f ca="1">IF(MOD(ROW()-13,2)=0,IF(ISBLANK(OFFSET(#REF!,INT((ROW()-13)/2),0)),"",OFFSET(#REF!,INT((ROW()-13)/2),0)),IF(ISBLANK(OFFSET('9. METAS'!$V$20,INT((ROW()-14)/2),0)),"",OFFSET('9. METAS'!$V$20,INT((ROW()-14)/2),0)))</f>
        <v>17754</v>
      </c>
      <c r="L16" s="128">
        <f ca="1">IF(MOD(ROW()-13,2)=0,IF(ISBLANK(OFFSET(#REF!,INT((ROW()-13)/2),0)),"",OFFSET(#REF!,INT((ROW()-13)/2),0)),IF(ISBLANK(OFFSET('9. METAS'!$W$20,INT((ROW()-14)/2),0)),"",OFFSET('9. METAS'!$W$20,INT((ROW()-14)/2),0)))</f>
        <v>7633</v>
      </c>
      <c r="M16" s="129">
        <f ca="1">IF(MOD(ROW()-13,2)=0,IF(ISBLANK(OFFSET(#REF!,INT((ROW()-13)/2),0)),"",OFFSET(#REF!,INT((ROW()-13)/2),0)),IF(ISBLANK(OFFSET('9. METAS'!$X$20,INT((ROW()-14)/2),0)),"",OFFSET('9. METAS'!$X$20,INT((ROW()-14)/2),0)))</f>
        <v>5567</v>
      </c>
      <c r="N16" s="479"/>
      <c r="O16" s="481"/>
      <c r="P16" s="483"/>
    </row>
    <row r="17" spans="3:16" x14ac:dyDescent="0.2">
      <c r="C17" s="506" t="str">
        <f ca="1">IF(ISBLANK(OFFSET('5. Pp (3 años)'!$C$46,INT((ROW()-13)/2),0)),"",OFFSET('5. Pp (3 años)'!$C$46,INT((ROW()-13)/2),0))</f>
        <v>Componente</v>
      </c>
      <c r="D17" s="498" t="str">
        <f ca="1">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498" t="str">
        <f ca="1">IF(ISBLANK(OFFSET('5. Pp (3 años)'!$E$46,INT((ROW()-13)/2),0)),"",OFFSET('5. Pp (3 años)'!$E$46,INT((ROW()-13)/2),0))</f>
        <v xml:space="preserve">PAOPC: Porcentaje de Acciones de Obra Pública y Construcción </v>
      </c>
      <c r="F17" s="500" t="str">
        <f ca="1">IF(ISBLANK(OFFSET('5. Pp (3 años)'!$K$46,INT((ROW()-13)/2),0)),"",OFFSET('5. Pp (3 años)'!$K$46,INT((ROW()-13)/2),0))</f>
        <v>Ascendente</v>
      </c>
      <c r="G17" s="502" t="str">
        <f ca="1">IF(ISBLANK(OFFSET('5. Pp (3 años)'!$H$46,INT((ROW()-13)/2),0)),"",OFFSET('5. Pp (3 años)'!$H$46,INT((ROW()-13)/2),0))</f>
        <v>Trimestral</v>
      </c>
      <c r="H17" s="705">
        <f ca="1">IF(ISBLANK(OFFSET('9. METAS'!$L$20,INT((ROW()-13)/2),0)),"",OFFSET('9. METAS'!$L$20,INT((ROW()-13)/2),0))</f>
        <v>680</v>
      </c>
      <c r="I17" s="476"/>
      <c r="J17" s="127" t="e">
        <f ca="1">IF(MOD(ROW()-13,2)=0,IF(ISBLANK(OFFSET(#REF!,INT((ROW()-13)/2),0)),"",OFFSET(#REF!,INT((ROW()-13)/2),0)),IF(ISBLANK(OFFSET('9. METAS'!$U$20,INT((ROW()-14)/2),0)),"",OFFSET('9. METAS'!$U$20,INT((ROW()-14)/2),0)))</f>
        <v>#REF!</v>
      </c>
      <c r="K17" s="128" t="e">
        <f ca="1">IF(MOD(ROW()-13,2)=0,IF(ISBLANK(OFFSET(#REF!,INT((ROW()-13)/2),0)),"",OFFSET(#REF!,INT((ROW()-13)/2),0)),IF(ISBLANK(OFFSET('9. METAS'!$V$20,INT((ROW()-14)/2),0)),"",OFFSET('9. METAS'!$V$20,INT((ROW()-14)/2),0)))</f>
        <v>#REF!</v>
      </c>
      <c r="L17" s="128" t="e">
        <f ca="1">IF(MOD(ROW()-13,2)=0,IF(ISBLANK(OFFSET(#REF!,INT((ROW()-13)/2),0)),"",OFFSET(#REF!,INT((ROW()-13)/2),0)),IF(ISBLANK(OFFSET('9. METAS'!$W$20,INT((ROW()-14)/2),0)),"",OFFSET('9. METAS'!$W$20,INT((ROW()-14)/2),0)))</f>
        <v>#REF!</v>
      </c>
      <c r="M17" s="129" t="e">
        <f ca="1">IF(MOD(ROW()-13,2)=0,IF(ISBLANK(OFFSET(#REF!,INT((ROW()-13)/2),0)),"",OFFSET(#REF!,INT((ROW()-13)/2),0)),IF(ISBLANK(OFFSET('9. METAS'!$X$20,INT((ROW()-14)/2),0)),"",OFFSET('9. METAS'!$X$20,INT((ROW()-14)/2),0)))</f>
        <v>#REF!</v>
      </c>
      <c r="N17" s="478" t="str">
        <f t="shared" ref="N17" ca="1" si="0">IFERROR(J17/J18,"ND")</f>
        <v>ND</v>
      </c>
      <c r="O17" s="480" t="str">
        <f t="shared" ref="O17" ca="1" si="1">IFERROR(((J17)/H17),"ND")</f>
        <v>ND</v>
      </c>
      <c r="P17" s="482"/>
    </row>
    <row r="18" spans="3:16" x14ac:dyDescent="0.2">
      <c r="C18" s="496"/>
      <c r="D18" s="498"/>
      <c r="E18" s="498"/>
      <c r="F18" s="500"/>
      <c r="G18" s="502"/>
      <c r="H18" s="705"/>
      <c r="I18" s="477"/>
      <c r="J18" s="127">
        <f ca="1">IF(MOD(ROW()-13,2)=0,IF(ISBLANK(OFFSET(#REF!,INT((ROW()-13)/2),0)),"",OFFSET(#REF!,INT((ROW()-13)/2),0)),IF(ISBLANK(OFFSET('9. METAS'!$U$20,INT((ROW()-14)/2),0)),"",OFFSET('9. METAS'!$U$20,INT((ROW()-14)/2),0)))</f>
        <v>123</v>
      </c>
      <c r="K18" s="128">
        <f ca="1">IF(MOD(ROW()-13,2)=0,IF(ISBLANK(OFFSET(#REF!,INT((ROW()-13)/2),0)),"",OFFSET(#REF!,INT((ROW()-13)/2),0)),IF(ISBLANK(OFFSET('9. METAS'!$V$20,INT((ROW()-14)/2),0)),"",OFFSET('9. METAS'!$V$20,INT((ROW()-14)/2),0)))</f>
        <v>170</v>
      </c>
      <c r="L18" s="128">
        <f ca="1">IF(MOD(ROW()-13,2)=0,IF(ISBLANK(OFFSET(#REF!,INT((ROW()-13)/2),0)),"",OFFSET(#REF!,INT((ROW()-13)/2),0)),IF(ISBLANK(OFFSET('9. METAS'!$W$20,INT((ROW()-14)/2),0)),"",OFFSET('9. METAS'!$W$20,INT((ROW()-14)/2),0)))</f>
        <v>227</v>
      </c>
      <c r="M18" s="129">
        <f ca="1">IF(MOD(ROW()-13,2)=0,IF(ISBLANK(OFFSET(#REF!,INT((ROW()-13)/2),0)),"",OFFSET(#REF!,INT((ROW()-13)/2),0)),IF(ISBLANK(OFFSET('9. METAS'!$X$20,INT((ROW()-14)/2),0)),"",OFFSET('9. METAS'!$X$20,INT((ROW()-14)/2),0)))</f>
        <v>160</v>
      </c>
      <c r="N18" s="479"/>
      <c r="O18" s="481"/>
      <c r="P18" s="483"/>
    </row>
    <row r="19" spans="3:16" x14ac:dyDescent="0.2">
      <c r="C19" s="506" t="str">
        <f ca="1">IF(ISBLANK(OFFSET('5. Pp (3 años)'!$C$46,INT((ROW()-13)/2),0)),"",OFFSET('5. Pp (3 años)'!$C$46,INT((ROW()-13)/2),0))</f>
        <v>Actividad</v>
      </c>
      <c r="D19" s="498" t="str">
        <f ca="1">IF(ISBLANK(OFFSET('5. Pp (3 años)'!$D$46,INT((ROW()-13)/2),0)),"",OFFSET('5. Pp (3 años)'!$D$46,INT((ROW()-13)/2),0))</f>
        <v>1.1.1.1.1.1. Realización de auditorías y revisiones a la obra pública, adquisiciones y servicios relacionados.</v>
      </c>
      <c r="E19" s="498" t="str">
        <f ca="1">IF(ISBLANK(OFFSET('5. Pp (3 años)'!$E$46,INT((ROW()-13)/2),0)),"",OFFSET('5. Pp (3 años)'!$E$46,INT((ROW()-13)/2),0))</f>
        <v>PAROPASR: Porcentaje de Acciones de seguimiento, Auditorías y Revisiones a la Obra Pública, Adquisiciones y Servicios Relacionados</v>
      </c>
      <c r="F19" s="500" t="str">
        <f ca="1">IF(ISBLANK(OFFSET('5. Pp (3 años)'!$K$46,INT((ROW()-13)/2),0)),"",OFFSET('5. Pp (3 años)'!$K$46,INT((ROW()-13)/2),0))</f>
        <v>Ascendente</v>
      </c>
      <c r="G19" s="502" t="str">
        <f ca="1">IF(ISBLANK(OFFSET('5. Pp (3 años)'!$H$46,INT((ROW()-13)/2),0)),"",OFFSET('5. Pp (3 años)'!$H$46,INT((ROW()-13)/2),0))</f>
        <v>Trimestral</v>
      </c>
      <c r="H19" s="705">
        <f ca="1">IF(ISBLANK(OFFSET('9. METAS'!$L$20,INT((ROW()-13)/2),0)),"",OFFSET('9. METAS'!$L$20,INT((ROW()-13)/2),0))</f>
        <v>608</v>
      </c>
      <c r="I19" s="476"/>
      <c r="J19" s="127" t="e">
        <f ca="1">IF(MOD(ROW()-13,2)=0,IF(ISBLANK(OFFSET(#REF!,INT((ROW()-13)/2),0)),"",OFFSET(#REF!,INT((ROW()-13)/2),0)),IF(ISBLANK(OFFSET('9. METAS'!$U$20,INT((ROW()-14)/2),0)),"",OFFSET('9. METAS'!$U$20,INT((ROW()-14)/2),0)))</f>
        <v>#REF!</v>
      </c>
      <c r="K19" s="128" t="e">
        <f ca="1">IF(MOD(ROW()-13,2)=0,IF(ISBLANK(OFFSET(#REF!,INT((ROW()-13)/2),0)),"",OFFSET(#REF!,INT((ROW()-13)/2),0)),IF(ISBLANK(OFFSET('9. METAS'!$V$20,INT((ROW()-14)/2),0)),"",OFFSET('9. METAS'!$V$20,INT((ROW()-14)/2),0)))</f>
        <v>#REF!</v>
      </c>
      <c r="L19" s="128" t="e">
        <f ca="1">IF(MOD(ROW()-13,2)=0,IF(ISBLANK(OFFSET(#REF!,INT((ROW()-13)/2),0)),"",OFFSET(#REF!,INT((ROW()-13)/2),0)),IF(ISBLANK(OFFSET('9. METAS'!$W$20,INT((ROW()-14)/2),0)),"",OFFSET('9. METAS'!$W$20,INT((ROW()-14)/2),0)))</f>
        <v>#REF!</v>
      </c>
      <c r="M19" s="129" t="e">
        <f ca="1">IF(MOD(ROW()-13,2)=0,IF(ISBLANK(OFFSET(#REF!,INT((ROW()-13)/2),0)),"",OFFSET(#REF!,INT((ROW()-13)/2),0)),IF(ISBLANK(OFFSET('9. METAS'!$X$20,INT((ROW()-14)/2),0)),"",OFFSET('9. METAS'!$X$20,INT((ROW()-14)/2),0)))</f>
        <v>#REF!</v>
      </c>
      <c r="N19" s="478" t="str">
        <f t="shared" ref="N19" ca="1" si="2">IFERROR(J19/J20,"ND")</f>
        <v>ND</v>
      </c>
      <c r="O19" s="480" t="str">
        <f t="shared" ref="O19" ca="1" si="3">IFERROR(((J19)/H19),"ND")</f>
        <v>ND</v>
      </c>
      <c r="P19" s="482"/>
    </row>
    <row r="20" spans="3:16" x14ac:dyDescent="0.2">
      <c r="C20" s="496"/>
      <c r="D20" s="498"/>
      <c r="E20" s="498"/>
      <c r="F20" s="500"/>
      <c r="G20" s="502"/>
      <c r="H20" s="705"/>
      <c r="I20" s="477"/>
      <c r="J20" s="127">
        <f ca="1">IF(MOD(ROW()-13,2)=0,IF(ISBLANK(OFFSET(#REF!,INT((ROW()-13)/2),0)),"",OFFSET(#REF!,INT((ROW()-13)/2),0)),IF(ISBLANK(OFFSET('9. METAS'!$U$20,INT((ROW()-14)/2),0)),"",OFFSET('9. METAS'!$U$20,INT((ROW()-14)/2),0)))</f>
        <v>105</v>
      </c>
      <c r="K20" s="128">
        <f ca="1">IF(MOD(ROW()-13,2)=0,IF(ISBLANK(OFFSET(#REF!,INT((ROW()-13)/2),0)),"",OFFSET(#REF!,INT((ROW()-13)/2),0)),IF(ISBLANK(OFFSET('9. METAS'!$V$20,INT((ROW()-14)/2),0)),"",OFFSET('9. METAS'!$V$20,INT((ROW()-14)/2),0)))</f>
        <v>152</v>
      </c>
      <c r="L20" s="128">
        <f ca="1">IF(MOD(ROW()-13,2)=0,IF(ISBLANK(OFFSET(#REF!,INT((ROW()-13)/2),0)),"",OFFSET(#REF!,INT((ROW()-13)/2),0)),IF(ISBLANK(OFFSET('9. METAS'!$W$20,INT((ROW()-14)/2),0)),"",OFFSET('9. METAS'!$W$20,INT((ROW()-14)/2),0)))</f>
        <v>209</v>
      </c>
      <c r="M20" s="129">
        <f ca="1">IF(MOD(ROW()-13,2)=0,IF(ISBLANK(OFFSET(#REF!,INT((ROW()-13)/2),0)),"",OFFSET(#REF!,INT((ROW()-13)/2),0)),IF(ISBLANK(OFFSET('9. METAS'!$X$20,INT((ROW()-14)/2),0)),"",OFFSET('9. METAS'!$X$20,INT((ROW()-14)/2),0)))</f>
        <v>142</v>
      </c>
      <c r="N20" s="479"/>
      <c r="O20" s="481"/>
      <c r="P20" s="483"/>
    </row>
    <row r="21" spans="3:16" x14ac:dyDescent="0.2">
      <c r="C21" s="506" t="str">
        <f ca="1">IF(ISBLANK(OFFSET('5. Pp (3 años)'!$C$46,INT((ROW()-13)/2),0)),"",OFFSET('5. Pp (3 años)'!$C$46,INT((ROW()-13)/2),0))</f>
        <v>Actividad</v>
      </c>
      <c r="D21" s="498" t="str">
        <f ca="1">IF(ISBLANK(OFFSET('5. Pp (3 años)'!$D$46,INT((ROW()-13)/2),0)),"",OFFSET('5. Pp (3 años)'!$D$46,INT((ROW()-13)/2),0))</f>
        <v>1.1.1.1.1.2. Verificación de licencias y autorizaciones en materia de construcción.</v>
      </c>
      <c r="E21" s="498" t="str">
        <f ca="1">IF(ISBLANK(OFFSET('5. Pp (3 años)'!$E$46,INT((ROW()-13)/2),0)),"",OFFSET('5. Pp (3 años)'!$E$46,INT((ROW()-13)/2),0))</f>
        <v xml:space="preserve"> PVMC: Porcentaje de Verificaciones en Materia de Construcción</v>
      </c>
      <c r="F21" s="500" t="str">
        <f ca="1">IF(ISBLANK(OFFSET('5. Pp (3 años)'!$K$46,INT((ROW()-13)/2),0)),"",OFFSET('5. Pp (3 años)'!$K$46,INT((ROW()-13)/2),0))</f>
        <v>Ascendente</v>
      </c>
      <c r="G21" s="502" t="str">
        <f ca="1">IF(ISBLANK(OFFSET('5. Pp (3 años)'!$H$46,INT((ROW()-13)/2),0)),"",OFFSET('5. Pp (3 años)'!$H$46,INT((ROW()-13)/2),0))</f>
        <v>Trimestral</v>
      </c>
      <c r="H21" s="705">
        <f ca="1">IF(ISBLANK(OFFSET('9. METAS'!$L$20,INT((ROW()-13)/2),0)),"",OFFSET('9. METAS'!$L$20,INT((ROW()-13)/2),0))</f>
        <v>72</v>
      </c>
      <c r="I21" s="476"/>
      <c r="J21" s="127" t="e">
        <f ca="1">IF(MOD(ROW()-13,2)=0,IF(ISBLANK(OFFSET(#REF!,INT((ROW()-13)/2),0)),"",OFFSET(#REF!,INT((ROW()-13)/2),0)),IF(ISBLANK(OFFSET('9. METAS'!$U$20,INT((ROW()-14)/2),0)),"",OFFSET('9. METAS'!$U$20,INT((ROW()-14)/2),0)))</f>
        <v>#REF!</v>
      </c>
      <c r="K21" s="128" t="e">
        <f ca="1">IF(MOD(ROW()-13,2)=0,IF(ISBLANK(OFFSET(#REF!,INT((ROW()-13)/2),0)),"",OFFSET(#REF!,INT((ROW()-13)/2),0)),IF(ISBLANK(OFFSET('9. METAS'!$V$20,INT((ROW()-14)/2),0)),"",OFFSET('9. METAS'!$V$20,INT((ROW()-14)/2),0)))</f>
        <v>#REF!</v>
      </c>
      <c r="L21" s="128" t="e">
        <f ca="1">IF(MOD(ROW()-13,2)=0,IF(ISBLANK(OFFSET(#REF!,INT((ROW()-13)/2),0)),"",OFFSET(#REF!,INT((ROW()-13)/2),0)),IF(ISBLANK(OFFSET('9. METAS'!$W$20,INT((ROW()-14)/2),0)),"",OFFSET('9. METAS'!$W$20,INT((ROW()-14)/2),0)))</f>
        <v>#REF!</v>
      </c>
      <c r="M21" s="129" t="e">
        <f ca="1">IF(MOD(ROW()-13,2)=0,IF(ISBLANK(OFFSET(#REF!,INT((ROW()-13)/2),0)),"",OFFSET(#REF!,INT((ROW()-13)/2),0)),IF(ISBLANK(OFFSET('9. METAS'!$X$20,INT((ROW()-14)/2),0)),"",OFFSET('9. METAS'!$X$20,INT((ROW()-14)/2),0)))</f>
        <v>#REF!</v>
      </c>
      <c r="N21" s="478" t="str">
        <f t="shared" ref="N21" ca="1" si="4">IFERROR(J21/J22,"ND")</f>
        <v>ND</v>
      </c>
      <c r="O21" s="480" t="str">
        <f t="shared" ref="O21" ca="1" si="5">IFERROR(((J21)/H21),"ND")</f>
        <v>ND</v>
      </c>
      <c r="P21" s="482"/>
    </row>
    <row r="22" spans="3:16" x14ac:dyDescent="0.2">
      <c r="C22" s="496"/>
      <c r="D22" s="498"/>
      <c r="E22" s="498"/>
      <c r="F22" s="500"/>
      <c r="G22" s="502"/>
      <c r="H22" s="705"/>
      <c r="I22" s="477"/>
      <c r="J22" s="127">
        <f ca="1">IF(MOD(ROW()-13,2)=0,IF(ISBLANK(OFFSET(#REF!,INT((ROW()-13)/2),0)),"",OFFSET(#REF!,INT((ROW()-13)/2),0)),IF(ISBLANK(OFFSET('9. METAS'!$U$20,INT((ROW()-14)/2),0)),"",OFFSET('9. METAS'!$U$20,INT((ROW()-14)/2),0)))</f>
        <v>18</v>
      </c>
      <c r="K22" s="128">
        <f ca="1">IF(MOD(ROW()-13,2)=0,IF(ISBLANK(OFFSET(#REF!,INT((ROW()-13)/2),0)),"",OFFSET(#REF!,INT((ROW()-13)/2),0)),IF(ISBLANK(OFFSET('9. METAS'!$V$20,INT((ROW()-14)/2),0)),"",OFFSET('9. METAS'!$V$20,INT((ROW()-14)/2),0)))</f>
        <v>18</v>
      </c>
      <c r="L22" s="128">
        <f ca="1">IF(MOD(ROW()-13,2)=0,IF(ISBLANK(OFFSET(#REF!,INT((ROW()-13)/2),0)),"",OFFSET(#REF!,INT((ROW()-13)/2),0)),IF(ISBLANK(OFFSET('9. METAS'!$W$20,INT((ROW()-14)/2),0)),"",OFFSET('9. METAS'!$W$20,INT((ROW()-14)/2),0)))</f>
        <v>18</v>
      </c>
      <c r="M22" s="129">
        <f ca="1">IF(MOD(ROW()-13,2)=0,IF(ISBLANK(OFFSET(#REF!,INT((ROW()-13)/2),0)),"",OFFSET(#REF!,INT((ROW()-13)/2),0)),IF(ISBLANK(OFFSET('9. METAS'!$X$20,INT((ROW()-14)/2),0)),"",OFFSET('9. METAS'!$X$20,INT((ROW()-14)/2),0)))</f>
        <v>18</v>
      </c>
      <c r="N22" s="479"/>
      <c r="O22" s="481"/>
      <c r="P22" s="483"/>
    </row>
    <row r="23" spans="3:16" x14ac:dyDescent="0.2">
      <c r="C23" s="506" t="str">
        <f ca="1">IF(ISBLANK(OFFSET('5. Pp (3 años)'!$C$46,INT((ROW()-13)/2),0)),"",OFFSET('5. Pp (3 años)'!$C$46,INT((ROW()-13)/2),0))</f>
        <v>Componente</v>
      </c>
      <c r="D23" s="498" t="str">
        <f ca="1">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498" t="str">
        <f ca="1">IF(ISBLANK(OFFSET('5. Pp (3 años)'!$E$46,INT((ROW()-13)/2),0)),"",OFFSET('5. Pp (3 años)'!$E$46,INT((ROW()-13)/2),0))</f>
        <v>PACSIE: Porcentaje de Acciones de Control y Seguimiento al Ingreso y Egreso</v>
      </c>
      <c r="F23" s="500" t="str">
        <f ca="1">IF(ISBLANK(OFFSET('5. Pp (3 años)'!$K$46,INT((ROW()-13)/2),0)),"",OFFSET('5. Pp (3 años)'!$K$46,INT((ROW()-13)/2),0))</f>
        <v>Ascendente</v>
      </c>
      <c r="G23" s="502" t="str">
        <f ca="1">IF(ISBLANK(OFFSET('5. Pp (3 años)'!$H$46,INT((ROW()-13)/2),0)),"",OFFSET('5. Pp (3 años)'!$H$46,INT((ROW()-13)/2),0))</f>
        <v>Trimestral</v>
      </c>
      <c r="H23" s="705">
        <f ca="1">IF(ISBLANK(OFFSET('9. METAS'!$L$20,INT((ROW()-13)/2),0)),"",OFFSET('9. METAS'!$L$20,INT((ROW()-13)/2),0))</f>
        <v>13755</v>
      </c>
      <c r="I23" s="476"/>
      <c r="J23" s="127" t="e">
        <f ca="1">IF(MOD(ROW()-13,2)=0,IF(ISBLANK(OFFSET(#REF!,INT((ROW()-13)/2),0)),"",OFFSET(#REF!,INT((ROW()-13)/2),0)),IF(ISBLANK(OFFSET('9. METAS'!$U$20,INT((ROW()-14)/2),0)),"",OFFSET('9. METAS'!$U$20,INT((ROW()-14)/2),0)))</f>
        <v>#REF!</v>
      </c>
      <c r="K23" s="128" t="e">
        <f ca="1">IF(MOD(ROW()-13,2)=0,IF(ISBLANK(OFFSET(#REF!,INT((ROW()-13)/2),0)),"",OFFSET(#REF!,INT((ROW()-13)/2),0)),IF(ISBLANK(OFFSET('9. METAS'!$V$20,INT((ROW()-14)/2),0)),"",OFFSET('9. METAS'!$V$20,INT((ROW()-14)/2),0)))</f>
        <v>#REF!</v>
      </c>
      <c r="L23" s="128" t="e">
        <f ca="1">IF(MOD(ROW()-13,2)=0,IF(ISBLANK(OFFSET(#REF!,INT((ROW()-13)/2),0)),"",OFFSET(#REF!,INT((ROW()-13)/2),0)),IF(ISBLANK(OFFSET('9. METAS'!$W$20,INT((ROW()-14)/2),0)),"",OFFSET('9. METAS'!$W$20,INT((ROW()-14)/2),0)))</f>
        <v>#REF!</v>
      </c>
      <c r="M23" s="129" t="e">
        <f ca="1">IF(MOD(ROW()-13,2)=0,IF(ISBLANK(OFFSET(#REF!,INT((ROW()-13)/2),0)),"",OFFSET(#REF!,INT((ROW()-13)/2),0)),IF(ISBLANK(OFFSET('9. METAS'!$X$20,INT((ROW()-14)/2),0)),"",OFFSET('9. METAS'!$X$20,INT((ROW()-14)/2),0)))</f>
        <v>#REF!</v>
      </c>
      <c r="N23" s="478" t="str">
        <f t="shared" ref="N23" ca="1" si="6">IFERROR(J23/J24,"ND")</f>
        <v>ND</v>
      </c>
      <c r="O23" s="480" t="str">
        <f t="shared" ref="O23" ca="1" si="7">IFERROR(((J23)/H23),"ND")</f>
        <v>ND</v>
      </c>
      <c r="P23" s="482"/>
    </row>
    <row r="24" spans="3:16" x14ac:dyDescent="0.2">
      <c r="C24" s="496"/>
      <c r="D24" s="498"/>
      <c r="E24" s="498"/>
      <c r="F24" s="500"/>
      <c r="G24" s="502"/>
      <c r="H24" s="705"/>
      <c r="I24" s="477"/>
      <c r="J24" s="127">
        <f ca="1">IF(MOD(ROW()-13,2)=0,IF(ISBLANK(OFFSET(#REF!,INT((ROW()-13)/2),0)),"",OFFSET(#REF!,INT((ROW()-13)/2),0)),IF(ISBLANK(OFFSET('9. METAS'!$U$20,INT((ROW()-14)/2),0)),"",OFFSET('9. METAS'!$U$20,INT((ROW()-14)/2),0)))</f>
        <v>3525</v>
      </c>
      <c r="K24" s="128">
        <f ca="1">IF(MOD(ROW()-13,2)=0,IF(ISBLANK(OFFSET(#REF!,INT((ROW()-13)/2),0)),"",OFFSET(#REF!,INT((ROW()-13)/2),0)),IF(ISBLANK(OFFSET('9. METAS'!$V$20,INT((ROW()-14)/2),0)),"",OFFSET('9. METAS'!$V$20,INT((ROW()-14)/2),0)))</f>
        <v>4240</v>
      </c>
      <c r="L24" s="128">
        <f ca="1">IF(MOD(ROW()-13,2)=0,IF(ISBLANK(OFFSET(#REF!,INT((ROW()-13)/2),0)),"",OFFSET(#REF!,INT((ROW()-13)/2),0)),IF(ISBLANK(OFFSET('9. METAS'!$W$20,INT((ROW()-14)/2),0)),"",OFFSET('9. METAS'!$W$20,INT((ROW()-14)/2),0)))</f>
        <v>3840</v>
      </c>
      <c r="M24" s="129">
        <f ca="1">IF(MOD(ROW()-13,2)=0,IF(ISBLANK(OFFSET(#REF!,INT((ROW()-13)/2),0)),"",OFFSET(#REF!,INT((ROW()-13)/2),0)),IF(ISBLANK(OFFSET('9. METAS'!$X$20,INT((ROW()-14)/2),0)),"",OFFSET('9. METAS'!$X$20,INT((ROW()-14)/2),0)))</f>
        <v>2150</v>
      </c>
      <c r="N24" s="479"/>
      <c r="O24" s="481"/>
      <c r="P24" s="483"/>
    </row>
    <row r="25" spans="3:16" x14ac:dyDescent="0.2">
      <c r="C25" s="506" t="str">
        <f ca="1">IF(ISBLANK(OFFSET('5. Pp (3 años)'!$C$46,INT((ROW()-13)/2),0)),"",OFFSET('5. Pp (3 años)'!$C$46,INT((ROW()-13)/2),0))</f>
        <v>Actividad</v>
      </c>
      <c r="D25" s="498" t="str">
        <f ca="1">IF(ISBLANK(OFFSET('5. Pp (3 años)'!$D$46,INT((ROW()-13)/2),0)),"",OFFSET('5. Pp (3 años)'!$D$46,INT((ROW()-13)/2),0))</f>
        <v>1.1.1.1.2.1. Realización de acciones de control y seguimiento a la cuenta pública   de la Administración Pública Municipal Centralizada.</v>
      </c>
      <c r="E25" s="498" t="str">
        <f ca="1">IF(ISBLANK(OFFSET('5. Pp (3 años)'!$E$46,INT((ROW()-13)/2),0)),"",OFFSET('5. Pp (3 años)'!$E$46,INT((ROW()-13)/2),0))</f>
        <v>PACSCP: Porcentaje de  Acciones de Control y Seguimiento a la Cuenta Pública.</v>
      </c>
      <c r="F25" s="500" t="str">
        <f ca="1">IF(ISBLANK(OFFSET('5. Pp (3 años)'!$K$46,INT((ROW()-13)/2),0)),"",OFFSET('5. Pp (3 años)'!$K$46,INT((ROW()-13)/2),0))</f>
        <v>Ascendente</v>
      </c>
      <c r="G25" s="502" t="str">
        <f ca="1">IF(ISBLANK(OFFSET('5. Pp (3 años)'!$H$46,INT((ROW()-13)/2),0)),"",OFFSET('5. Pp (3 años)'!$H$46,INT((ROW()-13)/2),0))</f>
        <v>Trimestral</v>
      </c>
      <c r="H25" s="705">
        <f ca="1">IF(ISBLANK(OFFSET('9. METAS'!$L$20,INT((ROW()-13)/2),0)),"",OFFSET('9. METAS'!$L$20,INT((ROW()-13)/2),0))</f>
        <v>13600</v>
      </c>
      <c r="I25" s="476"/>
      <c r="J25" s="127" t="e">
        <f ca="1">IF(MOD(ROW()-13,2)=0,IF(ISBLANK(OFFSET(#REF!,INT((ROW()-13)/2),0)),"",OFFSET(#REF!,INT((ROW()-13)/2),0)),IF(ISBLANK(OFFSET('9. METAS'!$U$20,INT((ROW()-14)/2),0)),"",OFFSET('9. METAS'!$U$20,INT((ROW()-14)/2),0)))</f>
        <v>#REF!</v>
      </c>
      <c r="K25" s="128" t="e">
        <f ca="1">IF(MOD(ROW()-13,2)=0,IF(ISBLANK(OFFSET(#REF!,INT((ROW()-13)/2),0)),"",OFFSET(#REF!,INT((ROW()-13)/2),0)),IF(ISBLANK(OFFSET('9. METAS'!$V$20,INT((ROW()-14)/2),0)),"",OFFSET('9. METAS'!$V$20,INT((ROW()-14)/2),0)))</f>
        <v>#REF!</v>
      </c>
      <c r="L25" s="128" t="e">
        <f ca="1">IF(MOD(ROW()-13,2)=0,IF(ISBLANK(OFFSET(#REF!,INT((ROW()-13)/2),0)),"",OFFSET(#REF!,INT((ROW()-13)/2),0)),IF(ISBLANK(OFFSET('9. METAS'!$W$20,INT((ROW()-14)/2),0)),"",OFFSET('9. METAS'!$W$20,INT((ROW()-14)/2),0)))</f>
        <v>#REF!</v>
      </c>
      <c r="M25" s="129" t="e">
        <f ca="1">IF(MOD(ROW()-13,2)=0,IF(ISBLANK(OFFSET(#REF!,INT((ROW()-13)/2),0)),"",OFFSET(#REF!,INT((ROW()-13)/2),0)),IF(ISBLANK(OFFSET('9. METAS'!$X$20,INT((ROW()-14)/2),0)),"",OFFSET('9. METAS'!$X$20,INT((ROW()-14)/2),0)))</f>
        <v>#REF!</v>
      </c>
      <c r="N25" s="478" t="str">
        <f t="shared" ref="N25" ca="1" si="8">IFERROR(J25/J26,"ND")</f>
        <v>ND</v>
      </c>
      <c r="O25" s="480" t="str">
        <f t="shared" ref="O25" ca="1" si="9">IFERROR(((J25)/H25),"ND")</f>
        <v>ND</v>
      </c>
      <c r="P25" s="482"/>
    </row>
    <row r="26" spans="3:16" x14ac:dyDescent="0.2">
      <c r="C26" s="496"/>
      <c r="D26" s="498"/>
      <c r="E26" s="498"/>
      <c r="F26" s="500"/>
      <c r="G26" s="502"/>
      <c r="H26" s="705"/>
      <c r="I26" s="477"/>
      <c r="J26" s="127">
        <f ca="1">IF(MOD(ROW()-13,2)=0,IF(ISBLANK(OFFSET(#REF!,INT((ROW()-13)/2),0)),"",OFFSET(#REF!,INT((ROW()-13)/2),0)),IF(ISBLANK(OFFSET('9. METAS'!$U$20,INT((ROW()-14)/2),0)),"",OFFSET('9. METAS'!$U$20,INT((ROW()-14)/2),0)))</f>
        <v>3500</v>
      </c>
      <c r="K26" s="128">
        <f ca="1">IF(MOD(ROW()-13,2)=0,IF(ISBLANK(OFFSET(#REF!,INT((ROW()-13)/2),0)),"",OFFSET(#REF!,INT((ROW()-13)/2),0)),IF(ISBLANK(OFFSET('9. METAS'!$V$20,INT((ROW()-14)/2),0)),"",OFFSET('9. METAS'!$V$20,INT((ROW()-14)/2),0)))</f>
        <v>4200</v>
      </c>
      <c r="L26" s="128">
        <f ca="1">IF(MOD(ROW()-13,2)=0,IF(ISBLANK(OFFSET(#REF!,INT((ROW()-13)/2),0)),"",OFFSET(#REF!,INT((ROW()-13)/2),0)),IF(ISBLANK(OFFSET('9. METAS'!$W$20,INT((ROW()-14)/2),0)),"",OFFSET('9. METAS'!$W$20,INT((ROW()-14)/2),0)))</f>
        <v>3800</v>
      </c>
      <c r="M26" s="129">
        <f ca="1">IF(MOD(ROW()-13,2)=0,IF(ISBLANK(OFFSET(#REF!,INT((ROW()-13)/2),0)),"",OFFSET(#REF!,INT((ROW()-13)/2),0)),IF(ISBLANK(OFFSET('9. METAS'!$X$20,INT((ROW()-14)/2),0)),"",OFFSET('9. METAS'!$X$20,INT((ROW()-14)/2),0)))</f>
        <v>2100</v>
      </c>
      <c r="N26" s="479"/>
      <c r="O26" s="481"/>
      <c r="P26" s="483"/>
    </row>
    <row r="27" spans="3:16" x14ac:dyDescent="0.2">
      <c r="C27" s="506" t="str">
        <f ca="1">IF(ISBLANK(OFFSET('5. Pp (3 años)'!$C$46,INT((ROW()-13)/2),0)),"",OFFSET('5. Pp (3 años)'!$C$46,INT((ROW()-13)/2),0))</f>
        <v>Actividad</v>
      </c>
      <c r="D27" s="498" t="str">
        <f ca="1">IF(ISBLANK(OFFSET('5. Pp (3 años)'!$D$46,INT((ROW()-13)/2),0)),"",OFFSET('5. Pp (3 años)'!$D$46,INT((ROW()-13)/2),0))</f>
        <v>1.1.1.1.2.2. Realización de auditorías, revisiones y arqueos a las Dependencias y Entidades de la Administración Pública Municipal.</v>
      </c>
      <c r="E27" s="498" t="str">
        <f ca="1">IF(ISBLANK(OFFSET('5. Pp (3 años)'!$E$46,INT((ROW()-13)/2),0)),"",OFFSET('5. Pp (3 años)'!$E$46,INT((ROW()-13)/2),0))</f>
        <v>PARA: Porcentaje de  Auditorías, Revisiones y Arqueos</v>
      </c>
      <c r="F27" s="500" t="str">
        <f ca="1">IF(ISBLANK(OFFSET('5. Pp (3 años)'!$K$46,INT((ROW()-13)/2),0)),"",OFFSET('5. Pp (3 años)'!$K$46,INT((ROW()-13)/2),0))</f>
        <v>Ascendente</v>
      </c>
      <c r="G27" s="502" t="str">
        <f ca="1">IF(ISBLANK(OFFSET('5. Pp (3 años)'!$H$46,INT((ROW()-13)/2),0)),"",OFFSET('5. Pp (3 años)'!$H$46,INT((ROW()-13)/2),0))</f>
        <v>Trimestral</v>
      </c>
      <c r="H27" s="705">
        <f ca="1">IF(ISBLANK(OFFSET('9. METAS'!$L$20,INT((ROW()-13)/2),0)),"",OFFSET('9. METAS'!$L$20,INT((ROW()-13)/2),0))</f>
        <v>155</v>
      </c>
      <c r="I27" s="476"/>
      <c r="J27" s="127" t="e">
        <f ca="1">IF(MOD(ROW()-13,2)=0,IF(ISBLANK(OFFSET(#REF!,INT((ROW()-13)/2),0)),"",OFFSET(#REF!,INT((ROW()-13)/2),0)),IF(ISBLANK(OFFSET('9. METAS'!$U$20,INT((ROW()-14)/2),0)),"",OFFSET('9. METAS'!$U$20,INT((ROW()-14)/2),0)))</f>
        <v>#REF!</v>
      </c>
      <c r="K27" s="128" t="e">
        <f ca="1">IF(MOD(ROW()-13,2)=0,IF(ISBLANK(OFFSET(#REF!,INT((ROW()-13)/2),0)),"",OFFSET(#REF!,INT((ROW()-13)/2),0)),IF(ISBLANK(OFFSET('9. METAS'!$V$20,INT((ROW()-14)/2),0)),"",OFFSET('9. METAS'!$V$20,INT((ROW()-14)/2),0)))</f>
        <v>#REF!</v>
      </c>
      <c r="L27" s="128" t="e">
        <f ca="1">IF(MOD(ROW()-13,2)=0,IF(ISBLANK(OFFSET(#REF!,INT((ROW()-13)/2),0)),"",OFFSET(#REF!,INT((ROW()-13)/2),0)),IF(ISBLANK(OFFSET('9. METAS'!$W$20,INT((ROW()-14)/2),0)),"",OFFSET('9. METAS'!$W$20,INT((ROW()-14)/2),0)))</f>
        <v>#REF!</v>
      </c>
      <c r="M27" s="129" t="e">
        <f ca="1">IF(MOD(ROW()-13,2)=0,IF(ISBLANK(OFFSET(#REF!,INT((ROW()-13)/2),0)),"",OFFSET(#REF!,INT((ROW()-13)/2),0)),IF(ISBLANK(OFFSET('9. METAS'!$X$20,INT((ROW()-14)/2),0)),"",OFFSET('9. METAS'!$X$20,INT((ROW()-14)/2),0)))</f>
        <v>#REF!</v>
      </c>
      <c r="N27" s="478" t="str">
        <f t="shared" ref="N27" ca="1" si="10">IFERROR(J27/J28,"ND")</f>
        <v>ND</v>
      </c>
      <c r="O27" s="480" t="str">
        <f t="shared" ref="O27" ca="1" si="11">IFERROR(((J27)/H27),"ND")</f>
        <v>ND</v>
      </c>
      <c r="P27" s="482"/>
    </row>
    <row r="28" spans="3:16" x14ac:dyDescent="0.2">
      <c r="C28" s="496"/>
      <c r="D28" s="498"/>
      <c r="E28" s="498"/>
      <c r="F28" s="500"/>
      <c r="G28" s="502"/>
      <c r="H28" s="705"/>
      <c r="I28" s="477"/>
      <c r="J28" s="127">
        <f ca="1">IF(MOD(ROW()-13,2)=0,IF(ISBLANK(OFFSET(#REF!,INT((ROW()-13)/2),0)),"",OFFSET(#REF!,INT((ROW()-13)/2),0)),IF(ISBLANK(OFFSET('9. METAS'!$U$20,INT((ROW()-14)/2),0)),"",OFFSET('9. METAS'!$U$20,INT((ROW()-14)/2),0)))</f>
        <v>25</v>
      </c>
      <c r="K28" s="128">
        <f ca="1">IF(MOD(ROW()-13,2)=0,IF(ISBLANK(OFFSET(#REF!,INT((ROW()-13)/2),0)),"",OFFSET(#REF!,INT((ROW()-13)/2),0)),IF(ISBLANK(OFFSET('9. METAS'!$V$20,INT((ROW()-14)/2),0)),"",OFFSET('9. METAS'!$V$20,INT((ROW()-14)/2),0)))</f>
        <v>40</v>
      </c>
      <c r="L28" s="128">
        <f ca="1">IF(MOD(ROW()-13,2)=0,IF(ISBLANK(OFFSET(#REF!,INT((ROW()-13)/2),0)),"",OFFSET(#REF!,INT((ROW()-13)/2),0)),IF(ISBLANK(OFFSET('9. METAS'!$W$20,INT((ROW()-14)/2),0)),"",OFFSET('9. METAS'!$W$20,INT((ROW()-14)/2),0)))</f>
        <v>40</v>
      </c>
      <c r="M28" s="129">
        <f ca="1">IF(MOD(ROW()-13,2)=0,IF(ISBLANK(OFFSET(#REF!,INT((ROW()-13)/2),0)),"",OFFSET(#REF!,INT((ROW()-13)/2),0)),IF(ISBLANK(OFFSET('9. METAS'!$X$20,INT((ROW()-14)/2),0)),"",OFFSET('9. METAS'!$X$20,INT((ROW()-14)/2),0)))</f>
        <v>50</v>
      </c>
      <c r="N28" s="479"/>
      <c r="O28" s="481"/>
      <c r="P28" s="483"/>
    </row>
    <row r="29" spans="3:16" x14ac:dyDescent="0.2">
      <c r="C29" s="506" t="str">
        <f ca="1">IF(ISBLANK(OFFSET('5. Pp (3 años)'!$C$46,INT((ROW()-13)/2),0)),"",OFFSET('5. Pp (3 años)'!$C$46,INT((ROW()-13)/2),0))</f>
        <v xml:space="preserve">Componente  </v>
      </c>
      <c r="D29" s="498" t="str">
        <f ca="1">IF(ISBLANK(OFFSET('5. Pp (3 años)'!$D$46,INT((ROW()-13)/2),0)),"",OFFSET('5. Pp (3 años)'!$D$46,INT((ROW()-13)/2),0))</f>
        <v>1.1.1.1.3 Actividades de Combate a la Corrupción Implementadas</v>
      </c>
      <c r="E29" s="498" t="str">
        <f ca="1">IF(ISBLANK(OFFSET('5. Pp (3 años)'!$E$46,INT((ROW()-13)/2),0)),"",OFFSET('5. Pp (3 años)'!$E$46,INT((ROW()-13)/2),0))</f>
        <v>PACCI: Porcentaje de Actividades de Combate a la Corrupción Implementadas</v>
      </c>
      <c r="F29" s="500" t="str">
        <f ca="1">IF(ISBLANK(OFFSET('5. Pp (3 años)'!$K$46,INT((ROW()-13)/2),0)),"",OFFSET('5. Pp (3 años)'!$K$46,INT((ROW()-13)/2),0))</f>
        <v>Ascendente</v>
      </c>
      <c r="G29" s="502" t="str">
        <f ca="1">IF(ISBLANK(OFFSET('5. Pp (3 años)'!$H$46,INT((ROW()-13)/2),0)),"",OFFSET('5. Pp (3 años)'!$H$46,INT((ROW()-13)/2),0))</f>
        <v>Trimestral</v>
      </c>
      <c r="H29" s="705">
        <f ca="1">IF(ISBLANK(OFFSET('9. METAS'!$L$20,INT((ROW()-13)/2),0)),"",OFFSET('9. METAS'!$L$20,INT((ROW()-13)/2),0))</f>
        <v>13497</v>
      </c>
      <c r="I29" s="476"/>
      <c r="J29" s="127" t="e">
        <f ca="1">IF(MOD(ROW()-13,2)=0,IF(ISBLANK(OFFSET(#REF!,INT((ROW()-13)/2),0)),"",OFFSET(#REF!,INT((ROW()-13)/2),0)),IF(ISBLANK(OFFSET('9. METAS'!$U$20,INT((ROW()-14)/2),0)),"",OFFSET('9. METAS'!$U$20,INT((ROW()-14)/2),0)))</f>
        <v>#REF!</v>
      </c>
      <c r="K29" s="128" t="e">
        <f ca="1">IF(MOD(ROW()-13,2)=0,IF(ISBLANK(OFFSET(#REF!,INT((ROW()-13)/2),0)),"",OFFSET(#REF!,INT((ROW()-13)/2),0)),IF(ISBLANK(OFFSET('9. METAS'!$V$20,INT((ROW()-14)/2),0)),"",OFFSET('9. METAS'!$V$20,INT((ROW()-14)/2),0)))</f>
        <v>#REF!</v>
      </c>
      <c r="L29" s="128" t="e">
        <f ca="1">IF(MOD(ROW()-13,2)=0,IF(ISBLANK(OFFSET(#REF!,INT((ROW()-13)/2),0)),"",OFFSET(#REF!,INT((ROW()-13)/2),0)),IF(ISBLANK(OFFSET('9. METAS'!$W$20,INT((ROW()-14)/2),0)),"",OFFSET('9. METAS'!$W$20,INT((ROW()-14)/2),0)))</f>
        <v>#REF!</v>
      </c>
      <c r="M29" s="129" t="e">
        <f ca="1">IF(MOD(ROW()-13,2)=0,IF(ISBLANK(OFFSET(#REF!,INT((ROW()-13)/2),0)),"",OFFSET(#REF!,INT((ROW()-13)/2),0)),IF(ISBLANK(OFFSET('9. METAS'!$X$20,INT((ROW()-14)/2),0)),"",OFFSET('9. METAS'!$X$20,INT((ROW()-14)/2),0)))</f>
        <v>#REF!</v>
      </c>
      <c r="N29" s="478" t="str">
        <f t="shared" ref="N29" ca="1" si="12">IFERROR(J29/J30,"ND")</f>
        <v>ND</v>
      </c>
      <c r="O29" s="480" t="str">
        <f t="shared" ref="O29" ca="1" si="13">IFERROR(((J29)/H29),"ND")</f>
        <v>ND</v>
      </c>
      <c r="P29" s="482"/>
    </row>
    <row r="30" spans="3:16" x14ac:dyDescent="0.2">
      <c r="C30" s="496"/>
      <c r="D30" s="498"/>
      <c r="E30" s="498"/>
      <c r="F30" s="500"/>
      <c r="G30" s="502"/>
      <c r="H30" s="705"/>
      <c r="I30" s="477"/>
      <c r="J30" s="127">
        <f ca="1">IF(MOD(ROW()-13,2)=0,IF(ISBLANK(OFFSET(#REF!,INT((ROW()-13)/2),0)),"",OFFSET(#REF!,INT((ROW()-13)/2),0)),IF(ISBLANK(OFFSET('9. METAS'!$U$20,INT((ROW()-14)/2),0)),"",OFFSET('9. METAS'!$U$20,INT((ROW()-14)/2),0)))</f>
        <v>1152</v>
      </c>
      <c r="K30" s="128">
        <f ca="1">IF(MOD(ROW()-13,2)=0,IF(ISBLANK(OFFSET(#REF!,INT((ROW()-13)/2),0)),"",OFFSET(#REF!,INT((ROW()-13)/2),0)),IF(ISBLANK(OFFSET('9. METAS'!$V$20,INT((ROW()-14)/2),0)),"",OFFSET('9. METAS'!$V$20,INT((ROW()-14)/2),0)))</f>
        <v>9824</v>
      </c>
      <c r="L30" s="128">
        <f ca="1">IF(MOD(ROW()-13,2)=0,IF(ISBLANK(OFFSET(#REF!,INT((ROW()-13)/2),0)),"",OFFSET(#REF!,INT((ROW()-13)/2),0)),IF(ISBLANK(OFFSET('9. METAS'!$W$20,INT((ROW()-14)/2),0)),"",OFFSET('9. METAS'!$W$20,INT((ROW()-14)/2),0)))</f>
        <v>1216</v>
      </c>
      <c r="M30" s="129">
        <f ca="1">IF(MOD(ROW()-13,2)=0,IF(ISBLANK(OFFSET(#REF!,INT((ROW()-13)/2),0)),"",OFFSET(#REF!,INT((ROW()-13)/2),0)),IF(ISBLANK(OFFSET('9. METAS'!$X$20,INT((ROW()-14)/2),0)),"",OFFSET('9. METAS'!$X$20,INT((ROW()-14)/2),0)))</f>
        <v>1305</v>
      </c>
      <c r="N30" s="479"/>
      <c r="O30" s="481"/>
      <c r="P30" s="483"/>
    </row>
    <row r="31" spans="3:16" x14ac:dyDescent="0.2">
      <c r="C31" s="506" t="str">
        <f ca="1">IF(ISBLANK(OFFSET('5. Pp (3 años)'!$C$46,INT((ROW()-13)/2),0)),"",OFFSET('5. Pp (3 años)'!$C$46,INT((ROW()-13)/2),0))</f>
        <v>Actividad</v>
      </c>
      <c r="D31" s="498" t="str">
        <f ca="1">IF(ISBLANK(OFFSET('5. Pp (3 años)'!$D$46,INT((ROW()-13)/2),0)),"",OFFSET('5. Pp (3 años)'!$D$46,INT((ROW()-13)/2),0))</f>
        <v>1.1.1.1.3.1 Evaluación y seguimiento al Programa Municipal de Acreditación "Calidad  Servicio con CUENTAS CLARAS"</v>
      </c>
      <c r="E31" s="498" t="str">
        <f ca="1">IF(ISBLANK(OFFSET('5. Pp (3 años)'!$E$46,INT((ROW()-13)/2),0)),"",OFFSET('5. Pp (3 años)'!$E$46,INT((ROW()-13)/2),0))</f>
        <v>PESPACSCC:  Porcentaje de Evaluación y Seguimiento al Programa Municipal de Acreditación "Calidad y Servicio con CUENTAS CLARAS"</v>
      </c>
      <c r="F31" s="500" t="str">
        <f ca="1">IF(ISBLANK(OFFSET('5. Pp (3 años)'!$K$46,INT((ROW()-13)/2),0)),"",OFFSET('5. Pp (3 años)'!$K$46,INT((ROW()-13)/2),0))</f>
        <v>Ascendente</v>
      </c>
      <c r="G31" s="502" t="str">
        <f ca="1">IF(ISBLANK(OFFSET('5. Pp (3 años)'!$H$46,INT((ROW()-13)/2),0)),"",OFFSET('5. Pp (3 años)'!$H$46,INT((ROW()-13)/2),0))</f>
        <v>Trimestral</v>
      </c>
      <c r="H31" s="705">
        <f ca="1">IF(ISBLANK(OFFSET('9. METAS'!$L$20,INT((ROW()-13)/2),0)),"",OFFSET('9. METAS'!$L$20,INT((ROW()-13)/2),0))</f>
        <v>150</v>
      </c>
      <c r="I31" s="476"/>
      <c r="J31" s="127" t="e">
        <f ca="1">IF(MOD(ROW()-13,2)=0,IF(ISBLANK(OFFSET(#REF!,INT((ROW()-13)/2),0)),"",OFFSET(#REF!,INT((ROW()-13)/2),0)),IF(ISBLANK(OFFSET('9. METAS'!$U$20,INT((ROW()-14)/2),0)),"",OFFSET('9. METAS'!$U$20,INT((ROW()-14)/2),0)))</f>
        <v>#REF!</v>
      </c>
      <c r="K31" s="128" t="e">
        <f ca="1">IF(MOD(ROW()-13,2)=0,IF(ISBLANK(OFFSET(#REF!,INT((ROW()-13)/2),0)),"",OFFSET(#REF!,INT((ROW()-13)/2),0)),IF(ISBLANK(OFFSET('9. METAS'!$V$20,INT((ROW()-14)/2),0)),"",OFFSET('9. METAS'!$V$20,INT((ROW()-14)/2),0)))</f>
        <v>#REF!</v>
      </c>
      <c r="L31" s="128" t="e">
        <f ca="1">IF(MOD(ROW()-13,2)=0,IF(ISBLANK(OFFSET(#REF!,INT((ROW()-13)/2),0)),"",OFFSET(#REF!,INT((ROW()-13)/2),0)),IF(ISBLANK(OFFSET('9. METAS'!$W$20,INT((ROW()-14)/2),0)),"",OFFSET('9. METAS'!$W$20,INT((ROW()-14)/2),0)))</f>
        <v>#REF!</v>
      </c>
      <c r="M31" s="129" t="e">
        <f ca="1">IF(MOD(ROW()-13,2)=0,IF(ISBLANK(OFFSET(#REF!,INT((ROW()-13)/2),0)),"",OFFSET(#REF!,INT((ROW()-13)/2),0)),IF(ISBLANK(OFFSET('9. METAS'!$X$20,INT((ROW()-14)/2),0)),"",OFFSET('9. METAS'!$X$20,INT((ROW()-14)/2),0)))</f>
        <v>#REF!</v>
      </c>
      <c r="N31" s="478" t="str">
        <f t="shared" ref="N31" ca="1" si="14">IFERROR(J31/J32,"ND")</f>
        <v>ND</v>
      </c>
      <c r="O31" s="480" t="str">
        <f t="shared" ref="O31" ca="1" si="15">IFERROR(((J31)/H31),"ND")</f>
        <v>ND</v>
      </c>
      <c r="P31" s="482"/>
    </row>
    <row r="32" spans="3:16" x14ac:dyDescent="0.2">
      <c r="C32" s="496"/>
      <c r="D32" s="498"/>
      <c r="E32" s="498"/>
      <c r="F32" s="500"/>
      <c r="G32" s="502"/>
      <c r="H32" s="705"/>
      <c r="I32" s="477"/>
      <c r="J32" s="127">
        <f ca="1">IF(MOD(ROW()-13,2)=0,IF(ISBLANK(OFFSET(#REF!,INT((ROW()-13)/2),0)),"",OFFSET(#REF!,INT((ROW()-13)/2),0)),IF(ISBLANK(OFFSET('9. METAS'!$U$20,INT((ROW()-14)/2),0)),"",OFFSET('9. METAS'!$U$20,INT((ROW()-14)/2),0)))</f>
        <v>75</v>
      </c>
      <c r="K32" s="128">
        <f ca="1">IF(MOD(ROW()-13,2)=0,IF(ISBLANK(OFFSET(#REF!,INT((ROW()-13)/2),0)),"",OFFSET(#REF!,INT((ROW()-13)/2),0)),IF(ISBLANK(OFFSET('9. METAS'!$V$20,INT((ROW()-14)/2),0)),"",OFFSET('9. METAS'!$V$20,INT((ROW()-14)/2),0)))</f>
        <v>0</v>
      </c>
      <c r="L32" s="128">
        <f ca="1">IF(MOD(ROW()-13,2)=0,IF(ISBLANK(OFFSET(#REF!,INT((ROW()-13)/2),0)),"",OFFSET(#REF!,INT((ROW()-13)/2),0)),IF(ISBLANK(OFFSET('9. METAS'!$W$20,INT((ROW()-14)/2),0)),"",OFFSET('9. METAS'!$W$20,INT((ROW()-14)/2),0)))</f>
        <v>56</v>
      </c>
      <c r="M32" s="129">
        <f ca="1">IF(MOD(ROW()-13,2)=0,IF(ISBLANK(OFFSET(#REF!,INT((ROW()-13)/2),0)),"",OFFSET(#REF!,INT((ROW()-13)/2),0)),IF(ISBLANK(OFFSET('9. METAS'!$X$20,INT((ROW()-14)/2),0)),"",OFFSET('9. METAS'!$X$20,INT((ROW()-14)/2),0)))</f>
        <v>19</v>
      </c>
      <c r="N32" s="479"/>
      <c r="O32" s="481"/>
      <c r="P32" s="483"/>
    </row>
    <row r="33" spans="3:16" x14ac:dyDescent="0.2">
      <c r="C33" s="506" t="str">
        <f ca="1">IF(ISBLANK(OFFSET('5. Pp (3 años)'!$C$46,INT((ROW()-13)/2),0)),"",OFFSET('5. Pp (3 años)'!$C$46,INT((ROW()-13)/2),0))</f>
        <v>Actividad</v>
      </c>
      <c r="D33" s="498" t="str">
        <f ca="1">IF(ISBLANK(OFFSET('5. Pp (3 años)'!$D$46,INT((ROW()-13)/2),0)),"",OFFSET('5. Pp (3 años)'!$D$46,INT((ROW()-13)/2),0))</f>
        <v>1.1.1.1.3.2 Seguimiento a Actividades de Difusión a servidores publicos y ciudadanía sobre el Protocolo de Atención Ciudadana para trámites y servicios</v>
      </c>
      <c r="E33" s="498" t="str">
        <f ca="1">IF(ISBLANK(OFFSET('5. Pp (3 años)'!$E$46,INT((ROW()-13)/2),0)),"",OFFSET('5. Pp (3 años)'!$E$46,INT((ROW()-13)/2),0))</f>
        <v>PADPACTS: Porcentaje de Actividades de Difusión sobre el Protocolo de Atención Ciudadana para trámites y servicios</v>
      </c>
      <c r="F33" s="500" t="str">
        <f ca="1">IF(ISBLANK(OFFSET('5. Pp (3 años)'!$K$46,INT((ROW()-13)/2),0)),"",OFFSET('5. Pp (3 años)'!$K$46,INT((ROW()-13)/2),0))</f>
        <v>Ascendente</v>
      </c>
      <c r="G33" s="502" t="str">
        <f ca="1">IF(ISBLANK(OFFSET('5. Pp (3 años)'!$H$46,INT((ROW()-13)/2),0)),"",OFFSET('5. Pp (3 años)'!$H$46,INT((ROW()-13)/2),0))</f>
        <v>Trimestral</v>
      </c>
      <c r="H33" s="705">
        <f ca="1">IF(ISBLANK(OFFSET('9. METAS'!$L$20,INT((ROW()-13)/2),0)),"",OFFSET('9. METAS'!$L$20,INT((ROW()-13)/2),0))</f>
        <v>60</v>
      </c>
      <c r="I33" s="476"/>
      <c r="J33" s="127" t="e">
        <f ca="1">IF(MOD(ROW()-13,2)=0,IF(ISBLANK(OFFSET(#REF!,INT((ROW()-13)/2),0)),"",OFFSET(#REF!,INT((ROW()-13)/2),0)),IF(ISBLANK(OFFSET('9. METAS'!$U$20,INT((ROW()-14)/2),0)),"",OFFSET('9. METAS'!$U$20,INT((ROW()-14)/2),0)))</f>
        <v>#REF!</v>
      </c>
      <c r="K33" s="128" t="e">
        <f ca="1">IF(MOD(ROW()-13,2)=0,IF(ISBLANK(OFFSET(#REF!,INT((ROW()-13)/2),0)),"",OFFSET(#REF!,INT((ROW()-13)/2),0)),IF(ISBLANK(OFFSET('9. METAS'!$V$20,INT((ROW()-14)/2),0)),"",OFFSET('9. METAS'!$V$20,INT((ROW()-14)/2),0)))</f>
        <v>#REF!</v>
      </c>
      <c r="L33" s="128" t="e">
        <f ca="1">IF(MOD(ROW()-13,2)=0,IF(ISBLANK(OFFSET(#REF!,INT((ROW()-13)/2),0)),"",OFFSET(#REF!,INT((ROW()-13)/2),0)),IF(ISBLANK(OFFSET('9. METAS'!$W$20,INT((ROW()-14)/2),0)),"",OFFSET('9. METAS'!$W$20,INT((ROW()-14)/2),0)))</f>
        <v>#REF!</v>
      </c>
      <c r="M33" s="129" t="e">
        <f ca="1">IF(MOD(ROW()-13,2)=0,IF(ISBLANK(OFFSET(#REF!,INT((ROW()-13)/2),0)),"",OFFSET(#REF!,INT((ROW()-13)/2),0)),IF(ISBLANK(OFFSET('9. METAS'!$X$20,INT((ROW()-14)/2),0)),"",OFFSET('9. METAS'!$X$20,INT((ROW()-14)/2),0)))</f>
        <v>#REF!</v>
      </c>
      <c r="N33" s="478" t="str">
        <f t="shared" ref="N33" ca="1" si="16">IFERROR(J33/J34,"ND")</f>
        <v>ND</v>
      </c>
      <c r="O33" s="480" t="str">
        <f t="shared" ref="O33" ca="1" si="17">IFERROR(((J33)/H33),"ND")</f>
        <v>ND</v>
      </c>
      <c r="P33" s="482"/>
    </row>
    <row r="34" spans="3:16" x14ac:dyDescent="0.2">
      <c r="C34" s="496"/>
      <c r="D34" s="498"/>
      <c r="E34" s="498"/>
      <c r="F34" s="500"/>
      <c r="G34" s="502"/>
      <c r="H34" s="705"/>
      <c r="I34" s="477"/>
      <c r="J34" s="127">
        <f ca="1">IF(MOD(ROW()-13,2)=0,IF(ISBLANK(OFFSET(#REF!,INT((ROW()-13)/2),0)),"",OFFSET(#REF!,INT((ROW()-13)/2),0)),IF(ISBLANK(OFFSET('9. METAS'!$U$20,INT((ROW()-14)/2),0)),"",OFFSET('9. METAS'!$U$20,INT((ROW()-14)/2),0)))</f>
        <v>15</v>
      </c>
      <c r="K34" s="128">
        <f ca="1">IF(MOD(ROW()-13,2)=0,IF(ISBLANK(OFFSET(#REF!,INT((ROW()-13)/2),0)),"",OFFSET(#REF!,INT((ROW()-13)/2),0)),IF(ISBLANK(OFFSET('9. METAS'!$V$20,INT((ROW()-14)/2),0)),"",OFFSET('9. METAS'!$V$20,INT((ROW()-14)/2),0)))</f>
        <v>15</v>
      </c>
      <c r="L34" s="128">
        <f ca="1">IF(MOD(ROW()-13,2)=0,IF(ISBLANK(OFFSET(#REF!,INT((ROW()-13)/2),0)),"",OFFSET(#REF!,INT((ROW()-13)/2),0)),IF(ISBLANK(OFFSET('9. METAS'!$W$20,INT((ROW()-14)/2),0)),"",OFFSET('9. METAS'!$W$20,INT((ROW()-14)/2),0)))</f>
        <v>15</v>
      </c>
      <c r="M34" s="129">
        <f ca="1">IF(MOD(ROW()-13,2)=0,IF(ISBLANK(OFFSET(#REF!,INT((ROW()-13)/2),0)),"",OFFSET(#REF!,INT((ROW()-13)/2),0)),IF(ISBLANK(OFFSET('9. METAS'!$X$20,INT((ROW()-14)/2),0)),"",OFFSET('9. METAS'!$X$20,INT((ROW()-14)/2),0)))</f>
        <v>15</v>
      </c>
      <c r="N34" s="479"/>
      <c r="O34" s="481"/>
      <c r="P34" s="483"/>
    </row>
    <row r="35" spans="3:16" x14ac:dyDescent="0.2">
      <c r="C35" s="506" t="str">
        <f ca="1">IF(ISBLANK(OFFSET('5. Pp (3 años)'!$C$46,INT((ROW()-13)/2),0)),"",OFFSET('5. Pp (3 años)'!$C$46,INT((ROW()-13)/2),0))</f>
        <v>Actividad</v>
      </c>
      <c r="D35" s="498" t="str">
        <f ca="1">IF(ISBLANK(OFFSET('5. Pp (3 años)'!$D$46,INT((ROW()-13)/2),0)),"",OFFSET('5. Pp (3 años)'!$D$46,INT((ROW()-13)/2),0))</f>
        <v>1.1.1.1.3.3 Intervención en el proceso de Entrega y Recepción de los servidores públicos, conforme a la normatividad vigente.</v>
      </c>
      <c r="E35" s="498" t="str">
        <f ca="1">IF(ISBLANK(OFFSET('5. Pp (3 años)'!$E$46,INT((ROW()-13)/2),0)),"",OFFSET('5. Pp (3 años)'!$E$46,INT((ROW()-13)/2),0))</f>
        <v xml:space="preserve">PAERC: Porcentaje de Actas de Entrega y Recepción Concluidas     </v>
      </c>
      <c r="F35" s="500" t="str">
        <f ca="1">IF(ISBLANK(OFFSET('5. Pp (3 años)'!$K$46,INT((ROW()-13)/2),0)),"",OFFSET('5. Pp (3 años)'!$K$46,INT((ROW()-13)/2),0))</f>
        <v>Ascendente</v>
      </c>
      <c r="G35" s="502" t="str">
        <f ca="1">IF(ISBLANK(OFFSET('5. Pp (3 años)'!$H$46,INT((ROW()-13)/2),0)),"",OFFSET('5. Pp (3 años)'!$H$46,INT((ROW()-13)/2),0))</f>
        <v>Trimestral</v>
      </c>
      <c r="H35" s="705">
        <f ca="1">IF(ISBLANK(OFFSET('9. METAS'!$L$20,INT((ROW()-13)/2),0)),"",OFFSET('9. METAS'!$L$20,INT((ROW()-13)/2),0))</f>
        <v>200</v>
      </c>
      <c r="I35" s="476"/>
      <c r="J35" s="127" t="e">
        <f ca="1">IF(MOD(ROW()-13,2)=0,IF(ISBLANK(OFFSET(#REF!,INT((ROW()-13)/2),0)),"",OFFSET(#REF!,INT((ROW()-13)/2),0)),IF(ISBLANK(OFFSET('9. METAS'!$U$20,INT((ROW()-14)/2),0)),"",OFFSET('9. METAS'!$U$20,INT((ROW()-14)/2),0)))</f>
        <v>#REF!</v>
      </c>
      <c r="K35" s="128" t="e">
        <f ca="1">IF(MOD(ROW()-13,2)=0,IF(ISBLANK(OFFSET(#REF!,INT((ROW()-13)/2),0)),"",OFFSET(#REF!,INT((ROW()-13)/2),0)),IF(ISBLANK(OFFSET('9. METAS'!$V$20,INT((ROW()-14)/2),0)),"",OFFSET('9. METAS'!$V$20,INT((ROW()-14)/2),0)))</f>
        <v>#REF!</v>
      </c>
      <c r="L35" s="128" t="e">
        <f ca="1">IF(MOD(ROW()-13,2)=0,IF(ISBLANK(OFFSET(#REF!,INT((ROW()-13)/2),0)),"",OFFSET(#REF!,INT((ROW()-13)/2),0)),IF(ISBLANK(OFFSET('9. METAS'!$W$20,INT((ROW()-14)/2),0)),"",OFFSET('9. METAS'!$W$20,INT((ROW()-14)/2),0)))</f>
        <v>#REF!</v>
      </c>
      <c r="M35" s="129" t="e">
        <f ca="1">IF(MOD(ROW()-13,2)=0,IF(ISBLANK(OFFSET(#REF!,INT((ROW()-13)/2),0)),"",OFFSET(#REF!,INT((ROW()-13)/2),0)),IF(ISBLANK(OFFSET('9. METAS'!$X$20,INT((ROW()-14)/2),0)),"",OFFSET('9. METAS'!$X$20,INT((ROW()-14)/2),0)))</f>
        <v>#REF!</v>
      </c>
      <c r="N35" s="478" t="str">
        <f t="shared" ref="N35" ca="1" si="18">IFERROR(J35/J36,"ND")</f>
        <v>ND</v>
      </c>
      <c r="O35" s="480" t="str">
        <f t="shared" ref="O35" ca="1" si="19">IFERROR(((J35)/H35),"ND")</f>
        <v>ND</v>
      </c>
      <c r="P35" s="482"/>
    </row>
    <row r="36" spans="3:16" x14ac:dyDescent="0.2">
      <c r="C36" s="496"/>
      <c r="D36" s="498"/>
      <c r="E36" s="498"/>
      <c r="F36" s="500"/>
      <c r="G36" s="502"/>
      <c r="H36" s="705"/>
      <c r="I36" s="477"/>
      <c r="J36" s="127">
        <f ca="1">IF(MOD(ROW()-13,2)=0,IF(ISBLANK(OFFSET(#REF!,INT((ROW()-13)/2),0)),"",OFFSET(#REF!,INT((ROW()-13)/2),0)),IF(ISBLANK(OFFSET('9. METAS'!$U$20,INT((ROW()-14)/2),0)),"",OFFSET('9. METAS'!$U$20,INT((ROW()-14)/2),0)))</f>
        <v>15</v>
      </c>
      <c r="K36" s="128">
        <f ca="1">IF(MOD(ROW()-13,2)=0,IF(ISBLANK(OFFSET(#REF!,INT((ROW()-13)/2),0)),"",OFFSET(#REF!,INT((ROW()-13)/2),0)),IF(ISBLANK(OFFSET('9. METAS'!$V$20,INT((ROW()-14)/2),0)),"",OFFSET('9. METAS'!$V$20,INT((ROW()-14)/2),0)))</f>
        <v>50</v>
      </c>
      <c r="L36" s="128">
        <f ca="1">IF(MOD(ROW()-13,2)=0,IF(ISBLANK(OFFSET(#REF!,INT((ROW()-13)/2),0)),"",OFFSET(#REF!,INT((ROW()-13)/2),0)),IF(ISBLANK(OFFSET('9. METAS'!$W$20,INT((ROW()-14)/2),0)),"",OFFSET('9. METAS'!$W$20,INT((ROW()-14)/2),0)))</f>
        <v>15</v>
      </c>
      <c r="M36" s="129">
        <f ca="1">IF(MOD(ROW()-13,2)=0,IF(ISBLANK(OFFSET(#REF!,INT((ROW()-13)/2),0)),"",OFFSET(#REF!,INT((ROW()-13)/2),0)),IF(ISBLANK(OFFSET('9. METAS'!$X$20,INT((ROW()-14)/2),0)),"",OFFSET('9. METAS'!$X$20,INT((ROW()-14)/2),0)))</f>
        <v>120</v>
      </c>
      <c r="N36" s="479"/>
      <c r="O36" s="481"/>
      <c r="P36" s="483"/>
    </row>
    <row r="37" spans="3:16" x14ac:dyDescent="0.2">
      <c r="C37" s="506" t="str">
        <f ca="1">IF(ISBLANK(OFFSET('5. Pp (3 años)'!$C$46,INT((ROW()-13)/2),0)),"",OFFSET('5. Pp (3 años)'!$C$46,INT((ROW()-13)/2),0))</f>
        <v>Actividad</v>
      </c>
      <c r="D37" s="498" t="str">
        <f ca="1">IF(ISBLANK(OFFSET('5. Pp (3 años)'!$D$46,INT((ROW()-13)/2),0)),"",OFFSET('5. Pp (3 años)'!$D$46,INT((ROW()-13)/2),0))</f>
        <v>1.1.1.1.3.4 Recepción, Control y Resguardo de las Declaraciones de Situación Patrimonial y de Conflicto de  Interés de todos los servidores públicos  de la Administración Pública Municipal.</v>
      </c>
      <c r="E37" s="498" t="str">
        <f ca="1">IF(ISBLANK(OFFSET('5. Pp (3 años)'!$E$46,INT((ROW()-13)/2),0)),"",OFFSET('5. Pp (3 años)'!$E$46,INT((ROW()-13)/2),0))</f>
        <v xml:space="preserve">PCDPISO:  Porcentaje de Cumplimiento en Declaraciones Patrimoniales y de Conflicto de  Interés  de sujetos obligados                             </v>
      </c>
      <c r="F37" s="500" t="str">
        <f ca="1">IF(ISBLANK(OFFSET('5. Pp (3 años)'!$K$46,INT((ROW()-13)/2),0)),"",OFFSET('5. Pp (3 años)'!$K$46,INT((ROW()-13)/2),0))</f>
        <v>Ascendente</v>
      </c>
      <c r="G37" s="502" t="str">
        <f ca="1">IF(ISBLANK(OFFSET('5. Pp (3 años)'!$H$46,INT((ROW()-13)/2),0)),"",OFFSET('5. Pp (3 años)'!$H$46,INT((ROW()-13)/2),0))</f>
        <v>Trimestral</v>
      </c>
      <c r="H37" s="705">
        <f ca="1">IF(ISBLANK(OFFSET('9. METAS'!$L$20,INT((ROW()-13)/2),0)),"",OFFSET('9. METAS'!$L$20,INT((ROW()-13)/2),0))</f>
        <v>9780</v>
      </c>
      <c r="I37" s="476"/>
      <c r="J37" s="127" t="e">
        <f ca="1">IF(MOD(ROW()-13,2)=0,IF(ISBLANK(OFFSET(#REF!,INT((ROW()-13)/2),0)),"",OFFSET(#REF!,INT((ROW()-13)/2),0)),IF(ISBLANK(OFFSET('9. METAS'!$U$20,INT((ROW()-14)/2),0)),"",OFFSET('9. METAS'!$U$20,INT((ROW()-14)/2),0)))</f>
        <v>#REF!</v>
      </c>
      <c r="K37" s="128" t="e">
        <f ca="1">IF(MOD(ROW()-13,2)=0,IF(ISBLANK(OFFSET(#REF!,INT((ROW()-13)/2),0)),"",OFFSET(#REF!,INT((ROW()-13)/2),0)),IF(ISBLANK(OFFSET('9. METAS'!$V$20,INT((ROW()-14)/2),0)),"",OFFSET('9. METAS'!$V$20,INT((ROW()-14)/2),0)))</f>
        <v>#REF!</v>
      </c>
      <c r="L37" s="128" t="e">
        <f ca="1">IF(MOD(ROW()-13,2)=0,IF(ISBLANK(OFFSET(#REF!,INT((ROW()-13)/2),0)),"",OFFSET(#REF!,INT((ROW()-13)/2),0)),IF(ISBLANK(OFFSET('9. METAS'!$W$20,INT((ROW()-14)/2),0)),"",OFFSET('9. METAS'!$W$20,INT((ROW()-14)/2),0)))</f>
        <v>#REF!</v>
      </c>
      <c r="M37" s="129" t="e">
        <f ca="1">IF(MOD(ROW()-13,2)=0,IF(ISBLANK(OFFSET(#REF!,INT((ROW()-13)/2),0)),"",OFFSET(#REF!,INT((ROW()-13)/2),0)),IF(ISBLANK(OFFSET('9. METAS'!$X$20,INT((ROW()-14)/2),0)),"",OFFSET('9. METAS'!$X$20,INT((ROW()-14)/2),0)))</f>
        <v>#REF!</v>
      </c>
      <c r="N37" s="478" t="str">
        <f t="shared" ref="N37" ca="1" si="20">IFERROR(J37/J38,"ND")</f>
        <v>ND</v>
      </c>
      <c r="O37" s="480" t="str">
        <f t="shared" ref="O37" ca="1" si="21">IFERROR(((J37)/H37),"ND")</f>
        <v>ND</v>
      </c>
      <c r="P37" s="482"/>
    </row>
    <row r="38" spans="3:16" x14ac:dyDescent="0.2">
      <c r="C38" s="496"/>
      <c r="D38" s="498"/>
      <c r="E38" s="498"/>
      <c r="F38" s="500"/>
      <c r="G38" s="502"/>
      <c r="H38" s="705"/>
      <c r="I38" s="477"/>
      <c r="J38" s="127">
        <f ca="1">IF(MOD(ROW()-13,2)=0,IF(ISBLANK(OFFSET(#REF!,INT((ROW()-13)/2),0)),"",OFFSET(#REF!,INT((ROW()-13)/2),0)),IF(ISBLANK(OFFSET('9. METAS'!$U$20,INT((ROW()-14)/2),0)),"",OFFSET('9. METAS'!$U$20,INT((ROW()-14)/2),0)))</f>
        <v>270</v>
      </c>
      <c r="K38" s="128">
        <f ca="1">IF(MOD(ROW()-13,2)=0,IF(ISBLANK(OFFSET(#REF!,INT((ROW()-13)/2),0)),"",OFFSET(#REF!,INT((ROW()-13)/2),0)),IF(ISBLANK(OFFSET('9. METAS'!$V$20,INT((ROW()-14)/2),0)),"",OFFSET('9. METAS'!$V$20,INT((ROW()-14)/2),0)))</f>
        <v>8900</v>
      </c>
      <c r="L38" s="128">
        <f ca="1">IF(MOD(ROW()-13,2)=0,IF(ISBLANK(OFFSET(#REF!,INT((ROW()-13)/2),0)),"",OFFSET(#REF!,INT((ROW()-13)/2),0)),IF(ISBLANK(OFFSET('9. METAS'!$W$20,INT((ROW()-14)/2),0)),"",OFFSET('9. METAS'!$W$20,INT((ROW()-14)/2),0)))</f>
        <v>320</v>
      </c>
      <c r="M38" s="129">
        <f ca="1">IF(MOD(ROW()-13,2)=0,IF(ISBLANK(OFFSET(#REF!,INT((ROW()-13)/2),0)),"",OFFSET(#REF!,INT((ROW()-13)/2),0)),IF(ISBLANK(OFFSET('9. METAS'!$X$20,INT((ROW()-14)/2),0)),"",OFFSET('9. METAS'!$X$20,INT((ROW()-14)/2),0)))</f>
        <v>290</v>
      </c>
      <c r="N38" s="479"/>
      <c r="O38" s="481"/>
      <c r="P38" s="483"/>
    </row>
    <row r="39" spans="3:16" x14ac:dyDescent="0.2">
      <c r="C39" s="506" t="str">
        <f ca="1">IF(ISBLANK(OFFSET('5. Pp (3 años)'!$C$46,INT((ROW()-13)/2),0)),"",OFFSET('5. Pp (3 años)'!$C$46,INT((ROW()-13)/2),0))</f>
        <v>Actividad</v>
      </c>
      <c r="D39" s="498" t="str">
        <f ca="1">IF(ISBLANK(OFFSET('5. Pp (3 años)'!$D$46,INT((ROW()-13)/2),0)),"",OFFSET('5. Pp (3 años)'!$D$46,INT((ROW()-13)/2),0))</f>
        <v>1.1.1.1.3.5  Registro y Control en el  Sistema Municipal de Inspectores</v>
      </c>
      <c r="E39" s="498" t="str">
        <f ca="1">IF(ISBLANK(OFFSET('5. Pp (3 años)'!$E$46,INT((ROW()-13)/2),0)),"",OFFSET('5. Pp (3 años)'!$E$46,INT((ROW()-13)/2),0))</f>
        <v>PRPSMI: Porcentaje de Registros del Padrón en el Sistema Municipal de Inspectores</v>
      </c>
      <c r="F39" s="500" t="str">
        <f ca="1">IF(ISBLANK(OFFSET('5. Pp (3 años)'!$K$46,INT((ROW()-13)/2),0)),"",OFFSET('5. Pp (3 años)'!$K$46,INT((ROW()-13)/2),0))</f>
        <v>Ascendente</v>
      </c>
      <c r="G39" s="502" t="str">
        <f ca="1">IF(ISBLANK(OFFSET('5. Pp (3 años)'!$H$46,INT((ROW()-13)/2),0)),"",OFFSET('5. Pp (3 años)'!$H$46,INT((ROW()-13)/2),0))</f>
        <v>Trimestral</v>
      </c>
      <c r="H39" s="705">
        <f ca="1">IF(ISBLANK(OFFSET('9. METAS'!$L$20,INT((ROW()-13)/2),0)),"",OFFSET('9. METAS'!$L$20,INT((ROW()-13)/2),0))</f>
        <v>1575</v>
      </c>
      <c r="I39" s="476"/>
      <c r="J39" s="127" t="e">
        <f ca="1">IF(MOD(ROW()-13,2)=0,IF(ISBLANK(OFFSET(#REF!,INT((ROW()-13)/2),0)),"",OFFSET(#REF!,INT((ROW()-13)/2),0)),IF(ISBLANK(OFFSET('9. METAS'!$U$20,INT((ROW()-14)/2),0)),"",OFFSET('9. METAS'!$U$20,INT((ROW()-14)/2),0)))</f>
        <v>#REF!</v>
      </c>
      <c r="K39" s="128" t="e">
        <f ca="1">IF(MOD(ROW()-13,2)=0,IF(ISBLANK(OFFSET(#REF!,INT((ROW()-13)/2),0)),"",OFFSET(#REF!,INT((ROW()-13)/2),0)),IF(ISBLANK(OFFSET('9. METAS'!$V$20,INT((ROW()-14)/2),0)),"",OFFSET('9. METAS'!$V$20,INT((ROW()-14)/2),0)))</f>
        <v>#REF!</v>
      </c>
      <c r="L39" s="128" t="e">
        <f ca="1">IF(MOD(ROW()-13,2)=0,IF(ISBLANK(OFFSET(#REF!,INT((ROW()-13)/2),0)),"",OFFSET(#REF!,INT((ROW()-13)/2),0)),IF(ISBLANK(OFFSET('9. METAS'!$W$20,INT((ROW()-14)/2),0)),"",OFFSET('9. METAS'!$W$20,INT((ROW()-14)/2),0)))</f>
        <v>#REF!</v>
      </c>
      <c r="M39" s="129" t="e">
        <f ca="1">IF(MOD(ROW()-13,2)=0,IF(ISBLANK(OFFSET(#REF!,INT((ROW()-13)/2),0)),"",OFFSET(#REF!,INT((ROW()-13)/2),0)),IF(ISBLANK(OFFSET('9. METAS'!$X$20,INT((ROW()-14)/2),0)),"",OFFSET('9. METAS'!$X$20,INT((ROW()-14)/2),0)))</f>
        <v>#REF!</v>
      </c>
      <c r="N39" s="478" t="str">
        <f t="shared" ref="N39" ca="1" si="22">IFERROR(J39/J40,"ND")</f>
        <v>ND</v>
      </c>
      <c r="O39" s="480" t="str">
        <f t="shared" ref="O39" ca="1" si="23">IFERROR(((J39)/H39),"ND")</f>
        <v>ND</v>
      </c>
      <c r="P39" s="482"/>
    </row>
    <row r="40" spans="3:16" x14ac:dyDescent="0.2">
      <c r="C40" s="496"/>
      <c r="D40" s="498"/>
      <c r="E40" s="498"/>
      <c r="F40" s="500"/>
      <c r="G40" s="502"/>
      <c r="H40" s="705"/>
      <c r="I40" s="477"/>
      <c r="J40" s="127">
        <f ca="1">IF(MOD(ROW()-13,2)=0,IF(ISBLANK(OFFSET(#REF!,INT((ROW()-13)/2),0)),"",OFFSET(#REF!,INT((ROW()-13)/2),0)),IF(ISBLANK(OFFSET('9. METAS'!$U$20,INT((ROW()-14)/2),0)),"",OFFSET('9. METAS'!$U$20,INT((ROW()-14)/2),0)))</f>
        <v>375</v>
      </c>
      <c r="K40" s="128">
        <f ca="1">IF(MOD(ROW()-13,2)=0,IF(ISBLANK(OFFSET(#REF!,INT((ROW()-13)/2),0)),"",OFFSET(#REF!,INT((ROW()-13)/2),0)),IF(ISBLANK(OFFSET('9. METAS'!$V$20,INT((ROW()-14)/2),0)),"",OFFSET('9. METAS'!$V$20,INT((ROW()-14)/2),0)))</f>
        <v>400</v>
      </c>
      <c r="L40" s="128">
        <f ca="1">IF(MOD(ROW()-13,2)=0,IF(ISBLANK(OFFSET(#REF!,INT((ROW()-13)/2),0)),"",OFFSET(#REF!,INT((ROW()-13)/2),0)),IF(ISBLANK(OFFSET('9. METAS'!$W$20,INT((ROW()-14)/2),0)),"",OFFSET('9. METAS'!$W$20,INT((ROW()-14)/2),0)))</f>
        <v>350</v>
      </c>
      <c r="M40" s="129">
        <f ca="1">IF(MOD(ROW()-13,2)=0,IF(ISBLANK(OFFSET(#REF!,INT((ROW()-13)/2),0)),"",OFFSET(#REF!,INT((ROW()-13)/2),0)),IF(ISBLANK(OFFSET('9. METAS'!$X$20,INT((ROW()-14)/2),0)),"",OFFSET('9. METAS'!$X$20,INT((ROW()-14)/2),0)))</f>
        <v>450</v>
      </c>
      <c r="N40" s="479"/>
      <c r="O40" s="481"/>
      <c r="P40" s="483"/>
    </row>
    <row r="41" spans="3:16" x14ac:dyDescent="0.2">
      <c r="C41" s="506" t="str">
        <f ca="1">IF(ISBLANK(OFFSET('5. Pp (3 años)'!$C$46,INT((ROW()-13)/2),0)),"",OFFSET('5. Pp (3 años)'!$C$46,INT((ROW()-13)/2),0))</f>
        <v>Actividad</v>
      </c>
      <c r="D41" s="498" t="str">
        <f ca="1">IF(ISBLANK(OFFSET('5. Pp (3 años)'!$D$46,INT((ROW()-13)/2),0)),"",OFFSET('5. Pp (3 años)'!$D$46,INT((ROW()-13)/2),0))</f>
        <v>1.1.1.1.3.6  Monitoreo de la satisfacción ciudadana sobre servicios recibidos mediante la Contraloría Itinerante</v>
      </c>
      <c r="E41" s="498" t="str">
        <f ca="1">IF(ISBLANK(OFFSET('5. Pp (3 años)'!$E$46,INT((ROW()-13)/2),0)),"",OFFSET('5. Pp (3 años)'!$E$46,INT((ROW()-13)/2),0))</f>
        <v>PEADSUTYS:  Porcentaje de evaluaciones aplicadas para detectar la satisfacción de los usuarios en Trámites y Servicios.</v>
      </c>
      <c r="F41" s="500" t="str">
        <f ca="1">IF(ISBLANK(OFFSET('5. Pp (3 años)'!$K$46,INT((ROW()-13)/2),0)),"",OFFSET('5. Pp (3 años)'!$K$46,INT((ROW()-13)/2),0))</f>
        <v>Ascendente</v>
      </c>
      <c r="G41" s="502" t="str">
        <f ca="1">IF(ISBLANK(OFFSET('5. Pp (3 años)'!$H$46,INT((ROW()-13)/2),0)),"",OFFSET('5. Pp (3 años)'!$H$46,INT((ROW()-13)/2),0))</f>
        <v>Trimestral</v>
      </c>
      <c r="H41" s="705">
        <f ca="1">IF(ISBLANK(OFFSET('9. METAS'!$L$20,INT((ROW()-13)/2),0)),"",OFFSET('9. METAS'!$L$20,INT((ROW()-13)/2),0))</f>
        <v>1700</v>
      </c>
      <c r="I41" s="476"/>
      <c r="J41" s="127" t="e">
        <f ca="1">IF(MOD(ROW()-13,2)=0,IF(ISBLANK(OFFSET(#REF!,INT((ROW()-13)/2),0)),"",OFFSET(#REF!,INT((ROW()-13)/2),0)),IF(ISBLANK(OFFSET('9. METAS'!$U$20,INT((ROW()-14)/2),0)),"",OFFSET('9. METAS'!$U$20,INT((ROW()-14)/2),0)))</f>
        <v>#REF!</v>
      </c>
      <c r="K41" s="128" t="e">
        <f ca="1">IF(MOD(ROW()-13,2)=0,IF(ISBLANK(OFFSET(#REF!,INT((ROW()-13)/2),0)),"",OFFSET(#REF!,INT((ROW()-13)/2),0)),IF(ISBLANK(OFFSET('9. METAS'!$V$20,INT((ROW()-14)/2),0)),"",OFFSET('9. METAS'!$V$20,INT((ROW()-14)/2),0)))</f>
        <v>#REF!</v>
      </c>
      <c r="L41" s="128" t="e">
        <f ca="1">IF(MOD(ROW()-13,2)=0,IF(ISBLANK(OFFSET(#REF!,INT((ROW()-13)/2),0)),"",OFFSET(#REF!,INT((ROW()-13)/2),0)),IF(ISBLANK(OFFSET('9. METAS'!$W$20,INT((ROW()-14)/2),0)),"",OFFSET('9. METAS'!$W$20,INT((ROW()-14)/2),0)))</f>
        <v>#REF!</v>
      </c>
      <c r="M41" s="129" t="e">
        <f ca="1">IF(MOD(ROW()-13,2)=0,IF(ISBLANK(OFFSET(#REF!,INT((ROW()-13)/2),0)),"",OFFSET(#REF!,INT((ROW()-13)/2),0)),IF(ISBLANK(OFFSET('9. METAS'!$X$20,INT((ROW()-14)/2),0)),"",OFFSET('9. METAS'!$X$20,INT((ROW()-14)/2),0)))</f>
        <v>#REF!</v>
      </c>
      <c r="N41" s="478" t="str">
        <f t="shared" ref="N41" ca="1" si="24">IFERROR(J41/J42,"ND")</f>
        <v>ND</v>
      </c>
      <c r="O41" s="480" t="str">
        <f t="shared" ref="O41" ca="1" si="25">IFERROR(((J41)/H41),"ND")</f>
        <v>ND</v>
      </c>
      <c r="P41" s="482"/>
    </row>
    <row r="42" spans="3:16" x14ac:dyDescent="0.2">
      <c r="C42" s="496"/>
      <c r="D42" s="498"/>
      <c r="E42" s="498"/>
      <c r="F42" s="500"/>
      <c r="G42" s="502"/>
      <c r="H42" s="705"/>
      <c r="I42" s="477"/>
      <c r="J42" s="127">
        <f ca="1">IF(MOD(ROW()-13,2)=0,IF(ISBLANK(OFFSET(#REF!,INT((ROW()-13)/2),0)),"",OFFSET(#REF!,INT((ROW()-13)/2),0)),IF(ISBLANK(OFFSET('9. METAS'!$U$20,INT((ROW()-14)/2),0)),"",OFFSET('9. METAS'!$U$20,INT((ROW()-14)/2),0)))</f>
        <v>400</v>
      </c>
      <c r="K42" s="128">
        <f ca="1">IF(MOD(ROW()-13,2)=0,IF(ISBLANK(OFFSET(#REF!,INT((ROW()-13)/2),0)),"",OFFSET(#REF!,INT((ROW()-13)/2),0)),IF(ISBLANK(OFFSET('9. METAS'!$V$20,INT((ROW()-14)/2),0)),"",OFFSET('9. METAS'!$V$20,INT((ROW()-14)/2),0)))</f>
        <v>450</v>
      </c>
      <c r="L42" s="128">
        <f ca="1">IF(MOD(ROW()-13,2)=0,IF(ISBLANK(OFFSET(#REF!,INT((ROW()-13)/2),0)),"",OFFSET(#REF!,INT((ROW()-13)/2),0)),IF(ISBLANK(OFFSET('9. METAS'!$W$20,INT((ROW()-14)/2),0)),"",OFFSET('9. METAS'!$W$20,INT((ROW()-14)/2),0)))</f>
        <v>450</v>
      </c>
      <c r="M42" s="129">
        <f ca="1">IF(MOD(ROW()-13,2)=0,IF(ISBLANK(OFFSET(#REF!,INT((ROW()-13)/2),0)),"",OFFSET(#REF!,INT((ROW()-13)/2),0)),IF(ISBLANK(OFFSET('9. METAS'!$X$20,INT((ROW()-14)/2),0)),"",OFFSET('9. METAS'!$X$20,INT((ROW()-14)/2),0)))</f>
        <v>400</v>
      </c>
      <c r="N42" s="479"/>
      <c r="O42" s="481"/>
      <c r="P42" s="483"/>
    </row>
    <row r="43" spans="3:16" x14ac:dyDescent="0.2">
      <c r="C43" s="506" t="str">
        <f ca="1">IF(ISBLANK(OFFSET('5. Pp (3 años)'!$C$46,INT((ROW()-13)/2),0)),"",OFFSET('5. Pp (3 años)'!$C$46,INT((ROW()-13)/2),0))</f>
        <v>Actividad</v>
      </c>
      <c r="D43" s="498" t="str">
        <f ca="1">IF(ISBLANK(OFFSET('5. Pp (3 años)'!$D$46,INT((ROW()-13)/2),0)),"",OFFSET('5. Pp (3 años)'!$D$46,INT((ROW()-13)/2),0))</f>
        <v>1.1.1.1.3.7  Supervisión y Auditoría a Programas y/o recursos asignados para estímulos económicos y programas sociales.</v>
      </c>
      <c r="E43" s="498" t="str">
        <f ca="1">IF(ISBLANK(OFFSET('5. Pp (3 años)'!$E$46,INT((ROW()-13)/2),0)),"",OFFSET('5. Pp (3 años)'!$E$46,INT((ROW()-13)/2),0))</f>
        <v>PCAAAPS: Porcentaje de cumplimiento en la aplicación de Auditorías Administrativas a Programas Sociales.</v>
      </c>
      <c r="F43" s="500" t="str">
        <f ca="1">IF(ISBLANK(OFFSET('5. Pp (3 años)'!$K$46,INT((ROW()-13)/2),0)),"",OFFSET('5. Pp (3 años)'!$K$46,INT((ROW()-13)/2),0))</f>
        <v>Ascendente</v>
      </c>
      <c r="G43" s="502" t="str">
        <f ca="1">IF(ISBLANK(OFFSET('5. Pp (3 años)'!$H$46,INT((ROW()-13)/2),0)),"",OFFSET('5. Pp (3 años)'!$H$46,INT((ROW()-13)/2),0))</f>
        <v>Trimestral</v>
      </c>
      <c r="H43" s="705">
        <f ca="1">IF(ISBLANK(OFFSET('9. METAS'!$L$20,INT((ROW()-13)/2),0)),"",OFFSET('9. METAS'!$L$20,INT((ROW()-13)/2),0))</f>
        <v>2</v>
      </c>
      <c r="I43" s="476"/>
      <c r="J43" s="127" t="e">
        <f ca="1">IF(MOD(ROW()-13,2)=0,IF(ISBLANK(OFFSET(#REF!,INT((ROW()-13)/2),0)),"",OFFSET(#REF!,INT((ROW()-13)/2),0)),IF(ISBLANK(OFFSET('9. METAS'!$U$20,INT((ROW()-14)/2),0)),"",OFFSET('9. METAS'!$U$20,INT((ROW()-14)/2),0)))</f>
        <v>#REF!</v>
      </c>
      <c r="K43" s="128" t="e">
        <f ca="1">IF(MOD(ROW()-13,2)=0,IF(ISBLANK(OFFSET(#REF!,INT((ROW()-13)/2),0)),"",OFFSET(#REF!,INT((ROW()-13)/2),0)),IF(ISBLANK(OFFSET('9. METAS'!$V$20,INT((ROW()-14)/2),0)),"",OFFSET('9. METAS'!$V$20,INT((ROW()-14)/2),0)))</f>
        <v>#REF!</v>
      </c>
      <c r="L43" s="128" t="e">
        <f ca="1">IF(MOD(ROW()-13,2)=0,IF(ISBLANK(OFFSET(#REF!,INT((ROW()-13)/2),0)),"",OFFSET(#REF!,INT((ROW()-13)/2),0)),IF(ISBLANK(OFFSET('9. METAS'!$W$20,INT((ROW()-14)/2),0)),"",OFFSET('9. METAS'!$W$20,INT((ROW()-14)/2),0)))</f>
        <v>#REF!</v>
      </c>
      <c r="M43" s="129" t="e">
        <f ca="1">IF(MOD(ROW()-13,2)=0,IF(ISBLANK(OFFSET(#REF!,INT((ROW()-13)/2),0)),"",OFFSET(#REF!,INT((ROW()-13)/2),0)),IF(ISBLANK(OFFSET('9. METAS'!$X$20,INT((ROW()-14)/2),0)),"",OFFSET('9. METAS'!$X$20,INT((ROW()-14)/2),0)))</f>
        <v>#REF!</v>
      </c>
      <c r="N43" s="478" t="str">
        <f t="shared" ref="N43" ca="1" si="26">IFERROR(J43/J44,"ND")</f>
        <v>ND</v>
      </c>
      <c r="O43" s="480" t="str">
        <f t="shared" ref="O43" ca="1" si="27">IFERROR(((J43)/H43),"ND")</f>
        <v>ND</v>
      </c>
      <c r="P43" s="482"/>
    </row>
    <row r="44" spans="3:16" x14ac:dyDescent="0.2">
      <c r="C44" s="496"/>
      <c r="D44" s="498"/>
      <c r="E44" s="498"/>
      <c r="F44" s="500"/>
      <c r="G44" s="502"/>
      <c r="H44" s="705"/>
      <c r="I44" s="477"/>
      <c r="J44" s="127">
        <f ca="1">IF(MOD(ROW()-13,2)=0,IF(ISBLANK(OFFSET(#REF!,INT((ROW()-13)/2),0)),"",OFFSET(#REF!,INT((ROW()-13)/2),0)),IF(ISBLANK(OFFSET('9. METAS'!$U$20,INT((ROW()-14)/2),0)),"",OFFSET('9. METAS'!$U$20,INT((ROW()-14)/2),0)))</f>
        <v>0</v>
      </c>
      <c r="K44" s="128">
        <f ca="1">IF(MOD(ROW()-13,2)=0,IF(ISBLANK(OFFSET(#REF!,INT((ROW()-13)/2),0)),"",OFFSET(#REF!,INT((ROW()-13)/2),0)),IF(ISBLANK(OFFSET('9. METAS'!$V$20,INT((ROW()-14)/2),0)),"",OFFSET('9. METAS'!$V$20,INT((ROW()-14)/2),0)))</f>
        <v>1</v>
      </c>
      <c r="L44" s="128">
        <f ca="1">IF(MOD(ROW()-13,2)=0,IF(ISBLANK(OFFSET(#REF!,INT((ROW()-13)/2),0)),"",OFFSET(#REF!,INT((ROW()-13)/2),0)),IF(ISBLANK(OFFSET('9. METAS'!$W$20,INT((ROW()-14)/2),0)),"",OFFSET('9. METAS'!$W$20,INT((ROW()-14)/2),0)))</f>
        <v>0</v>
      </c>
      <c r="M44" s="129">
        <f ca="1">IF(MOD(ROW()-13,2)=0,IF(ISBLANK(OFFSET(#REF!,INT((ROW()-13)/2),0)),"",OFFSET(#REF!,INT((ROW()-13)/2),0)),IF(ISBLANK(OFFSET('9. METAS'!$X$20,INT((ROW()-14)/2),0)),"",OFFSET('9. METAS'!$X$20,INT((ROW()-14)/2),0)))</f>
        <v>1</v>
      </c>
      <c r="N44" s="479"/>
      <c r="O44" s="481"/>
      <c r="P44" s="483"/>
    </row>
    <row r="45" spans="3:16" x14ac:dyDescent="0.2">
      <c r="C45" s="506" t="str">
        <f ca="1">IF(ISBLANK(OFFSET('5. Pp (3 años)'!$C$46,INT((ROW()-13)/2),0)),"",OFFSET('5. Pp (3 años)'!$C$46,INT((ROW()-13)/2),0))</f>
        <v>Actividad</v>
      </c>
      <c r="D45" s="498" t="str">
        <f ca="1">IF(ISBLANK(OFFSET('5. Pp (3 años)'!$D$46,INT((ROW()-13)/2),0)),"",OFFSET('5. Pp (3 años)'!$D$46,INT((ROW()-13)/2),0))</f>
        <v>1.1.1.1.3.8 Supervisión de la Integración de Comités de Contraloría Social, que sean requeridos para el seguimiento de la Obra Pública Municipal.</v>
      </c>
      <c r="E45" s="498" t="str">
        <f ca="1">IF(ISBLANK(OFFSET('5. Pp (3 años)'!$E$46,INT((ROW()-13)/2),0)),"",OFFSET('5. Pp (3 años)'!$E$46,INT((ROW()-13)/2),0))</f>
        <v>PICCS: Porcentaje de Integración de Comités de Contraloría Social</v>
      </c>
      <c r="F45" s="500" t="str">
        <f ca="1">IF(ISBLANK(OFFSET('5. Pp (3 años)'!$K$46,INT((ROW()-13)/2),0)),"",OFFSET('5. Pp (3 años)'!$K$46,INT((ROW()-13)/2),0))</f>
        <v>Ascendente</v>
      </c>
      <c r="G45" s="502" t="str">
        <f ca="1">IF(ISBLANK(OFFSET('5. Pp (3 años)'!$H$46,INT((ROW()-13)/2),0)),"",OFFSET('5. Pp (3 años)'!$H$46,INT((ROW()-13)/2),0))</f>
        <v>Trimestral</v>
      </c>
      <c r="H45" s="705">
        <f ca="1">IF(ISBLANK(OFFSET('9. METAS'!$L$20,INT((ROW()-13)/2),0)),"",OFFSET('9. METAS'!$L$20,INT((ROW()-13)/2),0))</f>
        <v>30</v>
      </c>
      <c r="I45" s="476"/>
      <c r="J45" s="127" t="e">
        <f ca="1">IF(MOD(ROW()-13,2)=0,IF(ISBLANK(OFFSET(#REF!,INT((ROW()-13)/2),0)),"",OFFSET(#REF!,INT((ROW()-13)/2),0)),IF(ISBLANK(OFFSET('9. METAS'!$U$20,INT((ROW()-14)/2),0)),"",OFFSET('9. METAS'!$U$20,INT((ROW()-14)/2),0)))</f>
        <v>#REF!</v>
      </c>
      <c r="K45" s="128" t="e">
        <f ca="1">IF(MOD(ROW()-13,2)=0,IF(ISBLANK(OFFSET(#REF!,INT((ROW()-13)/2),0)),"",OFFSET(#REF!,INT((ROW()-13)/2),0)),IF(ISBLANK(OFFSET('9. METAS'!$V$20,INT((ROW()-14)/2),0)),"",OFFSET('9. METAS'!$V$20,INT((ROW()-14)/2),0)))</f>
        <v>#REF!</v>
      </c>
      <c r="L45" s="128" t="e">
        <f ca="1">IF(MOD(ROW()-13,2)=0,IF(ISBLANK(OFFSET(#REF!,INT((ROW()-13)/2),0)),"",OFFSET(#REF!,INT((ROW()-13)/2),0)),IF(ISBLANK(OFFSET('9. METAS'!$W$20,INT((ROW()-14)/2),0)),"",OFFSET('9. METAS'!$W$20,INT((ROW()-14)/2),0)))</f>
        <v>#REF!</v>
      </c>
      <c r="M45" s="129" t="e">
        <f ca="1">IF(MOD(ROW()-13,2)=0,IF(ISBLANK(OFFSET(#REF!,INT((ROW()-13)/2),0)),"",OFFSET(#REF!,INT((ROW()-13)/2),0)),IF(ISBLANK(OFFSET('9. METAS'!$X$20,INT((ROW()-14)/2),0)),"",OFFSET('9. METAS'!$X$20,INT((ROW()-14)/2),0)))</f>
        <v>#REF!</v>
      </c>
      <c r="N45" s="478" t="str">
        <f t="shared" ref="N45" ca="1" si="28">IFERROR(J45/J46,"ND")</f>
        <v>ND</v>
      </c>
      <c r="O45" s="480" t="str">
        <f t="shared" ref="O45" ca="1" si="29">IFERROR(((J45)/H45),"ND")</f>
        <v>ND</v>
      </c>
      <c r="P45" s="482"/>
    </row>
    <row r="46" spans="3:16" x14ac:dyDescent="0.2">
      <c r="C46" s="496"/>
      <c r="D46" s="498"/>
      <c r="E46" s="498"/>
      <c r="F46" s="500"/>
      <c r="G46" s="502"/>
      <c r="H46" s="705"/>
      <c r="I46" s="477"/>
      <c r="J46" s="127">
        <f ca="1">IF(MOD(ROW()-13,2)=0,IF(ISBLANK(OFFSET(#REF!,INT((ROW()-13)/2),0)),"",OFFSET(#REF!,INT((ROW()-13)/2),0)),IF(ISBLANK(OFFSET('9. METAS'!$U$20,INT((ROW()-14)/2),0)),"",OFFSET('9. METAS'!$U$20,INT((ROW()-14)/2),0)))</f>
        <v>2</v>
      </c>
      <c r="K46" s="128">
        <f ca="1">IF(MOD(ROW()-13,2)=0,IF(ISBLANK(OFFSET(#REF!,INT((ROW()-13)/2),0)),"",OFFSET(#REF!,INT((ROW()-13)/2),0)),IF(ISBLANK(OFFSET('9. METAS'!$V$20,INT((ROW()-14)/2),0)),"",OFFSET('9. METAS'!$V$20,INT((ROW()-14)/2),0)))</f>
        <v>8</v>
      </c>
      <c r="L46" s="128">
        <f ca="1">IF(MOD(ROW()-13,2)=0,IF(ISBLANK(OFFSET(#REF!,INT((ROW()-13)/2),0)),"",OFFSET(#REF!,INT((ROW()-13)/2),0)),IF(ISBLANK(OFFSET('9. METAS'!$W$20,INT((ROW()-14)/2),0)),"",OFFSET('9. METAS'!$W$20,INT((ROW()-14)/2),0)))</f>
        <v>10</v>
      </c>
      <c r="M46" s="129">
        <f ca="1">IF(MOD(ROW()-13,2)=0,IF(ISBLANK(OFFSET(#REF!,INT((ROW()-13)/2),0)),"",OFFSET(#REF!,INT((ROW()-13)/2),0)),IF(ISBLANK(OFFSET('9. METAS'!$X$20,INT((ROW()-14)/2),0)),"",OFFSET('9. METAS'!$X$20,INT((ROW()-14)/2),0)))</f>
        <v>10</v>
      </c>
      <c r="N46" s="479"/>
      <c r="O46" s="481"/>
      <c r="P46" s="483"/>
    </row>
    <row r="47" spans="3:16" x14ac:dyDescent="0.2">
      <c r="C47" s="506" t="str">
        <f ca="1">IF(ISBLANK(OFFSET('5. Pp (3 años)'!$C$46,INT((ROW()-13)/2),0)),"",OFFSET('5. Pp (3 años)'!$C$46,INT((ROW()-13)/2),0))</f>
        <v>Componente</v>
      </c>
      <c r="D47" s="498" t="str">
        <f ca="1">IF(ISBLANK(OFFSET('5. Pp (3 años)'!$D$46,INT((ROW()-13)/2),0)),"",OFFSET('5. Pp (3 años)'!$D$46,INT((ROW()-13)/2),0))</f>
        <v>1.1.1.1.4. Actos de investigación de los hechos denunciados en contra de Servidores Públicos y/o Particulares a fin de determinar la falta administrativa como grave o no grave.</v>
      </c>
      <c r="E47" s="498" t="str">
        <f ca="1">IF(ISBLANK(OFFSET('5. Pp (3 años)'!$E$46,INT((ROW()-13)/2),0)),"",OFFSET('5. Pp (3 años)'!$E$46,INT((ROW()-13)/2),0))</f>
        <v>PIPRAR: Porcentaje de Informes de Presunta Responsabilidad Administrativa realizados</v>
      </c>
      <c r="F47" s="500" t="str">
        <f ca="1">IF(ISBLANK(OFFSET('5. Pp (3 años)'!$K$46,INT((ROW()-13)/2),0)),"",OFFSET('5. Pp (3 años)'!$K$46,INT((ROW()-13)/2),0))</f>
        <v>Ascendente</v>
      </c>
      <c r="G47" s="502" t="str">
        <f ca="1">IF(ISBLANK(OFFSET('5. Pp (3 años)'!$H$46,INT((ROW()-13)/2),0)),"",OFFSET('5. Pp (3 años)'!$H$46,INT((ROW()-13)/2),0))</f>
        <v>Trimestral</v>
      </c>
      <c r="H47" s="705">
        <f ca="1">IF(ISBLANK(OFFSET('9. METAS'!$L$20,INT((ROW()-13)/2),0)),"",OFFSET('9. METAS'!$L$20,INT((ROW()-13)/2),0))</f>
        <v>84</v>
      </c>
      <c r="I47" s="476"/>
      <c r="J47" s="127" t="e">
        <f ca="1">IF(MOD(ROW()-13,2)=0,IF(ISBLANK(OFFSET(#REF!,INT((ROW()-13)/2),0)),"",OFFSET(#REF!,INT((ROW()-13)/2),0)),IF(ISBLANK(OFFSET('9. METAS'!$U$20,INT((ROW()-14)/2),0)),"",OFFSET('9. METAS'!$U$20,INT((ROW()-14)/2),0)))</f>
        <v>#REF!</v>
      </c>
      <c r="K47" s="128" t="e">
        <f ca="1">IF(MOD(ROW()-13,2)=0,IF(ISBLANK(OFFSET(#REF!,INT((ROW()-13)/2),0)),"",OFFSET(#REF!,INT((ROW()-13)/2),0)),IF(ISBLANK(OFFSET('9. METAS'!$V$20,INT((ROW()-14)/2),0)),"",OFFSET('9. METAS'!$V$20,INT((ROW()-14)/2),0)))</f>
        <v>#REF!</v>
      </c>
      <c r="L47" s="128" t="e">
        <f ca="1">IF(MOD(ROW()-13,2)=0,IF(ISBLANK(OFFSET(#REF!,INT((ROW()-13)/2),0)),"",OFFSET(#REF!,INT((ROW()-13)/2),0)),IF(ISBLANK(OFFSET('9. METAS'!$W$20,INT((ROW()-14)/2),0)),"",OFFSET('9. METAS'!$W$20,INT((ROW()-14)/2),0)))</f>
        <v>#REF!</v>
      </c>
      <c r="M47" s="129" t="e">
        <f ca="1">IF(MOD(ROW()-13,2)=0,IF(ISBLANK(OFFSET(#REF!,INT((ROW()-13)/2),0)),"",OFFSET(#REF!,INT((ROW()-13)/2),0)),IF(ISBLANK(OFFSET('9. METAS'!$X$20,INT((ROW()-14)/2),0)),"",OFFSET('9. METAS'!$X$20,INT((ROW()-14)/2),0)))</f>
        <v>#REF!</v>
      </c>
      <c r="N47" s="478" t="str">
        <f t="shared" ref="N47" ca="1" si="30">IFERROR(J47/J48,"ND")</f>
        <v>ND</v>
      </c>
      <c r="O47" s="480" t="str">
        <f t="shared" ref="O47" ca="1" si="31">IFERROR(((J47)/H47),"ND")</f>
        <v>ND</v>
      </c>
      <c r="P47" s="482"/>
    </row>
    <row r="48" spans="3:16" x14ac:dyDescent="0.2">
      <c r="C48" s="496"/>
      <c r="D48" s="498"/>
      <c r="E48" s="498"/>
      <c r="F48" s="500"/>
      <c r="G48" s="502"/>
      <c r="H48" s="705"/>
      <c r="I48" s="477"/>
      <c r="J48" s="127">
        <f ca="1">IF(MOD(ROW()-13,2)=0,IF(ISBLANK(OFFSET(#REF!,INT((ROW()-13)/2),0)),"",OFFSET(#REF!,INT((ROW()-13)/2),0)),IF(ISBLANK(OFFSET('9. METAS'!$U$20,INT((ROW()-14)/2),0)),"",OFFSET('9. METAS'!$U$20,INT((ROW()-14)/2),0)))</f>
        <v>21</v>
      </c>
      <c r="K48" s="128">
        <f ca="1">IF(MOD(ROW()-13,2)=0,IF(ISBLANK(OFFSET(#REF!,INT((ROW()-13)/2),0)),"",OFFSET(#REF!,INT((ROW()-13)/2),0)),IF(ISBLANK(OFFSET('9. METAS'!$V$20,INT((ROW()-14)/2),0)),"",OFFSET('9. METAS'!$V$20,INT((ROW()-14)/2),0)))</f>
        <v>21</v>
      </c>
      <c r="L48" s="128">
        <f ca="1">IF(MOD(ROW()-13,2)=0,IF(ISBLANK(OFFSET(#REF!,INT((ROW()-13)/2),0)),"",OFFSET(#REF!,INT((ROW()-13)/2),0)),IF(ISBLANK(OFFSET('9. METAS'!$W$20,INT((ROW()-14)/2),0)),"",OFFSET('9. METAS'!$W$20,INT((ROW()-14)/2),0)))</f>
        <v>21</v>
      </c>
      <c r="M48" s="129">
        <f ca="1">IF(MOD(ROW()-13,2)=0,IF(ISBLANK(OFFSET(#REF!,INT((ROW()-13)/2),0)),"",OFFSET(#REF!,INT((ROW()-13)/2),0)),IF(ISBLANK(OFFSET('9. METAS'!$X$20,INT((ROW()-14)/2),0)),"",OFFSET('9. METAS'!$X$20,INT((ROW()-14)/2),0)))</f>
        <v>21</v>
      </c>
      <c r="N48" s="479"/>
      <c r="O48" s="481"/>
      <c r="P48" s="483"/>
    </row>
    <row r="49" spans="3:16" x14ac:dyDescent="0.2">
      <c r="C49" s="506" t="str">
        <f ca="1">IF(ISBLANK(OFFSET('5. Pp (3 años)'!$C$46,INT((ROW()-13)/2),0)),"",OFFSET('5. Pp (3 años)'!$C$46,INT((ROW()-13)/2),0))</f>
        <v>Componente</v>
      </c>
      <c r="D49" s="498" t="str">
        <f ca="1">IF(ISBLANK(OFFSET('5. Pp (3 años)'!$D$46,INT((ROW()-13)/2),0)),"",OFFSET('5. Pp (3 años)'!$D$46,INT((ROW()-13)/2),0))</f>
        <v>1.1.1.1.4. Actos de investigación de los hechos denunciados en contra de Servidores Públicos y/o Particulares a fin de determinar la falta administrativa como grave o no grave.</v>
      </c>
      <c r="E49" s="498" t="str">
        <f ca="1">IF(ISBLANK(OFFSET('5. Pp (3 años)'!$E$46,INT((ROW()-13)/2),0)),"",OFFSET('5. Pp (3 años)'!$E$46,INT((ROW()-13)/2),0))</f>
        <v xml:space="preserve">PEC: Porcentaje de Expedientes Cerrados </v>
      </c>
      <c r="F49" s="500" t="str">
        <f ca="1">IF(ISBLANK(OFFSET('5. Pp (3 años)'!$K$46,INT((ROW()-13)/2),0)),"",OFFSET('5. Pp (3 años)'!$K$46,INT((ROW()-13)/2),0))</f>
        <v>Ascendente</v>
      </c>
      <c r="G49" s="502" t="str">
        <f ca="1">IF(ISBLANK(OFFSET('5. Pp (3 años)'!$H$46,INT((ROW()-13)/2),0)),"",OFFSET('5. Pp (3 años)'!$H$46,INT((ROW()-13)/2),0))</f>
        <v>Trimestral</v>
      </c>
      <c r="H49" s="705">
        <f ca="1">IF(ISBLANK(OFFSET('9. METAS'!$L$20,INT((ROW()-13)/2),0)),"",OFFSET('9. METAS'!$L$20,INT((ROW()-13)/2),0))</f>
        <v>132</v>
      </c>
      <c r="I49" s="476"/>
      <c r="J49" s="127" t="e">
        <f ca="1">IF(MOD(ROW()-13,2)=0,IF(ISBLANK(OFFSET(#REF!,INT((ROW()-13)/2),0)),"",OFFSET(#REF!,INT((ROW()-13)/2),0)),IF(ISBLANK(OFFSET('9. METAS'!$U$20,INT((ROW()-14)/2),0)),"",OFFSET('9. METAS'!$U$20,INT((ROW()-14)/2),0)))</f>
        <v>#REF!</v>
      </c>
      <c r="K49" s="128" t="e">
        <f ca="1">IF(MOD(ROW()-13,2)=0,IF(ISBLANK(OFFSET(#REF!,INT((ROW()-13)/2),0)),"",OFFSET(#REF!,INT((ROW()-13)/2),0)),IF(ISBLANK(OFFSET('9. METAS'!$V$20,INT((ROW()-14)/2),0)),"",OFFSET('9. METAS'!$V$20,INT((ROW()-14)/2),0)))</f>
        <v>#REF!</v>
      </c>
      <c r="L49" s="128" t="e">
        <f ca="1">IF(MOD(ROW()-13,2)=0,IF(ISBLANK(OFFSET(#REF!,INT((ROW()-13)/2),0)),"",OFFSET(#REF!,INT((ROW()-13)/2),0)),IF(ISBLANK(OFFSET('9. METAS'!$W$20,INT((ROW()-14)/2),0)),"",OFFSET('9. METAS'!$W$20,INT((ROW()-14)/2),0)))</f>
        <v>#REF!</v>
      </c>
      <c r="M49" s="129" t="e">
        <f ca="1">IF(MOD(ROW()-13,2)=0,IF(ISBLANK(OFFSET(#REF!,INT((ROW()-13)/2),0)),"",OFFSET(#REF!,INT((ROW()-13)/2),0)),IF(ISBLANK(OFFSET('9. METAS'!$X$20,INT((ROW()-14)/2),0)),"",OFFSET('9. METAS'!$X$20,INT((ROW()-14)/2),0)))</f>
        <v>#REF!</v>
      </c>
      <c r="N49" s="478" t="str">
        <f t="shared" ref="N49" ca="1" si="32">IFERROR(J49/J50,"ND")</f>
        <v>ND</v>
      </c>
      <c r="O49" s="480" t="str">
        <f t="shared" ref="O49" ca="1" si="33">IFERROR(((J49)/H49),"ND")</f>
        <v>ND</v>
      </c>
      <c r="P49" s="482"/>
    </row>
    <row r="50" spans="3:16" x14ac:dyDescent="0.2">
      <c r="C50" s="496"/>
      <c r="D50" s="498"/>
      <c r="E50" s="498"/>
      <c r="F50" s="500"/>
      <c r="G50" s="502"/>
      <c r="H50" s="705"/>
      <c r="I50" s="477"/>
      <c r="J50" s="127">
        <f ca="1">IF(MOD(ROW()-13,2)=0,IF(ISBLANK(OFFSET(#REF!,INT((ROW()-13)/2),0)),"",OFFSET(#REF!,INT((ROW()-13)/2),0)),IF(ISBLANK(OFFSET('9. METAS'!$U$20,INT((ROW()-14)/2),0)),"",OFFSET('9. METAS'!$U$20,INT((ROW()-14)/2),0)))</f>
        <v>33</v>
      </c>
      <c r="K50" s="128">
        <f ca="1">IF(MOD(ROW()-13,2)=0,IF(ISBLANK(OFFSET(#REF!,INT((ROW()-13)/2),0)),"",OFFSET(#REF!,INT((ROW()-13)/2),0)),IF(ISBLANK(OFFSET('9. METAS'!$V$20,INT((ROW()-14)/2),0)),"",OFFSET('9. METAS'!$V$20,INT((ROW()-14)/2),0)))</f>
        <v>33</v>
      </c>
      <c r="L50" s="128">
        <f ca="1">IF(MOD(ROW()-13,2)=0,IF(ISBLANK(OFFSET(#REF!,INT((ROW()-13)/2),0)),"",OFFSET(#REF!,INT((ROW()-13)/2),0)),IF(ISBLANK(OFFSET('9. METAS'!$W$20,INT((ROW()-14)/2),0)),"",OFFSET('9. METAS'!$W$20,INT((ROW()-14)/2),0)))</f>
        <v>33</v>
      </c>
      <c r="M50" s="129">
        <f ca="1">IF(MOD(ROW()-13,2)=0,IF(ISBLANK(OFFSET(#REF!,INT((ROW()-13)/2),0)),"",OFFSET(#REF!,INT((ROW()-13)/2),0)),IF(ISBLANK(OFFSET('9. METAS'!$X$20,INT((ROW()-14)/2),0)),"",OFFSET('9. METAS'!$X$20,INT((ROW()-14)/2),0)))</f>
        <v>33</v>
      </c>
      <c r="N50" s="479"/>
      <c r="O50" s="481"/>
      <c r="P50" s="483"/>
    </row>
    <row r="51" spans="3:16" x14ac:dyDescent="0.2">
      <c r="C51" s="506" t="str">
        <f ca="1">IF(ISBLANK(OFFSET('5. Pp (3 años)'!$C$46,INT((ROW()-13)/2),0)),"",OFFSET('5. Pp (3 años)'!$C$46,INT((ROW()-13)/2),0))</f>
        <v>Actividad</v>
      </c>
      <c r="D51" s="498" t="str">
        <f ca="1">IF(ISBLANK(OFFSET('5. Pp (3 años)'!$D$46,INT((ROW()-13)/2),0)),"",OFFSET('5. Pp (3 años)'!$D$46,INT((ROW()-13)/2),0))</f>
        <v>1.1.1.1.4.1 Integración de expedientes respecto a las quejas y/o denuncias presentadas por la ciudadanía.</v>
      </c>
      <c r="E51" s="498" t="str">
        <f ca="1">IF(ISBLANK(OFFSET('5. Pp (3 años)'!$E$46,INT((ROW()-13)/2),0)),"",OFFSET('5. Pp (3 años)'!$E$46,INT((ROW()-13)/2),0))</f>
        <v>TVQDR: Porcentaje  de Expedientes de Quejas y/o Denuncias Recibidas</v>
      </c>
      <c r="F51" s="500" t="str">
        <f ca="1">IF(ISBLANK(OFFSET('5. Pp (3 años)'!$K$46,INT((ROW()-13)/2),0)),"",OFFSET('5. Pp (3 años)'!$K$46,INT((ROW()-13)/2),0))</f>
        <v>Ascendente</v>
      </c>
      <c r="G51" s="502" t="str">
        <f ca="1">IF(ISBLANK(OFFSET('5. Pp (3 años)'!$H$46,INT((ROW()-13)/2),0)),"",OFFSET('5. Pp (3 años)'!$H$46,INT((ROW()-13)/2),0))</f>
        <v>Trimestral</v>
      </c>
      <c r="H51" s="705">
        <f ca="1">IF(ISBLANK(OFFSET('9. METAS'!$L$20,INT((ROW()-13)/2),0)),"",OFFSET('9. METAS'!$L$20,INT((ROW()-13)/2),0))</f>
        <v>180</v>
      </c>
      <c r="I51" s="476"/>
      <c r="J51" s="127" t="e">
        <f ca="1">IF(MOD(ROW()-13,2)=0,IF(ISBLANK(OFFSET(#REF!,INT((ROW()-13)/2),0)),"",OFFSET(#REF!,INT((ROW()-13)/2),0)),IF(ISBLANK(OFFSET('9. METAS'!$U$20,INT((ROW()-14)/2),0)),"",OFFSET('9. METAS'!$U$20,INT((ROW()-14)/2),0)))</f>
        <v>#REF!</v>
      </c>
      <c r="K51" s="128" t="e">
        <f ca="1">IF(MOD(ROW()-13,2)=0,IF(ISBLANK(OFFSET(#REF!,INT((ROW()-13)/2),0)),"",OFFSET(#REF!,INT((ROW()-13)/2),0)),IF(ISBLANK(OFFSET('9. METAS'!$V$20,INT((ROW()-14)/2),0)),"",OFFSET('9. METAS'!$V$20,INT((ROW()-14)/2),0)))</f>
        <v>#REF!</v>
      </c>
      <c r="L51" s="128" t="e">
        <f ca="1">IF(MOD(ROW()-13,2)=0,IF(ISBLANK(OFFSET(#REF!,INT((ROW()-13)/2),0)),"",OFFSET(#REF!,INT((ROW()-13)/2),0)),IF(ISBLANK(OFFSET('9. METAS'!$W$20,INT((ROW()-14)/2),0)),"",OFFSET('9. METAS'!$W$20,INT((ROW()-14)/2),0)))</f>
        <v>#REF!</v>
      </c>
      <c r="M51" s="129" t="e">
        <f ca="1">IF(MOD(ROW()-13,2)=0,IF(ISBLANK(OFFSET(#REF!,INT((ROW()-13)/2),0)),"",OFFSET(#REF!,INT((ROW()-13)/2),0)),IF(ISBLANK(OFFSET('9. METAS'!$X$20,INT((ROW()-14)/2),0)),"",OFFSET('9. METAS'!$X$20,INT((ROW()-14)/2),0)))</f>
        <v>#REF!</v>
      </c>
      <c r="N51" s="478" t="str">
        <f t="shared" ref="N51" ca="1" si="34">IFERROR(J51/J52,"ND")</f>
        <v>ND</v>
      </c>
      <c r="O51" s="480" t="str">
        <f t="shared" ref="O51" ca="1" si="35">IFERROR(((J51)/H51),"ND")</f>
        <v>ND</v>
      </c>
      <c r="P51" s="482"/>
    </row>
    <row r="52" spans="3:16" x14ac:dyDescent="0.2">
      <c r="C52" s="496"/>
      <c r="D52" s="498"/>
      <c r="E52" s="498"/>
      <c r="F52" s="500"/>
      <c r="G52" s="502"/>
      <c r="H52" s="705"/>
      <c r="I52" s="477"/>
      <c r="J52" s="127">
        <f ca="1">IF(MOD(ROW()-13,2)=0,IF(ISBLANK(OFFSET(#REF!,INT((ROW()-13)/2),0)),"",OFFSET(#REF!,INT((ROW()-13)/2),0)),IF(ISBLANK(OFFSET('9. METAS'!$U$20,INT((ROW()-14)/2),0)),"",OFFSET('9. METAS'!$U$20,INT((ROW()-14)/2),0)))</f>
        <v>45</v>
      </c>
      <c r="K52" s="128">
        <f ca="1">IF(MOD(ROW()-13,2)=0,IF(ISBLANK(OFFSET(#REF!,INT((ROW()-13)/2),0)),"",OFFSET(#REF!,INT((ROW()-13)/2),0)),IF(ISBLANK(OFFSET('9. METAS'!$V$20,INT((ROW()-14)/2),0)),"",OFFSET('9. METAS'!$V$20,INT((ROW()-14)/2),0)))</f>
        <v>45</v>
      </c>
      <c r="L52" s="128">
        <f ca="1">IF(MOD(ROW()-13,2)=0,IF(ISBLANK(OFFSET(#REF!,INT((ROW()-13)/2),0)),"",OFFSET(#REF!,INT((ROW()-13)/2),0)),IF(ISBLANK(OFFSET('9. METAS'!$W$20,INT((ROW()-14)/2),0)),"",OFFSET('9. METAS'!$W$20,INT((ROW()-14)/2),0)))</f>
        <v>45</v>
      </c>
      <c r="M52" s="129">
        <f ca="1">IF(MOD(ROW()-13,2)=0,IF(ISBLANK(OFFSET(#REF!,INT((ROW()-13)/2),0)),"",OFFSET(#REF!,INT((ROW()-13)/2),0)),IF(ISBLANK(OFFSET('9. METAS'!$X$20,INT((ROW()-14)/2),0)),"",OFFSET('9. METAS'!$X$20,INT((ROW()-14)/2),0)))</f>
        <v>45</v>
      </c>
      <c r="N52" s="479"/>
      <c r="O52" s="481"/>
      <c r="P52" s="483"/>
    </row>
    <row r="53" spans="3:16" x14ac:dyDescent="0.2">
      <c r="C53" s="506" t="str">
        <f ca="1">IF(ISBLANK(OFFSET('5. Pp (3 años)'!$C$46,INT((ROW()-13)/2),0)),"",OFFSET('5. Pp (3 años)'!$C$46,INT((ROW()-13)/2),0))</f>
        <v>Actividad</v>
      </c>
      <c r="D53" s="498" t="str">
        <f ca="1">IF(ISBLANK(OFFSET('5. Pp (3 años)'!$D$46,INT((ROW()-13)/2),0)),"",OFFSET('5. Pp (3 años)'!$D$46,INT((ROW()-13)/2),0))</f>
        <v>1.1.1.1.4.2 Atención a la ciudadanía en materia de responsabilidad administrativa por los servidores públicos y/o particulares.</v>
      </c>
      <c r="E53" s="498" t="str">
        <f ca="1">IF(ISBLANK(OFFSET('5. Pp (3 años)'!$E$46,INT((ROW()-13)/2),0)),"",OFFSET('5. Pp (3 años)'!$E$46,INT((ROW()-13)/2),0))</f>
        <v>PPA: Porcentaje de personas atendidas por la contraloría municipal.</v>
      </c>
      <c r="F53" s="500" t="str">
        <f ca="1">IF(ISBLANK(OFFSET('5. Pp (3 años)'!$K$46,INT((ROW()-13)/2),0)),"",OFFSET('5. Pp (3 años)'!$K$46,INT((ROW()-13)/2),0))</f>
        <v>Ascendente</v>
      </c>
      <c r="G53" s="502" t="str">
        <f ca="1">IF(ISBLANK(OFFSET('5. Pp (3 años)'!$H$46,INT((ROW()-13)/2),0)),"",OFFSET('5. Pp (3 años)'!$H$46,INT((ROW()-13)/2),0))</f>
        <v>Trimestral</v>
      </c>
      <c r="H53" s="705">
        <f ca="1">IF(ISBLANK(OFFSET('9. METAS'!$L$20,INT((ROW()-13)/2),0)),"",OFFSET('9. METAS'!$L$20,INT((ROW()-13)/2),0))</f>
        <v>240</v>
      </c>
      <c r="I53" s="476"/>
      <c r="J53" s="127" t="e">
        <f ca="1">IF(MOD(ROW()-13,2)=0,IF(ISBLANK(OFFSET(#REF!,INT((ROW()-13)/2),0)),"",OFFSET(#REF!,INT((ROW()-13)/2),0)),IF(ISBLANK(OFFSET('9. METAS'!$U$20,INT((ROW()-14)/2),0)),"",OFFSET('9. METAS'!$U$20,INT((ROW()-14)/2),0)))</f>
        <v>#REF!</v>
      </c>
      <c r="K53" s="128" t="e">
        <f ca="1">IF(MOD(ROW()-13,2)=0,IF(ISBLANK(OFFSET(#REF!,INT((ROW()-13)/2),0)),"",OFFSET(#REF!,INT((ROW()-13)/2),0)),IF(ISBLANK(OFFSET('9. METAS'!$V$20,INT((ROW()-14)/2),0)),"",OFFSET('9. METAS'!$V$20,INT((ROW()-14)/2),0)))</f>
        <v>#REF!</v>
      </c>
      <c r="L53" s="128" t="e">
        <f ca="1">IF(MOD(ROW()-13,2)=0,IF(ISBLANK(OFFSET(#REF!,INT((ROW()-13)/2),0)),"",OFFSET(#REF!,INT((ROW()-13)/2),0)),IF(ISBLANK(OFFSET('9. METAS'!$W$20,INT((ROW()-14)/2),0)),"",OFFSET('9. METAS'!$W$20,INT((ROW()-14)/2),0)))</f>
        <v>#REF!</v>
      </c>
      <c r="M53" s="129" t="e">
        <f ca="1">IF(MOD(ROW()-13,2)=0,IF(ISBLANK(OFFSET(#REF!,INT((ROW()-13)/2),0)),"",OFFSET(#REF!,INT((ROW()-13)/2),0)),IF(ISBLANK(OFFSET('9. METAS'!$X$20,INT((ROW()-14)/2),0)),"",OFFSET('9. METAS'!$X$20,INT((ROW()-14)/2),0)))</f>
        <v>#REF!</v>
      </c>
      <c r="N53" s="478" t="str">
        <f t="shared" ref="N53" ca="1" si="36">IFERROR(J53/J54,"ND")</f>
        <v>ND</v>
      </c>
      <c r="O53" s="480" t="str">
        <f t="shared" ref="O53" ca="1" si="37">IFERROR(((J53)/H53),"ND")</f>
        <v>ND</v>
      </c>
      <c r="P53" s="482"/>
    </row>
    <row r="54" spans="3:16" x14ac:dyDescent="0.2">
      <c r="C54" s="496"/>
      <c r="D54" s="498"/>
      <c r="E54" s="498"/>
      <c r="F54" s="500"/>
      <c r="G54" s="502"/>
      <c r="H54" s="705"/>
      <c r="I54" s="477"/>
      <c r="J54" s="127">
        <f ca="1">IF(MOD(ROW()-13,2)=0,IF(ISBLANK(OFFSET(#REF!,INT((ROW()-13)/2),0)),"",OFFSET(#REF!,INT((ROW()-13)/2),0)),IF(ISBLANK(OFFSET('9. METAS'!$U$20,INT((ROW()-14)/2),0)),"",OFFSET('9. METAS'!$U$20,INT((ROW()-14)/2),0)))</f>
        <v>60</v>
      </c>
      <c r="K54" s="128">
        <f ca="1">IF(MOD(ROW()-13,2)=0,IF(ISBLANK(OFFSET(#REF!,INT((ROW()-13)/2),0)),"",OFFSET(#REF!,INT((ROW()-13)/2),0)),IF(ISBLANK(OFFSET('9. METAS'!$V$20,INT((ROW()-14)/2),0)),"",OFFSET('9. METAS'!$V$20,INT((ROW()-14)/2),0)))</f>
        <v>60</v>
      </c>
      <c r="L54" s="128">
        <f ca="1">IF(MOD(ROW()-13,2)=0,IF(ISBLANK(OFFSET(#REF!,INT((ROW()-13)/2),0)),"",OFFSET(#REF!,INT((ROW()-13)/2),0)),IF(ISBLANK(OFFSET('9. METAS'!$W$20,INT((ROW()-14)/2),0)),"",OFFSET('9. METAS'!$W$20,INT((ROW()-14)/2),0)))</f>
        <v>60</v>
      </c>
      <c r="M54" s="129">
        <f ca="1">IF(MOD(ROW()-13,2)=0,IF(ISBLANK(OFFSET(#REF!,INT((ROW()-13)/2),0)),"",OFFSET(#REF!,INT((ROW()-13)/2),0)),IF(ISBLANK(OFFSET('9. METAS'!$X$20,INT((ROW()-14)/2),0)),"",OFFSET('9. METAS'!$X$20,INT((ROW()-14)/2),0)))</f>
        <v>60</v>
      </c>
      <c r="N54" s="479"/>
      <c r="O54" s="481"/>
      <c r="P54" s="483"/>
    </row>
    <row r="55" spans="3:16" x14ac:dyDescent="0.2">
      <c r="C55" s="506" t="str">
        <f ca="1">IF(ISBLANK(OFFSET('5. Pp (3 años)'!$C$46,INT((ROW()-13)/2),0)),"",OFFSET('5. Pp (3 años)'!$C$46,INT((ROW()-13)/2),0))</f>
        <v>Componente</v>
      </c>
      <c r="D55" s="498" t="str">
        <f ca="1">IF(ISBLANK(OFFSET('5. Pp (3 años)'!$D$46,INT((ROW()-13)/2),0)),"",OFFSET('5. Pp (3 años)'!$D$46,INT((ROW()-13)/2),0))</f>
        <v>1.1.1.1.5. Procedimientos de Responsabilidades Administrativaa de acuerdo con la Ley General de Responsabilidades Administrativas; en contra de los Servidores Públicos y/o Particulares, iniciados .</v>
      </c>
      <c r="E55" s="498" t="str">
        <f ca="1">IF(ISBLANK(OFFSET('5. Pp (3 años)'!$E$46,INT((ROW()-13)/2),0)),"",OFFSET('5. Pp (3 años)'!$E$46,INT((ROW()-13)/2),0))</f>
        <v xml:space="preserve">PPSRACSPP: Porcentaje de Procedimientos Substanciados de Responsabilidad Administrativa contra Servidores Públicos y/o Particulares </v>
      </c>
      <c r="F55" s="500" t="str">
        <f ca="1">IF(ISBLANK(OFFSET('5. Pp (3 años)'!$K$46,INT((ROW()-13)/2),0)),"",OFFSET('5. Pp (3 años)'!$K$46,INT((ROW()-13)/2),0))</f>
        <v>Ascendente</v>
      </c>
      <c r="G55" s="502" t="str">
        <f ca="1">IF(ISBLANK(OFFSET('5. Pp (3 años)'!$H$46,INT((ROW()-13)/2),0)),"",OFFSET('5. Pp (3 años)'!$H$46,INT((ROW()-13)/2),0))</f>
        <v>Trimestral</v>
      </c>
      <c r="H55" s="705">
        <f ca="1">IF(ISBLANK(OFFSET('9. METAS'!$L$20,INT((ROW()-13)/2),0)),"",OFFSET('9. METAS'!$L$20,INT((ROW()-13)/2),0))</f>
        <v>53</v>
      </c>
      <c r="I55" s="476"/>
      <c r="J55" s="127" t="e">
        <f ca="1">IF(MOD(ROW()-13,2)=0,IF(ISBLANK(OFFSET(#REF!,INT((ROW()-13)/2),0)),"",OFFSET(#REF!,INT((ROW()-13)/2),0)),IF(ISBLANK(OFFSET('9. METAS'!$U$20,INT((ROW()-14)/2),0)),"",OFFSET('9. METAS'!$U$20,INT((ROW()-14)/2),0)))</f>
        <v>#REF!</v>
      </c>
      <c r="K55" s="128" t="e">
        <f ca="1">IF(MOD(ROW()-13,2)=0,IF(ISBLANK(OFFSET(#REF!,INT((ROW()-13)/2),0)),"",OFFSET(#REF!,INT((ROW()-13)/2),0)),IF(ISBLANK(OFFSET('9. METAS'!$V$20,INT((ROW()-14)/2),0)),"",OFFSET('9. METAS'!$V$20,INT((ROW()-14)/2),0)))</f>
        <v>#REF!</v>
      </c>
      <c r="L55" s="128" t="e">
        <f ca="1">IF(MOD(ROW()-13,2)=0,IF(ISBLANK(OFFSET(#REF!,INT((ROW()-13)/2),0)),"",OFFSET(#REF!,INT((ROW()-13)/2),0)),IF(ISBLANK(OFFSET('9. METAS'!$W$20,INT((ROW()-14)/2),0)),"",OFFSET('9. METAS'!$W$20,INT((ROW()-14)/2),0)))</f>
        <v>#REF!</v>
      </c>
      <c r="M55" s="129" t="e">
        <f ca="1">IF(MOD(ROW()-13,2)=0,IF(ISBLANK(OFFSET(#REF!,INT((ROW()-13)/2),0)),"",OFFSET(#REF!,INT((ROW()-13)/2),0)),IF(ISBLANK(OFFSET('9. METAS'!$X$20,INT((ROW()-14)/2),0)),"",OFFSET('9. METAS'!$X$20,INT((ROW()-14)/2),0)))</f>
        <v>#REF!</v>
      </c>
      <c r="N55" s="478" t="str">
        <f t="shared" ref="N55" ca="1" si="38">IFERROR(J55/J56,"ND")</f>
        <v>ND</v>
      </c>
      <c r="O55" s="480" t="str">
        <f t="shared" ref="O55" ca="1" si="39">IFERROR(((J55)/H55),"ND")</f>
        <v>ND</v>
      </c>
      <c r="P55" s="482"/>
    </row>
    <row r="56" spans="3:16" x14ac:dyDescent="0.2">
      <c r="C56" s="496"/>
      <c r="D56" s="498"/>
      <c r="E56" s="498"/>
      <c r="F56" s="500"/>
      <c r="G56" s="502"/>
      <c r="H56" s="705"/>
      <c r="I56" s="477"/>
      <c r="J56" s="127">
        <f ca="1">IF(MOD(ROW()-13,2)=0,IF(ISBLANK(OFFSET(#REF!,INT((ROW()-13)/2),0)),"",OFFSET(#REF!,INT((ROW()-13)/2),0)),IF(ISBLANK(OFFSET('9. METAS'!$U$20,INT((ROW()-14)/2),0)),"",OFFSET('9. METAS'!$U$20,INT((ROW()-14)/2),0)))</f>
        <v>13</v>
      </c>
      <c r="K56" s="128">
        <f ca="1">IF(MOD(ROW()-13,2)=0,IF(ISBLANK(OFFSET(#REF!,INT((ROW()-13)/2),0)),"",OFFSET(#REF!,INT((ROW()-13)/2),0)),IF(ISBLANK(OFFSET('9. METAS'!$V$20,INT((ROW()-14)/2),0)),"",OFFSET('9. METAS'!$V$20,INT((ROW()-14)/2),0)))</f>
        <v>13</v>
      </c>
      <c r="L56" s="128">
        <f ca="1">IF(MOD(ROW()-13,2)=0,IF(ISBLANK(OFFSET(#REF!,INT((ROW()-13)/2),0)),"",OFFSET(#REF!,INT((ROW()-13)/2),0)),IF(ISBLANK(OFFSET('9. METAS'!$W$20,INT((ROW()-14)/2),0)),"",OFFSET('9. METAS'!$W$20,INT((ROW()-14)/2),0)))</f>
        <v>15</v>
      </c>
      <c r="M56" s="129">
        <f ca="1">IF(MOD(ROW()-13,2)=0,IF(ISBLANK(OFFSET(#REF!,INT((ROW()-13)/2),0)),"",OFFSET(#REF!,INT((ROW()-13)/2),0)),IF(ISBLANK(OFFSET('9. METAS'!$X$20,INT((ROW()-14)/2),0)),"",OFFSET('9. METAS'!$X$20,INT((ROW()-14)/2),0)))</f>
        <v>12</v>
      </c>
      <c r="N56" s="479"/>
      <c r="O56" s="481"/>
      <c r="P56" s="483"/>
    </row>
    <row r="57" spans="3:16" x14ac:dyDescent="0.2">
      <c r="C57" s="506" t="str">
        <f ca="1">IF(ISBLANK(OFFSET('5. Pp (3 años)'!$C$46,INT((ROW()-13)/2),0)),"",OFFSET('5. Pp (3 años)'!$C$46,INT((ROW()-13)/2),0))</f>
        <v>Actividad</v>
      </c>
      <c r="D57" s="498" t="str">
        <f ca="1">IF(ISBLANK(OFFSET('5. Pp (3 años)'!$D$46,INT((ROW()-13)/2),0)),"",OFFSET('5. Pp (3 años)'!$D$46,INT((ROW()-13)/2),0))</f>
        <v>1.1.1.1.5.1. Emisión de Acuerdos de notificación e integración a los Servidores Públicos y/o Particulares en el seguimiento a los  Procedimientos de Responsabilidad Administrativa.</v>
      </c>
      <c r="E57" s="498" t="str">
        <f ca="1">IF(ISBLANK(OFFSET('5. Pp (3 años)'!$E$46,INT((ROW()-13)/2),0)),"",OFFSET('5. Pp (3 años)'!$E$46,INT((ROW()-13)/2),0))</f>
        <v>PANIPRA: Porcentaje de Acuerdos de Notificación e Integración de los Procedimientos de Responsabilidad Administrativa</v>
      </c>
      <c r="F57" s="500" t="str">
        <f ca="1">IF(ISBLANK(OFFSET('5. Pp (3 años)'!$K$46,INT((ROW()-13)/2),0)),"",OFFSET('5. Pp (3 años)'!$K$46,INT((ROW()-13)/2),0))</f>
        <v>Ascendente</v>
      </c>
      <c r="G57" s="502" t="str">
        <f ca="1">IF(ISBLANK(OFFSET('5. Pp (3 años)'!$H$46,INT((ROW()-13)/2),0)),"",OFFSET('5. Pp (3 años)'!$H$46,INT((ROW()-13)/2),0))</f>
        <v>Trimestral</v>
      </c>
      <c r="H57" s="705">
        <f ca="1">IF(ISBLANK(OFFSET('9. METAS'!$L$20,INT((ROW()-13)/2),0)),"",OFFSET('9. METAS'!$L$20,INT((ROW()-13)/2),0))</f>
        <v>2450</v>
      </c>
      <c r="I57" s="476"/>
      <c r="J57" s="127" t="e">
        <f ca="1">IF(MOD(ROW()-13,2)=0,IF(ISBLANK(OFFSET(#REF!,INT((ROW()-13)/2),0)),"",OFFSET(#REF!,INT((ROW()-13)/2),0)),IF(ISBLANK(OFFSET('9. METAS'!$U$20,INT((ROW()-14)/2),0)),"",OFFSET('9. METAS'!$U$20,INT((ROW()-14)/2),0)))</f>
        <v>#REF!</v>
      </c>
      <c r="K57" s="128" t="e">
        <f ca="1">IF(MOD(ROW()-13,2)=0,IF(ISBLANK(OFFSET(#REF!,INT((ROW()-13)/2),0)),"",OFFSET(#REF!,INT((ROW()-13)/2),0)),IF(ISBLANK(OFFSET('9. METAS'!$V$20,INT((ROW()-14)/2),0)),"",OFFSET('9. METAS'!$V$20,INT((ROW()-14)/2),0)))</f>
        <v>#REF!</v>
      </c>
      <c r="L57" s="128" t="e">
        <f ca="1">IF(MOD(ROW()-13,2)=0,IF(ISBLANK(OFFSET(#REF!,INT((ROW()-13)/2),0)),"",OFFSET(#REF!,INT((ROW()-13)/2),0)),IF(ISBLANK(OFFSET('9. METAS'!$W$20,INT((ROW()-14)/2),0)),"",OFFSET('9. METAS'!$W$20,INT((ROW()-14)/2),0)))</f>
        <v>#REF!</v>
      </c>
      <c r="M57" s="129" t="e">
        <f ca="1">IF(MOD(ROW()-13,2)=0,IF(ISBLANK(OFFSET(#REF!,INT((ROW()-13)/2),0)),"",OFFSET(#REF!,INT((ROW()-13)/2),0)),IF(ISBLANK(OFFSET('9. METAS'!$X$20,INT((ROW()-14)/2),0)),"",OFFSET('9. METAS'!$X$20,INT((ROW()-14)/2),0)))</f>
        <v>#REF!</v>
      </c>
      <c r="N57" s="478" t="str">
        <f t="shared" ref="N57" ca="1" si="40">IFERROR(J57/J58,"ND")</f>
        <v>ND</v>
      </c>
      <c r="O57" s="480" t="str">
        <f t="shared" ref="O57" ca="1" si="41">IFERROR(((J57)/H57),"ND")</f>
        <v>ND</v>
      </c>
      <c r="P57" s="482"/>
    </row>
    <row r="58" spans="3:16" x14ac:dyDescent="0.2">
      <c r="C58" s="496"/>
      <c r="D58" s="498"/>
      <c r="E58" s="498"/>
      <c r="F58" s="500"/>
      <c r="G58" s="502"/>
      <c r="H58" s="705"/>
      <c r="I58" s="477"/>
      <c r="J58" s="127">
        <f ca="1">IF(MOD(ROW()-13,2)=0,IF(ISBLANK(OFFSET(#REF!,INT((ROW()-13)/2),0)),"",OFFSET(#REF!,INT((ROW()-13)/2),0)),IF(ISBLANK(OFFSET('9. METAS'!$U$20,INT((ROW()-14)/2),0)),"",OFFSET('9. METAS'!$U$20,INT((ROW()-14)/2),0)))</f>
        <v>594</v>
      </c>
      <c r="K58" s="128">
        <f ca="1">IF(MOD(ROW()-13,2)=0,IF(ISBLANK(OFFSET(#REF!,INT((ROW()-13)/2),0)),"",OFFSET(#REF!,INT((ROW()-13)/2),0)),IF(ISBLANK(OFFSET('9. METAS'!$V$20,INT((ROW()-14)/2),0)),"",OFFSET('9. METAS'!$V$20,INT((ROW()-14)/2),0)))</f>
        <v>641</v>
      </c>
      <c r="L58" s="128">
        <f ca="1">IF(MOD(ROW()-13,2)=0,IF(ISBLANK(OFFSET(#REF!,INT((ROW()-13)/2),0)),"",OFFSET(#REF!,INT((ROW()-13)/2),0)),IF(ISBLANK(OFFSET('9. METAS'!$W$20,INT((ROW()-14)/2),0)),"",OFFSET('9. METAS'!$W$20,INT((ROW()-14)/2),0)))</f>
        <v>672</v>
      </c>
      <c r="M58" s="129">
        <f ca="1">IF(MOD(ROW()-13,2)=0,IF(ISBLANK(OFFSET(#REF!,INT((ROW()-13)/2),0)),"",OFFSET(#REF!,INT((ROW()-13)/2),0)),IF(ISBLANK(OFFSET('9. METAS'!$X$20,INT((ROW()-14)/2),0)),"",OFFSET('9. METAS'!$X$20,INT((ROW()-14)/2),0)))</f>
        <v>543</v>
      </c>
      <c r="N58" s="479"/>
      <c r="O58" s="481"/>
      <c r="P58" s="483"/>
    </row>
    <row r="59" spans="3:16" x14ac:dyDescent="0.2">
      <c r="C59" s="506" t="str">
        <f ca="1">IF(ISBLANK(OFFSET('5. Pp (3 años)'!$C$46,INT((ROW()-13)/2),0)),"",OFFSET('5. Pp (3 años)'!$C$46,INT((ROW()-13)/2),0))</f>
        <v>Actividad</v>
      </c>
      <c r="D59" s="498" t="str">
        <f ca="1">IF(ISBLANK(OFFSET('5. Pp (3 años)'!$D$46,INT((ROW()-13)/2),0)),"",OFFSET('5. Pp (3 años)'!$D$46,INT((ROW()-13)/2),0))</f>
        <v>1.1.1.1.5.2 Emisión de resoluciones de Responsabilidad Administrativa</v>
      </c>
      <c r="E59" s="498" t="str">
        <f ca="1">IF(ISBLANK(OFFSET('5. Pp (3 años)'!$E$46,INT((ROW()-13)/2),0)),"",OFFSET('5. Pp (3 años)'!$E$46,INT((ROW()-13)/2),0))</f>
        <v>PRSPP: Porcentaje de Resoluciones a Servidores Públicos y/o particulares</v>
      </c>
      <c r="F59" s="500" t="str">
        <f ca="1">IF(ISBLANK(OFFSET('5. Pp (3 años)'!$K$46,INT((ROW()-13)/2),0)),"",OFFSET('5. Pp (3 años)'!$K$46,INT((ROW()-13)/2),0))</f>
        <v>Ascendente</v>
      </c>
      <c r="G59" s="502" t="str">
        <f ca="1">IF(ISBLANK(OFFSET('5. Pp (3 años)'!$H$46,INT((ROW()-13)/2),0)),"",OFFSET('5. Pp (3 años)'!$H$46,INT((ROW()-13)/2),0))</f>
        <v>Trimestral</v>
      </c>
      <c r="H59" s="705">
        <f ca="1">IF(ISBLANK(OFFSET('9. METAS'!$L$20,INT((ROW()-13)/2),0)),"",OFFSET('9. METAS'!$L$20,INT((ROW()-13)/2),0))</f>
        <v>45</v>
      </c>
      <c r="I59" s="476"/>
      <c r="J59" s="127" t="e">
        <f ca="1">IF(MOD(ROW()-13,2)=0,IF(ISBLANK(OFFSET(#REF!,INT((ROW()-13)/2),0)),"",OFFSET(#REF!,INT((ROW()-13)/2),0)),IF(ISBLANK(OFFSET('9. METAS'!$U$20,INT((ROW()-14)/2),0)),"",OFFSET('9. METAS'!$U$20,INT((ROW()-14)/2),0)))</f>
        <v>#REF!</v>
      </c>
      <c r="K59" s="128" t="e">
        <f ca="1">IF(MOD(ROW()-13,2)=0,IF(ISBLANK(OFFSET(#REF!,INT((ROW()-13)/2),0)),"",OFFSET(#REF!,INT((ROW()-13)/2),0)),IF(ISBLANK(OFFSET('9. METAS'!$V$20,INT((ROW()-14)/2),0)),"",OFFSET('9. METAS'!$V$20,INT((ROW()-14)/2),0)))</f>
        <v>#REF!</v>
      </c>
      <c r="L59" s="128" t="e">
        <f ca="1">IF(MOD(ROW()-13,2)=0,IF(ISBLANK(OFFSET(#REF!,INT((ROW()-13)/2),0)),"",OFFSET(#REF!,INT((ROW()-13)/2),0)),IF(ISBLANK(OFFSET('9. METAS'!$W$20,INT((ROW()-14)/2),0)),"",OFFSET('9. METAS'!$W$20,INT((ROW()-14)/2),0)))</f>
        <v>#REF!</v>
      </c>
      <c r="M59" s="129" t="e">
        <f ca="1">IF(MOD(ROW()-13,2)=0,IF(ISBLANK(OFFSET(#REF!,INT((ROW()-13)/2),0)),"",OFFSET(#REF!,INT((ROW()-13)/2),0)),IF(ISBLANK(OFFSET('9. METAS'!$X$20,INT((ROW()-14)/2),0)),"",OFFSET('9. METAS'!$X$20,INT((ROW()-14)/2),0)))</f>
        <v>#REF!</v>
      </c>
      <c r="N59" s="478" t="str">
        <f t="shared" ref="N59" ca="1" si="42">IFERROR(J59/J60,"ND")</f>
        <v>ND</v>
      </c>
      <c r="O59" s="480" t="str">
        <f t="shared" ref="O59" ca="1" si="43">IFERROR(((J59)/H59),"ND")</f>
        <v>ND</v>
      </c>
      <c r="P59" s="482"/>
    </row>
    <row r="60" spans="3:16" x14ac:dyDescent="0.2">
      <c r="C60" s="496"/>
      <c r="D60" s="498"/>
      <c r="E60" s="498"/>
      <c r="F60" s="500"/>
      <c r="G60" s="502"/>
      <c r="H60" s="705"/>
      <c r="I60" s="477"/>
      <c r="J60" s="127">
        <f ca="1">IF(MOD(ROW()-13,2)=0,IF(ISBLANK(OFFSET(#REF!,INT((ROW()-13)/2),0)),"",OFFSET(#REF!,INT((ROW()-13)/2),0)),IF(ISBLANK(OFFSET('9. METAS'!$U$20,INT((ROW()-14)/2),0)),"",OFFSET('9. METAS'!$U$20,INT((ROW()-14)/2),0)))</f>
        <v>12</v>
      </c>
      <c r="K60" s="128">
        <f ca="1">IF(MOD(ROW()-13,2)=0,IF(ISBLANK(OFFSET(#REF!,INT((ROW()-13)/2),0)),"",OFFSET(#REF!,INT((ROW()-13)/2),0)),IF(ISBLANK(OFFSET('9. METAS'!$V$20,INT((ROW()-14)/2),0)),"",OFFSET('9. METAS'!$V$20,INT((ROW()-14)/2),0)))</f>
        <v>12</v>
      </c>
      <c r="L60" s="128">
        <f ca="1">IF(MOD(ROW()-13,2)=0,IF(ISBLANK(OFFSET(#REF!,INT((ROW()-13)/2),0)),"",OFFSET(#REF!,INT((ROW()-13)/2),0)),IF(ISBLANK(OFFSET('9. METAS'!$W$20,INT((ROW()-14)/2),0)),"",OFFSET('9. METAS'!$W$20,INT((ROW()-14)/2),0)))</f>
        <v>12</v>
      </c>
      <c r="M60" s="129">
        <f ca="1">IF(MOD(ROW()-13,2)=0,IF(ISBLANK(OFFSET(#REF!,INT((ROW()-13)/2),0)),"",OFFSET(#REF!,INT((ROW()-13)/2),0)),IF(ISBLANK(OFFSET('9. METAS'!$X$20,INT((ROW()-14)/2),0)),"",OFFSET('9. METAS'!$X$20,INT((ROW()-14)/2),0)))</f>
        <v>9</v>
      </c>
      <c r="N60" s="479"/>
      <c r="O60" s="481"/>
      <c r="P60" s="483"/>
    </row>
    <row r="61" spans="3:16" x14ac:dyDescent="0.2">
      <c r="C61" s="506" t="str">
        <f ca="1">IF(ISBLANK(OFFSET('5. Pp (3 años)'!$C$46,INT((ROW()-13)/2),0)),"",OFFSET('5. Pp (3 años)'!$C$46,INT((ROW()-13)/2),0))</f>
        <v>Actividad</v>
      </c>
      <c r="D61" s="498" t="str">
        <f ca="1">IF(ISBLANK(OFFSET('5. Pp (3 años)'!$D$46,INT((ROW()-13)/2),0)),"",OFFSET('5. Pp (3 años)'!$D$46,INT((ROW()-13)/2),0))</f>
        <v>1.1.1.1.5.2 Emisión de resoluciones de Responsabilidad Administrativa</v>
      </c>
      <c r="E61" s="498" t="str">
        <f ca="1">IF(ISBLANK(OFFSET('5. Pp (3 años)'!$E$46,INT((ROW()-13)/2),0)),"",OFFSET('5. Pp (3 años)'!$E$46,INT((ROW()-13)/2),0))</f>
        <v>PSISPP: Porcentaje de sanciones impuestas a servidores públicos y/o particulares</v>
      </c>
      <c r="F61" s="500" t="str">
        <f ca="1">IF(ISBLANK(OFFSET('5. Pp (3 años)'!$K$46,INT((ROW()-13)/2),0)),"",OFFSET('5. Pp (3 años)'!$K$46,INT((ROW()-13)/2),0))</f>
        <v>Ascendente</v>
      </c>
      <c r="G61" s="502" t="str">
        <f ca="1">IF(ISBLANK(OFFSET('5. Pp (3 años)'!$H$46,INT((ROW()-13)/2),0)),"",OFFSET('5. Pp (3 años)'!$H$46,INT((ROW()-13)/2),0))</f>
        <v>Trimestral</v>
      </c>
      <c r="H61" s="705">
        <f ca="1">IF(ISBLANK(OFFSET('9. METAS'!$L$20,INT((ROW()-13)/2),0)),"",OFFSET('9. METAS'!$L$20,INT((ROW()-13)/2),0))</f>
        <v>35</v>
      </c>
      <c r="I61" s="476"/>
      <c r="J61" s="127" t="e">
        <f ca="1">IF(MOD(ROW()-13,2)=0,IF(ISBLANK(OFFSET(#REF!,INT((ROW()-13)/2),0)),"",OFFSET(#REF!,INT((ROW()-13)/2),0)),IF(ISBLANK(OFFSET('9. METAS'!$U$20,INT((ROW()-14)/2),0)),"",OFFSET('9. METAS'!$U$20,INT((ROW()-14)/2),0)))</f>
        <v>#REF!</v>
      </c>
      <c r="K61" s="128" t="e">
        <f ca="1">IF(MOD(ROW()-13,2)=0,IF(ISBLANK(OFFSET(#REF!,INT((ROW()-13)/2),0)),"",OFFSET(#REF!,INT((ROW()-13)/2),0)),IF(ISBLANK(OFFSET('9. METAS'!$V$20,INT((ROW()-14)/2),0)),"",OFFSET('9. METAS'!$V$20,INT((ROW()-14)/2),0)))</f>
        <v>#REF!</v>
      </c>
      <c r="L61" s="128" t="e">
        <f ca="1">IF(MOD(ROW()-13,2)=0,IF(ISBLANK(OFFSET(#REF!,INT((ROW()-13)/2),0)),"",OFFSET(#REF!,INT((ROW()-13)/2),0)),IF(ISBLANK(OFFSET('9. METAS'!$W$20,INT((ROW()-14)/2),0)),"",OFFSET('9. METAS'!$W$20,INT((ROW()-14)/2),0)))</f>
        <v>#REF!</v>
      </c>
      <c r="M61" s="129" t="e">
        <f ca="1">IF(MOD(ROW()-13,2)=0,IF(ISBLANK(OFFSET(#REF!,INT((ROW()-13)/2),0)),"",OFFSET(#REF!,INT((ROW()-13)/2),0)),IF(ISBLANK(OFFSET('9. METAS'!$X$20,INT((ROW()-14)/2),0)),"",OFFSET('9. METAS'!$X$20,INT((ROW()-14)/2),0)))</f>
        <v>#REF!</v>
      </c>
      <c r="N61" s="478" t="str">
        <f t="shared" ref="N61" ca="1" si="44">IFERROR(J61/J62,"ND")</f>
        <v>ND</v>
      </c>
      <c r="O61" s="480" t="str">
        <f t="shared" ref="O61" ca="1" si="45">IFERROR(((J61)/H61),"ND")</f>
        <v>ND</v>
      </c>
      <c r="P61" s="482"/>
    </row>
    <row r="62" spans="3:16" x14ac:dyDescent="0.2">
      <c r="C62" s="496"/>
      <c r="D62" s="498"/>
      <c r="E62" s="498"/>
      <c r="F62" s="500"/>
      <c r="G62" s="502"/>
      <c r="H62" s="705"/>
      <c r="I62" s="477"/>
      <c r="J62" s="127">
        <f ca="1">IF(MOD(ROW()-13,2)=0,IF(ISBLANK(OFFSET(#REF!,INT((ROW()-13)/2),0)),"",OFFSET(#REF!,INT((ROW()-13)/2),0)),IF(ISBLANK(OFFSET('9. METAS'!$U$20,INT((ROW()-14)/2),0)),"",OFFSET('9. METAS'!$U$20,INT((ROW()-14)/2),0)))</f>
        <v>9</v>
      </c>
      <c r="K62" s="128">
        <f ca="1">IF(MOD(ROW()-13,2)=0,IF(ISBLANK(OFFSET(#REF!,INT((ROW()-13)/2),0)),"",OFFSET(#REF!,INT((ROW()-13)/2),0)),IF(ISBLANK(OFFSET('9. METAS'!$V$20,INT((ROW()-14)/2),0)),"",OFFSET('9. METAS'!$V$20,INT((ROW()-14)/2),0)))</f>
        <v>9</v>
      </c>
      <c r="L62" s="128">
        <f ca="1">IF(MOD(ROW()-13,2)=0,IF(ISBLANK(OFFSET(#REF!,INT((ROW()-13)/2),0)),"",OFFSET(#REF!,INT((ROW()-13)/2),0)),IF(ISBLANK(OFFSET('9. METAS'!$W$20,INT((ROW()-14)/2),0)),"",OFFSET('9. METAS'!$W$20,INT((ROW()-14)/2),0)))</f>
        <v>9</v>
      </c>
      <c r="M62" s="129">
        <f ca="1">IF(MOD(ROW()-13,2)=0,IF(ISBLANK(OFFSET(#REF!,INT((ROW()-13)/2),0)),"",OFFSET(#REF!,INT((ROW()-13)/2),0)),IF(ISBLANK(OFFSET('9. METAS'!$X$20,INT((ROW()-14)/2),0)),"",OFFSET('9. METAS'!$X$20,INT((ROW()-14)/2),0)))</f>
        <v>8</v>
      </c>
      <c r="N62" s="479"/>
      <c r="O62" s="481"/>
      <c r="P62" s="483"/>
    </row>
    <row r="63" spans="3:16" x14ac:dyDescent="0.2">
      <c r="C63" s="506" t="str">
        <f ca="1">IF(ISBLANK(OFFSET('5. Pp (3 años)'!$C$46,INT((ROW()-13)/2),0)),"",OFFSET('5. Pp (3 años)'!$C$46,INT((ROW()-13)/2),0))</f>
        <v>Actividad</v>
      </c>
      <c r="D63" s="498" t="str">
        <f ca="1">IF(ISBLANK(OFFSET('5. Pp (3 años)'!$D$46,INT((ROW()-13)/2),0)),"",OFFSET('5. Pp (3 años)'!$D$46,INT((ROW()-13)/2),0))</f>
        <v>1.1.1.1.5.3 Emisión de constancias de No Inhabilitación.</v>
      </c>
      <c r="E63" s="498" t="str">
        <f ca="1">IF(ISBLANK(OFFSET('5. Pp (3 años)'!$E$46,INT((ROW()-13)/2),0)),"",OFFSET('5. Pp (3 años)'!$E$46,INT((ROW()-13)/2),0))</f>
        <v>PCNIE: Porcentaje de Constancias de No Inhabilitación emitidas</v>
      </c>
      <c r="F63" s="500" t="str">
        <f ca="1">IF(ISBLANK(OFFSET('5. Pp (3 años)'!$K$46,INT((ROW()-13)/2),0)),"",OFFSET('5. Pp (3 años)'!$K$46,INT((ROW()-13)/2),0))</f>
        <v>Ascendente</v>
      </c>
      <c r="G63" s="502" t="str">
        <f ca="1">IF(ISBLANK(OFFSET('5. Pp (3 años)'!$H$46,INT((ROW()-13)/2),0)),"",OFFSET('5. Pp (3 años)'!$H$46,INT((ROW()-13)/2),0))</f>
        <v>Trimestral</v>
      </c>
      <c r="H63" s="705">
        <f ca="1">IF(ISBLANK(OFFSET('9. METAS'!$L$20,INT((ROW()-13)/2),0)),"",OFFSET('9. METAS'!$L$20,INT((ROW()-13)/2),0))</f>
        <v>2000</v>
      </c>
      <c r="I63" s="476"/>
      <c r="J63" s="127" t="e">
        <f ca="1">IF(MOD(ROW()-13,2)=0,IF(ISBLANK(OFFSET(#REF!,INT((ROW()-13)/2),0)),"",OFFSET(#REF!,INT((ROW()-13)/2),0)),IF(ISBLANK(OFFSET('9. METAS'!$U$20,INT((ROW()-14)/2),0)),"",OFFSET('9. METAS'!$U$20,INT((ROW()-14)/2),0)))</f>
        <v>#REF!</v>
      </c>
      <c r="K63" s="128" t="e">
        <f ca="1">IF(MOD(ROW()-13,2)=0,IF(ISBLANK(OFFSET(#REF!,INT((ROW()-13)/2),0)),"",OFFSET(#REF!,INT((ROW()-13)/2),0)),IF(ISBLANK(OFFSET('9. METAS'!$V$20,INT((ROW()-14)/2),0)),"",OFFSET('9. METAS'!$V$20,INT((ROW()-14)/2),0)))</f>
        <v>#REF!</v>
      </c>
      <c r="L63" s="128" t="e">
        <f ca="1">IF(MOD(ROW()-13,2)=0,IF(ISBLANK(OFFSET(#REF!,INT((ROW()-13)/2),0)),"",OFFSET(#REF!,INT((ROW()-13)/2),0)),IF(ISBLANK(OFFSET('9. METAS'!$W$20,INT((ROW()-14)/2),0)),"",OFFSET('9. METAS'!$W$20,INT((ROW()-14)/2),0)))</f>
        <v>#REF!</v>
      </c>
      <c r="M63" s="129" t="e">
        <f ca="1">IF(MOD(ROW()-13,2)=0,IF(ISBLANK(OFFSET(#REF!,INT((ROW()-13)/2),0)),"",OFFSET(#REF!,INT((ROW()-13)/2),0)),IF(ISBLANK(OFFSET('9. METAS'!$X$20,INT((ROW()-14)/2),0)),"",OFFSET('9. METAS'!$X$20,INT((ROW()-14)/2),0)))</f>
        <v>#REF!</v>
      </c>
      <c r="N63" s="478" t="str">
        <f t="shared" ref="N63" ca="1" si="46">IFERROR(J63/J64,"ND")</f>
        <v>ND</v>
      </c>
      <c r="O63" s="480" t="str">
        <f t="shared" ref="O63" ca="1" si="47">IFERROR(((J63)/H63),"ND")</f>
        <v>ND</v>
      </c>
      <c r="P63" s="482"/>
    </row>
    <row r="64" spans="3:16" x14ac:dyDescent="0.2">
      <c r="C64" s="496"/>
      <c r="D64" s="498"/>
      <c r="E64" s="498"/>
      <c r="F64" s="500"/>
      <c r="G64" s="502"/>
      <c r="H64" s="705"/>
      <c r="I64" s="477"/>
      <c r="J64" s="127">
        <f ca="1">IF(MOD(ROW()-13,2)=0,IF(ISBLANK(OFFSET(#REF!,INT((ROW()-13)/2),0)),"",OFFSET(#REF!,INT((ROW()-13)/2),0)),IF(ISBLANK(OFFSET('9. METAS'!$U$20,INT((ROW()-14)/2),0)),"",OFFSET('9. METAS'!$U$20,INT((ROW()-14)/2),0)))</f>
        <v>511</v>
      </c>
      <c r="K64" s="128">
        <f ca="1">IF(MOD(ROW()-13,2)=0,IF(ISBLANK(OFFSET(#REF!,INT((ROW()-13)/2),0)),"",OFFSET(#REF!,INT((ROW()-13)/2),0)),IF(ISBLANK(OFFSET('9. METAS'!$V$20,INT((ROW()-14)/2),0)),"",OFFSET('9. METAS'!$V$20,INT((ROW()-14)/2),0)))</f>
        <v>626</v>
      </c>
      <c r="L64" s="128">
        <f ca="1">IF(MOD(ROW()-13,2)=0,IF(ISBLANK(OFFSET(#REF!,INT((ROW()-13)/2),0)),"",OFFSET(#REF!,INT((ROW()-13)/2),0)),IF(ISBLANK(OFFSET('9. METAS'!$W$20,INT((ROW()-14)/2),0)),"",OFFSET('9. METAS'!$W$20,INT((ROW()-14)/2),0)))</f>
        <v>466</v>
      </c>
      <c r="M64" s="129">
        <f ca="1">IF(MOD(ROW()-13,2)=0,IF(ISBLANK(OFFSET(#REF!,INT((ROW()-13)/2),0)),"",OFFSET(#REF!,INT((ROW()-13)/2),0)),IF(ISBLANK(OFFSET('9. METAS'!$X$20,INT((ROW()-14)/2),0)),"",OFFSET('9. METAS'!$X$20,INT((ROW()-14)/2),0)))</f>
        <v>397</v>
      </c>
      <c r="N64" s="479"/>
      <c r="O64" s="481"/>
      <c r="P64" s="483"/>
    </row>
    <row r="65" spans="3:16" x14ac:dyDescent="0.2">
      <c r="C65" s="506" t="str">
        <f ca="1">IF(ISBLANK(OFFSET('5. Pp (3 años)'!$C$46,INT((ROW()-13)/2),0)),"",OFFSET('5. Pp (3 años)'!$C$46,INT((ROW()-13)/2),0))</f>
        <v>Componente</v>
      </c>
      <c r="D65" s="498" t="str">
        <f ca="1">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498" t="str">
        <f ca="1">IF(ISBLANK(OFFSET('5. Pp (3 años)'!$E$46,INT((ROW()-13)/2),0)),"",OFFSET('5. Pp (3 años)'!$E$46,INT((ROW()-13)/2),0))</f>
        <v>PAccCI: Porcentaje de Acciones de Control por las Contralorías Internas</v>
      </c>
      <c r="F65" s="500" t="str">
        <f ca="1">IF(ISBLANK(OFFSET('5. Pp (3 años)'!$K$46,INT((ROW()-13)/2),0)),"",OFFSET('5. Pp (3 años)'!$K$46,INT((ROW()-13)/2),0))</f>
        <v>Ascendente</v>
      </c>
      <c r="G65" s="502" t="str">
        <f ca="1">IF(ISBLANK(OFFSET('5. Pp (3 años)'!$H$46,INT((ROW()-13)/2),0)),"",OFFSET('5. Pp (3 años)'!$H$46,INT((ROW()-13)/2),0))</f>
        <v>Trimestral</v>
      </c>
      <c r="H65" s="705">
        <f ca="1">IF(ISBLANK(OFFSET('9. METAS'!$L$20,INT((ROW()-13)/2),0)),"",OFFSET('9. METAS'!$L$20,INT((ROW()-13)/2),0))</f>
        <v>3166</v>
      </c>
      <c r="I65" s="476"/>
      <c r="J65" s="127" t="e">
        <f ca="1">IF(MOD(ROW()-13,2)=0,IF(ISBLANK(OFFSET(#REF!,INT((ROW()-13)/2),0)),"",OFFSET(#REF!,INT((ROW()-13)/2),0)),IF(ISBLANK(OFFSET('9. METAS'!$U$20,INT((ROW()-14)/2),0)),"",OFFSET('9. METAS'!$U$20,INT((ROW()-14)/2),0)))</f>
        <v>#REF!</v>
      </c>
      <c r="K65" s="128" t="e">
        <f ca="1">IF(MOD(ROW()-13,2)=0,IF(ISBLANK(OFFSET(#REF!,INT((ROW()-13)/2),0)),"",OFFSET(#REF!,INT((ROW()-13)/2),0)),IF(ISBLANK(OFFSET('9. METAS'!$V$20,INT((ROW()-14)/2),0)),"",OFFSET('9. METAS'!$V$20,INT((ROW()-14)/2),0)))</f>
        <v>#REF!</v>
      </c>
      <c r="L65" s="128" t="e">
        <f ca="1">IF(MOD(ROW()-13,2)=0,IF(ISBLANK(OFFSET(#REF!,INT((ROW()-13)/2),0)),"",OFFSET(#REF!,INT((ROW()-13)/2),0)),IF(ISBLANK(OFFSET('9. METAS'!$W$20,INT((ROW()-14)/2),0)),"",OFFSET('9. METAS'!$W$20,INT((ROW()-14)/2),0)))</f>
        <v>#REF!</v>
      </c>
      <c r="M65" s="129" t="e">
        <f ca="1">IF(MOD(ROW()-13,2)=0,IF(ISBLANK(OFFSET(#REF!,INT((ROW()-13)/2),0)),"",OFFSET(#REF!,INT((ROW()-13)/2),0)),IF(ISBLANK(OFFSET('9. METAS'!$X$20,INT((ROW()-14)/2),0)),"",OFFSET('9. METAS'!$X$20,INT((ROW()-14)/2),0)))</f>
        <v>#REF!</v>
      </c>
      <c r="N65" s="478" t="str">
        <f t="shared" ref="N65" ca="1" si="48">IFERROR(J65/J66,"ND")</f>
        <v>ND</v>
      </c>
      <c r="O65" s="480" t="str">
        <f t="shared" ref="O65" ca="1" si="49">IFERROR(((J65)/H65),"ND")</f>
        <v>ND</v>
      </c>
      <c r="P65" s="482"/>
    </row>
    <row r="66" spans="3:16" x14ac:dyDescent="0.2">
      <c r="C66" s="496"/>
      <c r="D66" s="498"/>
      <c r="E66" s="498"/>
      <c r="F66" s="500"/>
      <c r="G66" s="502"/>
      <c r="H66" s="705"/>
      <c r="I66" s="477"/>
      <c r="J66" s="127">
        <f ca="1">IF(MOD(ROW()-13,2)=0,IF(ISBLANK(OFFSET(#REF!,INT((ROW()-13)/2),0)),"",OFFSET(#REF!,INT((ROW()-13)/2),0)),IF(ISBLANK(OFFSET('9. METAS'!$U$20,INT((ROW()-14)/2),0)),"",OFFSET('9. METAS'!$U$20,INT((ROW()-14)/2),0)))</f>
        <v>468</v>
      </c>
      <c r="K66" s="128">
        <f ca="1">IF(MOD(ROW()-13,2)=0,IF(ISBLANK(OFFSET(#REF!,INT((ROW()-13)/2),0)),"",OFFSET(#REF!,INT((ROW()-13)/2),0)),IF(ISBLANK(OFFSET('9. METAS'!$V$20,INT((ROW()-14)/2),0)),"",OFFSET('9. METAS'!$V$20,INT((ROW()-14)/2),0)))</f>
        <v>1624</v>
      </c>
      <c r="L66" s="128">
        <f ca="1">IF(MOD(ROW()-13,2)=0,IF(ISBLANK(OFFSET(#REF!,INT((ROW()-13)/2),0)),"",OFFSET(#REF!,INT((ROW()-13)/2),0)),IF(ISBLANK(OFFSET('9. METAS'!$W$20,INT((ROW()-14)/2),0)),"",OFFSET('9. METAS'!$W$20,INT((ROW()-14)/2),0)))</f>
        <v>583</v>
      </c>
      <c r="M66" s="129">
        <f ca="1">IF(MOD(ROW()-13,2)=0,IF(ISBLANK(OFFSET(#REF!,INT((ROW()-13)/2),0)),"",OFFSET(#REF!,INT((ROW()-13)/2),0)),IF(ISBLANK(OFFSET('9. METAS'!$X$20,INT((ROW()-14)/2),0)),"",OFFSET('9. METAS'!$X$20,INT((ROW()-14)/2),0)))</f>
        <v>491</v>
      </c>
      <c r="N66" s="479"/>
      <c r="O66" s="481"/>
      <c r="P66" s="483"/>
    </row>
    <row r="67" spans="3:16" x14ac:dyDescent="0.2">
      <c r="C67" s="506" t="str">
        <f ca="1">IF(ISBLANK(OFFSET('5. Pp (3 años)'!$C$46,INT((ROW()-13)/2),0)),"",OFFSET('5. Pp (3 años)'!$C$46,INT((ROW()-13)/2),0))</f>
        <v>Actividad</v>
      </c>
      <c r="D67" s="498" t="str">
        <f ca="1">IF(ISBLANK(OFFSET('5. Pp (3 años)'!$D$46,INT((ROW()-13)/2),0)),"",OFFSET('5. Pp (3 años)'!$D$46,INT((ROW()-13)/2),0))</f>
        <v xml:space="preserve">1.1.1.1.6.1 Realización de acciones de control y seguimiento a las actividades realizadas en el Sistema DIF Municipal. </v>
      </c>
      <c r="E67" s="498" t="str">
        <f ca="1">IF(ISBLANK(OFFSET('5. Pp (3 años)'!$E$46,INT((ROW()-13)/2),0)),"",OFFSET('5. Pp (3 años)'!$E$46,INT((ROW()-13)/2),0))</f>
        <v>PAccCSCISDIFM: Porcentaje de Acciones de Control y Seguimiento de la Contraloria Interna del Sistema DIF Municipal</v>
      </c>
      <c r="F67" s="500" t="str">
        <f ca="1">IF(ISBLANK(OFFSET('5. Pp (3 años)'!$K$46,INT((ROW()-13)/2),0)),"",OFFSET('5. Pp (3 años)'!$K$46,INT((ROW()-13)/2),0))</f>
        <v>Ascendente</v>
      </c>
      <c r="G67" s="502" t="str">
        <f ca="1">IF(ISBLANK(OFFSET('5. Pp (3 años)'!$H$46,INT((ROW()-13)/2),0)),"",OFFSET('5. Pp (3 años)'!$H$46,INT((ROW()-13)/2),0))</f>
        <v>Trimestral</v>
      </c>
      <c r="H67" s="705">
        <f ca="1">IF(ISBLANK(OFFSET('9. METAS'!$L$20,INT((ROW()-13)/2),0)),"",OFFSET('9. METAS'!$L$20,INT((ROW()-13)/2),0))</f>
        <v>1156</v>
      </c>
      <c r="I67" s="476"/>
      <c r="J67" s="127" t="e">
        <f ca="1">IF(MOD(ROW()-13,2)=0,IF(ISBLANK(OFFSET(#REF!,INT((ROW()-13)/2),0)),"",OFFSET(#REF!,INT((ROW()-13)/2),0)),IF(ISBLANK(OFFSET('9. METAS'!$U$20,INT((ROW()-14)/2),0)),"",OFFSET('9. METAS'!$U$20,INT((ROW()-14)/2),0)))</f>
        <v>#REF!</v>
      </c>
      <c r="K67" s="128" t="e">
        <f ca="1">IF(MOD(ROW()-13,2)=0,IF(ISBLANK(OFFSET(#REF!,INT((ROW()-13)/2),0)),"",OFFSET(#REF!,INT((ROW()-13)/2),0)),IF(ISBLANK(OFFSET('9. METAS'!$V$20,INT((ROW()-14)/2),0)),"",OFFSET('9. METAS'!$V$20,INT((ROW()-14)/2),0)))</f>
        <v>#REF!</v>
      </c>
      <c r="L67" s="128" t="e">
        <f ca="1">IF(MOD(ROW()-13,2)=0,IF(ISBLANK(OFFSET(#REF!,INT((ROW()-13)/2),0)),"",OFFSET(#REF!,INT((ROW()-13)/2),0)),IF(ISBLANK(OFFSET('9. METAS'!$W$20,INT((ROW()-14)/2),0)),"",OFFSET('9. METAS'!$W$20,INT((ROW()-14)/2),0)))</f>
        <v>#REF!</v>
      </c>
      <c r="M67" s="129" t="e">
        <f ca="1">IF(MOD(ROW()-13,2)=0,IF(ISBLANK(OFFSET(#REF!,INT((ROW()-13)/2),0)),"",OFFSET(#REF!,INT((ROW()-13)/2),0)),IF(ISBLANK(OFFSET('9. METAS'!$X$20,INT((ROW()-14)/2),0)),"",OFFSET('9. METAS'!$X$20,INT((ROW()-14)/2),0)))</f>
        <v>#REF!</v>
      </c>
      <c r="N67" s="478" t="str">
        <f t="shared" ref="N67" ca="1" si="50">IFERROR(J67/J68,"ND")</f>
        <v>ND</v>
      </c>
      <c r="O67" s="480" t="str">
        <f t="shared" ref="O67" ca="1" si="51">IFERROR(((J67)/H67),"ND")</f>
        <v>ND</v>
      </c>
      <c r="P67" s="482"/>
    </row>
    <row r="68" spans="3:16" x14ac:dyDescent="0.2">
      <c r="C68" s="496"/>
      <c r="D68" s="498"/>
      <c r="E68" s="498"/>
      <c r="F68" s="500"/>
      <c r="G68" s="502"/>
      <c r="H68" s="705"/>
      <c r="I68" s="477"/>
      <c r="J68" s="127">
        <f ca="1">IF(MOD(ROW()-13,2)=0,IF(ISBLANK(OFFSET(#REF!,INT((ROW()-13)/2),0)),"",OFFSET(#REF!,INT((ROW()-13)/2),0)),IF(ISBLANK(OFFSET('9. METAS'!$U$20,INT((ROW()-14)/2),0)),"",OFFSET('9. METAS'!$U$20,INT((ROW()-14)/2),0)))</f>
        <v>258</v>
      </c>
      <c r="K68" s="128">
        <f ca="1">IF(MOD(ROW()-13,2)=0,IF(ISBLANK(OFFSET(#REF!,INT((ROW()-13)/2),0)),"",OFFSET(#REF!,INT((ROW()-13)/2),0)),IF(ISBLANK(OFFSET('9. METAS'!$V$20,INT((ROW()-14)/2),0)),"",OFFSET('9. METAS'!$V$20,INT((ROW()-14)/2),0)))</f>
        <v>320</v>
      </c>
      <c r="L68" s="128">
        <f ca="1">IF(MOD(ROW()-13,2)=0,IF(ISBLANK(OFFSET(#REF!,INT((ROW()-13)/2),0)),"",OFFSET(#REF!,INT((ROW()-13)/2),0)),IF(ISBLANK(OFFSET('9. METAS'!$W$20,INT((ROW()-14)/2),0)),"",OFFSET('9. METAS'!$W$20,INT((ROW()-14)/2),0)))</f>
        <v>320</v>
      </c>
      <c r="M68" s="129">
        <f ca="1">IF(MOD(ROW()-13,2)=0,IF(ISBLANK(OFFSET(#REF!,INT((ROW()-13)/2),0)),"",OFFSET(#REF!,INT((ROW()-13)/2),0)),IF(ISBLANK(OFFSET('9. METAS'!$X$20,INT((ROW()-14)/2),0)),"",OFFSET('9. METAS'!$X$20,INT((ROW()-14)/2),0)))</f>
        <v>258</v>
      </c>
      <c r="N68" s="479"/>
      <c r="O68" s="481"/>
      <c r="P68" s="483"/>
    </row>
    <row r="69" spans="3:16" x14ac:dyDescent="0.2">
      <c r="C69" s="506" t="str">
        <f ca="1">IF(ISBLANK(OFFSET('5. Pp (3 años)'!$C$46,INT((ROW()-13)/2),0)),"",OFFSET('5. Pp (3 años)'!$C$46,INT((ROW()-13)/2),0))</f>
        <v>Actividad</v>
      </c>
      <c r="D69" s="498" t="str">
        <f ca="1">IF(ISBLANK(OFFSET('5. Pp (3 años)'!$D$46,INT((ROW()-13)/2),0)),"",OFFSET('5. Pp (3 años)'!$D$46,INT((ROW()-13)/2),0))</f>
        <v>1.5.1.1.6.2 Realización de acciones de control y seguimiento a las actividades realizadas en la Secretaría Municipal de Obras Públicas y Servicios.</v>
      </c>
      <c r="E69" s="498" t="str">
        <f ca="1">IF(ISBLANK(OFFSET('5. Pp (3 años)'!$E$46,INT((ROW()-13)/2),0)),"",OFFSET('5. Pp (3 años)'!$E$46,INT((ROW()-13)/2),0))</f>
        <v>PAccCSCISMOPyS: Porcentaje de Acciones de Control y Seguimiento de la Contraloría Interna de la SMOPyS</v>
      </c>
      <c r="F69" s="500" t="str">
        <f ca="1">IF(ISBLANK(OFFSET('5. Pp (3 años)'!$K$46,INT((ROW()-13)/2),0)),"",OFFSET('5. Pp (3 años)'!$K$46,INT((ROW()-13)/2),0))</f>
        <v>Ascendente</v>
      </c>
      <c r="G69" s="502" t="str">
        <f ca="1">IF(ISBLANK(OFFSET('5. Pp (3 años)'!$H$46,INT((ROW()-13)/2),0)),"",OFFSET('5. Pp (3 años)'!$H$46,INT((ROW()-13)/2),0))</f>
        <v>Trimestral</v>
      </c>
      <c r="H69" s="705">
        <f ca="1">IF(ISBLANK(OFFSET('9. METAS'!$L$20,INT((ROW()-13)/2),0)),"",OFFSET('9. METAS'!$L$20,INT((ROW()-13)/2),0))</f>
        <v>407</v>
      </c>
      <c r="I69" s="476"/>
      <c r="J69" s="127" t="e">
        <f ca="1">IF(MOD(ROW()-13,2)=0,IF(ISBLANK(OFFSET(#REF!,INT((ROW()-13)/2),0)),"",OFFSET(#REF!,INT((ROW()-13)/2),0)),IF(ISBLANK(OFFSET('9. METAS'!$U$20,INT((ROW()-14)/2),0)),"",OFFSET('9. METAS'!$U$20,INT((ROW()-14)/2),0)))</f>
        <v>#REF!</v>
      </c>
      <c r="K69" s="128" t="e">
        <f ca="1">IF(MOD(ROW()-13,2)=0,IF(ISBLANK(OFFSET(#REF!,INT((ROW()-13)/2),0)),"",OFFSET(#REF!,INT((ROW()-13)/2),0)),IF(ISBLANK(OFFSET('9. METAS'!$V$20,INT((ROW()-14)/2),0)),"",OFFSET('9. METAS'!$V$20,INT((ROW()-14)/2),0)))</f>
        <v>#REF!</v>
      </c>
      <c r="L69" s="128" t="e">
        <f ca="1">IF(MOD(ROW()-13,2)=0,IF(ISBLANK(OFFSET(#REF!,INT((ROW()-13)/2),0)),"",OFFSET(#REF!,INT((ROW()-13)/2),0)),IF(ISBLANK(OFFSET('9. METAS'!$W$20,INT((ROW()-14)/2),0)),"",OFFSET('9. METAS'!$W$20,INT((ROW()-14)/2),0)))</f>
        <v>#REF!</v>
      </c>
      <c r="M69" s="129" t="e">
        <f ca="1">IF(MOD(ROW()-13,2)=0,IF(ISBLANK(OFFSET(#REF!,INT((ROW()-13)/2),0)),"",OFFSET(#REF!,INT((ROW()-13)/2),0)),IF(ISBLANK(OFFSET('9. METAS'!$X$20,INT((ROW()-14)/2),0)),"",OFFSET('9. METAS'!$X$20,INT((ROW()-14)/2),0)))</f>
        <v>#REF!</v>
      </c>
      <c r="N69" s="478" t="str">
        <f t="shared" ref="N69" ca="1" si="52">IFERROR(J69/J70,"ND")</f>
        <v>ND</v>
      </c>
      <c r="O69" s="480" t="str">
        <f t="shared" ref="O69" ca="1" si="53">IFERROR(((J69)/H69),"ND")</f>
        <v>ND</v>
      </c>
      <c r="P69" s="482"/>
    </row>
    <row r="70" spans="3:16" x14ac:dyDescent="0.2">
      <c r="C70" s="496"/>
      <c r="D70" s="498"/>
      <c r="E70" s="498"/>
      <c r="F70" s="500"/>
      <c r="G70" s="502"/>
      <c r="H70" s="705"/>
      <c r="I70" s="477"/>
      <c r="J70" s="127">
        <f ca="1">IF(MOD(ROW()-13,2)=0,IF(ISBLANK(OFFSET(#REF!,INT((ROW()-13)/2),0)),"",OFFSET(#REF!,INT((ROW()-13)/2),0)),IF(ISBLANK(OFFSET('9. METAS'!$U$20,INT((ROW()-14)/2),0)),"",OFFSET('9. METAS'!$U$20,INT((ROW()-14)/2),0)))</f>
        <v>83</v>
      </c>
      <c r="K70" s="128">
        <f ca="1">IF(MOD(ROW()-13,2)=0,IF(ISBLANK(OFFSET(#REF!,INT((ROW()-13)/2),0)),"",OFFSET(#REF!,INT((ROW()-13)/2),0)),IF(ISBLANK(OFFSET('9. METAS'!$V$20,INT((ROW()-14)/2),0)),"",OFFSET('9. METAS'!$V$20,INT((ROW()-14)/2),0)))</f>
        <v>103</v>
      </c>
      <c r="L70" s="128">
        <f ca="1">IF(MOD(ROW()-13,2)=0,IF(ISBLANK(OFFSET(#REF!,INT((ROW()-13)/2),0)),"",OFFSET(#REF!,INT((ROW()-13)/2),0)),IF(ISBLANK(OFFSET('9. METAS'!$W$20,INT((ROW()-14)/2),0)),"",OFFSET('9. METAS'!$W$20,INT((ROW()-14)/2),0)))</f>
        <v>123</v>
      </c>
      <c r="M70" s="129">
        <f ca="1">IF(MOD(ROW()-13,2)=0,IF(ISBLANK(OFFSET(#REF!,INT((ROW()-13)/2),0)),"",OFFSET(#REF!,INT((ROW()-13)/2),0)),IF(ISBLANK(OFFSET('9. METAS'!$X$20,INT((ROW()-14)/2),0)),"",OFFSET('9. METAS'!$X$20,INT((ROW()-14)/2),0)))</f>
        <v>98</v>
      </c>
      <c r="N70" s="479"/>
      <c r="O70" s="481"/>
      <c r="P70" s="483"/>
    </row>
    <row r="71" spans="3:16" x14ac:dyDescent="0.2">
      <c r="C71" s="506" t="str">
        <f ca="1">IF(ISBLANK(OFFSET('5. Pp (3 años)'!$C$46,INT((ROW()-13)/2),0)),"",OFFSET('5. Pp (3 años)'!$C$46,INT((ROW()-13)/2),0))</f>
        <v>Actividad</v>
      </c>
      <c r="D71" s="498" t="str">
        <f ca="1">IF(ISBLANK(OFFSET('5. Pp (3 años)'!$D$46,INT((ROW()-13)/2),0)),"",OFFSET('5. Pp (3 años)'!$D$46,INT((ROW()-13)/2),0))</f>
        <v>1.1.1.1.6.3 Realización de acciones de control y seguimiento a las actividades realizadas en la Secretaría Municipal de Seguridad Cidudadana y Tránsito.</v>
      </c>
      <c r="E71" s="498" t="str">
        <f ca="1">IF(ISBLANK(OFFSET('5. Pp (3 años)'!$E$46,INT((ROW()-13)/2),0)),"",OFFSET('5. Pp (3 años)'!$E$46,INT((ROW()-13)/2),0))</f>
        <v>PAccCSCISMSCyT: Porcentaje de Acciones de Control y Seguimiento de la Contraloría Interna de la SMSCyT</v>
      </c>
      <c r="F71" s="500" t="str">
        <f ca="1">IF(ISBLANK(OFFSET('5. Pp (3 años)'!$K$46,INT((ROW()-13)/2),0)),"",OFFSET('5. Pp (3 años)'!$K$46,INT((ROW()-13)/2),0))</f>
        <v>Ascendente</v>
      </c>
      <c r="G71" s="502" t="str">
        <f ca="1">IF(ISBLANK(OFFSET('5. Pp (3 años)'!$H$46,INT((ROW()-13)/2),0)),"",OFFSET('5. Pp (3 años)'!$H$46,INT((ROW()-13)/2),0))</f>
        <v>Trimestral</v>
      </c>
      <c r="H71" s="705">
        <f ca="1">IF(ISBLANK(OFFSET('9. METAS'!$L$20,INT((ROW()-13)/2),0)),"",OFFSET('9. METAS'!$L$20,INT((ROW()-13)/2),0))</f>
        <v>1603</v>
      </c>
      <c r="I71" s="476"/>
      <c r="J71" s="127" t="e">
        <f ca="1">IF(MOD(ROW()-13,2)=0,IF(ISBLANK(OFFSET(#REF!,INT((ROW()-13)/2),0)),"",OFFSET(#REF!,INT((ROW()-13)/2),0)),IF(ISBLANK(OFFSET('9. METAS'!$U$20,INT((ROW()-14)/2),0)),"",OFFSET('9. METAS'!$U$20,INT((ROW()-14)/2),0)))</f>
        <v>#REF!</v>
      </c>
      <c r="K71" s="128" t="e">
        <f ca="1">IF(MOD(ROW()-13,2)=0,IF(ISBLANK(OFFSET(#REF!,INT((ROW()-13)/2),0)),"",OFFSET(#REF!,INT((ROW()-13)/2),0)),IF(ISBLANK(OFFSET('9. METAS'!$V$20,INT((ROW()-14)/2),0)),"",OFFSET('9. METAS'!$V$20,INT((ROW()-14)/2),0)))</f>
        <v>#REF!</v>
      </c>
      <c r="L71" s="128" t="e">
        <f ca="1">IF(MOD(ROW()-13,2)=0,IF(ISBLANK(OFFSET(#REF!,INT((ROW()-13)/2),0)),"",OFFSET(#REF!,INT((ROW()-13)/2),0)),IF(ISBLANK(OFFSET('9. METAS'!$W$20,INT((ROW()-14)/2),0)),"",OFFSET('9. METAS'!$W$20,INT((ROW()-14)/2),0)))</f>
        <v>#REF!</v>
      </c>
      <c r="M71" s="129" t="e">
        <f ca="1">IF(MOD(ROW()-13,2)=0,IF(ISBLANK(OFFSET(#REF!,INT((ROW()-13)/2),0)),"",OFFSET(#REF!,INT((ROW()-13)/2),0)),IF(ISBLANK(OFFSET('9. METAS'!$X$20,INT((ROW()-14)/2),0)),"",OFFSET('9. METAS'!$X$20,INT((ROW()-14)/2),0)))</f>
        <v>#REF!</v>
      </c>
      <c r="N71" s="478" t="str">
        <f t="shared" ref="N71" ca="1" si="54">IFERROR(J71/J72,"ND")</f>
        <v>ND</v>
      </c>
      <c r="O71" s="480" t="str">
        <f t="shared" ref="O71" ca="1" si="55">IFERROR(((J71)/H71),"ND")</f>
        <v>ND</v>
      </c>
      <c r="P71" s="482"/>
    </row>
    <row r="72" spans="3:16" x14ac:dyDescent="0.2">
      <c r="C72" s="496"/>
      <c r="D72" s="498"/>
      <c r="E72" s="498"/>
      <c r="F72" s="500"/>
      <c r="G72" s="502"/>
      <c r="H72" s="705"/>
      <c r="I72" s="477"/>
      <c r="J72" s="127">
        <f ca="1">IF(MOD(ROW()-13,2)=0,IF(ISBLANK(OFFSET(#REF!,INT((ROW()-13)/2),0)),"",OFFSET(#REF!,INT((ROW()-13)/2),0)),IF(ISBLANK(OFFSET('9. METAS'!$U$20,INT((ROW()-14)/2),0)),"",OFFSET('9. METAS'!$U$20,INT((ROW()-14)/2),0)))</f>
        <v>127</v>
      </c>
      <c r="K72" s="128">
        <f ca="1">IF(MOD(ROW()-13,2)=0,IF(ISBLANK(OFFSET(#REF!,INT((ROW()-13)/2),0)),"",OFFSET(#REF!,INT((ROW()-13)/2),0)),IF(ISBLANK(OFFSET('9. METAS'!$V$20,INT((ROW()-14)/2),0)),"",OFFSET('9. METAS'!$V$20,INT((ROW()-14)/2),0)))</f>
        <v>1201</v>
      </c>
      <c r="L72" s="128">
        <f ca="1">IF(MOD(ROW()-13,2)=0,IF(ISBLANK(OFFSET(#REF!,INT((ROW()-13)/2),0)),"",OFFSET(#REF!,INT((ROW()-13)/2),0)),IF(ISBLANK(OFFSET('9. METAS'!$W$20,INT((ROW()-14)/2),0)),"",OFFSET('9. METAS'!$W$20,INT((ROW()-14)/2),0)))</f>
        <v>140</v>
      </c>
      <c r="M72" s="129">
        <f ca="1">IF(MOD(ROW()-13,2)=0,IF(ISBLANK(OFFSET(#REF!,INT((ROW()-13)/2),0)),"",OFFSET(#REF!,INT((ROW()-13)/2),0)),IF(ISBLANK(OFFSET('9. METAS'!$X$20,INT((ROW()-14)/2),0)),"",OFFSET('9. METAS'!$X$20,INT((ROW()-14)/2),0)))</f>
        <v>135</v>
      </c>
      <c r="N72" s="479"/>
      <c r="O72" s="481"/>
      <c r="P72" s="483"/>
    </row>
    <row r="73" spans="3:16" x14ac:dyDescent="0.2">
      <c r="C73" s="506" t="str">
        <f ca="1">IF(ISBLANK(OFFSET('5. Pp (3 años)'!$C$46,INT((ROW()-13)/2),0)),"",OFFSET('5. Pp (3 años)'!$C$46,INT((ROW()-13)/2),0))</f>
        <v>Componente</v>
      </c>
      <c r="D73" s="498" t="str">
        <f ca="1">IF(ISBLANK(OFFSET('5. Pp (3 años)'!$D$46,INT((ROW()-13)/2),0)),"",OFFSET('5. Pp (3 años)'!$D$46,INT((ROW()-13)/2),0))</f>
        <v>1.1.1.1.7  Actividades de administración, control y apoyo a las Dependencias y Entidades de la Administración Pública Municipal, por parte de la oficina de la Contraloría.</v>
      </c>
      <c r="E73" s="498" t="str">
        <f ca="1">IF(ISBLANK(OFFSET('5. Pp (3 años)'!$E$46,INT((ROW()-13)/2),0)),"",OFFSET('5. Pp (3 años)'!$E$46,INT((ROW()-13)/2),0))</f>
        <v>PAACA: Porcentaje de Actividades de Administración, Control y Apoyo por la oficina de la Contraloría</v>
      </c>
      <c r="F73" s="500" t="str">
        <f ca="1">IF(ISBLANK(OFFSET('5. Pp (3 años)'!$K$46,INT((ROW()-13)/2),0)),"",OFFSET('5. Pp (3 años)'!$K$46,INT((ROW()-13)/2),0))</f>
        <v>Ascendente</v>
      </c>
      <c r="G73" s="502" t="str">
        <f ca="1">IF(ISBLANK(OFFSET('5. Pp (3 años)'!$H$46,INT((ROW()-13)/2),0)),"",OFFSET('5. Pp (3 años)'!$H$46,INT((ROW()-13)/2),0))</f>
        <v>Trimestral</v>
      </c>
      <c r="H73" s="705">
        <f ca="1">IF(ISBLANK(OFFSET('9. METAS'!$L$20,INT((ROW()-13)/2),0)),"",OFFSET('9. METAS'!$L$20,INT((ROW()-13)/2),0))</f>
        <v>1704</v>
      </c>
      <c r="I73" s="476"/>
      <c r="J73" s="127" t="e">
        <f ca="1">IF(MOD(ROW()-13,2)=0,IF(ISBLANK(OFFSET(#REF!,INT((ROW()-13)/2),0)),"",OFFSET(#REF!,INT((ROW()-13)/2),0)),IF(ISBLANK(OFFSET('9. METAS'!$U$20,INT((ROW()-14)/2),0)),"",OFFSET('9. METAS'!$U$20,INT((ROW()-14)/2),0)))</f>
        <v>#REF!</v>
      </c>
      <c r="K73" s="128" t="e">
        <f ca="1">IF(MOD(ROW()-13,2)=0,IF(ISBLANK(OFFSET(#REF!,INT((ROW()-13)/2),0)),"",OFFSET(#REF!,INT((ROW()-13)/2),0)),IF(ISBLANK(OFFSET('9. METAS'!$V$20,INT((ROW()-14)/2),0)),"",OFFSET('9. METAS'!$V$20,INT((ROW()-14)/2),0)))</f>
        <v>#REF!</v>
      </c>
      <c r="L73" s="128" t="e">
        <f ca="1">IF(MOD(ROW()-13,2)=0,IF(ISBLANK(OFFSET(#REF!,INT((ROW()-13)/2),0)),"",OFFSET(#REF!,INT((ROW()-13)/2),0)),IF(ISBLANK(OFFSET('9. METAS'!$W$20,INT((ROW()-14)/2),0)),"",OFFSET('9. METAS'!$W$20,INT((ROW()-14)/2),0)))</f>
        <v>#REF!</v>
      </c>
      <c r="M73" s="129" t="e">
        <f ca="1">IF(MOD(ROW()-13,2)=0,IF(ISBLANK(OFFSET(#REF!,INT((ROW()-13)/2),0)),"",OFFSET(#REF!,INT((ROW()-13)/2),0)),IF(ISBLANK(OFFSET('9. METAS'!$X$20,INT((ROW()-14)/2),0)),"",OFFSET('9. METAS'!$X$20,INT((ROW()-14)/2),0)))</f>
        <v>#REF!</v>
      </c>
      <c r="N73" s="478" t="str">
        <f t="shared" ref="N73" ca="1" si="56">IFERROR(J73/J74,"ND")</f>
        <v>ND</v>
      </c>
      <c r="O73" s="480" t="str">
        <f t="shared" ref="O73" ca="1" si="57">IFERROR(((J73)/H73),"ND")</f>
        <v>ND</v>
      </c>
      <c r="P73" s="482"/>
    </row>
    <row r="74" spans="3:16" x14ac:dyDescent="0.2">
      <c r="C74" s="496"/>
      <c r="D74" s="498"/>
      <c r="E74" s="498"/>
      <c r="F74" s="500"/>
      <c r="G74" s="502"/>
      <c r="H74" s="705"/>
      <c r="I74" s="477"/>
      <c r="J74" s="127">
        <f ca="1">IF(MOD(ROW()-13,2)=0,IF(ISBLANK(OFFSET(#REF!,INT((ROW()-13)/2),0)),"",OFFSET(#REF!,INT((ROW()-13)/2),0)),IF(ISBLANK(OFFSET('9. METAS'!$U$20,INT((ROW()-14)/2),0)),"",OFFSET('9. METAS'!$U$20,INT((ROW()-14)/2),0)))</f>
        <v>299</v>
      </c>
      <c r="K74" s="128">
        <f ca="1">IF(MOD(ROW()-13,2)=0,IF(ISBLANK(OFFSET(#REF!,INT((ROW()-13)/2),0)),"",OFFSET(#REF!,INT((ROW()-13)/2),0)),IF(ISBLANK(OFFSET('9. METAS'!$V$20,INT((ROW()-14)/2),0)),"",OFFSET('9. METAS'!$V$20,INT((ROW()-14)/2),0)))</f>
        <v>503</v>
      </c>
      <c r="L74" s="128">
        <f ca="1">IF(MOD(ROW()-13,2)=0,IF(ISBLANK(OFFSET(#REF!,INT((ROW()-13)/2),0)),"",OFFSET(#REF!,INT((ROW()-13)/2),0)),IF(ISBLANK(OFFSET('9. METAS'!$W$20,INT((ROW()-14)/2),0)),"",OFFSET('9. METAS'!$W$20,INT((ROW()-14)/2),0)))</f>
        <v>503</v>
      </c>
      <c r="M74" s="129">
        <f ca="1">IF(MOD(ROW()-13,2)=0,IF(ISBLANK(OFFSET(#REF!,INT((ROW()-13)/2),0)),"",OFFSET(#REF!,INT((ROW()-13)/2),0)),IF(ISBLANK(OFFSET('9. METAS'!$X$20,INT((ROW()-14)/2),0)),"",OFFSET('9. METAS'!$X$20,INT((ROW()-14)/2),0)))</f>
        <v>399</v>
      </c>
      <c r="N74" s="479"/>
      <c r="O74" s="481"/>
      <c r="P74" s="483"/>
    </row>
    <row r="75" spans="3:16" x14ac:dyDescent="0.2">
      <c r="C75" s="506" t="str">
        <f ca="1">IF(ISBLANK(OFFSET('5. Pp (3 años)'!$C$46,INT((ROW()-13)/2),0)),"",OFFSET('5. Pp (3 años)'!$C$46,INT((ROW()-13)/2),0))</f>
        <v>Actividad</v>
      </c>
      <c r="D75"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5" s="498" t="str">
        <f ca="1">IF(ISBLANK(OFFSET('5. Pp (3 años)'!$E$46,INT((ROW()-13)/2),0)),"",OFFSET('5. Pp (3 años)'!$E$46,INT((ROW()-13)/2),0))</f>
        <v>PINRyAJS: Porcentaje de Instrumentos normativos revisados y asesorías Juridicas  solicitadas.</v>
      </c>
      <c r="F75" s="500" t="str">
        <f ca="1">IF(ISBLANK(OFFSET('5. Pp (3 años)'!$K$46,INT((ROW()-13)/2),0)),"",OFFSET('5. Pp (3 años)'!$K$46,INT((ROW()-13)/2),0))</f>
        <v>Ascendente</v>
      </c>
      <c r="G75" s="502" t="str">
        <f ca="1">IF(ISBLANK(OFFSET('5. Pp (3 años)'!$H$46,INT((ROW()-13)/2),0)),"",OFFSET('5. Pp (3 años)'!$H$46,INT((ROW()-13)/2),0))</f>
        <v>Trimestral</v>
      </c>
      <c r="H75" s="705">
        <f ca="1">IF(ISBLANK(OFFSET('9. METAS'!$L$20,INT((ROW()-13)/2),0)),"",OFFSET('9. METAS'!$L$20,INT((ROW()-13)/2),0))</f>
        <v>32</v>
      </c>
      <c r="I75" s="476"/>
      <c r="J75" s="127" t="e">
        <f ca="1">IF(MOD(ROW()-13,2)=0,IF(ISBLANK(OFFSET(#REF!,INT((ROW()-13)/2),0)),"",OFFSET(#REF!,INT((ROW()-13)/2),0)),IF(ISBLANK(OFFSET('9. METAS'!$U$20,INT((ROW()-14)/2),0)),"",OFFSET('9. METAS'!$U$20,INT((ROW()-14)/2),0)))</f>
        <v>#REF!</v>
      </c>
      <c r="K75" s="128" t="e">
        <f ca="1">IF(MOD(ROW()-13,2)=0,IF(ISBLANK(OFFSET(#REF!,INT((ROW()-13)/2),0)),"",OFFSET(#REF!,INT((ROW()-13)/2),0)),IF(ISBLANK(OFFSET('9. METAS'!$V$20,INT((ROW()-14)/2),0)),"",OFFSET('9. METAS'!$V$20,INT((ROW()-14)/2),0)))</f>
        <v>#REF!</v>
      </c>
      <c r="L75" s="128" t="e">
        <f ca="1">IF(MOD(ROW()-13,2)=0,IF(ISBLANK(OFFSET(#REF!,INT((ROW()-13)/2),0)),"",OFFSET(#REF!,INT((ROW()-13)/2),0)),IF(ISBLANK(OFFSET('9. METAS'!$W$20,INT((ROW()-14)/2),0)),"",OFFSET('9. METAS'!$W$20,INT((ROW()-14)/2),0)))</f>
        <v>#REF!</v>
      </c>
      <c r="M75" s="129" t="e">
        <f ca="1">IF(MOD(ROW()-13,2)=0,IF(ISBLANK(OFFSET(#REF!,INT((ROW()-13)/2),0)),"",OFFSET(#REF!,INT((ROW()-13)/2),0)),IF(ISBLANK(OFFSET('9. METAS'!$X$20,INT((ROW()-14)/2),0)),"",OFFSET('9. METAS'!$X$20,INT((ROW()-14)/2),0)))</f>
        <v>#REF!</v>
      </c>
      <c r="N75" s="478" t="str">
        <f t="shared" ref="N75" ca="1" si="58">IFERROR(J75/J76,"ND")</f>
        <v>ND</v>
      </c>
      <c r="O75" s="480" t="str">
        <f t="shared" ref="O75" ca="1" si="59">IFERROR(((J75)/H75),"ND")</f>
        <v>ND</v>
      </c>
      <c r="P75" s="482"/>
    </row>
    <row r="76" spans="3:16" x14ac:dyDescent="0.2">
      <c r="C76" s="496"/>
      <c r="D76" s="498"/>
      <c r="E76" s="498"/>
      <c r="F76" s="500"/>
      <c r="G76" s="502"/>
      <c r="H76" s="705"/>
      <c r="I76" s="477"/>
      <c r="J76" s="127">
        <f ca="1">IF(MOD(ROW()-13,2)=0,IF(ISBLANK(OFFSET(#REF!,INT((ROW()-13)/2),0)),"",OFFSET(#REF!,INT((ROW()-13)/2),0)),IF(ISBLANK(OFFSET('9. METAS'!$U$20,INT((ROW()-14)/2),0)),"",OFFSET('9. METAS'!$U$20,INT((ROW()-14)/2),0)))</f>
        <v>8</v>
      </c>
      <c r="K76" s="128">
        <f ca="1">IF(MOD(ROW()-13,2)=0,IF(ISBLANK(OFFSET(#REF!,INT((ROW()-13)/2),0)),"",OFFSET(#REF!,INT((ROW()-13)/2),0)),IF(ISBLANK(OFFSET('9. METAS'!$V$20,INT((ROW()-14)/2),0)),"",OFFSET('9. METAS'!$V$20,INT((ROW()-14)/2),0)))</f>
        <v>8</v>
      </c>
      <c r="L76" s="128">
        <f ca="1">IF(MOD(ROW()-13,2)=0,IF(ISBLANK(OFFSET(#REF!,INT((ROW()-13)/2),0)),"",OFFSET(#REF!,INT((ROW()-13)/2),0)),IF(ISBLANK(OFFSET('9. METAS'!$W$20,INT((ROW()-14)/2),0)),"",OFFSET('9. METAS'!$W$20,INT((ROW()-14)/2),0)))</f>
        <v>8</v>
      </c>
      <c r="M76" s="129">
        <f ca="1">IF(MOD(ROW()-13,2)=0,IF(ISBLANK(OFFSET(#REF!,INT((ROW()-13)/2),0)),"",OFFSET(#REF!,INT((ROW()-13)/2),0)),IF(ISBLANK(OFFSET('9. METAS'!$X$20,INT((ROW()-14)/2),0)),"",OFFSET('9. METAS'!$X$20,INT((ROW()-14)/2),0)))</f>
        <v>8</v>
      </c>
      <c r="N76" s="479"/>
      <c r="O76" s="481"/>
      <c r="P76" s="483"/>
    </row>
    <row r="77" spans="3:16" x14ac:dyDescent="0.2">
      <c r="C77" s="506" t="str">
        <f ca="1">IF(ISBLANK(OFFSET('5. Pp (3 años)'!$C$46,INT((ROW()-13)/2),0)),"",OFFSET('5. Pp (3 años)'!$C$46,INT((ROW()-13)/2),0))</f>
        <v>Actividad</v>
      </c>
      <c r="D77"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7" s="498" t="str">
        <f ca="1">IF(ISBLANK(OFFSET('5. Pp (3 años)'!$E$46,INT((ROW()-13)/2),0)),"",OFFSET('5. Pp (3 años)'!$E$46,INT((ROW()-13)/2),0))</f>
        <v xml:space="preserve">PAyCCIIMC: Porcentaje de Asesorías y Capacitaciones de Control Interno e Implementación del modelo COSO  en las Dependencias y Entidades </v>
      </c>
      <c r="F77" s="500" t="str">
        <f ca="1">IF(ISBLANK(OFFSET('5. Pp (3 años)'!$K$46,INT((ROW()-13)/2),0)),"",OFFSET('5. Pp (3 años)'!$K$46,INT((ROW()-13)/2),0))</f>
        <v>Ascendente</v>
      </c>
      <c r="G77" s="502" t="str">
        <f ca="1">IF(ISBLANK(OFFSET('5. Pp (3 años)'!$H$46,INT((ROW()-13)/2),0)),"",OFFSET('5. Pp (3 años)'!$H$46,INT((ROW()-13)/2),0))</f>
        <v>Trimestral</v>
      </c>
      <c r="H77" s="705">
        <f ca="1">IF(ISBLANK(OFFSET('9. METAS'!$L$20,INT((ROW()-13)/2),0)),"",OFFSET('9. METAS'!$L$20,INT((ROW()-13)/2),0))</f>
        <v>46</v>
      </c>
      <c r="I77" s="476"/>
      <c r="J77" s="127" t="e">
        <f ca="1">IF(MOD(ROW()-13,2)=0,IF(ISBLANK(OFFSET(#REF!,INT((ROW()-13)/2),0)),"",OFFSET(#REF!,INT((ROW()-13)/2),0)),IF(ISBLANK(OFFSET('9. METAS'!$U$20,INT((ROW()-14)/2),0)),"",OFFSET('9. METAS'!$U$20,INT((ROW()-14)/2),0)))</f>
        <v>#REF!</v>
      </c>
      <c r="K77" s="128" t="e">
        <f ca="1">IF(MOD(ROW()-13,2)=0,IF(ISBLANK(OFFSET(#REF!,INT((ROW()-13)/2),0)),"",OFFSET(#REF!,INT((ROW()-13)/2),0)),IF(ISBLANK(OFFSET('9. METAS'!$V$20,INT((ROW()-14)/2),0)),"",OFFSET('9. METAS'!$V$20,INT((ROW()-14)/2),0)))</f>
        <v>#REF!</v>
      </c>
      <c r="L77" s="128" t="e">
        <f ca="1">IF(MOD(ROW()-13,2)=0,IF(ISBLANK(OFFSET(#REF!,INT((ROW()-13)/2),0)),"",OFFSET(#REF!,INT((ROW()-13)/2),0)),IF(ISBLANK(OFFSET('9. METAS'!$W$20,INT((ROW()-14)/2),0)),"",OFFSET('9. METAS'!$W$20,INT((ROW()-14)/2),0)))</f>
        <v>#REF!</v>
      </c>
      <c r="M77" s="129" t="e">
        <f ca="1">IF(MOD(ROW()-13,2)=0,IF(ISBLANK(OFFSET(#REF!,INT((ROW()-13)/2),0)),"",OFFSET(#REF!,INT((ROW()-13)/2),0)),IF(ISBLANK(OFFSET('9. METAS'!$X$20,INT((ROW()-14)/2),0)),"",OFFSET('9. METAS'!$X$20,INT((ROW()-14)/2),0)))</f>
        <v>#REF!</v>
      </c>
      <c r="N77" s="478" t="str">
        <f t="shared" ref="N77" ca="1" si="60">IFERROR(J77/J78,"ND")</f>
        <v>ND</v>
      </c>
      <c r="O77" s="480" t="str">
        <f t="shared" ref="O77" ca="1" si="61">IFERROR(((J77)/H77),"ND")</f>
        <v>ND</v>
      </c>
      <c r="P77" s="482"/>
    </row>
    <row r="78" spans="3:16" x14ac:dyDescent="0.2">
      <c r="C78" s="496"/>
      <c r="D78" s="498"/>
      <c r="E78" s="498"/>
      <c r="F78" s="500"/>
      <c r="G78" s="502"/>
      <c r="H78" s="705"/>
      <c r="I78" s="477"/>
      <c r="J78" s="127">
        <f ca="1">IF(MOD(ROW()-13,2)=0,IF(ISBLANK(OFFSET(#REF!,INT((ROW()-13)/2),0)),"",OFFSET(#REF!,INT((ROW()-13)/2),0)),IF(ISBLANK(OFFSET('9. METAS'!$U$20,INT((ROW()-14)/2),0)),"",OFFSET('9. METAS'!$U$20,INT((ROW()-14)/2),0)))</f>
        <v>11</v>
      </c>
      <c r="K78" s="128">
        <f ca="1">IF(MOD(ROW()-13,2)=0,IF(ISBLANK(OFFSET(#REF!,INT((ROW()-13)/2),0)),"",OFFSET(#REF!,INT((ROW()-13)/2),0)),IF(ISBLANK(OFFSET('9. METAS'!$V$20,INT((ROW()-14)/2),0)),"",OFFSET('9. METAS'!$V$20,INT((ROW()-14)/2),0)))</f>
        <v>13</v>
      </c>
      <c r="L78" s="128">
        <f ca="1">IF(MOD(ROW()-13,2)=0,IF(ISBLANK(OFFSET(#REF!,INT((ROW()-13)/2),0)),"",OFFSET(#REF!,INT((ROW()-13)/2),0)),IF(ISBLANK(OFFSET('9. METAS'!$W$20,INT((ROW()-14)/2),0)),"",OFFSET('9. METAS'!$W$20,INT((ROW()-14)/2),0)))</f>
        <v>13</v>
      </c>
      <c r="M78" s="129">
        <f ca="1">IF(MOD(ROW()-13,2)=0,IF(ISBLANK(OFFSET(#REF!,INT((ROW()-13)/2),0)),"",OFFSET(#REF!,INT((ROW()-13)/2),0)),IF(ISBLANK(OFFSET('9. METAS'!$X$20,INT((ROW()-14)/2),0)),"",OFFSET('9. METAS'!$X$20,INT((ROW()-14)/2),0)))</f>
        <v>9</v>
      </c>
      <c r="N78" s="479"/>
      <c r="O78" s="481"/>
      <c r="P78" s="483"/>
    </row>
    <row r="79" spans="3:16" x14ac:dyDescent="0.2">
      <c r="C79" s="506" t="str">
        <f ca="1">IF(ISBLANK(OFFSET('5. Pp (3 años)'!$C$46,INT((ROW()-13)/2),0)),"",OFFSET('5. Pp (3 años)'!$C$46,INT((ROW()-13)/2),0))</f>
        <v>Actividad</v>
      </c>
      <c r="D79" s="498" t="str">
        <f ca="1">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498" t="str">
        <f ca="1">IF(ISBLANK(OFFSET('5. Pp (3 años)'!$E$46,INT((ROW()-13)/2),0)),"",OFFSET('5. Pp (3 años)'!$E$46,INT((ROW()-13)/2),0))</f>
        <v>PE: Porcentaje de expedientes</v>
      </c>
      <c r="F79" s="500" t="str">
        <f ca="1">IF(ISBLANK(OFFSET('5. Pp (3 años)'!$K$46,INT((ROW()-13)/2),0)),"",OFFSET('5. Pp (3 años)'!$K$46,INT((ROW()-13)/2),0))</f>
        <v>Ascendente</v>
      </c>
      <c r="G79" s="502" t="str">
        <f ca="1">IF(ISBLANK(OFFSET('5. Pp (3 años)'!$H$46,INT((ROW()-13)/2),0)),"",OFFSET('5. Pp (3 años)'!$H$46,INT((ROW()-13)/2),0))</f>
        <v>Trimestral</v>
      </c>
      <c r="H79" s="705">
        <f ca="1">IF(ISBLANK(OFFSET('9. METAS'!$L$20,INT((ROW()-13)/2),0)),"",OFFSET('9. METAS'!$L$20,INT((ROW()-13)/2),0))</f>
        <v>14</v>
      </c>
      <c r="I79" s="476"/>
      <c r="J79" s="127" t="e">
        <f ca="1">IF(MOD(ROW()-13,2)=0,IF(ISBLANK(OFFSET(#REF!,INT((ROW()-13)/2),0)),"",OFFSET(#REF!,INT((ROW()-13)/2),0)),IF(ISBLANK(OFFSET('9. METAS'!$U$20,INT((ROW()-14)/2),0)),"",OFFSET('9. METAS'!$U$20,INT((ROW()-14)/2),0)))</f>
        <v>#REF!</v>
      </c>
      <c r="K79" s="128" t="e">
        <f ca="1">IF(MOD(ROW()-13,2)=0,IF(ISBLANK(OFFSET(#REF!,INT((ROW()-13)/2),0)),"",OFFSET(#REF!,INT((ROW()-13)/2),0)),IF(ISBLANK(OFFSET('9. METAS'!$V$20,INT((ROW()-14)/2),0)),"",OFFSET('9. METAS'!$V$20,INT((ROW()-14)/2),0)))</f>
        <v>#REF!</v>
      </c>
      <c r="L79" s="128" t="e">
        <f ca="1">IF(MOD(ROW()-13,2)=0,IF(ISBLANK(OFFSET(#REF!,INT((ROW()-13)/2),0)),"",OFFSET(#REF!,INT((ROW()-13)/2),0)),IF(ISBLANK(OFFSET('9. METAS'!$W$20,INT((ROW()-14)/2),0)),"",OFFSET('9. METAS'!$W$20,INT((ROW()-14)/2),0)))</f>
        <v>#REF!</v>
      </c>
      <c r="M79" s="129" t="e">
        <f ca="1">IF(MOD(ROW()-13,2)=0,IF(ISBLANK(OFFSET(#REF!,INT((ROW()-13)/2),0)),"",OFFSET(#REF!,INT((ROW()-13)/2),0)),IF(ISBLANK(OFFSET('9. METAS'!$X$20,INT((ROW()-14)/2),0)),"",OFFSET('9. METAS'!$X$20,INT((ROW()-14)/2),0)))</f>
        <v>#REF!</v>
      </c>
      <c r="N79" s="478" t="str">
        <f t="shared" ref="N79" ca="1" si="62">IFERROR(J79/J80,"ND")</f>
        <v>ND</v>
      </c>
      <c r="O79" s="480" t="str">
        <f t="shared" ref="O79" ca="1" si="63">IFERROR(((J79)/H79),"ND")</f>
        <v>ND</v>
      </c>
      <c r="P79" s="482"/>
    </row>
    <row r="80" spans="3:16" x14ac:dyDescent="0.2">
      <c r="C80" s="496"/>
      <c r="D80" s="498"/>
      <c r="E80" s="498"/>
      <c r="F80" s="500"/>
      <c r="G80" s="502"/>
      <c r="H80" s="705"/>
      <c r="I80" s="477"/>
      <c r="J80" s="127">
        <f ca="1">IF(MOD(ROW()-13,2)=0,IF(ISBLANK(OFFSET(#REF!,INT((ROW()-13)/2),0)),"",OFFSET(#REF!,INT((ROW()-13)/2),0)),IF(ISBLANK(OFFSET('9. METAS'!$U$20,INT((ROW()-14)/2),0)),"",OFFSET('9. METAS'!$U$20,INT((ROW()-14)/2),0)))</f>
        <v>3</v>
      </c>
      <c r="K80" s="128">
        <f ca="1">IF(MOD(ROW()-13,2)=0,IF(ISBLANK(OFFSET(#REF!,INT((ROW()-13)/2),0)),"",OFFSET(#REF!,INT((ROW()-13)/2),0)),IF(ISBLANK(OFFSET('9. METAS'!$V$20,INT((ROW()-14)/2),0)),"",OFFSET('9. METAS'!$V$20,INT((ROW()-14)/2),0)))</f>
        <v>3</v>
      </c>
      <c r="L80" s="128">
        <f ca="1">IF(MOD(ROW()-13,2)=0,IF(ISBLANK(OFFSET(#REF!,INT((ROW()-13)/2),0)),"",OFFSET(#REF!,INT((ROW()-13)/2),0)),IF(ISBLANK(OFFSET('9. METAS'!$W$20,INT((ROW()-14)/2),0)),"",OFFSET('9. METAS'!$W$20,INT((ROW()-14)/2),0)))</f>
        <v>4</v>
      </c>
      <c r="M80" s="129">
        <f ca="1">IF(MOD(ROW()-13,2)=0,IF(ISBLANK(OFFSET(#REF!,INT((ROW()-13)/2),0)),"",OFFSET(#REF!,INT((ROW()-13)/2),0)),IF(ISBLANK(OFFSET('9. METAS'!$X$20,INT((ROW()-14)/2),0)),"",OFFSET('9. METAS'!$X$20,INT((ROW()-14)/2),0)))</f>
        <v>4</v>
      </c>
      <c r="N80" s="479"/>
      <c r="O80" s="481"/>
      <c r="P80" s="483"/>
    </row>
    <row r="81" spans="3:16" x14ac:dyDescent="0.2">
      <c r="C81" s="506" t="str">
        <f ca="1">IF(ISBLANK(OFFSET('5. Pp (3 años)'!$C$46,INT((ROW()-13)/2),0)),"",OFFSET('5. Pp (3 años)'!$C$46,INT((ROW()-13)/2),0))</f>
        <v>Actividad</v>
      </c>
      <c r="D81" s="498" t="str">
        <f ca="1">IF(ISBLANK(OFFSET('5. Pp (3 años)'!$D$46,INT((ROW()-13)/2),0)),"",OFFSET('5. Pp (3 años)'!$D$46,INT((ROW()-13)/2),0))</f>
        <v>1.1.1.1.7.3 Administración eficiente de los recursos humanos, materiales,  servicios generales y  Patrimonio del Municipio asignado a la Contraloría Municipal.</v>
      </c>
      <c r="E81" s="498" t="str">
        <f ca="1">IF(ISBLANK(OFFSET('5. Pp (3 años)'!$E$46,INT((ROW()-13)/2),0)),"",OFFSET('5. Pp (3 años)'!$E$46,INT((ROW()-13)/2),0))</f>
        <v xml:space="preserve">PAAFCI: Porcentaje de actividades administrativas, financieras y de control interno de la Contraloría Municipal </v>
      </c>
      <c r="F81" s="500" t="str">
        <f ca="1">IF(ISBLANK(OFFSET('5. Pp (3 años)'!$K$46,INT((ROW()-13)/2),0)),"",OFFSET('5. Pp (3 años)'!$K$46,INT((ROW()-13)/2),0))</f>
        <v>Ascendente</v>
      </c>
      <c r="G81" s="502" t="str">
        <f ca="1">IF(ISBLANK(OFFSET('5. Pp (3 años)'!$H$46,INT((ROW()-13)/2),0)),"",OFFSET('5. Pp (3 años)'!$H$46,INT((ROW()-13)/2),0))</f>
        <v>Trimestral</v>
      </c>
      <c r="H81" s="705">
        <f ca="1">IF(ISBLANK(OFFSET('9. METAS'!$L$20,INT((ROW()-13)/2),0)),"",OFFSET('9. METAS'!$L$20,INT((ROW()-13)/2),0))</f>
        <v>1100</v>
      </c>
      <c r="I81" s="476"/>
      <c r="J81" s="127" t="e">
        <f ca="1">IF(MOD(ROW()-13,2)=0,IF(ISBLANK(OFFSET(#REF!,INT((ROW()-13)/2),0)),"",OFFSET(#REF!,INT((ROW()-13)/2),0)),IF(ISBLANK(OFFSET('9. METAS'!$U$20,INT((ROW()-14)/2),0)),"",OFFSET('9. METAS'!$U$20,INT((ROW()-14)/2),0)))</f>
        <v>#REF!</v>
      </c>
      <c r="K81" s="128" t="e">
        <f ca="1">IF(MOD(ROW()-13,2)=0,IF(ISBLANK(OFFSET(#REF!,INT((ROW()-13)/2),0)),"",OFFSET(#REF!,INT((ROW()-13)/2),0)),IF(ISBLANK(OFFSET('9. METAS'!$V$20,INT((ROW()-14)/2),0)),"",OFFSET('9. METAS'!$V$20,INT((ROW()-14)/2),0)))</f>
        <v>#REF!</v>
      </c>
      <c r="L81" s="128" t="e">
        <f ca="1">IF(MOD(ROW()-13,2)=0,IF(ISBLANK(OFFSET(#REF!,INT((ROW()-13)/2),0)),"",OFFSET(#REF!,INT((ROW()-13)/2),0)),IF(ISBLANK(OFFSET('9. METAS'!$W$20,INT((ROW()-14)/2),0)),"",OFFSET('9. METAS'!$W$20,INT((ROW()-14)/2),0)))</f>
        <v>#REF!</v>
      </c>
      <c r="M81" s="129" t="e">
        <f ca="1">IF(MOD(ROW()-13,2)=0,IF(ISBLANK(OFFSET(#REF!,INT((ROW()-13)/2),0)),"",OFFSET(#REF!,INT((ROW()-13)/2),0)),IF(ISBLANK(OFFSET('9. METAS'!$X$20,INT((ROW()-14)/2),0)),"",OFFSET('9. METAS'!$X$20,INT((ROW()-14)/2),0)))</f>
        <v>#REF!</v>
      </c>
      <c r="N81" s="478" t="str">
        <f t="shared" ref="N81" ca="1" si="64">IFERROR(J81/J82,"ND")</f>
        <v>ND</v>
      </c>
      <c r="O81" s="480" t="str">
        <f t="shared" ref="O81" ca="1" si="65">IFERROR(((J81)/H81),"ND")</f>
        <v>ND</v>
      </c>
      <c r="P81" s="482"/>
    </row>
    <row r="82" spans="3:16" x14ac:dyDescent="0.2">
      <c r="C82" s="496"/>
      <c r="D82" s="498"/>
      <c r="E82" s="498"/>
      <c r="F82" s="500"/>
      <c r="G82" s="502"/>
      <c r="H82" s="705"/>
      <c r="I82" s="477"/>
      <c r="J82" s="127">
        <f ca="1">IF(MOD(ROW()-13,2)=0,IF(ISBLANK(OFFSET(#REF!,INT((ROW()-13)/2),0)),"",OFFSET(#REF!,INT((ROW()-13)/2),0)),IF(ISBLANK(OFFSET('9. METAS'!$U$20,INT((ROW()-14)/2),0)),"",OFFSET('9. METAS'!$U$20,INT((ROW()-14)/2),0)))</f>
        <v>150</v>
      </c>
      <c r="K82" s="128">
        <f ca="1">IF(MOD(ROW()-13,2)=0,IF(ISBLANK(OFFSET(#REF!,INT((ROW()-13)/2),0)),"",OFFSET(#REF!,INT((ROW()-13)/2),0)),IF(ISBLANK(OFFSET('9. METAS'!$V$20,INT((ROW()-14)/2),0)),"",OFFSET('9. METAS'!$V$20,INT((ROW()-14)/2),0)))</f>
        <v>350</v>
      </c>
      <c r="L82" s="128">
        <f ca="1">IF(MOD(ROW()-13,2)=0,IF(ISBLANK(OFFSET(#REF!,INT((ROW()-13)/2),0)),"",OFFSET(#REF!,INT((ROW()-13)/2),0)),IF(ISBLANK(OFFSET('9. METAS'!$W$20,INT((ROW()-14)/2),0)),"",OFFSET('9. METAS'!$W$20,INT((ROW()-14)/2),0)))</f>
        <v>350</v>
      </c>
      <c r="M82" s="129">
        <f ca="1">IF(MOD(ROW()-13,2)=0,IF(ISBLANK(OFFSET(#REF!,INT((ROW()-13)/2),0)),"",OFFSET(#REF!,INT((ROW()-13)/2),0)),IF(ISBLANK(OFFSET('9. METAS'!$X$20,INT((ROW()-14)/2),0)),"",OFFSET('9. METAS'!$X$20,INT((ROW()-14)/2),0)))</f>
        <v>250</v>
      </c>
      <c r="N82" s="479"/>
      <c r="O82" s="481"/>
      <c r="P82" s="483"/>
    </row>
    <row r="83" spans="3:16" x14ac:dyDescent="0.2">
      <c r="C83" s="506" t="str">
        <f ca="1">IF(ISBLANK(OFFSET('5. Pp (3 años)'!$C$46,INT((ROW()-13)/2),0)),"",OFFSET('5. Pp (3 años)'!$C$46,INT((ROW()-13)/2),0))</f>
        <v>Actividad</v>
      </c>
      <c r="D83" s="498" t="str">
        <f ca="1">IF(ISBLANK(OFFSET('5. Pp (3 años)'!$D$46,INT((ROW()-13)/2),0)),"",OFFSET('5. Pp (3 años)'!$D$46,INT((ROW()-13)/2),0))</f>
        <v>1.1.1.1.7.3 Administración eficiente de los recursos humanos, materiales,  servicios generales y  Patrimonio del Municipio asignado a la Contraloría Municipal.</v>
      </c>
      <c r="E83" s="498" t="str">
        <f ca="1">IF(ISBLANK(OFFSET('5. Pp (3 años)'!$E$46,INT((ROW()-13)/2),0)),"",OFFSET('5. Pp (3 años)'!$E$46,INT((ROW()-13)/2),0))</f>
        <v>PAIBM: Porcentaje de actualización de inventarios de bienes muebles</v>
      </c>
      <c r="F83" s="500" t="str">
        <f ca="1">IF(ISBLANK(OFFSET('5. Pp (3 años)'!$K$46,INT((ROW()-13)/2),0)),"",OFFSET('5. Pp (3 años)'!$K$46,INT((ROW()-13)/2),0))</f>
        <v>Ascendente</v>
      </c>
      <c r="G83" s="502" t="str">
        <f ca="1">IF(ISBLANK(OFFSET('5. Pp (3 años)'!$H$46,INT((ROW()-13)/2),0)),"",OFFSET('5. Pp (3 años)'!$H$46,INT((ROW()-13)/2),0))</f>
        <v>Trimestral</v>
      </c>
      <c r="H83" s="705">
        <f ca="1">IF(ISBLANK(OFFSET('9. METAS'!$L$20,INT((ROW()-13)/2),0)),"",OFFSET('9. METAS'!$L$20,INT((ROW()-13)/2),0))</f>
        <v>4</v>
      </c>
      <c r="I83" s="476"/>
      <c r="J83" s="127" t="e">
        <f ca="1">IF(MOD(ROW()-13,2)=0,IF(ISBLANK(OFFSET(#REF!,INT((ROW()-13)/2),0)),"",OFFSET(#REF!,INT((ROW()-13)/2),0)),IF(ISBLANK(OFFSET('9. METAS'!$U$20,INT((ROW()-14)/2),0)),"",OFFSET('9. METAS'!$U$20,INT((ROW()-14)/2),0)))</f>
        <v>#REF!</v>
      </c>
      <c r="K83" s="128" t="e">
        <f ca="1">IF(MOD(ROW()-13,2)=0,IF(ISBLANK(OFFSET(#REF!,INT((ROW()-13)/2),0)),"",OFFSET(#REF!,INT((ROW()-13)/2),0)),IF(ISBLANK(OFFSET('9. METAS'!$V$20,INT((ROW()-14)/2),0)),"",OFFSET('9. METAS'!$V$20,INT((ROW()-14)/2),0)))</f>
        <v>#REF!</v>
      </c>
      <c r="L83" s="128" t="e">
        <f ca="1">IF(MOD(ROW()-13,2)=0,IF(ISBLANK(OFFSET(#REF!,INT((ROW()-13)/2),0)),"",OFFSET(#REF!,INT((ROW()-13)/2),0)),IF(ISBLANK(OFFSET('9. METAS'!$W$20,INT((ROW()-14)/2),0)),"",OFFSET('9. METAS'!$W$20,INT((ROW()-14)/2),0)))</f>
        <v>#REF!</v>
      </c>
      <c r="M83" s="129" t="e">
        <f ca="1">IF(MOD(ROW()-13,2)=0,IF(ISBLANK(OFFSET(#REF!,INT((ROW()-13)/2),0)),"",OFFSET(#REF!,INT((ROW()-13)/2),0)),IF(ISBLANK(OFFSET('9. METAS'!$X$20,INT((ROW()-14)/2),0)),"",OFFSET('9. METAS'!$X$20,INT((ROW()-14)/2),0)))</f>
        <v>#REF!</v>
      </c>
      <c r="N83" s="478" t="str">
        <f t="shared" ref="N83" ca="1" si="66">IFERROR(J83/J84,"ND")</f>
        <v>ND</v>
      </c>
      <c r="O83" s="480" t="str">
        <f t="shared" ref="O83" ca="1" si="67">IFERROR(((J83)/H83),"ND")</f>
        <v>ND</v>
      </c>
      <c r="P83" s="482"/>
    </row>
    <row r="84" spans="3:16" x14ac:dyDescent="0.2">
      <c r="C84" s="496"/>
      <c r="D84" s="498"/>
      <c r="E84" s="498"/>
      <c r="F84" s="500"/>
      <c r="G84" s="502"/>
      <c r="H84" s="705"/>
      <c r="I84" s="477"/>
      <c r="J84" s="127">
        <f ca="1">IF(MOD(ROW()-13,2)=0,IF(ISBLANK(OFFSET(#REF!,INT((ROW()-13)/2),0)),"",OFFSET(#REF!,INT((ROW()-13)/2),0)),IF(ISBLANK(OFFSET('9. METAS'!$U$20,INT((ROW()-14)/2),0)),"",OFFSET('9. METAS'!$U$20,INT((ROW()-14)/2),0)))</f>
        <v>0</v>
      </c>
      <c r="K84" s="128">
        <f ca="1">IF(MOD(ROW()-13,2)=0,IF(ISBLANK(OFFSET(#REF!,INT((ROW()-13)/2),0)),"",OFFSET(#REF!,INT((ROW()-13)/2),0)),IF(ISBLANK(OFFSET('9. METAS'!$V$20,INT((ROW()-14)/2),0)),"",OFFSET('9. METAS'!$V$20,INT((ROW()-14)/2),0)))</f>
        <v>2</v>
      </c>
      <c r="L84" s="128">
        <f ca="1">IF(MOD(ROW()-13,2)=0,IF(ISBLANK(OFFSET(#REF!,INT((ROW()-13)/2),0)),"",OFFSET(#REF!,INT((ROW()-13)/2),0)),IF(ISBLANK(OFFSET('9. METAS'!$W$20,INT((ROW()-14)/2),0)),"",OFFSET('9. METAS'!$W$20,INT((ROW()-14)/2),0)))</f>
        <v>1</v>
      </c>
      <c r="M84" s="129">
        <f ca="1">IF(MOD(ROW()-13,2)=0,IF(ISBLANK(OFFSET(#REF!,INT((ROW()-13)/2),0)),"",OFFSET(#REF!,INT((ROW()-13)/2),0)),IF(ISBLANK(OFFSET('9. METAS'!$X$20,INT((ROW()-14)/2),0)),"",OFFSET('9. METAS'!$X$20,INT((ROW()-14)/2),0)))</f>
        <v>1</v>
      </c>
      <c r="N84" s="479"/>
      <c r="O84" s="481"/>
      <c r="P84" s="483"/>
    </row>
    <row r="85" spans="3:16" x14ac:dyDescent="0.2">
      <c r="C85" s="506" t="str">
        <f ca="1">IF(ISBLANK(OFFSET('5. Pp (3 años)'!$C$46,INT((ROW()-13)/2),0)),"",OFFSET('5. Pp (3 años)'!$C$46,INT((ROW()-13)/2),0))</f>
        <v>Actividad</v>
      </c>
      <c r="D85" s="498" t="str">
        <f ca="1">IF(ISBLANK(OFFSET('5. Pp (3 años)'!$D$46,INT((ROW()-13)/2),0)),"",OFFSET('5. Pp (3 años)'!$D$46,INT((ROW()-13)/2),0))</f>
        <v xml:space="preserve">1.1.1.1.7.4 Revisión factual de la gestión y cumplimiento normativo de los Organismos Descentralizados de la Administración Pública Municipal.   </v>
      </c>
      <c r="E85" s="498" t="str">
        <f ca="1">IF(ISBLANK(OFFSET('5. Pp (3 años)'!$E$46,INT((ROW()-13)/2),0)),"",OFFSET('5. Pp (3 años)'!$E$46,INT((ROW()-13)/2),0))</f>
        <v>PVSAOD: Porcentaje de Visitas de Supervisión y Asesorías a Organismos Descentralizados</v>
      </c>
      <c r="F85" s="500" t="str">
        <f ca="1">IF(ISBLANK(OFFSET('5. Pp (3 años)'!$K$46,INT((ROW()-13)/2),0)),"",OFFSET('5. Pp (3 años)'!$K$46,INT((ROW()-13)/2),0))</f>
        <v>Ascendente</v>
      </c>
      <c r="G85" s="502" t="str">
        <f ca="1">IF(ISBLANK(OFFSET('5. Pp (3 años)'!$H$46,INT((ROW()-13)/2),0)),"",OFFSET('5. Pp (3 años)'!$H$46,INT((ROW()-13)/2),0))</f>
        <v>Trimestral</v>
      </c>
      <c r="H85" s="705">
        <f ca="1">IF(ISBLANK(OFFSET('9. METAS'!$L$20,INT((ROW()-13)/2),0)),"",OFFSET('9. METAS'!$L$20,INT((ROW()-13)/2),0))</f>
        <v>324</v>
      </c>
      <c r="I85" s="476"/>
      <c r="J85" s="127" t="e">
        <f ca="1">IF(MOD(ROW()-13,2)=0,IF(ISBLANK(OFFSET(#REF!,INT((ROW()-13)/2),0)),"",OFFSET(#REF!,INT((ROW()-13)/2),0)),IF(ISBLANK(OFFSET('9. METAS'!$U$20,INT((ROW()-14)/2),0)),"",OFFSET('9. METAS'!$U$20,INT((ROW()-14)/2),0)))</f>
        <v>#REF!</v>
      </c>
      <c r="K85" s="128" t="e">
        <f ca="1">IF(MOD(ROW()-13,2)=0,IF(ISBLANK(OFFSET(#REF!,INT((ROW()-13)/2),0)),"",OFFSET(#REF!,INT((ROW()-13)/2),0)),IF(ISBLANK(OFFSET('9. METAS'!$V$20,INT((ROW()-14)/2),0)),"",OFFSET('9. METAS'!$V$20,INT((ROW()-14)/2),0)))</f>
        <v>#REF!</v>
      </c>
      <c r="L85" s="128" t="e">
        <f ca="1">IF(MOD(ROW()-13,2)=0,IF(ISBLANK(OFFSET(#REF!,INT((ROW()-13)/2),0)),"",OFFSET(#REF!,INT((ROW()-13)/2),0)),IF(ISBLANK(OFFSET('9. METAS'!$W$20,INT((ROW()-14)/2),0)),"",OFFSET('9. METAS'!$W$20,INT((ROW()-14)/2),0)))</f>
        <v>#REF!</v>
      </c>
      <c r="M85" s="129" t="e">
        <f ca="1">IF(MOD(ROW()-13,2)=0,IF(ISBLANK(OFFSET(#REF!,INT((ROW()-13)/2),0)),"",OFFSET(#REF!,INT((ROW()-13)/2),0)),IF(ISBLANK(OFFSET('9. METAS'!$X$20,INT((ROW()-14)/2),0)),"",OFFSET('9. METAS'!$X$20,INT((ROW()-14)/2),0)))</f>
        <v>#REF!</v>
      </c>
      <c r="N85" s="478" t="str">
        <f t="shared" ref="N85" ca="1" si="68">IFERROR(J85/J86,"ND")</f>
        <v>ND</v>
      </c>
      <c r="O85" s="480" t="str">
        <f t="shared" ref="O85" ca="1" si="69">IFERROR(((J85)/H85),"ND")</f>
        <v>ND</v>
      </c>
      <c r="P85" s="482"/>
    </row>
    <row r="86" spans="3:16" x14ac:dyDescent="0.2">
      <c r="C86" s="496"/>
      <c r="D86" s="498"/>
      <c r="E86" s="498"/>
      <c r="F86" s="500"/>
      <c r="G86" s="502"/>
      <c r="H86" s="705"/>
      <c r="I86" s="477"/>
      <c r="J86" s="127">
        <f ca="1">IF(MOD(ROW()-13,2)=0,IF(ISBLANK(OFFSET(#REF!,INT((ROW()-13)/2),0)),"",OFFSET(#REF!,INT((ROW()-13)/2),0)),IF(ISBLANK(OFFSET('9. METAS'!$U$20,INT((ROW()-14)/2),0)),"",OFFSET('9. METAS'!$U$20,INT((ROW()-14)/2),0)))</f>
        <v>81</v>
      </c>
      <c r="K86" s="128">
        <f ca="1">IF(MOD(ROW()-13,2)=0,IF(ISBLANK(OFFSET(#REF!,INT((ROW()-13)/2),0)),"",OFFSET(#REF!,INT((ROW()-13)/2),0)),IF(ISBLANK(OFFSET('9. METAS'!$V$20,INT((ROW()-14)/2),0)),"",OFFSET('9. METAS'!$V$20,INT((ROW()-14)/2),0)))</f>
        <v>81</v>
      </c>
      <c r="L86" s="128">
        <f ca="1">IF(MOD(ROW()-13,2)=0,IF(ISBLANK(OFFSET(#REF!,INT((ROW()-13)/2),0)),"",OFFSET(#REF!,INT((ROW()-13)/2),0)),IF(ISBLANK(OFFSET('9. METAS'!$W$20,INT((ROW()-14)/2),0)),"",OFFSET('9. METAS'!$W$20,INT((ROW()-14)/2),0)))</f>
        <v>81</v>
      </c>
      <c r="M86" s="129">
        <f ca="1">IF(MOD(ROW()-13,2)=0,IF(ISBLANK(OFFSET(#REF!,INT((ROW()-13)/2),0)),"",OFFSET(#REF!,INT((ROW()-13)/2),0)),IF(ISBLANK(OFFSET('9. METAS'!$X$20,INT((ROW()-14)/2),0)),"",OFFSET('9. METAS'!$X$20,INT((ROW()-14)/2),0)))</f>
        <v>81</v>
      </c>
      <c r="N86" s="479"/>
      <c r="O86" s="481"/>
      <c r="P86" s="483"/>
    </row>
    <row r="87" spans="3:16" x14ac:dyDescent="0.2">
      <c r="C87" s="506" t="str">
        <f ca="1">IF(ISBLANK(OFFSET('5. Pp (3 años)'!$C$46,INT((ROW()-13)/2),0)),"",OFFSET('5. Pp (3 años)'!$C$46,INT((ROW()-13)/2),0))</f>
        <v>Actividad</v>
      </c>
      <c r="D87" s="498" t="str">
        <f ca="1">IF(ISBLANK(OFFSET('5. Pp (3 años)'!$D$46,INT((ROW()-13)/2),0)),"",OFFSET('5. Pp (3 años)'!$D$46,INT((ROW()-13)/2),0))</f>
        <v xml:space="preserve">1.1.1.1.7.4 Revisión factual de la gestión y cumplimiento normativo de los Organismos Descentralizados de la Administración Pública Municipal.   </v>
      </c>
      <c r="E87" s="498" t="str">
        <f ca="1">IF(ISBLANK(OFFSET('5. Pp (3 años)'!$E$46,INT((ROW()-13)/2),0)),"",OFFSET('5. Pp (3 años)'!$E$46,INT((ROW()-13)/2),0))</f>
        <v>PCNOD: Promedio de Cumplimiento Normativo de Organismos Descentralizados</v>
      </c>
      <c r="F87" s="500" t="str">
        <f ca="1">IF(ISBLANK(OFFSET('5. Pp (3 años)'!$K$46,INT((ROW()-13)/2),0)),"",OFFSET('5. Pp (3 años)'!$K$46,INT((ROW()-13)/2),0))</f>
        <v>Ascendente</v>
      </c>
      <c r="G87" s="502" t="str">
        <f ca="1">IF(ISBLANK(OFFSET('5. Pp (3 años)'!$H$46,INT((ROW()-13)/2),0)),"",OFFSET('5. Pp (3 años)'!$H$46,INT((ROW()-13)/2),0))</f>
        <v>Trimestral</v>
      </c>
      <c r="H87" s="705">
        <f ca="1">IF(ISBLANK(OFFSET('9. METAS'!$L$20,INT((ROW()-13)/2),0)),"",OFFSET('9. METAS'!$L$20,INT((ROW()-13)/2),0))</f>
        <v>180</v>
      </c>
      <c r="I87" s="476"/>
      <c r="J87" s="127" t="e">
        <f ca="1">IF(MOD(ROW()-13,2)=0,IF(ISBLANK(OFFSET(#REF!,INT((ROW()-13)/2),0)),"",OFFSET(#REF!,INT((ROW()-13)/2),0)),IF(ISBLANK(OFFSET('9. METAS'!$U$20,INT((ROW()-14)/2),0)),"",OFFSET('9. METAS'!$U$20,INT((ROW()-14)/2),0)))</f>
        <v>#REF!</v>
      </c>
      <c r="K87" s="128" t="e">
        <f ca="1">IF(MOD(ROW()-13,2)=0,IF(ISBLANK(OFFSET(#REF!,INT((ROW()-13)/2),0)),"",OFFSET(#REF!,INT((ROW()-13)/2),0)),IF(ISBLANK(OFFSET('9. METAS'!$V$20,INT((ROW()-14)/2),0)),"",OFFSET('9. METAS'!$V$20,INT((ROW()-14)/2),0)))</f>
        <v>#REF!</v>
      </c>
      <c r="L87" s="128" t="e">
        <f ca="1">IF(MOD(ROW()-13,2)=0,IF(ISBLANK(OFFSET(#REF!,INT((ROW()-13)/2),0)),"",OFFSET(#REF!,INT((ROW()-13)/2),0)),IF(ISBLANK(OFFSET('9. METAS'!$W$20,INT((ROW()-14)/2),0)),"",OFFSET('9. METAS'!$W$20,INT((ROW()-14)/2),0)))</f>
        <v>#REF!</v>
      </c>
      <c r="M87" s="129" t="e">
        <f ca="1">IF(MOD(ROW()-13,2)=0,IF(ISBLANK(OFFSET(#REF!,INT((ROW()-13)/2),0)),"",OFFSET(#REF!,INT((ROW()-13)/2),0)),IF(ISBLANK(OFFSET('9. METAS'!$X$20,INT((ROW()-14)/2),0)),"",OFFSET('9. METAS'!$X$20,INT((ROW()-14)/2),0)))</f>
        <v>#REF!</v>
      </c>
      <c r="N87" s="478" t="str">
        <f t="shared" ref="N87" ca="1" si="70">IFERROR(J87/J88,"ND")</f>
        <v>ND</v>
      </c>
      <c r="O87" s="480" t="str">
        <f t="shared" ref="O87" ca="1" si="71">IFERROR(((J87)/H87),"ND")</f>
        <v>ND</v>
      </c>
      <c r="P87" s="482"/>
    </row>
    <row r="88" spans="3:16" x14ac:dyDescent="0.2">
      <c r="C88" s="496"/>
      <c r="D88" s="498"/>
      <c r="E88" s="498"/>
      <c r="F88" s="500"/>
      <c r="G88" s="502"/>
      <c r="H88" s="705"/>
      <c r="I88" s="477"/>
      <c r="J88" s="127">
        <f ca="1">IF(MOD(ROW()-13,2)=0,IF(ISBLANK(OFFSET(#REF!,INT((ROW()-13)/2),0)),"",OFFSET(#REF!,INT((ROW()-13)/2),0)),IF(ISBLANK(OFFSET('9. METAS'!$U$20,INT((ROW()-14)/2),0)),"",OFFSET('9. METAS'!$U$20,INT((ROW()-14)/2),0)))</f>
        <v>45</v>
      </c>
      <c r="K88" s="128">
        <f ca="1">IF(MOD(ROW()-13,2)=0,IF(ISBLANK(OFFSET(#REF!,INT((ROW()-13)/2),0)),"",OFFSET(#REF!,INT((ROW()-13)/2),0)),IF(ISBLANK(OFFSET('9. METAS'!$V$20,INT((ROW()-14)/2),0)),"",OFFSET('9. METAS'!$V$20,INT((ROW()-14)/2),0)))</f>
        <v>45</v>
      </c>
      <c r="L88" s="128">
        <f ca="1">IF(MOD(ROW()-13,2)=0,IF(ISBLANK(OFFSET(#REF!,INT((ROW()-13)/2),0)),"",OFFSET(#REF!,INT((ROW()-13)/2),0)),IF(ISBLANK(OFFSET('9. METAS'!$W$20,INT((ROW()-14)/2),0)),"",OFFSET('9. METAS'!$W$20,INT((ROW()-14)/2),0)))</f>
        <v>45</v>
      </c>
      <c r="M88" s="129">
        <f ca="1">IF(MOD(ROW()-13,2)=0,IF(ISBLANK(OFFSET(#REF!,INT((ROW()-13)/2),0)),"",OFFSET(#REF!,INT((ROW()-13)/2),0)),IF(ISBLANK(OFFSET('9. METAS'!$X$20,INT((ROW()-14)/2),0)),"",OFFSET('9. METAS'!$X$20,INT((ROW()-14)/2),0)))</f>
        <v>45</v>
      </c>
      <c r="N88" s="479"/>
      <c r="O88" s="481"/>
      <c r="P88" s="483"/>
    </row>
    <row r="89" spans="3:16" x14ac:dyDescent="0.2">
      <c r="C89" s="506" t="str">
        <f ca="1">IF(ISBLANK(OFFSET('5. Pp (3 años)'!$C$46,INT((ROW()-13)/2),0)),"",OFFSET('5. Pp (3 años)'!$C$46,INT((ROW()-13)/2),0))</f>
        <v>Actividad</v>
      </c>
      <c r="D89" s="498" t="str">
        <f ca="1">IF(ISBLANK(OFFSET('5. Pp (3 años)'!$D$46,INT((ROW()-13)/2),0)),"",OFFSET('5. Pp (3 años)'!$D$46,INT((ROW()-13)/2),0))</f>
        <v>1.1.1.1.7.5 Sistematización de la gestión que apoye el control y seguimiento para la mejora de la eficiencia operativa de las Dependencias de la Administración Pública Municipal.</v>
      </c>
      <c r="E89" s="498" t="str">
        <f ca="1">IF(ISBLANK(OFFSET('5. Pp (3 años)'!$E$46,INT((ROW()-13)/2),0)),"",OFFSET('5. Pp (3 años)'!$E$46,INT((ROW()-13)/2),0))</f>
        <v xml:space="preserve">PSI: Porcentaje de Sistemas Informáticos </v>
      </c>
      <c r="F89" s="500" t="str">
        <f ca="1">IF(ISBLANK(OFFSET('5. Pp (3 años)'!$K$46,INT((ROW()-13)/2),0)),"",OFFSET('5. Pp (3 años)'!$K$46,INT((ROW()-13)/2),0))</f>
        <v>Ascendente</v>
      </c>
      <c r="G89" s="502" t="str">
        <f ca="1">IF(ISBLANK(OFFSET('5. Pp (3 años)'!$H$46,INT((ROW()-13)/2),0)),"",OFFSET('5. Pp (3 años)'!$H$46,INT((ROW()-13)/2),0))</f>
        <v>Trimestral</v>
      </c>
      <c r="H89" s="705">
        <f ca="1">IF(ISBLANK(OFFSET('9. METAS'!$L$20,INT((ROW()-13)/2),0)),"",OFFSET('9. METAS'!$L$20,INT((ROW()-13)/2),0))</f>
        <v>4</v>
      </c>
      <c r="I89" s="476"/>
      <c r="J89" s="127" t="e">
        <f ca="1">IF(MOD(ROW()-13,2)=0,IF(ISBLANK(OFFSET(#REF!,INT((ROW()-13)/2),0)),"",OFFSET(#REF!,INT((ROW()-13)/2),0)),IF(ISBLANK(OFFSET('9. METAS'!$U$20,INT((ROW()-14)/2),0)),"",OFFSET('9. METAS'!$U$20,INT((ROW()-14)/2),0)))</f>
        <v>#REF!</v>
      </c>
      <c r="K89" s="128" t="e">
        <f ca="1">IF(MOD(ROW()-13,2)=0,IF(ISBLANK(OFFSET(#REF!,INT((ROW()-13)/2),0)),"",OFFSET(#REF!,INT((ROW()-13)/2),0)),IF(ISBLANK(OFFSET('9. METAS'!$V$20,INT((ROW()-14)/2),0)),"",OFFSET('9. METAS'!$V$20,INT((ROW()-14)/2),0)))</f>
        <v>#REF!</v>
      </c>
      <c r="L89" s="128" t="e">
        <f ca="1">IF(MOD(ROW()-13,2)=0,IF(ISBLANK(OFFSET(#REF!,INT((ROW()-13)/2),0)),"",OFFSET(#REF!,INT((ROW()-13)/2),0)),IF(ISBLANK(OFFSET('9. METAS'!$W$20,INT((ROW()-14)/2),0)),"",OFFSET('9. METAS'!$W$20,INT((ROW()-14)/2),0)))</f>
        <v>#REF!</v>
      </c>
      <c r="M89" s="129" t="e">
        <f ca="1">IF(MOD(ROW()-13,2)=0,IF(ISBLANK(OFFSET(#REF!,INT((ROW()-13)/2),0)),"",OFFSET(#REF!,INT((ROW()-13)/2),0)),IF(ISBLANK(OFFSET('9. METAS'!$X$20,INT((ROW()-14)/2),0)),"",OFFSET('9. METAS'!$X$20,INT((ROW()-14)/2),0)))</f>
        <v>#REF!</v>
      </c>
      <c r="N89" s="478" t="str">
        <f t="shared" ref="N89" ca="1" si="72">IFERROR(J89/J90,"ND")</f>
        <v>ND</v>
      </c>
      <c r="O89" s="480" t="str">
        <f t="shared" ref="O89" ca="1" si="73">IFERROR(((J89)/H89),"ND")</f>
        <v>ND</v>
      </c>
      <c r="P89" s="482"/>
    </row>
    <row r="90" spans="3:16" x14ac:dyDescent="0.2">
      <c r="C90" s="496"/>
      <c r="D90" s="498"/>
      <c r="E90" s="498"/>
      <c r="F90" s="500"/>
      <c r="G90" s="502"/>
      <c r="H90" s="705"/>
      <c r="I90" s="477"/>
      <c r="J90" s="127">
        <f ca="1">IF(MOD(ROW()-13,2)=0,IF(ISBLANK(OFFSET(#REF!,INT((ROW()-13)/2),0)),"",OFFSET(#REF!,INT((ROW()-13)/2),0)),IF(ISBLANK(OFFSET('9. METAS'!$U$20,INT((ROW()-14)/2),0)),"",OFFSET('9. METAS'!$U$20,INT((ROW()-14)/2),0)))</f>
        <v>1</v>
      </c>
      <c r="K90" s="128">
        <f ca="1">IF(MOD(ROW()-13,2)=0,IF(ISBLANK(OFFSET(#REF!,INT((ROW()-13)/2),0)),"",OFFSET(#REF!,INT((ROW()-13)/2),0)),IF(ISBLANK(OFFSET('9. METAS'!$V$20,INT((ROW()-14)/2),0)),"",OFFSET('9. METAS'!$V$20,INT((ROW()-14)/2),0)))</f>
        <v>1</v>
      </c>
      <c r="L90" s="128">
        <f ca="1">IF(MOD(ROW()-13,2)=0,IF(ISBLANK(OFFSET(#REF!,INT((ROW()-13)/2),0)),"",OFFSET(#REF!,INT((ROW()-13)/2),0)),IF(ISBLANK(OFFSET('9. METAS'!$W$20,INT((ROW()-14)/2),0)),"",OFFSET('9. METAS'!$W$20,INT((ROW()-14)/2),0)))</f>
        <v>1</v>
      </c>
      <c r="M90" s="129">
        <f ca="1">IF(MOD(ROW()-13,2)=0,IF(ISBLANK(OFFSET(#REF!,INT((ROW()-13)/2),0)),"",OFFSET(#REF!,INT((ROW()-13)/2),0)),IF(ISBLANK(OFFSET('9. METAS'!$X$20,INT((ROW()-14)/2),0)),"",OFFSET('9. METAS'!$X$20,INT((ROW()-14)/2),0)))</f>
        <v>1</v>
      </c>
      <c r="N90" s="479"/>
      <c r="O90" s="481"/>
      <c r="P90" s="483"/>
    </row>
    <row r="91" spans="3:16" x14ac:dyDescent="0.2">
      <c r="C91" s="506" t="str">
        <f ca="1">IF(ISBLANK(OFFSET('5. Pp (3 años)'!$C$46,INT((ROW()-13)/2),0)),"",OFFSET('5. Pp (3 años)'!$C$46,INT((ROW()-13)/2),0))</f>
        <v/>
      </c>
      <c r="D91" s="498" t="str">
        <f ca="1">IF(ISBLANK(OFFSET('5. Pp (3 años)'!$D$46,INT((ROW()-13)/2),0)),"",OFFSET('5. Pp (3 años)'!$D$46,INT((ROW()-13)/2),0))</f>
        <v/>
      </c>
      <c r="E91" s="498" t="str">
        <f ca="1">IF(ISBLANK(OFFSET('5. Pp (3 años)'!$E$46,INT((ROW()-13)/2),0)),"",OFFSET('5. Pp (3 años)'!$E$46,INT((ROW()-13)/2),0))</f>
        <v/>
      </c>
      <c r="F91" s="500" t="str">
        <f ca="1">IF(ISBLANK(OFFSET('5. Pp (3 años)'!$K$46,INT((ROW()-13)/2),0)),"",OFFSET('5. Pp (3 años)'!$K$46,INT((ROW()-13)/2),0))</f>
        <v/>
      </c>
      <c r="G91" s="502" t="str">
        <f ca="1">IF(ISBLANK(OFFSET('5. Pp (3 años)'!$H$46,INT((ROW()-13)/2),0)),"",OFFSET('5. Pp (3 años)'!$H$46,INT((ROW()-13)/2),0))</f>
        <v/>
      </c>
      <c r="H91" s="705" t="str">
        <f ca="1">IF(ISBLANK(OFFSET('9. METAS'!$L$20,INT((ROW()-13)/2),0)),"",OFFSET('9. METAS'!$L$20,INT((ROW()-13)/2),0))</f>
        <v/>
      </c>
      <c r="I91" s="476"/>
      <c r="J91" s="127" t="e">
        <f ca="1">IF(MOD(ROW()-13,2)=0,IF(ISBLANK(OFFSET(#REF!,INT((ROW()-13)/2),0)),"",OFFSET(#REF!,INT((ROW()-13)/2),0)),IF(ISBLANK(OFFSET('9. METAS'!$U$20,INT((ROW()-14)/2),0)),"",OFFSET('9. METAS'!$U$20,INT((ROW()-14)/2),0)))</f>
        <v>#REF!</v>
      </c>
      <c r="K91" s="128" t="e">
        <f ca="1">IF(MOD(ROW()-13,2)=0,IF(ISBLANK(OFFSET(#REF!,INT((ROW()-13)/2),0)),"",OFFSET(#REF!,INT((ROW()-13)/2),0)),IF(ISBLANK(OFFSET('9. METAS'!$V$20,INT((ROW()-14)/2),0)),"",OFFSET('9. METAS'!$V$20,INT((ROW()-14)/2),0)))</f>
        <v>#REF!</v>
      </c>
      <c r="L91" s="128" t="e">
        <f ca="1">IF(MOD(ROW()-13,2)=0,IF(ISBLANK(OFFSET(#REF!,INT((ROW()-13)/2),0)),"",OFFSET(#REF!,INT((ROW()-13)/2),0)),IF(ISBLANK(OFFSET('9. METAS'!$W$20,INT((ROW()-14)/2),0)),"",OFFSET('9. METAS'!$W$20,INT((ROW()-14)/2),0)))</f>
        <v>#REF!</v>
      </c>
      <c r="M91" s="129" t="e">
        <f ca="1">IF(MOD(ROW()-13,2)=0,IF(ISBLANK(OFFSET(#REF!,INT((ROW()-13)/2),0)),"",OFFSET(#REF!,INT((ROW()-13)/2),0)),IF(ISBLANK(OFFSET('9. METAS'!$X$20,INT((ROW()-14)/2),0)),"",OFFSET('9. METAS'!$X$20,INT((ROW()-14)/2),0)))</f>
        <v>#REF!</v>
      </c>
      <c r="N91" s="478" t="str">
        <f t="shared" ref="N91" ca="1" si="74">IFERROR(J91/J92,"ND")</f>
        <v>ND</v>
      </c>
      <c r="O91" s="480" t="str">
        <f t="shared" ref="O91" ca="1" si="75">IFERROR(((J91)/H91),"ND")</f>
        <v>ND</v>
      </c>
      <c r="P91" s="482"/>
    </row>
    <row r="92" spans="3:16" ht="16" x14ac:dyDescent="0.2">
      <c r="C92" s="496"/>
      <c r="D92" s="498"/>
      <c r="E92" s="498"/>
      <c r="F92" s="500"/>
      <c r="G92" s="502"/>
      <c r="H92" s="705"/>
      <c r="I92" s="477"/>
      <c r="J92" s="127" t="str">
        <f ca="1">IF(MOD(ROW()-13,2)=0,IF(ISBLANK(OFFSET(#REF!,INT((ROW()-13)/2),0)),"",OFFSET(#REF!,INT((ROW()-13)/2),0)),IF(ISBLANK(OFFSET('9. METAS'!$U$20,INT((ROW()-14)/2),0)),"",OFFSET('9. METAS'!$U$20,INT((ROW()-14)/2),0)))</f>
        <v/>
      </c>
      <c r="K92" s="128" t="str">
        <f ca="1">IF(MOD(ROW()-13,2)=0,IF(ISBLANK(OFFSET(#REF!,INT((ROW()-13)/2),0)),"",OFFSET(#REF!,INT((ROW()-13)/2),0)),IF(ISBLANK(OFFSET('9. METAS'!$V$20,INT((ROW()-14)/2),0)),"",OFFSET('9. METAS'!$V$20,INT((ROW()-14)/2),0)))</f>
        <v/>
      </c>
      <c r="L92" s="128" t="str">
        <f ca="1">IF(MOD(ROW()-13,2)=0,IF(ISBLANK(OFFSET(#REF!,INT((ROW()-13)/2),0)),"",OFFSET(#REF!,INT((ROW()-13)/2),0)),IF(ISBLANK(OFFSET('9. METAS'!$W$20,INT((ROW()-14)/2),0)),"",OFFSET('9. METAS'!$W$20,INT((ROW()-14)/2),0)))</f>
        <v/>
      </c>
      <c r="M92" s="129" t="str">
        <f ca="1">IF(MOD(ROW()-13,2)=0,IF(ISBLANK(OFFSET(#REF!,INT((ROW()-13)/2),0)),"",OFFSET(#REF!,INT((ROW()-13)/2),0)),IF(ISBLANK(OFFSET('9. METAS'!$X$20,INT((ROW()-14)/2),0)),"",OFFSET('9. METAS'!$X$20,INT((ROW()-14)/2),0)))</f>
        <v/>
      </c>
      <c r="N92" s="479"/>
      <c r="O92" s="481"/>
      <c r="P92" s="483"/>
    </row>
    <row r="93" spans="3:16" x14ac:dyDescent="0.2">
      <c r="C93" s="506" t="str">
        <f ca="1">IF(ISBLANK(OFFSET('5. Pp (3 años)'!$C$46,INT((ROW()-13)/2),0)),"",OFFSET('5. Pp (3 años)'!$C$46,INT((ROW()-13)/2),0))</f>
        <v/>
      </c>
      <c r="D93" s="498" t="str">
        <f ca="1">IF(ISBLANK(OFFSET('5. Pp (3 años)'!$D$46,INT((ROW()-13)/2),0)),"",OFFSET('5. Pp (3 años)'!$D$46,INT((ROW()-13)/2),0))</f>
        <v/>
      </c>
      <c r="E93" s="498" t="str">
        <f ca="1">IF(ISBLANK(OFFSET('5. Pp (3 años)'!$E$46,INT((ROW()-13)/2),0)),"",OFFSET('5. Pp (3 años)'!$E$46,INT((ROW()-13)/2),0))</f>
        <v/>
      </c>
      <c r="F93" s="500" t="str">
        <f ca="1">IF(ISBLANK(OFFSET('5. Pp (3 años)'!$K$46,INT((ROW()-13)/2),0)),"",OFFSET('5. Pp (3 años)'!$K$46,INT((ROW()-13)/2),0))</f>
        <v/>
      </c>
      <c r="G93" s="502" t="str">
        <f ca="1">IF(ISBLANK(OFFSET('5. Pp (3 años)'!$H$46,INT((ROW()-13)/2),0)),"",OFFSET('5. Pp (3 años)'!$H$46,INT((ROW()-13)/2),0))</f>
        <v/>
      </c>
      <c r="H93" s="705" t="str">
        <f ca="1">IF(ISBLANK(OFFSET('9. METAS'!$L$20,INT((ROW()-13)/2),0)),"",OFFSET('9. METAS'!$L$20,INT((ROW()-13)/2),0))</f>
        <v/>
      </c>
      <c r="I93" s="476"/>
      <c r="J93" s="127" t="e">
        <f ca="1">IF(MOD(ROW()-13,2)=0,IF(ISBLANK(OFFSET(#REF!,INT((ROW()-13)/2),0)),"",OFFSET(#REF!,INT((ROW()-13)/2),0)),IF(ISBLANK(OFFSET('9. METAS'!$U$20,INT((ROW()-14)/2),0)),"",OFFSET('9. METAS'!$U$20,INT((ROW()-14)/2),0)))</f>
        <v>#REF!</v>
      </c>
      <c r="K93" s="128" t="e">
        <f ca="1">IF(MOD(ROW()-13,2)=0,IF(ISBLANK(OFFSET(#REF!,INT((ROW()-13)/2),0)),"",OFFSET(#REF!,INT((ROW()-13)/2),0)),IF(ISBLANK(OFFSET('9. METAS'!$V$20,INT((ROW()-14)/2),0)),"",OFFSET('9. METAS'!$V$20,INT((ROW()-14)/2),0)))</f>
        <v>#REF!</v>
      </c>
      <c r="L93" s="128" t="e">
        <f ca="1">IF(MOD(ROW()-13,2)=0,IF(ISBLANK(OFFSET(#REF!,INT((ROW()-13)/2),0)),"",OFFSET(#REF!,INT((ROW()-13)/2),0)),IF(ISBLANK(OFFSET('9. METAS'!$W$20,INT((ROW()-14)/2),0)),"",OFFSET('9. METAS'!$W$20,INT((ROW()-14)/2),0)))</f>
        <v>#REF!</v>
      </c>
      <c r="M93" s="129" t="e">
        <f ca="1">IF(MOD(ROW()-13,2)=0,IF(ISBLANK(OFFSET(#REF!,INT((ROW()-13)/2),0)),"",OFFSET(#REF!,INT((ROW()-13)/2),0)),IF(ISBLANK(OFFSET('9. METAS'!$X$20,INT((ROW()-14)/2),0)),"",OFFSET('9. METAS'!$X$20,INT((ROW()-14)/2),0)))</f>
        <v>#REF!</v>
      </c>
      <c r="N93" s="478" t="str">
        <f t="shared" ref="N93" ca="1" si="76">IFERROR(J93/J94,"ND")</f>
        <v>ND</v>
      </c>
      <c r="O93" s="480" t="str">
        <f t="shared" ref="O93" ca="1" si="77">IFERROR(((J93)/H93),"ND")</f>
        <v>ND</v>
      </c>
      <c r="P93" s="482"/>
    </row>
    <row r="94" spans="3:16" ht="16" x14ac:dyDescent="0.2">
      <c r="C94" s="496"/>
      <c r="D94" s="498"/>
      <c r="E94" s="498"/>
      <c r="F94" s="500"/>
      <c r="G94" s="502"/>
      <c r="H94" s="705"/>
      <c r="I94" s="477"/>
      <c r="J94" s="127" t="str">
        <f ca="1">IF(MOD(ROW()-13,2)=0,IF(ISBLANK(OFFSET(#REF!,INT((ROW()-13)/2),0)),"",OFFSET(#REF!,INT((ROW()-13)/2),0)),IF(ISBLANK(OFFSET('9. METAS'!$U$20,INT((ROW()-14)/2),0)),"",OFFSET('9. METAS'!$U$20,INT((ROW()-14)/2),0)))</f>
        <v/>
      </c>
      <c r="K94" s="128" t="str">
        <f ca="1">IF(MOD(ROW()-13,2)=0,IF(ISBLANK(OFFSET(#REF!,INT((ROW()-13)/2),0)),"",OFFSET(#REF!,INT((ROW()-13)/2),0)),IF(ISBLANK(OFFSET('9. METAS'!$V$20,INT((ROW()-14)/2),0)),"",OFFSET('9. METAS'!$V$20,INT((ROW()-14)/2),0)))</f>
        <v/>
      </c>
      <c r="L94" s="128" t="str">
        <f ca="1">IF(MOD(ROW()-13,2)=0,IF(ISBLANK(OFFSET(#REF!,INT((ROW()-13)/2),0)),"",OFFSET(#REF!,INT((ROW()-13)/2),0)),IF(ISBLANK(OFFSET('9. METAS'!$W$20,INT((ROW()-14)/2),0)),"",OFFSET('9. METAS'!$W$20,INT((ROW()-14)/2),0)))</f>
        <v/>
      </c>
      <c r="M94" s="129" t="str">
        <f ca="1">IF(MOD(ROW()-13,2)=0,IF(ISBLANK(OFFSET(#REF!,INT((ROW()-13)/2),0)),"",OFFSET(#REF!,INT((ROW()-13)/2),0)),IF(ISBLANK(OFFSET('9. METAS'!$X$20,INT((ROW()-14)/2),0)),"",OFFSET('9. METAS'!$X$20,INT((ROW()-14)/2),0)))</f>
        <v/>
      </c>
      <c r="N94" s="479"/>
      <c r="O94" s="481"/>
      <c r="P94" s="483"/>
    </row>
    <row r="95" spans="3:16" x14ac:dyDescent="0.2">
      <c r="C95" s="506" t="str">
        <f ca="1">IF(ISBLANK(OFFSET('5. Pp (3 años)'!$C$46,INT((ROW()-13)/2),0)),"",OFFSET('5. Pp (3 años)'!$C$46,INT((ROW()-13)/2),0))</f>
        <v/>
      </c>
      <c r="D95" s="498" t="str">
        <f ca="1">IF(ISBLANK(OFFSET('5. Pp (3 años)'!$D$46,INT((ROW()-13)/2),0)),"",OFFSET('5. Pp (3 años)'!$D$46,INT((ROW()-13)/2),0))</f>
        <v/>
      </c>
      <c r="E95" s="498" t="str">
        <f ca="1">IF(ISBLANK(OFFSET('5. Pp (3 años)'!$E$46,INT((ROW()-13)/2),0)),"",OFFSET('5. Pp (3 años)'!$E$46,INT((ROW()-13)/2),0))</f>
        <v/>
      </c>
      <c r="F95" s="500" t="str">
        <f ca="1">IF(ISBLANK(OFFSET('5. Pp (3 años)'!$K$46,INT((ROW()-13)/2),0)),"",OFFSET('5. Pp (3 años)'!$K$46,INT((ROW()-13)/2),0))</f>
        <v/>
      </c>
      <c r="G95" s="502" t="str">
        <f ca="1">IF(ISBLANK(OFFSET('5. Pp (3 años)'!$H$46,INT((ROW()-13)/2),0)),"",OFFSET('5. Pp (3 años)'!$H$46,INT((ROW()-13)/2),0))</f>
        <v/>
      </c>
      <c r="H95" s="705" t="str">
        <f ca="1">IF(ISBLANK(OFFSET('9. METAS'!$L$20,INT((ROW()-13)/2),0)),"",OFFSET('9. METAS'!$L$20,INT((ROW()-13)/2),0))</f>
        <v/>
      </c>
      <c r="I95" s="476"/>
      <c r="J95" s="127" t="e">
        <f ca="1">IF(MOD(ROW()-13,2)=0,IF(ISBLANK(OFFSET(#REF!,INT((ROW()-13)/2),0)),"",OFFSET(#REF!,INT((ROW()-13)/2),0)),IF(ISBLANK(OFFSET('9. METAS'!$U$20,INT((ROW()-14)/2),0)),"",OFFSET('9. METAS'!$U$20,INT((ROW()-14)/2),0)))</f>
        <v>#REF!</v>
      </c>
      <c r="K95" s="128" t="e">
        <f ca="1">IF(MOD(ROW()-13,2)=0,IF(ISBLANK(OFFSET(#REF!,INT((ROW()-13)/2),0)),"",OFFSET(#REF!,INT((ROW()-13)/2),0)),IF(ISBLANK(OFFSET('9. METAS'!$V$20,INT((ROW()-14)/2),0)),"",OFFSET('9. METAS'!$V$20,INT((ROW()-14)/2),0)))</f>
        <v>#REF!</v>
      </c>
      <c r="L95" s="128" t="e">
        <f ca="1">IF(MOD(ROW()-13,2)=0,IF(ISBLANK(OFFSET(#REF!,INT((ROW()-13)/2),0)),"",OFFSET(#REF!,INT((ROW()-13)/2),0)),IF(ISBLANK(OFFSET('9. METAS'!$W$20,INT((ROW()-14)/2),0)),"",OFFSET('9. METAS'!$W$20,INT((ROW()-14)/2),0)))</f>
        <v>#REF!</v>
      </c>
      <c r="M95" s="129" t="e">
        <f ca="1">IF(MOD(ROW()-13,2)=0,IF(ISBLANK(OFFSET(#REF!,INT((ROW()-13)/2),0)),"",OFFSET(#REF!,INT((ROW()-13)/2),0)),IF(ISBLANK(OFFSET('9. METAS'!$X$20,INT((ROW()-14)/2),0)),"",OFFSET('9. METAS'!$X$20,INT((ROW()-14)/2),0)))</f>
        <v>#REF!</v>
      </c>
      <c r="N95" s="478" t="str">
        <f t="shared" ref="N95" ca="1" si="78">IFERROR(J95/J96,"ND")</f>
        <v>ND</v>
      </c>
      <c r="O95" s="480" t="str">
        <f t="shared" ref="O95" ca="1" si="79">IFERROR(((J95)/H95),"ND")</f>
        <v>ND</v>
      </c>
      <c r="P95" s="482"/>
    </row>
    <row r="96" spans="3:16" ht="16" x14ac:dyDescent="0.2">
      <c r="C96" s="496"/>
      <c r="D96" s="498"/>
      <c r="E96" s="498"/>
      <c r="F96" s="500"/>
      <c r="G96" s="502"/>
      <c r="H96" s="705"/>
      <c r="I96" s="477"/>
      <c r="J96" s="127" t="str">
        <f ca="1">IF(MOD(ROW()-13,2)=0,IF(ISBLANK(OFFSET(#REF!,INT((ROW()-13)/2),0)),"",OFFSET(#REF!,INT((ROW()-13)/2),0)),IF(ISBLANK(OFFSET('9. METAS'!$U$20,INT((ROW()-14)/2),0)),"",OFFSET('9. METAS'!$U$20,INT((ROW()-14)/2),0)))</f>
        <v/>
      </c>
      <c r="K96" s="128" t="str">
        <f ca="1">IF(MOD(ROW()-13,2)=0,IF(ISBLANK(OFFSET(#REF!,INT((ROW()-13)/2),0)),"",OFFSET(#REF!,INT((ROW()-13)/2),0)),IF(ISBLANK(OFFSET('9. METAS'!$V$20,INT((ROW()-14)/2),0)),"",OFFSET('9. METAS'!$V$20,INT((ROW()-14)/2),0)))</f>
        <v/>
      </c>
      <c r="L96" s="128" t="str">
        <f ca="1">IF(MOD(ROW()-13,2)=0,IF(ISBLANK(OFFSET(#REF!,INT((ROW()-13)/2),0)),"",OFFSET(#REF!,INT((ROW()-13)/2),0)),IF(ISBLANK(OFFSET('9. METAS'!$W$20,INT((ROW()-14)/2),0)),"",OFFSET('9. METAS'!$W$20,INT((ROW()-14)/2),0)))</f>
        <v/>
      </c>
      <c r="M96" s="129" t="str">
        <f ca="1">IF(MOD(ROW()-13,2)=0,IF(ISBLANK(OFFSET(#REF!,INT((ROW()-13)/2),0)),"",OFFSET(#REF!,INT((ROW()-13)/2),0)),IF(ISBLANK(OFFSET('9. METAS'!$X$20,INT((ROW()-14)/2),0)),"",OFFSET('9. METAS'!$X$20,INT((ROW()-14)/2),0)))</f>
        <v/>
      </c>
      <c r="N96" s="479"/>
      <c r="O96" s="481"/>
      <c r="P96" s="483"/>
    </row>
    <row r="97" spans="3:16" x14ac:dyDescent="0.2">
      <c r="C97" s="506" t="str">
        <f ca="1">IF(ISBLANK(OFFSET('5. Pp (3 años)'!$C$46,INT((ROW()-13)/2),0)),"",OFFSET('5. Pp (3 años)'!$C$46,INT((ROW()-13)/2),0))</f>
        <v/>
      </c>
      <c r="D97" s="498" t="str">
        <f ca="1">IF(ISBLANK(OFFSET('5. Pp (3 años)'!$D$46,INT((ROW()-13)/2),0)),"",OFFSET('5. Pp (3 años)'!$D$46,INT((ROW()-13)/2),0))</f>
        <v/>
      </c>
      <c r="E97" s="498" t="str">
        <f ca="1">IF(ISBLANK(OFFSET('5. Pp (3 años)'!$E$46,INT((ROW()-13)/2),0)),"",OFFSET('5. Pp (3 años)'!$E$46,INT((ROW()-13)/2),0))</f>
        <v/>
      </c>
      <c r="F97" s="500" t="str">
        <f ca="1">IF(ISBLANK(OFFSET('5. Pp (3 años)'!$K$46,INT((ROW()-13)/2),0)),"",OFFSET('5. Pp (3 años)'!$K$46,INT((ROW()-13)/2),0))</f>
        <v/>
      </c>
      <c r="G97" s="502" t="str">
        <f ca="1">IF(ISBLANK(OFFSET('5. Pp (3 años)'!$H$46,INT((ROW()-13)/2),0)),"",OFFSET('5. Pp (3 años)'!$H$46,INT((ROW()-13)/2),0))</f>
        <v/>
      </c>
      <c r="H97" s="705" t="str">
        <f ca="1">IF(ISBLANK(OFFSET('9. METAS'!$L$20,INT((ROW()-13)/2),0)),"",OFFSET('9. METAS'!$L$20,INT((ROW()-13)/2),0))</f>
        <v/>
      </c>
      <c r="I97" s="476"/>
      <c r="J97" s="127" t="e">
        <f ca="1">IF(MOD(ROW()-13,2)=0,IF(ISBLANK(OFFSET(#REF!,INT((ROW()-13)/2),0)),"",OFFSET(#REF!,INT((ROW()-13)/2),0)),IF(ISBLANK(OFFSET('9. METAS'!$U$20,INT((ROW()-14)/2),0)),"",OFFSET('9. METAS'!$U$20,INT((ROW()-14)/2),0)))</f>
        <v>#REF!</v>
      </c>
      <c r="K97" s="128" t="e">
        <f ca="1">IF(MOD(ROW()-13,2)=0,IF(ISBLANK(OFFSET(#REF!,INT((ROW()-13)/2),0)),"",OFFSET(#REF!,INT((ROW()-13)/2),0)),IF(ISBLANK(OFFSET('9. METAS'!$V$20,INT((ROW()-14)/2),0)),"",OFFSET('9. METAS'!$V$20,INT((ROW()-14)/2),0)))</f>
        <v>#REF!</v>
      </c>
      <c r="L97" s="128" t="e">
        <f ca="1">IF(MOD(ROW()-13,2)=0,IF(ISBLANK(OFFSET(#REF!,INT((ROW()-13)/2),0)),"",OFFSET(#REF!,INT((ROW()-13)/2),0)),IF(ISBLANK(OFFSET('9. METAS'!$W$20,INT((ROW()-14)/2),0)),"",OFFSET('9. METAS'!$W$20,INT((ROW()-14)/2),0)))</f>
        <v>#REF!</v>
      </c>
      <c r="M97" s="129" t="e">
        <f ca="1">IF(MOD(ROW()-13,2)=0,IF(ISBLANK(OFFSET(#REF!,INT((ROW()-13)/2),0)),"",OFFSET(#REF!,INT((ROW()-13)/2),0)),IF(ISBLANK(OFFSET('9. METAS'!$X$20,INT((ROW()-14)/2),0)),"",OFFSET('9. METAS'!$X$20,INT((ROW()-14)/2),0)))</f>
        <v>#REF!</v>
      </c>
      <c r="N97" s="478" t="str">
        <f t="shared" ref="N97" ca="1" si="80">IFERROR(J97/J98,"ND")</f>
        <v>ND</v>
      </c>
      <c r="O97" s="480" t="str">
        <f t="shared" ref="O97" ca="1" si="81">IFERROR(((J97)/H97),"ND")</f>
        <v>ND</v>
      </c>
      <c r="P97" s="482"/>
    </row>
    <row r="98" spans="3:16" ht="16" x14ac:dyDescent="0.2">
      <c r="C98" s="496"/>
      <c r="D98" s="498"/>
      <c r="E98" s="498"/>
      <c r="F98" s="500"/>
      <c r="G98" s="502"/>
      <c r="H98" s="705"/>
      <c r="I98" s="477"/>
      <c r="J98" s="127" t="str">
        <f ca="1">IF(MOD(ROW()-13,2)=0,IF(ISBLANK(OFFSET(#REF!,INT((ROW()-13)/2),0)),"",OFFSET(#REF!,INT((ROW()-13)/2),0)),IF(ISBLANK(OFFSET('9. METAS'!$U$20,INT((ROW()-14)/2),0)),"",OFFSET('9. METAS'!$U$20,INT((ROW()-14)/2),0)))</f>
        <v/>
      </c>
      <c r="K98" s="128" t="str">
        <f ca="1">IF(MOD(ROW()-13,2)=0,IF(ISBLANK(OFFSET(#REF!,INT((ROW()-13)/2),0)),"",OFFSET(#REF!,INT((ROW()-13)/2),0)),IF(ISBLANK(OFFSET('9. METAS'!$V$20,INT((ROW()-14)/2),0)),"",OFFSET('9. METAS'!$V$20,INT((ROW()-14)/2),0)))</f>
        <v/>
      </c>
      <c r="L98" s="128" t="str">
        <f ca="1">IF(MOD(ROW()-13,2)=0,IF(ISBLANK(OFFSET(#REF!,INT((ROW()-13)/2),0)),"",OFFSET(#REF!,INT((ROW()-13)/2),0)),IF(ISBLANK(OFFSET('9. METAS'!$W$20,INT((ROW()-14)/2),0)),"",OFFSET('9. METAS'!$W$20,INT((ROW()-14)/2),0)))</f>
        <v/>
      </c>
      <c r="M98" s="129" t="str">
        <f ca="1">IF(MOD(ROW()-13,2)=0,IF(ISBLANK(OFFSET(#REF!,INT((ROW()-13)/2),0)),"",OFFSET(#REF!,INT((ROW()-13)/2),0)),IF(ISBLANK(OFFSET('9. METAS'!$X$20,INT((ROW()-14)/2),0)),"",OFFSET('9. METAS'!$X$20,INT((ROW()-14)/2),0)))</f>
        <v/>
      </c>
      <c r="N98" s="479"/>
      <c r="O98" s="481"/>
      <c r="P98" s="483"/>
    </row>
    <row r="99" spans="3:16" x14ac:dyDescent="0.2">
      <c r="C99" s="506" t="str">
        <f ca="1">IF(ISBLANK(OFFSET('5. Pp (3 años)'!$C$46,INT((ROW()-13)/2),0)),"",OFFSET('5. Pp (3 años)'!$C$46,INT((ROW()-13)/2),0))</f>
        <v/>
      </c>
      <c r="D99" s="498" t="str">
        <f ca="1">IF(ISBLANK(OFFSET('5. Pp (3 años)'!$D$46,INT((ROW()-13)/2),0)),"",OFFSET('5. Pp (3 años)'!$D$46,INT((ROW()-13)/2),0))</f>
        <v/>
      </c>
      <c r="E99" s="498" t="str">
        <f ca="1">IF(ISBLANK(OFFSET('5. Pp (3 años)'!$E$46,INT((ROW()-13)/2),0)),"",OFFSET('5. Pp (3 años)'!$E$46,INT((ROW()-13)/2),0))</f>
        <v/>
      </c>
      <c r="F99" s="500" t="str">
        <f ca="1">IF(ISBLANK(OFFSET('5. Pp (3 años)'!$K$46,INT((ROW()-13)/2),0)),"",OFFSET('5. Pp (3 años)'!$K$46,INT((ROW()-13)/2),0))</f>
        <v/>
      </c>
      <c r="G99" s="502" t="str">
        <f ca="1">IF(ISBLANK(OFFSET('5. Pp (3 años)'!$H$46,INT((ROW()-13)/2),0)),"",OFFSET('5. Pp (3 años)'!$H$46,INT((ROW()-13)/2),0))</f>
        <v/>
      </c>
      <c r="H99" s="705" t="str">
        <f ca="1">IF(ISBLANK(OFFSET('9. METAS'!$L$20,INT((ROW()-13)/2),0)),"",OFFSET('9. METAS'!$L$20,INT((ROW()-13)/2),0))</f>
        <v/>
      </c>
      <c r="I99" s="476"/>
      <c r="J99" s="127" t="e">
        <f ca="1">IF(MOD(ROW()-13,2)=0,IF(ISBLANK(OFFSET(#REF!,INT((ROW()-13)/2),0)),"",OFFSET(#REF!,INT((ROW()-13)/2),0)),IF(ISBLANK(OFFSET('9. METAS'!$U$20,INT((ROW()-14)/2),0)),"",OFFSET('9. METAS'!$U$20,INT((ROW()-14)/2),0)))</f>
        <v>#REF!</v>
      </c>
      <c r="K99" s="128" t="e">
        <f ca="1">IF(MOD(ROW()-13,2)=0,IF(ISBLANK(OFFSET(#REF!,INT((ROW()-13)/2),0)),"",OFFSET(#REF!,INT((ROW()-13)/2),0)),IF(ISBLANK(OFFSET('9. METAS'!$V$20,INT((ROW()-14)/2),0)),"",OFFSET('9. METAS'!$V$20,INT((ROW()-14)/2),0)))</f>
        <v>#REF!</v>
      </c>
      <c r="L99" s="128" t="e">
        <f ca="1">IF(MOD(ROW()-13,2)=0,IF(ISBLANK(OFFSET(#REF!,INT((ROW()-13)/2),0)),"",OFFSET(#REF!,INT((ROW()-13)/2),0)),IF(ISBLANK(OFFSET('9. METAS'!$W$20,INT((ROW()-14)/2),0)),"",OFFSET('9. METAS'!$W$20,INT((ROW()-14)/2),0)))</f>
        <v>#REF!</v>
      </c>
      <c r="M99" s="129" t="e">
        <f ca="1">IF(MOD(ROW()-13,2)=0,IF(ISBLANK(OFFSET(#REF!,INT((ROW()-13)/2),0)),"",OFFSET(#REF!,INT((ROW()-13)/2),0)),IF(ISBLANK(OFFSET('9. METAS'!$X$20,INT((ROW()-14)/2),0)),"",OFFSET('9. METAS'!$X$20,INT((ROW()-14)/2),0)))</f>
        <v>#REF!</v>
      </c>
      <c r="N99" s="478" t="str">
        <f t="shared" ref="N99" ca="1" si="82">IFERROR(J99/J100,"ND")</f>
        <v>ND</v>
      </c>
      <c r="O99" s="480" t="str">
        <f t="shared" ref="O99" ca="1" si="83">IFERROR(((J99)/H99),"ND")</f>
        <v>ND</v>
      </c>
      <c r="P99" s="482"/>
    </row>
    <row r="100" spans="3:16" ht="16" x14ac:dyDescent="0.2">
      <c r="C100" s="496"/>
      <c r="D100" s="498"/>
      <c r="E100" s="498"/>
      <c r="F100" s="500"/>
      <c r="G100" s="502"/>
      <c r="H100" s="705"/>
      <c r="I100" s="477"/>
      <c r="J100" s="127" t="str">
        <f ca="1">IF(MOD(ROW()-13,2)=0,IF(ISBLANK(OFFSET(#REF!,INT((ROW()-13)/2),0)),"",OFFSET(#REF!,INT((ROW()-13)/2),0)),IF(ISBLANK(OFFSET('9. METAS'!$U$20,INT((ROW()-14)/2),0)),"",OFFSET('9. METAS'!$U$20,INT((ROW()-14)/2),0)))</f>
        <v/>
      </c>
      <c r="K100" s="128" t="str">
        <f ca="1">IF(MOD(ROW()-13,2)=0,IF(ISBLANK(OFFSET(#REF!,INT((ROW()-13)/2),0)),"",OFFSET(#REF!,INT((ROW()-13)/2),0)),IF(ISBLANK(OFFSET('9. METAS'!$V$20,INT((ROW()-14)/2),0)),"",OFFSET('9. METAS'!$V$20,INT((ROW()-14)/2),0)))</f>
        <v/>
      </c>
      <c r="L100" s="128" t="str">
        <f ca="1">IF(MOD(ROW()-13,2)=0,IF(ISBLANK(OFFSET(#REF!,INT((ROW()-13)/2),0)),"",OFFSET(#REF!,INT((ROW()-13)/2),0)),IF(ISBLANK(OFFSET('9. METAS'!$W$20,INT((ROW()-14)/2),0)),"",OFFSET('9. METAS'!$W$20,INT((ROW()-14)/2),0)))</f>
        <v/>
      </c>
      <c r="M100" s="129" t="str">
        <f ca="1">IF(MOD(ROW()-13,2)=0,IF(ISBLANK(OFFSET(#REF!,INT((ROW()-13)/2),0)),"",OFFSET(#REF!,INT((ROW()-13)/2),0)),IF(ISBLANK(OFFSET('9. METAS'!$X$20,INT((ROW()-14)/2),0)),"",OFFSET('9. METAS'!$X$20,INT((ROW()-14)/2),0)))</f>
        <v/>
      </c>
      <c r="N100" s="479"/>
      <c r="O100" s="481"/>
      <c r="P100" s="483"/>
    </row>
    <row r="101" spans="3:16" x14ac:dyDescent="0.2">
      <c r="C101" s="506" t="str">
        <f ca="1">IF(ISBLANK(OFFSET('5. Pp (3 años)'!$C$46,INT((ROW()-13)/2),0)),"",OFFSET('5. Pp (3 años)'!$C$46,INT((ROW()-13)/2),0))</f>
        <v/>
      </c>
      <c r="D101" s="498" t="str">
        <f ca="1">IF(ISBLANK(OFFSET('5. Pp (3 años)'!$D$46,INT((ROW()-13)/2),0)),"",OFFSET('5. Pp (3 años)'!$D$46,INT((ROW()-13)/2),0))</f>
        <v/>
      </c>
      <c r="E101" s="498" t="str">
        <f ca="1">IF(ISBLANK(OFFSET('5. Pp (3 años)'!$E$46,INT((ROW()-13)/2),0)),"",OFFSET('5. Pp (3 años)'!$E$46,INT((ROW()-13)/2),0))</f>
        <v/>
      </c>
      <c r="F101" s="500" t="str">
        <f ca="1">IF(ISBLANK(OFFSET('5. Pp (3 años)'!$K$46,INT((ROW()-13)/2),0)),"",OFFSET('5. Pp (3 años)'!$K$46,INT((ROW()-13)/2),0))</f>
        <v/>
      </c>
      <c r="G101" s="502" t="str">
        <f ca="1">IF(ISBLANK(OFFSET('5. Pp (3 años)'!$H$46,INT((ROW()-13)/2),0)),"",OFFSET('5. Pp (3 años)'!$H$46,INT((ROW()-13)/2),0))</f>
        <v/>
      </c>
      <c r="H101" s="705" t="str">
        <f ca="1">IF(ISBLANK(OFFSET('9. METAS'!$L$20,INT((ROW()-13)/2),0)),"",OFFSET('9. METAS'!$L$20,INT((ROW()-13)/2),0))</f>
        <v/>
      </c>
      <c r="I101" s="476"/>
      <c r="J101" s="127" t="e">
        <f ca="1">IF(MOD(ROW()-13,2)=0,IF(ISBLANK(OFFSET(#REF!,INT((ROW()-13)/2),0)),"",OFFSET(#REF!,INT((ROW()-13)/2),0)),IF(ISBLANK(OFFSET('9. METAS'!$U$20,INT((ROW()-14)/2),0)),"",OFFSET('9. METAS'!$U$20,INT((ROW()-14)/2),0)))</f>
        <v>#REF!</v>
      </c>
      <c r="K101" s="128" t="e">
        <f ca="1">IF(MOD(ROW()-13,2)=0,IF(ISBLANK(OFFSET(#REF!,INT((ROW()-13)/2),0)),"",OFFSET(#REF!,INT((ROW()-13)/2),0)),IF(ISBLANK(OFFSET('9. METAS'!$V$20,INT((ROW()-14)/2),0)),"",OFFSET('9. METAS'!$V$20,INT((ROW()-14)/2),0)))</f>
        <v>#REF!</v>
      </c>
      <c r="L101" s="128" t="e">
        <f ca="1">IF(MOD(ROW()-13,2)=0,IF(ISBLANK(OFFSET(#REF!,INT((ROW()-13)/2),0)),"",OFFSET(#REF!,INT((ROW()-13)/2),0)),IF(ISBLANK(OFFSET('9. METAS'!$W$20,INT((ROW()-14)/2),0)),"",OFFSET('9. METAS'!$W$20,INT((ROW()-14)/2),0)))</f>
        <v>#REF!</v>
      </c>
      <c r="M101" s="129" t="e">
        <f ca="1">IF(MOD(ROW()-13,2)=0,IF(ISBLANK(OFFSET(#REF!,INT((ROW()-13)/2),0)),"",OFFSET(#REF!,INT((ROW()-13)/2),0)),IF(ISBLANK(OFFSET('9. METAS'!$X$20,INT((ROW()-14)/2),0)),"",OFFSET('9. METAS'!$X$20,INT((ROW()-14)/2),0)))</f>
        <v>#REF!</v>
      </c>
      <c r="N101" s="478" t="str">
        <f t="shared" ref="N101" ca="1" si="84">IFERROR(J101/J102,"ND")</f>
        <v>ND</v>
      </c>
      <c r="O101" s="480" t="str">
        <f t="shared" ref="O101" ca="1" si="85">IFERROR(((J101)/H101),"ND")</f>
        <v>ND</v>
      </c>
      <c r="P101" s="482"/>
    </row>
    <row r="102" spans="3:16" ht="16" x14ac:dyDescent="0.2">
      <c r="C102" s="496"/>
      <c r="D102" s="498"/>
      <c r="E102" s="498"/>
      <c r="F102" s="500"/>
      <c r="G102" s="502"/>
      <c r="H102" s="705"/>
      <c r="I102" s="477"/>
      <c r="J102" s="127" t="str">
        <f ca="1">IF(MOD(ROW()-13,2)=0,IF(ISBLANK(OFFSET(#REF!,INT((ROW()-13)/2),0)),"",OFFSET(#REF!,INT((ROW()-13)/2),0)),IF(ISBLANK(OFFSET('9. METAS'!$U$20,INT((ROW()-14)/2),0)),"",OFFSET('9. METAS'!$U$20,INT((ROW()-14)/2),0)))</f>
        <v/>
      </c>
      <c r="K102" s="128" t="str">
        <f ca="1">IF(MOD(ROW()-13,2)=0,IF(ISBLANK(OFFSET(#REF!,INT((ROW()-13)/2),0)),"",OFFSET(#REF!,INT((ROW()-13)/2),0)),IF(ISBLANK(OFFSET('9. METAS'!$V$20,INT((ROW()-14)/2),0)),"",OFFSET('9. METAS'!$V$20,INT((ROW()-14)/2),0)))</f>
        <v/>
      </c>
      <c r="L102" s="128" t="str">
        <f ca="1">IF(MOD(ROW()-13,2)=0,IF(ISBLANK(OFFSET(#REF!,INT((ROW()-13)/2),0)),"",OFFSET(#REF!,INT((ROW()-13)/2),0)),IF(ISBLANK(OFFSET('9. METAS'!$W$20,INT((ROW()-14)/2),0)),"",OFFSET('9. METAS'!$W$20,INT((ROW()-14)/2),0)))</f>
        <v/>
      </c>
      <c r="M102" s="129" t="str">
        <f ca="1">IF(MOD(ROW()-13,2)=0,IF(ISBLANK(OFFSET(#REF!,INT((ROW()-13)/2),0)),"",OFFSET(#REF!,INT((ROW()-13)/2),0)),IF(ISBLANK(OFFSET('9. METAS'!$X$20,INT((ROW()-14)/2),0)),"",OFFSET('9. METAS'!$X$20,INT((ROW()-14)/2),0)))</f>
        <v/>
      </c>
      <c r="N102" s="479"/>
      <c r="O102" s="481"/>
      <c r="P102" s="483"/>
    </row>
    <row r="103" spans="3:16" x14ac:dyDescent="0.2">
      <c r="C103" s="506" t="str">
        <f ca="1">IF(ISBLANK(OFFSET('5. Pp (3 años)'!$C$46,INT((ROW()-13)/2),0)),"",OFFSET('5. Pp (3 años)'!$C$46,INT((ROW()-13)/2),0))</f>
        <v/>
      </c>
      <c r="D103" s="498" t="str">
        <f ca="1">IF(ISBLANK(OFFSET('5. Pp (3 años)'!$D$46,INT((ROW()-13)/2),0)),"",OFFSET('5. Pp (3 años)'!$D$46,INT((ROW()-13)/2),0))</f>
        <v/>
      </c>
      <c r="E103" s="498" t="str">
        <f ca="1">IF(ISBLANK(OFFSET('5. Pp (3 años)'!$E$46,INT((ROW()-13)/2),0)),"",OFFSET('5. Pp (3 años)'!$E$46,INT((ROW()-13)/2),0))</f>
        <v/>
      </c>
      <c r="F103" s="500" t="str">
        <f ca="1">IF(ISBLANK(OFFSET('5. Pp (3 años)'!$K$46,INT((ROW()-13)/2),0)),"",OFFSET('5. Pp (3 años)'!$K$46,INT((ROW()-13)/2),0))</f>
        <v/>
      </c>
      <c r="G103" s="502" t="str">
        <f ca="1">IF(ISBLANK(OFFSET('5. Pp (3 años)'!$H$46,INT((ROW()-13)/2),0)),"",OFFSET('5. Pp (3 años)'!$H$46,INT((ROW()-13)/2),0))</f>
        <v/>
      </c>
      <c r="H103" s="705" t="str">
        <f ca="1">IF(ISBLANK(OFFSET('9. METAS'!$L$20,INT((ROW()-13)/2),0)),"",OFFSET('9. METAS'!$L$20,INT((ROW()-13)/2),0))</f>
        <v/>
      </c>
      <c r="I103" s="476"/>
      <c r="J103" s="127" t="e">
        <f ca="1">IF(MOD(ROW()-13,2)=0,IF(ISBLANK(OFFSET(#REF!,INT((ROW()-13)/2),0)),"",OFFSET(#REF!,INT((ROW()-13)/2),0)),IF(ISBLANK(OFFSET('9. METAS'!$U$20,INT((ROW()-14)/2),0)),"",OFFSET('9. METAS'!$U$20,INT((ROW()-14)/2),0)))</f>
        <v>#REF!</v>
      </c>
      <c r="K103" s="128" t="e">
        <f ca="1">IF(MOD(ROW()-13,2)=0,IF(ISBLANK(OFFSET(#REF!,INT((ROW()-13)/2),0)),"",OFFSET(#REF!,INT((ROW()-13)/2),0)),IF(ISBLANK(OFFSET('9. METAS'!$V$20,INT((ROW()-14)/2),0)),"",OFFSET('9. METAS'!$V$20,INT((ROW()-14)/2),0)))</f>
        <v>#REF!</v>
      </c>
      <c r="L103" s="128" t="e">
        <f ca="1">IF(MOD(ROW()-13,2)=0,IF(ISBLANK(OFFSET(#REF!,INT((ROW()-13)/2),0)),"",OFFSET(#REF!,INT((ROW()-13)/2),0)),IF(ISBLANK(OFFSET('9. METAS'!$W$20,INT((ROW()-14)/2),0)),"",OFFSET('9. METAS'!$W$20,INT((ROW()-14)/2),0)))</f>
        <v>#REF!</v>
      </c>
      <c r="M103" s="129" t="e">
        <f ca="1">IF(MOD(ROW()-13,2)=0,IF(ISBLANK(OFFSET(#REF!,INT((ROW()-13)/2),0)),"",OFFSET(#REF!,INT((ROW()-13)/2),0)),IF(ISBLANK(OFFSET('9. METAS'!$X$20,INT((ROW()-14)/2),0)),"",OFFSET('9. METAS'!$X$20,INT((ROW()-14)/2),0)))</f>
        <v>#REF!</v>
      </c>
      <c r="N103" s="478" t="str">
        <f t="shared" ref="N103" ca="1" si="86">IFERROR(J103/J104,"ND")</f>
        <v>ND</v>
      </c>
      <c r="O103" s="480" t="str">
        <f t="shared" ref="O103" ca="1" si="87">IFERROR(((J103)/H103),"ND")</f>
        <v>ND</v>
      </c>
      <c r="P103" s="482"/>
    </row>
    <row r="104" spans="3:16" ht="16" x14ac:dyDescent="0.2">
      <c r="C104" s="496"/>
      <c r="D104" s="498"/>
      <c r="E104" s="498"/>
      <c r="F104" s="500"/>
      <c r="G104" s="502"/>
      <c r="H104" s="705"/>
      <c r="I104" s="477"/>
      <c r="J104" s="127" t="str">
        <f ca="1">IF(MOD(ROW()-13,2)=0,IF(ISBLANK(OFFSET(#REF!,INT((ROW()-13)/2),0)),"",OFFSET(#REF!,INT((ROW()-13)/2),0)),IF(ISBLANK(OFFSET('9. METAS'!$U$20,INT((ROW()-14)/2),0)),"",OFFSET('9. METAS'!$U$20,INT((ROW()-14)/2),0)))</f>
        <v/>
      </c>
      <c r="K104" s="128" t="str">
        <f ca="1">IF(MOD(ROW()-13,2)=0,IF(ISBLANK(OFFSET(#REF!,INT((ROW()-13)/2),0)),"",OFFSET(#REF!,INT((ROW()-13)/2),0)),IF(ISBLANK(OFFSET('9. METAS'!$V$20,INT((ROW()-14)/2),0)),"",OFFSET('9. METAS'!$V$20,INT((ROW()-14)/2),0)))</f>
        <v/>
      </c>
      <c r="L104" s="128" t="str">
        <f ca="1">IF(MOD(ROW()-13,2)=0,IF(ISBLANK(OFFSET(#REF!,INT((ROW()-13)/2),0)),"",OFFSET(#REF!,INT((ROW()-13)/2),0)),IF(ISBLANK(OFFSET('9. METAS'!$W$20,INT((ROW()-14)/2),0)),"",OFFSET('9. METAS'!$W$20,INT((ROW()-14)/2),0)))</f>
        <v/>
      </c>
      <c r="M104" s="129" t="str">
        <f ca="1">IF(MOD(ROW()-13,2)=0,IF(ISBLANK(OFFSET(#REF!,INT((ROW()-13)/2),0)),"",OFFSET(#REF!,INT((ROW()-13)/2),0)),IF(ISBLANK(OFFSET('9. METAS'!$X$20,INT((ROW()-14)/2),0)),"",OFFSET('9. METAS'!$X$20,INT((ROW()-14)/2),0)))</f>
        <v/>
      </c>
      <c r="N104" s="479"/>
      <c r="O104" s="481"/>
      <c r="P104" s="483"/>
    </row>
    <row r="105" spans="3:16" x14ac:dyDescent="0.2">
      <c r="C105" s="506" t="str">
        <f ca="1">IF(ISBLANK(OFFSET('5. Pp (3 años)'!$C$46,INT((ROW()-13)/2),0)),"",OFFSET('5. Pp (3 años)'!$C$46,INT((ROW()-13)/2),0))</f>
        <v/>
      </c>
      <c r="D105" s="498" t="str">
        <f ca="1">IF(ISBLANK(OFFSET('5. Pp (3 años)'!$D$46,INT((ROW()-13)/2),0)),"",OFFSET('5. Pp (3 años)'!$D$46,INT((ROW()-13)/2),0))</f>
        <v/>
      </c>
      <c r="E105" s="498" t="str">
        <f ca="1">IF(ISBLANK(OFFSET('5. Pp (3 años)'!$E$46,INT((ROW()-13)/2),0)),"",OFFSET('5. Pp (3 años)'!$E$46,INT((ROW()-13)/2),0))</f>
        <v/>
      </c>
      <c r="F105" s="500" t="str">
        <f ca="1">IF(ISBLANK(OFFSET('5. Pp (3 años)'!$K$46,INT((ROW()-13)/2),0)),"",OFFSET('5. Pp (3 años)'!$K$46,INT((ROW()-13)/2),0))</f>
        <v/>
      </c>
      <c r="G105" s="502" t="str">
        <f ca="1">IF(ISBLANK(OFFSET('5. Pp (3 años)'!$H$46,INT((ROW()-13)/2),0)),"",OFFSET('5. Pp (3 años)'!$H$46,INT((ROW()-13)/2),0))</f>
        <v/>
      </c>
      <c r="H105" s="705" t="str">
        <f ca="1">IF(ISBLANK(OFFSET('9. METAS'!$L$20,INT((ROW()-13)/2),0)),"",OFFSET('9. METAS'!$L$20,INT((ROW()-13)/2),0))</f>
        <v/>
      </c>
      <c r="I105" s="476"/>
      <c r="J105" s="127" t="e">
        <f ca="1">IF(MOD(ROW()-13,2)=0,IF(ISBLANK(OFFSET(#REF!,INT((ROW()-13)/2),0)),"",OFFSET(#REF!,INT((ROW()-13)/2),0)),IF(ISBLANK(OFFSET('9. METAS'!$U$20,INT((ROW()-14)/2),0)),"",OFFSET('9. METAS'!$U$20,INT((ROW()-14)/2),0)))</f>
        <v>#REF!</v>
      </c>
      <c r="K105" s="128" t="e">
        <f ca="1">IF(MOD(ROW()-13,2)=0,IF(ISBLANK(OFFSET(#REF!,INT((ROW()-13)/2),0)),"",OFFSET(#REF!,INT((ROW()-13)/2),0)),IF(ISBLANK(OFFSET('9. METAS'!$V$20,INT((ROW()-14)/2),0)),"",OFFSET('9. METAS'!$V$20,INT((ROW()-14)/2),0)))</f>
        <v>#REF!</v>
      </c>
      <c r="L105" s="128" t="e">
        <f ca="1">IF(MOD(ROW()-13,2)=0,IF(ISBLANK(OFFSET(#REF!,INT((ROW()-13)/2),0)),"",OFFSET(#REF!,INT((ROW()-13)/2),0)),IF(ISBLANK(OFFSET('9. METAS'!$W$20,INT((ROW()-14)/2),0)),"",OFFSET('9. METAS'!$W$20,INT((ROW()-14)/2),0)))</f>
        <v>#REF!</v>
      </c>
      <c r="M105" s="129" t="e">
        <f ca="1">IF(MOD(ROW()-13,2)=0,IF(ISBLANK(OFFSET(#REF!,INT((ROW()-13)/2),0)),"",OFFSET(#REF!,INT((ROW()-13)/2),0)),IF(ISBLANK(OFFSET('9. METAS'!$X$20,INT((ROW()-14)/2),0)),"",OFFSET('9. METAS'!$X$20,INT((ROW()-14)/2),0)))</f>
        <v>#REF!</v>
      </c>
      <c r="N105" s="478" t="str">
        <f t="shared" ref="N105" ca="1" si="88">IFERROR(J105/J106,"ND")</f>
        <v>ND</v>
      </c>
      <c r="O105" s="480" t="str">
        <f t="shared" ref="O105" ca="1" si="89">IFERROR(((J105)/H105),"ND")</f>
        <v>ND</v>
      </c>
      <c r="P105" s="482"/>
    </row>
    <row r="106" spans="3:16" ht="16" x14ac:dyDescent="0.2">
      <c r="C106" s="496"/>
      <c r="D106" s="498"/>
      <c r="E106" s="498"/>
      <c r="F106" s="500"/>
      <c r="G106" s="502"/>
      <c r="H106" s="705"/>
      <c r="I106" s="477"/>
      <c r="J106" s="127" t="str">
        <f ca="1">IF(MOD(ROW()-13,2)=0,IF(ISBLANK(OFFSET(#REF!,INT((ROW()-13)/2),0)),"",OFFSET(#REF!,INT((ROW()-13)/2),0)),IF(ISBLANK(OFFSET('9. METAS'!$U$20,INT((ROW()-14)/2),0)),"",OFFSET('9. METAS'!$U$20,INT((ROW()-14)/2),0)))</f>
        <v/>
      </c>
      <c r="K106" s="128" t="str">
        <f ca="1">IF(MOD(ROW()-13,2)=0,IF(ISBLANK(OFFSET(#REF!,INT((ROW()-13)/2),0)),"",OFFSET(#REF!,INT((ROW()-13)/2),0)),IF(ISBLANK(OFFSET('9. METAS'!$V$20,INT((ROW()-14)/2),0)),"",OFFSET('9. METAS'!$V$20,INT((ROW()-14)/2),0)))</f>
        <v/>
      </c>
      <c r="L106" s="128" t="str">
        <f ca="1">IF(MOD(ROW()-13,2)=0,IF(ISBLANK(OFFSET(#REF!,INT((ROW()-13)/2),0)),"",OFFSET(#REF!,INT((ROW()-13)/2),0)),IF(ISBLANK(OFFSET('9. METAS'!$W$20,INT((ROW()-14)/2),0)),"",OFFSET('9. METAS'!$W$20,INT((ROW()-14)/2),0)))</f>
        <v/>
      </c>
      <c r="M106" s="129" t="str">
        <f ca="1">IF(MOD(ROW()-13,2)=0,IF(ISBLANK(OFFSET(#REF!,INT((ROW()-13)/2),0)),"",OFFSET(#REF!,INT((ROW()-13)/2),0)),IF(ISBLANK(OFFSET('9. METAS'!$X$20,INT((ROW()-14)/2),0)),"",OFFSET('9. METAS'!$X$20,INT((ROW()-14)/2),0)))</f>
        <v/>
      </c>
      <c r="N106" s="479"/>
      <c r="O106" s="481"/>
      <c r="P106" s="483"/>
    </row>
    <row r="107" spans="3:16" x14ac:dyDescent="0.2">
      <c r="C107" s="506" t="str">
        <f ca="1">IF(ISBLANK(OFFSET('5. Pp (3 años)'!$C$46,INT((ROW()-13)/2),0)),"",OFFSET('5. Pp (3 años)'!$C$46,INT((ROW()-13)/2),0))</f>
        <v/>
      </c>
      <c r="D107" s="498" t="str">
        <f ca="1">IF(ISBLANK(OFFSET('5. Pp (3 años)'!$D$46,INT((ROW()-13)/2),0)),"",OFFSET('5. Pp (3 años)'!$D$46,INT((ROW()-13)/2),0))</f>
        <v/>
      </c>
      <c r="E107" s="498" t="str">
        <f ca="1">IF(ISBLANK(OFFSET('5. Pp (3 años)'!$E$46,INT((ROW()-13)/2),0)),"",OFFSET('5. Pp (3 años)'!$E$46,INT((ROW()-13)/2),0))</f>
        <v/>
      </c>
      <c r="F107" s="500" t="str">
        <f ca="1">IF(ISBLANK(OFFSET('5. Pp (3 años)'!$K$46,INT((ROW()-13)/2),0)),"",OFFSET('5. Pp (3 años)'!$K$46,INT((ROW()-13)/2),0))</f>
        <v/>
      </c>
      <c r="G107" s="502" t="str">
        <f ca="1">IF(ISBLANK(OFFSET('5. Pp (3 años)'!$H$46,INT((ROW()-13)/2),0)),"",OFFSET('5. Pp (3 años)'!$H$46,INT((ROW()-13)/2),0))</f>
        <v/>
      </c>
      <c r="H107" s="705" t="str">
        <f ca="1">IF(ISBLANK(OFFSET('9. METAS'!$L$20,INT((ROW()-13)/2),0)),"",OFFSET('9. METAS'!$L$20,INT((ROW()-13)/2),0))</f>
        <v/>
      </c>
      <c r="I107" s="476"/>
      <c r="J107" s="127" t="e">
        <f ca="1">IF(MOD(ROW()-13,2)=0,IF(ISBLANK(OFFSET(#REF!,INT((ROW()-13)/2),0)),"",OFFSET(#REF!,INT((ROW()-13)/2),0)),IF(ISBLANK(OFFSET('9. METAS'!$U$20,INT((ROW()-14)/2),0)),"",OFFSET('9. METAS'!$U$20,INT((ROW()-14)/2),0)))</f>
        <v>#REF!</v>
      </c>
      <c r="K107" s="128" t="e">
        <f ca="1">IF(MOD(ROW()-13,2)=0,IF(ISBLANK(OFFSET(#REF!,INT((ROW()-13)/2),0)),"",OFFSET(#REF!,INT((ROW()-13)/2),0)),IF(ISBLANK(OFFSET('9. METAS'!$V$20,INT((ROW()-14)/2),0)),"",OFFSET('9. METAS'!$V$20,INT((ROW()-14)/2),0)))</f>
        <v>#REF!</v>
      </c>
      <c r="L107" s="128" t="e">
        <f ca="1">IF(MOD(ROW()-13,2)=0,IF(ISBLANK(OFFSET(#REF!,INT((ROW()-13)/2),0)),"",OFFSET(#REF!,INT((ROW()-13)/2),0)),IF(ISBLANK(OFFSET('9. METAS'!$W$20,INT((ROW()-14)/2),0)),"",OFFSET('9. METAS'!$W$20,INT((ROW()-14)/2),0)))</f>
        <v>#REF!</v>
      </c>
      <c r="M107" s="129" t="e">
        <f ca="1">IF(MOD(ROW()-13,2)=0,IF(ISBLANK(OFFSET(#REF!,INT((ROW()-13)/2),0)),"",OFFSET(#REF!,INT((ROW()-13)/2),0)),IF(ISBLANK(OFFSET('9. METAS'!$X$20,INT((ROW()-14)/2),0)),"",OFFSET('9. METAS'!$X$20,INT((ROW()-14)/2),0)))</f>
        <v>#REF!</v>
      </c>
      <c r="N107" s="478" t="str">
        <f t="shared" ref="N107" ca="1" si="90">IFERROR(J107/J108,"ND")</f>
        <v>ND</v>
      </c>
      <c r="O107" s="480" t="str">
        <f t="shared" ref="O107" ca="1" si="91">IFERROR(((J107)/H107),"ND")</f>
        <v>ND</v>
      </c>
      <c r="P107" s="482"/>
    </row>
    <row r="108" spans="3:16" ht="16" x14ac:dyDescent="0.2">
      <c r="C108" s="496"/>
      <c r="D108" s="498"/>
      <c r="E108" s="498"/>
      <c r="F108" s="500"/>
      <c r="G108" s="502"/>
      <c r="H108" s="705"/>
      <c r="I108" s="477"/>
      <c r="J108" s="127" t="str">
        <f ca="1">IF(MOD(ROW()-13,2)=0,IF(ISBLANK(OFFSET(#REF!,INT((ROW()-13)/2),0)),"",OFFSET(#REF!,INT((ROW()-13)/2),0)),IF(ISBLANK(OFFSET('9. METAS'!$U$20,INT((ROW()-14)/2),0)),"",OFFSET('9. METAS'!$U$20,INT((ROW()-14)/2),0)))</f>
        <v/>
      </c>
      <c r="K108" s="128" t="str">
        <f ca="1">IF(MOD(ROW()-13,2)=0,IF(ISBLANK(OFFSET(#REF!,INT((ROW()-13)/2),0)),"",OFFSET(#REF!,INT((ROW()-13)/2),0)),IF(ISBLANK(OFFSET('9. METAS'!$V$20,INT((ROW()-14)/2),0)),"",OFFSET('9. METAS'!$V$20,INT((ROW()-14)/2),0)))</f>
        <v/>
      </c>
      <c r="L108" s="128" t="str">
        <f ca="1">IF(MOD(ROW()-13,2)=0,IF(ISBLANK(OFFSET(#REF!,INT((ROW()-13)/2),0)),"",OFFSET(#REF!,INT((ROW()-13)/2),0)),IF(ISBLANK(OFFSET('9. METAS'!$W$20,INT((ROW()-14)/2),0)),"",OFFSET('9. METAS'!$W$20,INT((ROW()-14)/2),0)))</f>
        <v/>
      </c>
      <c r="M108" s="129" t="str">
        <f ca="1">IF(MOD(ROW()-13,2)=0,IF(ISBLANK(OFFSET(#REF!,INT((ROW()-13)/2),0)),"",OFFSET(#REF!,INT((ROW()-13)/2),0)),IF(ISBLANK(OFFSET('9. METAS'!$X$20,INT((ROW()-14)/2),0)),"",OFFSET('9. METAS'!$X$20,INT((ROW()-14)/2),0)))</f>
        <v/>
      </c>
      <c r="N108" s="479"/>
      <c r="O108" s="481"/>
      <c r="P108" s="483"/>
    </row>
    <row r="109" spans="3:16" x14ac:dyDescent="0.2">
      <c r="C109" s="506" t="str">
        <f ca="1">IF(ISBLANK(OFFSET('5. Pp (3 años)'!$C$46,INT((ROW()-13)/2),0)),"",OFFSET('5. Pp (3 años)'!$C$46,INT((ROW()-13)/2),0))</f>
        <v/>
      </c>
      <c r="D109" s="498" t="str">
        <f ca="1">IF(ISBLANK(OFFSET('5. Pp (3 años)'!$D$46,INT((ROW()-13)/2),0)),"",OFFSET('5. Pp (3 años)'!$D$46,INT((ROW()-13)/2),0))</f>
        <v/>
      </c>
      <c r="E109" s="498" t="str">
        <f ca="1">IF(ISBLANK(OFFSET('5. Pp (3 años)'!$E$46,INT((ROW()-13)/2),0)),"",OFFSET('5. Pp (3 años)'!$E$46,INT((ROW()-13)/2),0))</f>
        <v/>
      </c>
      <c r="F109" s="500" t="str">
        <f ca="1">IF(ISBLANK(OFFSET('5. Pp (3 años)'!$K$46,INT((ROW()-13)/2),0)),"",OFFSET('5. Pp (3 años)'!$K$46,INT((ROW()-13)/2),0))</f>
        <v/>
      </c>
      <c r="G109" s="502" t="str">
        <f ca="1">IF(ISBLANK(OFFSET('5. Pp (3 años)'!$H$46,INT((ROW()-13)/2),0)),"",OFFSET('5. Pp (3 años)'!$H$46,INT((ROW()-13)/2),0))</f>
        <v/>
      </c>
      <c r="H109" s="705" t="str">
        <f ca="1">IF(ISBLANK(OFFSET('9. METAS'!$L$20,INT((ROW()-13)/2),0)),"",OFFSET('9. METAS'!$L$20,INT((ROW()-13)/2),0))</f>
        <v/>
      </c>
      <c r="I109" s="476"/>
      <c r="J109" s="127" t="e">
        <f ca="1">IF(MOD(ROW()-13,2)=0,IF(ISBLANK(OFFSET(#REF!,INT((ROW()-13)/2),0)),"",OFFSET(#REF!,INT((ROW()-13)/2),0)),IF(ISBLANK(OFFSET('9. METAS'!$U$20,INT((ROW()-14)/2),0)),"",OFFSET('9. METAS'!$U$20,INT((ROW()-14)/2),0)))</f>
        <v>#REF!</v>
      </c>
      <c r="K109" s="128" t="e">
        <f ca="1">IF(MOD(ROW()-13,2)=0,IF(ISBLANK(OFFSET(#REF!,INT((ROW()-13)/2),0)),"",OFFSET(#REF!,INT((ROW()-13)/2),0)),IF(ISBLANK(OFFSET('9. METAS'!$V$20,INT((ROW()-14)/2),0)),"",OFFSET('9. METAS'!$V$20,INT((ROW()-14)/2),0)))</f>
        <v>#REF!</v>
      </c>
      <c r="L109" s="128" t="e">
        <f ca="1">IF(MOD(ROW()-13,2)=0,IF(ISBLANK(OFFSET(#REF!,INT((ROW()-13)/2),0)),"",OFFSET(#REF!,INT((ROW()-13)/2),0)),IF(ISBLANK(OFFSET('9. METAS'!$W$20,INT((ROW()-14)/2),0)),"",OFFSET('9. METAS'!$W$20,INT((ROW()-14)/2),0)))</f>
        <v>#REF!</v>
      </c>
      <c r="M109" s="129" t="e">
        <f ca="1">IF(MOD(ROW()-13,2)=0,IF(ISBLANK(OFFSET(#REF!,INT((ROW()-13)/2),0)),"",OFFSET(#REF!,INT((ROW()-13)/2),0)),IF(ISBLANK(OFFSET('9. METAS'!$X$20,INT((ROW()-14)/2),0)),"",OFFSET('9. METAS'!$X$20,INT((ROW()-14)/2),0)))</f>
        <v>#REF!</v>
      </c>
      <c r="N109" s="478" t="str">
        <f t="shared" ref="N109" ca="1" si="92">IFERROR(J109/J110,"ND")</f>
        <v>ND</v>
      </c>
      <c r="O109" s="480" t="str">
        <f t="shared" ref="O109" ca="1" si="93">IFERROR(((J109)/H109),"ND")</f>
        <v>ND</v>
      </c>
      <c r="P109" s="482"/>
    </row>
    <row r="110" spans="3:16" ht="16" x14ac:dyDescent="0.2">
      <c r="C110" s="496"/>
      <c r="D110" s="498"/>
      <c r="E110" s="498"/>
      <c r="F110" s="500"/>
      <c r="G110" s="502"/>
      <c r="H110" s="705"/>
      <c r="I110" s="477"/>
      <c r="J110" s="127" t="str">
        <f ca="1">IF(MOD(ROW()-13,2)=0,IF(ISBLANK(OFFSET(#REF!,INT((ROW()-13)/2),0)),"",OFFSET(#REF!,INT((ROW()-13)/2),0)),IF(ISBLANK(OFFSET('9. METAS'!$U$20,INT((ROW()-14)/2),0)),"",OFFSET('9. METAS'!$U$20,INT((ROW()-14)/2),0)))</f>
        <v/>
      </c>
      <c r="K110" s="128" t="str">
        <f ca="1">IF(MOD(ROW()-13,2)=0,IF(ISBLANK(OFFSET(#REF!,INT((ROW()-13)/2),0)),"",OFFSET(#REF!,INT((ROW()-13)/2),0)),IF(ISBLANK(OFFSET('9. METAS'!$V$20,INT((ROW()-14)/2),0)),"",OFFSET('9. METAS'!$V$20,INT((ROW()-14)/2),0)))</f>
        <v/>
      </c>
      <c r="L110" s="128" t="str">
        <f ca="1">IF(MOD(ROW()-13,2)=0,IF(ISBLANK(OFFSET(#REF!,INT((ROW()-13)/2),0)),"",OFFSET(#REF!,INT((ROW()-13)/2),0)),IF(ISBLANK(OFFSET('9. METAS'!$W$20,INT((ROW()-14)/2),0)),"",OFFSET('9. METAS'!$W$20,INT((ROW()-14)/2),0)))</f>
        <v/>
      </c>
      <c r="M110" s="129" t="str">
        <f ca="1">IF(MOD(ROW()-13,2)=0,IF(ISBLANK(OFFSET(#REF!,INT((ROW()-13)/2),0)),"",OFFSET(#REF!,INT((ROW()-13)/2),0)),IF(ISBLANK(OFFSET('9. METAS'!$X$20,INT((ROW()-14)/2),0)),"",OFFSET('9. METAS'!$X$20,INT((ROW()-14)/2),0)))</f>
        <v/>
      </c>
      <c r="N110" s="479"/>
      <c r="O110" s="481"/>
      <c r="P110" s="483"/>
    </row>
    <row r="111" spans="3:16" x14ac:dyDescent="0.2">
      <c r="C111" s="506" t="str">
        <f ca="1">IF(ISBLANK(OFFSET('5. Pp (3 años)'!$C$46,INT((ROW()-13)/2),0)),"",OFFSET('5. Pp (3 años)'!$C$46,INT((ROW()-13)/2),0))</f>
        <v/>
      </c>
      <c r="D111" s="498" t="str">
        <f ca="1">IF(ISBLANK(OFFSET('5. Pp (3 años)'!$D$46,INT((ROW()-13)/2),0)),"",OFFSET('5. Pp (3 años)'!$D$46,INT((ROW()-13)/2),0))</f>
        <v/>
      </c>
      <c r="E111" s="498" t="str">
        <f ca="1">IF(ISBLANK(OFFSET('5. Pp (3 años)'!$E$46,INT((ROW()-13)/2),0)),"",OFFSET('5. Pp (3 años)'!$E$46,INT((ROW()-13)/2),0))</f>
        <v/>
      </c>
      <c r="F111" s="500" t="str">
        <f ca="1">IF(ISBLANK(OFFSET('5. Pp (3 años)'!$K$46,INT((ROW()-13)/2),0)),"",OFFSET('5. Pp (3 años)'!$K$46,INT((ROW()-13)/2),0))</f>
        <v/>
      </c>
      <c r="G111" s="502" t="str">
        <f ca="1">IF(ISBLANK(OFFSET('5. Pp (3 años)'!$H$46,INT((ROW()-13)/2),0)),"",OFFSET('5. Pp (3 años)'!$H$46,INT((ROW()-13)/2),0))</f>
        <v/>
      </c>
      <c r="H111" s="705" t="str">
        <f ca="1">IF(ISBLANK(OFFSET('9. METAS'!$L$20,INT((ROW()-13)/2),0)),"",OFFSET('9. METAS'!$L$20,INT((ROW()-13)/2),0))</f>
        <v/>
      </c>
      <c r="I111" s="476"/>
      <c r="J111" s="127" t="e">
        <f ca="1">IF(MOD(ROW()-13,2)=0,IF(ISBLANK(OFFSET(#REF!,INT((ROW()-13)/2),0)),"",OFFSET(#REF!,INT((ROW()-13)/2),0)),IF(ISBLANK(OFFSET('9. METAS'!$U$20,INT((ROW()-14)/2),0)),"",OFFSET('9. METAS'!$U$20,INT((ROW()-14)/2),0)))</f>
        <v>#REF!</v>
      </c>
      <c r="K111" s="128" t="e">
        <f ca="1">IF(MOD(ROW()-13,2)=0,IF(ISBLANK(OFFSET(#REF!,INT((ROW()-13)/2),0)),"",OFFSET(#REF!,INT((ROW()-13)/2),0)),IF(ISBLANK(OFFSET('9. METAS'!$V$20,INT((ROW()-14)/2),0)),"",OFFSET('9. METAS'!$V$20,INT((ROW()-14)/2),0)))</f>
        <v>#REF!</v>
      </c>
      <c r="L111" s="128" t="e">
        <f ca="1">IF(MOD(ROW()-13,2)=0,IF(ISBLANK(OFFSET(#REF!,INT((ROW()-13)/2),0)),"",OFFSET(#REF!,INT((ROW()-13)/2),0)),IF(ISBLANK(OFFSET('9. METAS'!$W$20,INT((ROW()-14)/2),0)),"",OFFSET('9. METAS'!$W$20,INT((ROW()-14)/2),0)))</f>
        <v>#REF!</v>
      </c>
      <c r="M111" s="129" t="e">
        <f ca="1">IF(MOD(ROW()-13,2)=0,IF(ISBLANK(OFFSET(#REF!,INT((ROW()-13)/2),0)),"",OFFSET(#REF!,INT((ROW()-13)/2),0)),IF(ISBLANK(OFFSET('9. METAS'!$X$20,INT((ROW()-14)/2),0)),"",OFFSET('9. METAS'!$X$20,INT((ROW()-14)/2),0)))</f>
        <v>#REF!</v>
      </c>
      <c r="N111" s="478" t="str">
        <f t="shared" ref="N111" ca="1" si="94">IFERROR(J111/J112,"ND")</f>
        <v>ND</v>
      </c>
      <c r="O111" s="480" t="str">
        <f t="shared" ref="O111" ca="1" si="95">IFERROR(((J111)/H111),"ND")</f>
        <v>ND</v>
      </c>
      <c r="P111" s="482"/>
    </row>
    <row r="112" spans="3:16" ht="16" x14ac:dyDescent="0.2">
      <c r="C112" s="496"/>
      <c r="D112" s="498"/>
      <c r="E112" s="498"/>
      <c r="F112" s="500"/>
      <c r="G112" s="502"/>
      <c r="H112" s="705"/>
      <c r="I112" s="477"/>
      <c r="J112" s="127" t="str">
        <f ca="1">IF(MOD(ROW()-13,2)=0,IF(ISBLANK(OFFSET(#REF!,INT((ROW()-13)/2),0)),"",OFFSET(#REF!,INT((ROW()-13)/2),0)),IF(ISBLANK(OFFSET('9. METAS'!$U$20,INT((ROW()-14)/2),0)),"",OFFSET('9. METAS'!$U$20,INT((ROW()-14)/2),0)))</f>
        <v/>
      </c>
      <c r="K112" s="128" t="str">
        <f ca="1">IF(MOD(ROW()-13,2)=0,IF(ISBLANK(OFFSET(#REF!,INT((ROW()-13)/2),0)),"",OFFSET(#REF!,INT((ROW()-13)/2),0)),IF(ISBLANK(OFFSET('9. METAS'!$V$20,INT((ROW()-14)/2),0)),"",OFFSET('9. METAS'!$V$20,INT((ROW()-14)/2),0)))</f>
        <v/>
      </c>
      <c r="L112" s="128" t="str">
        <f ca="1">IF(MOD(ROW()-13,2)=0,IF(ISBLANK(OFFSET(#REF!,INT((ROW()-13)/2),0)),"",OFFSET(#REF!,INT((ROW()-13)/2),0)),IF(ISBLANK(OFFSET('9. METAS'!$W$20,INT((ROW()-14)/2),0)),"",OFFSET('9. METAS'!$W$20,INT((ROW()-14)/2),0)))</f>
        <v/>
      </c>
      <c r="M112" s="129" t="str">
        <f ca="1">IF(MOD(ROW()-13,2)=0,IF(ISBLANK(OFFSET(#REF!,INT((ROW()-13)/2),0)),"",OFFSET(#REF!,INT((ROW()-13)/2),0)),IF(ISBLANK(OFFSET('9. METAS'!$X$20,INT((ROW()-14)/2),0)),"",OFFSET('9. METAS'!$X$20,INT((ROW()-14)/2),0)))</f>
        <v/>
      </c>
      <c r="N112" s="479"/>
      <c r="O112" s="481"/>
      <c r="P112" s="483"/>
    </row>
    <row r="113" spans="3:16" x14ac:dyDescent="0.2">
      <c r="C113" s="506" t="str">
        <f ca="1">IF(ISBLANK(OFFSET('5. Pp (3 años)'!$C$46,INT((ROW()-13)/2),0)),"",OFFSET('5. Pp (3 años)'!$C$46,INT((ROW()-13)/2),0))</f>
        <v/>
      </c>
      <c r="D113" s="498" t="str">
        <f ca="1">IF(ISBLANK(OFFSET('5. Pp (3 años)'!$D$46,INT((ROW()-13)/2),0)),"",OFFSET('5. Pp (3 años)'!$D$46,INT((ROW()-13)/2),0))</f>
        <v/>
      </c>
      <c r="E113" s="498" t="str">
        <f ca="1">IF(ISBLANK(OFFSET('5. Pp (3 años)'!$E$46,INT((ROW()-13)/2),0)),"",OFFSET('5. Pp (3 años)'!$E$46,INT((ROW()-13)/2),0))</f>
        <v/>
      </c>
      <c r="F113" s="500" t="str">
        <f ca="1">IF(ISBLANK(OFFSET('5. Pp (3 años)'!$K$46,INT((ROW()-13)/2),0)),"",OFFSET('5. Pp (3 años)'!$K$46,INT((ROW()-13)/2),0))</f>
        <v/>
      </c>
      <c r="G113" s="502" t="str">
        <f ca="1">IF(ISBLANK(OFFSET('5. Pp (3 años)'!$H$46,INT((ROW()-13)/2),0)),"",OFFSET('5. Pp (3 años)'!$H$46,INT((ROW()-13)/2),0))</f>
        <v/>
      </c>
      <c r="H113" s="705" t="str">
        <f ca="1">IF(ISBLANK(OFFSET('9. METAS'!$L$20,INT((ROW()-13)/2),0)),"",OFFSET('9. METAS'!$L$20,INT((ROW()-13)/2),0))</f>
        <v/>
      </c>
      <c r="I113" s="476"/>
      <c r="J113" s="127" t="e">
        <f ca="1">IF(MOD(ROW()-13,2)=0,IF(ISBLANK(OFFSET(#REF!,INT((ROW()-13)/2),0)),"",OFFSET(#REF!,INT((ROW()-13)/2),0)),IF(ISBLANK(OFFSET('9. METAS'!$U$20,INT((ROW()-14)/2),0)),"",OFFSET('9. METAS'!$U$20,INT((ROW()-14)/2),0)))</f>
        <v>#REF!</v>
      </c>
      <c r="K113" s="128" t="e">
        <f ca="1">IF(MOD(ROW()-13,2)=0,IF(ISBLANK(OFFSET(#REF!,INT((ROW()-13)/2),0)),"",OFFSET(#REF!,INT((ROW()-13)/2),0)),IF(ISBLANK(OFFSET('9. METAS'!$V$20,INT((ROW()-14)/2),0)),"",OFFSET('9. METAS'!$V$20,INT((ROW()-14)/2),0)))</f>
        <v>#REF!</v>
      </c>
      <c r="L113" s="128" t="e">
        <f ca="1">IF(MOD(ROW()-13,2)=0,IF(ISBLANK(OFFSET(#REF!,INT((ROW()-13)/2),0)),"",OFFSET(#REF!,INT((ROW()-13)/2),0)),IF(ISBLANK(OFFSET('9. METAS'!$W$20,INT((ROW()-14)/2),0)),"",OFFSET('9. METAS'!$W$20,INT((ROW()-14)/2),0)))</f>
        <v>#REF!</v>
      </c>
      <c r="M113" s="129" t="e">
        <f ca="1">IF(MOD(ROW()-13,2)=0,IF(ISBLANK(OFFSET(#REF!,INT((ROW()-13)/2),0)),"",OFFSET(#REF!,INT((ROW()-13)/2),0)),IF(ISBLANK(OFFSET('9. METAS'!$X$20,INT((ROW()-14)/2),0)),"",OFFSET('9. METAS'!$X$20,INT((ROW()-14)/2),0)))</f>
        <v>#REF!</v>
      </c>
      <c r="N113" s="478" t="str">
        <f t="shared" ref="N113" ca="1" si="96">IFERROR(J113/J114,"ND")</f>
        <v>ND</v>
      </c>
      <c r="O113" s="480" t="str">
        <f t="shared" ref="O113" ca="1" si="97">IFERROR(((J113)/H113),"ND")</f>
        <v>ND</v>
      </c>
      <c r="P113" s="482"/>
    </row>
    <row r="114" spans="3:16" ht="16" x14ac:dyDescent="0.2">
      <c r="C114" s="496"/>
      <c r="D114" s="498"/>
      <c r="E114" s="498"/>
      <c r="F114" s="500"/>
      <c r="G114" s="502"/>
      <c r="H114" s="705"/>
      <c r="I114" s="477"/>
      <c r="J114" s="127" t="str">
        <f ca="1">IF(MOD(ROW()-13,2)=0,IF(ISBLANK(OFFSET(#REF!,INT((ROW()-13)/2),0)),"",OFFSET(#REF!,INT((ROW()-13)/2),0)),IF(ISBLANK(OFFSET('9. METAS'!$U$20,INT((ROW()-14)/2),0)),"",OFFSET('9. METAS'!$U$20,INT((ROW()-14)/2),0)))</f>
        <v/>
      </c>
      <c r="K114" s="128" t="str">
        <f ca="1">IF(MOD(ROW()-13,2)=0,IF(ISBLANK(OFFSET(#REF!,INT((ROW()-13)/2),0)),"",OFFSET(#REF!,INT((ROW()-13)/2),0)),IF(ISBLANK(OFFSET('9. METAS'!$V$20,INT((ROW()-14)/2),0)),"",OFFSET('9. METAS'!$V$20,INT((ROW()-14)/2),0)))</f>
        <v/>
      </c>
      <c r="L114" s="128" t="str">
        <f ca="1">IF(MOD(ROW()-13,2)=0,IF(ISBLANK(OFFSET(#REF!,INT((ROW()-13)/2),0)),"",OFFSET(#REF!,INT((ROW()-13)/2),0)),IF(ISBLANK(OFFSET('9. METAS'!$W$20,INT((ROW()-14)/2),0)),"",OFFSET('9. METAS'!$W$20,INT((ROW()-14)/2),0)))</f>
        <v/>
      </c>
      <c r="M114" s="129" t="str">
        <f ca="1">IF(MOD(ROW()-13,2)=0,IF(ISBLANK(OFFSET(#REF!,INT((ROW()-13)/2),0)),"",OFFSET(#REF!,INT((ROW()-13)/2),0)),IF(ISBLANK(OFFSET('9. METAS'!$X$20,INT((ROW()-14)/2),0)),"",OFFSET('9. METAS'!$X$20,INT((ROW()-14)/2),0)))</f>
        <v/>
      </c>
      <c r="N114" s="479"/>
      <c r="O114" s="481"/>
      <c r="P114" s="483"/>
    </row>
    <row r="115" spans="3:16" x14ac:dyDescent="0.2">
      <c r="C115" s="506" t="str">
        <f ca="1">IF(ISBLANK(OFFSET('5. Pp (3 años)'!$C$46,INT((ROW()-13)/2),0)),"",OFFSET('5. Pp (3 años)'!$C$46,INT((ROW()-13)/2),0))</f>
        <v/>
      </c>
      <c r="D115" s="498" t="str">
        <f ca="1">IF(ISBLANK(OFFSET('5. Pp (3 años)'!$D$46,INT((ROW()-13)/2),0)),"",OFFSET('5. Pp (3 años)'!$D$46,INT((ROW()-13)/2),0))</f>
        <v/>
      </c>
      <c r="E115" s="498" t="str">
        <f ca="1">IF(ISBLANK(OFFSET('5. Pp (3 años)'!$E$46,INT((ROW()-13)/2),0)),"",OFFSET('5. Pp (3 años)'!$E$46,INT((ROW()-13)/2),0))</f>
        <v/>
      </c>
      <c r="F115" s="500" t="str">
        <f ca="1">IF(ISBLANK(OFFSET('5. Pp (3 años)'!$K$46,INT((ROW()-13)/2),0)),"",OFFSET('5. Pp (3 años)'!$K$46,INT((ROW()-13)/2),0))</f>
        <v/>
      </c>
      <c r="G115" s="502" t="str">
        <f ca="1">IF(ISBLANK(OFFSET('5. Pp (3 años)'!$H$46,INT((ROW()-13)/2),0)),"",OFFSET('5. Pp (3 años)'!$H$46,INT((ROW()-13)/2),0))</f>
        <v/>
      </c>
      <c r="H115" s="705" t="str">
        <f ca="1">IF(ISBLANK(OFFSET('9. METAS'!$L$20,INT((ROW()-13)/2),0)),"",OFFSET('9. METAS'!$L$20,INT((ROW()-13)/2),0))</f>
        <v/>
      </c>
      <c r="I115" s="476"/>
      <c r="J115" s="127" t="e">
        <f ca="1">IF(MOD(ROW()-13,2)=0,IF(ISBLANK(OFFSET(#REF!,INT((ROW()-13)/2),0)),"",OFFSET(#REF!,INT((ROW()-13)/2),0)),IF(ISBLANK(OFFSET('9. METAS'!$U$20,INT((ROW()-14)/2),0)),"",OFFSET('9. METAS'!$U$20,INT((ROW()-14)/2),0)))</f>
        <v>#REF!</v>
      </c>
      <c r="K115" s="128" t="e">
        <f ca="1">IF(MOD(ROW()-13,2)=0,IF(ISBLANK(OFFSET(#REF!,INT((ROW()-13)/2),0)),"",OFFSET(#REF!,INT((ROW()-13)/2),0)),IF(ISBLANK(OFFSET('9. METAS'!$V$20,INT((ROW()-14)/2),0)),"",OFFSET('9. METAS'!$V$20,INT((ROW()-14)/2),0)))</f>
        <v>#REF!</v>
      </c>
      <c r="L115" s="128" t="e">
        <f ca="1">IF(MOD(ROW()-13,2)=0,IF(ISBLANK(OFFSET(#REF!,INT((ROW()-13)/2),0)),"",OFFSET(#REF!,INT((ROW()-13)/2),0)),IF(ISBLANK(OFFSET('9. METAS'!$W$20,INT((ROW()-14)/2),0)),"",OFFSET('9. METAS'!$W$20,INT((ROW()-14)/2),0)))</f>
        <v>#REF!</v>
      </c>
      <c r="M115" s="129" t="e">
        <f ca="1">IF(MOD(ROW()-13,2)=0,IF(ISBLANK(OFFSET(#REF!,INT((ROW()-13)/2),0)),"",OFFSET(#REF!,INT((ROW()-13)/2),0)),IF(ISBLANK(OFFSET('9. METAS'!$X$20,INT((ROW()-14)/2),0)),"",OFFSET('9. METAS'!$X$20,INT((ROW()-14)/2),0)))</f>
        <v>#REF!</v>
      </c>
      <c r="N115" s="478" t="str">
        <f t="shared" ref="N115" ca="1" si="98">IFERROR(J115/J116,"ND")</f>
        <v>ND</v>
      </c>
      <c r="O115" s="480" t="str">
        <f t="shared" ref="O115" ca="1" si="99">IFERROR(((J115)/H115),"ND")</f>
        <v>ND</v>
      </c>
      <c r="P115" s="482"/>
    </row>
    <row r="116" spans="3:16" ht="16" x14ac:dyDescent="0.2">
      <c r="C116" s="496"/>
      <c r="D116" s="498"/>
      <c r="E116" s="498"/>
      <c r="F116" s="500"/>
      <c r="G116" s="502"/>
      <c r="H116" s="705"/>
      <c r="I116" s="477"/>
      <c r="J116" s="127" t="str">
        <f ca="1">IF(MOD(ROW()-13,2)=0,IF(ISBLANK(OFFSET(#REF!,INT((ROW()-13)/2),0)),"",OFFSET(#REF!,INT((ROW()-13)/2),0)),IF(ISBLANK(OFFSET('9. METAS'!$U$20,INT((ROW()-14)/2),0)),"",OFFSET('9. METAS'!$U$20,INT((ROW()-14)/2),0)))</f>
        <v/>
      </c>
      <c r="K116" s="128" t="str">
        <f ca="1">IF(MOD(ROW()-13,2)=0,IF(ISBLANK(OFFSET(#REF!,INT((ROW()-13)/2),0)),"",OFFSET(#REF!,INT((ROW()-13)/2),0)),IF(ISBLANK(OFFSET('9. METAS'!$V$20,INT((ROW()-14)/2),0)),"",OFFSET('9. METAS'!$V$20,INT((ROW()-14)/2),0)))</f>
        <v/>
      </c>
      <c r="L116" s="128" t="str">
        <f ca="1">IF(MOD(ROW()-13,2)=0,IF(ISBLANK(OFFSET(#REF!,INT((ROW()-13)/2),0)),"",OFFSET(#REF!,INT((ROW()-13)/2),0)),IF(ISBLANK(OFFSET('9. METAS'!$W$20,INT((ROW()-14)/2),0)),"",OFFSET('9. METAS'!$W$20,INT((ROW()-14)/2),0)))</f>
        <v/>
      </c>
      <c r="M116" s="129" t="str">
        <f ca="1">IF(MOD(ROW()-13,2)=0,IF(ISBLANK(OFFSET(#REF!,INT((ROW()-13)/2),0)),"",OFFSET(#REF!,INT((ROW()-13)/2),0)),IF(ISBLANK(OFFSET('9. METAS'!$X$20,INT((ROW()-14)/2),0)),"",OFFSET('9. METAS'!$X$20,INT((ROW()-14)/2),0)))</f>
        <v/>
      </c>
      <c r="N116" s="479"/>
      <c r="O116" s="481"/>
      <c r="P116" s="483"/>
    </row>
    <row r="117" spans="3:16" x14ac:dyDescent="0.2">
      <c r="C117" s="506" t="str">
        <f ca="1">IF(ISBLANK(OFFSET('5. Pp (3 años)'!$C$46,INT((ROW()-13)/2),0)),"",OFFSET('5. Pp (3 años)'!$C$46,INT((ROW()-13)/2),0))</f>
        <v/>
      </c>
      <c r="D117" s="498" t="str">
        <f ca="1">IF(ISBLANK(OFFSET('5. Pp (3 años)'!$D$46,INT((ROW()-13)/2),0)),"",OFFSET('5. Pp (3 años)'!$D$46,INT((ROW()-13)/2),0))</f>
        <v/>
      </c>
      <c r="E117" s="498" t="str">
        <f ca="1">IF(ISBLANK(OFFSET('5. Pp (3 años)'!$E$46,INT((ROW()-13)/2),0)),"",OFFSET('5. Pp (3 años)'!$E$46,INT((ROW()-13)/2),0))</f>
        <v/>
      </c>
      <c r="F117" s="500" t="str">
        <f ca="1">IF(ISBLANK(OFFSET('5. Pp (3 años)'!$K$46,INT((ROW()-13)/2),0)),"",OFFSET('5. Pp (3 años)'!$K$46,INT((ROW()-13)/2),0))</f>
        <v/>
      </c>
      <c r="G117" s="502" t="str">
        <f ca="1">IF(ISBLANK(OFFSET('5. Pp (3 años)'!$H$46,INT((ROW()-13)/2),0)),"",OFFSET('5. Pp (3 años)'!$H$46,INT((ROW()-13)/2),0))</f>
        <v/>
      </c>
      <c r="H117" s="705" t="str">
        <f ca="1">IF(ISBLANK(OFFSET('9. METAS'!$L$20,INT((ROW()-13)/2),0)),"",OFFSET('9. METAS'!$L$20,INT((ROW()-13)/2),0))</f>
        <v/>
      </c>
      <c r="I117" s="476"/>
      <c r="J117" s="127" t="e">
        <f ca="1">IF(MOD(ROW()-13,2)=0,IF(ISBLANK(OFFSET(#REF!,INT((ROW()-13)/2),0)),"",OFFSET(#REF!,INT((ROW()-13)/2),0)),IF(ISBLANK(OFFSET('9. METAS'!$U$20,INT((ROW()-14)/2),0)),"",OFFSET('9. METAS'!$U$20,INT((ROW()-14)/2),0)))</f>
        <v>#REF!</v>
      </c>
      <c r="K117" s="128" t="e">
        <f ca="1">IF(MOD(ROW()-13,2)=0,IF(ISBLANK(OFFSET(#REF!,INT((ROW()-13)/2),0)),"",OFFSET(#REF!,INT((ROW()-13)/2),0)),IF(ISBLANK(OFFSET('9. METAS'!$V$20,INT((ROW()-14)/2),0)),"",OFFSET('9. METAS'!$V$20,INT((ROW()-14)/2),0)))</f>
        <v>#REF!</v>
      </c>
      <c r="L117" s="128" t="e">
        <f ca="1">IF(MOD(ROW()-13,2)=0,IF(ISBLANK(OFFSET(#REF!,INT((ROW()-13)/2),0)),"",OFFSET(#REF!,INT((ROW()-13)/2),0)),IF(ISBLANK(OFFSET('9. METAS'!$W$20,INT((ROW()-14)/2),0)),"",OFFSET('9. METAS'!$W$20,INT((ROW()-14)/2),0)))</f>
        <v>#REF!</v>
      </c>
      <c r="M117" s="129" t="e">
        <f ca="1">IF(MOD(ROW()-13,2)=0,IF(ISBLANK(OFFSET(#REF!,INT((ROW()-13)/2),0)),"",OFFSET(#REF!,INT((ROW()-13)/2),0)),IF(ISBLANK(OFFSET('9. METAS'!$X$20,INT((ROW()-14)/2),0)),"",OFFSET('9. METAS'!$X$20,INT((ROW()-14)/2),0)))</f>
        <v>#REF!</v>
      </c>
      <c r="N117" s="478" t="str">
        <f t="shared" ref="N117" ca="1" si="100">IFERROR(J117/J118,"ND")</f>
        <v>ND</v>
      </c>
      <c r="O117" s="480" t="str">
        <f t="shared" ref="O117" ca="1" si="101">IFERROR(((J117)/H117),"ND")</f>
        <v>ND</v>
      </c>
      <c r="P117" s="482"/>
    </row>
    <row r="118" spans="3:16" ht="16" x14ac:dyDescent="0.2">
      <c r="C118" s="496"/>
      <c r="D118" s="498"/>
      <c r="E118" s="498"/>
      <c r="F118" s="500"/>
      <c r="G118" s="502"/>
      <c r="H118" s="705"/>
      <c r="I118" s="477"/>
      <c r="J118" s="127" t="str">
        <f ca="1">IF(MOD(ROW()-13,2)=0,IF(ISBLANK(OFFSET(#REF!,INT((ROW()-13)/2),0)),"",OFFSET(#REF!,INT((ROW()-13)/2),0)),IF(ISBLANK(OFFSET('9. METAS'!$U$20,INT((ROW()-14)/2),0)),"",OFFSET('9. METAS'!$U$20,INT((ROW()-14)/2),0)))</f>
        <v/>
      </c>
      <c r="K118" s="128" t="str">
        <f ca="1">IF(MOD(ROW()-13,2)=0,IF(ISBLANK(OFFSET(#REF!,INT((ROW()-13)/2),0)),"",OFFSET(#REF!,INT((ROW()-13)/2),0)),IF(ISBLANK(OFFSET('9. METAS'!$V$20,INT((ROW()-14)/2),0)),"",OFFSET('9. METAS'!$V$20,INT((ROW()-14)/2),0)))</f>
        <v/>
      </c>
      <c r="L118" s="128" t="str">
        <f ca="1">IF(MOD(ROW()-13,2)=0,IF(ISBLANK(OFFSET(#REF!,INT((ROW()-13)/2),0)),"",OFFSET(#REF!,INT((ROW()-13)/2),0)),IF(ISBLANK(OFFSET('9. METAS'!$W$20,INT((ROW()-14)/2),0)),"",OFFSET('9. METAS'!$W$20,INT((ROW()-14)/2),0)))</f>
        <v/>
      </c>
      <c r="M118" s="129" t="str">
        <f ca="1">IF(MOD(ROW()-13,2)=0,IF(ISBLANK(OFFSET(#REF!,INT((ROW()-13)/2),0)),"",OFFSET(#REF!,INT((ROW()-13)/2),0)),IF(ISBLANK(OFFSET('9. METAS'!$X$20,INT((ROW()-14)/2),0)),"",OFFSET('9. METAS'!$X$20,INT((ROW()-14)/2),0)))</f>
        <v/>
      </c>
      <c r="N118" s="479"/>
      <c r="O118" s="481"/>
      <c r="P118" s="483"/>
    </row>
    <row r="119" spans="3:16" x14ac:dyDescent="0.2">
      <c r="C119" s="506" t="str">
        <f ca="1">IF(ISBLANK(OFFSET('5. Pp (3 años)'!$C$46,INT((ROW()-13)/2),0)),"",OFFSET('5. Pp (3 años)'!$C$46,INT((ROW()-13)/2),0))</f>
        <v/>
      </c>
      <c r="D119" s="498" t="str">
        <f ca="1">IF(ISBLANK(OFFSET('5. Pp (3 años)'!$D$46,INT((ROW()-13)/2),0)),"",OFFSET('5. Pp (3 años)'!$D$46,INT((ROW()-13)/2),0))</f>
        <v/>
      </c>
      <c r="E119" s="498" t="str">
        <f ca="1">IF(ISBLANK(OFFSET('5. Pp (3 años)'!$E$46,INT((ROW()-13)/2),0)),"",OFFSET('5. Pp (3 años)'!$E$46,INT((ROW()-13)/2),0))</f>
        <v/>
      </c>
      <c r="F119" s="500" t="str">
        <f ca="1">IF(ISBLANK(OFFSET('5. Pp (3 años)'!$K$46,INT((ROW()-13)/2),0)),"",OFFSET('5. Pp (3 años)'!$K$46,INT((ROW()-13)/2),0))</f>
        <v/>
      </c>
      <c r="G119" s="502" t="str">
        <f ca="1">IF(ISBLANK(OFFSET('5. Pp (3 años)'!$H$46,INT((ROW()-13)/2),0)),"",OFFSET('5. Pp (3 años)'!$H$46,INT((ROW()-13)/2),0))</f>
        <v/>
      </c>
      <c r="H119" s="705" t="str">
        <f ca="1">IF(ISBLANK(OFFSET('9. METAS'!$L$20,INT((ROW()-13)/2),0)),"",OFFSET('9. METAS'!$L$20,INT((ROW()-13)/2),0))</f>
        <v/>
      </c>
      <c r="I119" s="476"/>
      <c r="J119" s="127" t="e">
        <f ca="1">IF(MOD(ROW()-13,2)=0,IF(ISBLANK(OFFSET(#REF!,INT((ROW()-13)/2),0)),"",OFFSET(#REF!,INT((ROW()-13)/2),0)),IF(ISBLANK(OFFSET('9. METAS'!$U$20,INT((ROW()-14)/2),0)),"",OFFSET('9. METAS'!$U$20,INT((ROW()-14)/2),0)))</f>
        <v>#REF!</v>
      </c>
      <c r="K119" s="128" t="e">
        <f ca="1">IF(MOD(ROW()-13,2)=0,IF(ISBLANK(OFFSET(#REF!,INT((ROW()-13)/2),0)),"",OFFSET(#REF!,INT((ROW()-13)/2),0)),IF(ISBLANK(OFFSET('9. METAS'!$V$20,INT((ROW()-14)/2),0)),"",OFFSET('9. METAS'!$V$20,INT((ROW()-14)/2),0)))</f>
        <v>#REF!</v>
      </c>
      <c r="L119" s="128" t="e">
        <f ca="1">IF(MOD(ROW()-13,2)=0,IF(ISBLANK(OFFSET(#REF!,INT((ROW()-13)/2),0)),"",OFFSET(#REF!,INT((ROW()-13)/2),0)),IF(ISBLANK(OFFSET('9. METAS'!$W$20,INT((ROW()-14)/2),0)),"",OFFSET('9. METAS'!$W$20,INT((ROW()-14)/2),0)))</f>
        <v>#REF!</v>
      </c>
      <c r="M119" s="129" t="e">
        <f ca="1">IF(MOD(ROW()-13,2)=0,IF(ISBLANK(OFFSET(#REF!,INT((ROW()-13)/2),0)),"",OFFSET(#REF!,INT((ROW()-13)/2),0)),IF(ISBLANK(OFFSET('9. METAS'!$X$20,INT((ROW()-14)/2),0)),"",OFFSET('9. METAS'!$X$20,INT((ROW()-14)/2),0)))</f>
        <v>#REF!</v>
      </c>
      <c r="N119" s="478" t="str">
        <f t="shared" ref="N119" ca="1" si="102">IFERROR(J119/J120,"ND")</f>
        <v>ND</v>
      </c>
      <c r="O119" s="480" t="str">
        <f t="shared" ref="O119" ca="1" si="103">IFERROR(((J119)/H119),"ND")</f>
        <v>ND</v>
      </c>
      <c r="P119" s="482"/>
    </row>
    <row r="120" spans="3:16" ht="16" x14ac:dyDescent="0.2">
      <c r="C120" s="496"/>
      <c r="D120" s="498"/>
      <c r="E120" s="498"/>
      <c r="F120" s="500"/>
      <c r="G120" s="502"/>
      <c r="H120" s="705"/>
      <c r="I120" s="477"/>
      <c r="J120" s="127" t="str">
        <f ca="1">IF(MOD(ROW()-13,2)=0,IF(ISBLANK(OFFSET(#REF!,INT((ROW()-13)/2),0)),"",OFFSET(#REF!,INT((ROW()-13)/2),0)),IF(ISBLANK(OFFSET('9. METAS'!$U$20,INT((ROW()-14)/2),0)),"",OFFSET('9. METAS'!$U$20,INT((ROW()-14)/2),0)))</f>
        <v/>
      </c>
      <c r="K120" s="128" t="str">
        <f ca="1">IF(MOD(ROW()-13,2)=0,IF(ISBLANK(OFFSET(#REF!,INT((ROW()-13)/2),0)),"",OFFSET(#REF!,INT((ROW()-13)/2),0)),IF(ISBLANK(OFFSET('9. METAS'!$V$20,INT((ROW()-14)/2),0)),"",OFFSET('9. METAS'!$V$20,INT((ROW()-14)/2),0)))</f>
        <v/>
      </c>
      <c r="L120" s="128" t="str">
        <f ca="1">IF(MOD(ROW()-13,2)=0,IF(ISBLANK(OFFSET(#REF!,INT((ROW()-13)/2),0)),"",OFFSET(#REF!,INT((ROW()-13)/2),0)),IF(ISBLANK(OFFSET('9. METAS'!$W$20,INT((ROW()-14)/2),0)),"",OFFSET('9. METAS'!$W$20,INT((ROW()-14)/2),0)))</f>
        <v/>
      </c>
      <c r="M120" s="129" t="str">
        <f ca="1">IF(MOD(ROW()-13,2)=0,IF(ISBLANK(OFFSET(#REF!,INT((ROW()-13)/2),0)),"",OFFSET(#REF!,INT((ROW()-13)/2),0)),IF(ISBLANK(OFFSET('9. METAS'!$X$20,INT((ROW()-14)/2),0)),"",OFFSET('9. METAS'!$X$20,INT((ROW()-14)/2),0)))</f>
        <v/>
      </c>
      <c r="N120" s="479"/>
      <c r="O120" s="481"/>
      <c r="P120" s="483"/>
    </row>
    <row r="121" spans="3:16" x14ac:dyDescent="0.2">
      <c r="C121" s="506" t="str">
        <f ca="1">IF(ISBLANK(OFFSET('5. Pp (3 años)'!$C$46,INT((ROW()-13)/2),0)),"",OFFSET('5. Pp (3 años)'!$C$46,INT((ROW()-13)/2),0))</f>
        <v/>
      </c>
      <c r="D121" s="498" t="str">
        <f ca="1">IF(ISBLANK(OFFSET('5. Pp (3 años)'!$D$46,INT((ROW()-13)/2),0)),"",OFFSET('5. Pp (3 años)'!$D$46,INT((ROW()-13)/2),0))</f>
        <v/>
      </c>
      <c r="E121" s="498" t="str">
        <f ca="1">IF(ISBLANK(OFFSET('5. Pp (3 años)'!$E$46,INT((ROW()-13)/2),0)),"",OFFSET('5. Pp (3 años)'!$E$46,INT((ROW()-13)/2),0))</f>
        <v/>
      </c>
      <c r="F121" s="500" t="str">
        <f ca="1">IF(ISBLANK(OFFSET('5. Pp (3 años)'!$K$46,INT((ROW()-13)/2),0)),"",OFFSET('5. Pp (3 años)'!$K$46,INT((ROW()-13)/2),0))</f>
        <v/>
      </c>
      <c r="G121" s="502" t="str">
        <f ca="1">IF(ISBLANK(OFFSET('5. Pp (3 años)'!$H$46,INT((ROW()-13)/2),0)),"",OFFSET('5. Pp (3 años)'!$H$46,INT((ROW()-13)/2),0))</f>
        <v/>
      </c>
      <c r="H121" s="705" t="str">
        <f ca="1">IF(ISBLANK(OFFSET('9. METAS'!$L$20,INT((ROW()-13)/2),0)),"",OFFSET('9. METAS'!$L$20,INT((ROW()-13)/2),0))</f>
        <v/>
      </c>
      <c r="I121" s="476"/>
      <c r="J121" s="127" t="e">
        <f ca="1">IF(MOD(ROW()-13,2)=0,IF(ISBLANK(OFFSET(#REF!,INT((ROW()-13)/2),0)),"",OFFSET(#REF!,INT((ROW()-13)/2),0)),IF(ISBLANK(OFFSET('9. METAS'!$U$20,INT((ROW()-14)/2),0)),"",OFFSET('9. METAS'!$U$20,INT((ROW()-14)/2),0)))</f>
        <v>#REF!</v>
      </c>
      <c r="K121" s="128" t="e">
        <f ca="1">IF(MOD(ROW()-13,2)=0,IF(ISBLANK(OFFSET(#REF!,INT((ROW()-13)/2),0)),"",OFFSET(#REF!,INT((ROW()-13)/2),0)),IF(ISBLANK(OFFSET('9. METAS'!$V$20,INT((ROW()-14)/2),0)),"",OFFSET('9. METAS'!$V$20,INT((ROW()-14)/2),0)))</f>
        <v>#REF!</v>
      </c>
      <c r="L121" s="128" t="e">
        <f ca="1">IF(MOD(ROW()-13,2)=0,IF(ISBLANK(OFFSET(#REF!,INT((ROW()-13)/2),0)),"",OFFSET(#REF!,INT((ROW()-13)/2),0)),IF(ISBLANK(OFFSET('9. METAS'!$W$20,INT((ROW()-14)/2),0)),"",OFFSET('9. METAS'!$W$20,INT((ROW()-14)/2),0)))</f>
        <v>#REF!</v>
      </c>
      <c r="M121" s="129" t="e">
        <f ca="1">IF(MOD(ROW()-13,2)=0,IF(ISBLANK(OFFSET(#REF!,INT((ROW()-13)/2),0)),"",OFFSET(#REF!,INT((ROW()-13)/2),0)),IF(ISBLANK(OFFSET('9. METAS'!$X$20,INT((ROW()-14)/2),0)),"",OFFSET('9. METAS'!$X$20,INT((ROW()-14)/2),0)))</f>
        <v>#REF!</v>
      </c>
      <c r="N121" s="478" t="str">
        <f t="shared" ref="N121" ca="1" si="104">IFERROR(J121/J122,"ND")</f>
        <v>ND</v>
      </c>
      <c r="O121" s="480" t="str">
        <f t="shared" ref="O121" ca="1" si="105">IFERROR(((J121)/H121),"ND")</f>
        <v>ND</v>
      </c>
      <c r="P121" s="482"/>
    </row>
    <row r="122" spans="3:16" ht="16" x14ac:dyDescent="0.2">
      <c r="C122" s="496"/>
      <c r="D122" s="498"/>
      <c r="E122" s="498"/>
      <c r="F122" s="500"/>
      <c r="G122" s="502"/>
      <c r="H122" s="705"/>
      <c r="I122" s="477"/>
      <c r="J122" s="127" t="str">
        <f ca="1">IF(MOD(ROW()-13,2)=0,IF(ISBLANK(OFFSET(#REF!,INT((ROW()-13)/2),0)),"",OFFSET(#REF!,INT((ROW()-13)/2),0)),IF(ISBLANK(OFFSET('9. METAS'!$U$20,INT((ROW()-14)/2),0)),"",OFFSET('9. METAS'!$U$20,INT((ROW()-14)/2),0)))</f>
        <v/>
      </c>
      <c r="K122" s="128" t="str">
        <f ca="1">IF(MOD(ROW()-13,2)=0,IF(ISBLANK(OFFSET(#REF!,INT((ROW()-13)/2),0)),"",OFFSET(#REF!,INT((ROW()-13)/2),0)),IF(ISBLANK(OFFSET('9. METAS'!$V$20,INT((ROW()-14)/2),0)),"",OFFSET('9. METAS'!$V$20,INT((ROW()-14)/2),0)))</f>
        <v/>
      </c>
      <c r="L122" s="128" t="str">
        <f ca="1">IF(MOD(ROW()-13,2)=0,IF(ISBLANK(OFFSET(#REF!,INT((ROW()-13)/2),0)),"",OFFSET(#REF!,INT((ROW()-13)/2),0)),IF(ISBLANK(OFFSET('9. METAS'!$W$20,INT((ROW()-14)/2),0)),"",OFFSET('9. METAS'!$W$20,INT((ROW()-14)/2),0)))</f>
        <v/>
      </c>
      <c r="M122" s="129" t="str">
        <f ca="1">IF(MOD(ROW()-13,2)=0,IF(ISBLANK(OFFSET(#REF!,INT((ROW()-13)/2),0)),"",OFFSET(#REF!,INT((ROW()-13)/2),0)),IF(ISBLANK(OFFSET('9. METAS'!$X$20,INT((ROW()-14)/2),0)),"",OFFSET('9. METAS'!$X$20,INT((ROW()-14)/2),0)))</f>
        <v/>
      </c>
      <c r="N122" s="479"/>
      <c r="O122" s="481"/>
      <c r="P122" s="483"/>
    </row>
    <row r="123" spans="3:16" x14ac:dyDescent="0.2">
      <c r="C123" s="506" t="str">
        <f ca="1">IF(ISBLANK(OFFSET('5. Pp (3 años)'!$C$46,INT((ROW()-13)/2),0)),"",OFFSET('5. Pp (3 años)'!$C$46,INT((ROW()-13)/2),0))</f>
        <v/>
      </c>
      <c r="D123" s="498" t="str">
        <f ca="1">IF(ISBLANK(OFFSET('5. Pp (3 años)'!$D$46,INT((ROW()-13)/2),0)),"",OFFSET('5. Pp (3 años)'!$D$46,INT((ROW()-13)/2),0))</f>
        <v/>
      </c>
      <c r="E123" s="498" t="str">
        <f ca="1">IF(ISBLANK(OFFSET('5. Pp (3 años)'!$E$46,INT((ROW()-13)/2),0)),"",OFFSET('5. Pp (3 años)'!$E$46,INT((ROW()-13)/2),0))</f>
        <v/>
      </c>
      <c r="F123" s="500" t="str">
        <f ca="1">IF(ISBLANK(OFFSET('5. Pp (3 años)'!$K$46,INT((ROW()-13)/2),0)),"",OFFSET('5. Pp (3 años)'!$K$46,INT((ROW()-13)/2),0))</f>
        <v/>
      </c>
      <c r="G123" s="502" t="str">
        <f ca="1">IF(ISBLANK(OFFSET('5. Pp (3 años)'!$H$46,INT((ROW()-13)/2),0)),"",OFFSET('5. Pp (3 años)'!$H$46,INT((ROW()-13)/2),0))</f>
        <v/>
      </c>
      <c r="H123" s="705" t="str">
        <f ca="1">IF(ISBLANK(OFFSET('9. METAS'!$L$20,INT((ROW()-13)/2),0)),"",OFFSET('9. METAS'!$L$20,INT((ROW()-13)/2),0))</f>
        <v/>
      </c>
      <c r="I123" s="476"/>
      <c r="J123" s="127" t="e">
        <f ca="1">IF(MOD(ROW()-13,2)=0,IF(ISBLANK(OFFSET(#REF!,INT((ROW()-13)/2),0)),"",OFFSET(#REF!,INT((ROW()-13)/2),0)),IF(ISBLANK(OFFSET('9. METAS'!$U$20,INT((ROW()-14)/2),0)),"",OFFSET('9. METAS'!$U$20,INT((ROW()-14)/2),0)))</f>
        <v>#REF!</v>
      </c>
      <c r="K123" s="128" t="e">
        <f ca="1">IF(MOD(ROW()-13,2)=0,IF(ISBLANK(OFFSET(#REF!,INT((ROW()-13)/2),0)),"",OFFSET(#REF!,INT((ROW()-13)/2),0)),IF(ISBLANK(OFFSET('9. METAS'!$V$20,INT((ROW()-14)/2),0)),"",OFFSET('9. METAS'!$V$20,INT((ROW()-14)/2),0)))</f>
        <v>#REF!</v>
      </c>
      <c r="L123" s="128" t="e">
        <f ca="1">IF(MOD(ROW()-13,2)=0,IF(ISBLANK(OFFSET(#REF!,INT((ROW()-13)/2),0)),"",OFFSET(#REF!,INT((ROW()-13)/2),0)),IF(ISBLANK(OFFSET('9. METAS'!$W$20,INT((ROW()-14)/2),0)),"",OFFSET('9. METAS'!$W$20,INT((ROW()-14)/2),0)))</f>
        <v>#REF!</v>
      </c>
      <c r="M123" s="129" t="e">
        <f ca="1">IF(MOD(ROW()-13,2)=0,IF(ISBLANK(OFFSET(#REF!,INT((ROW()-13)/2),0)),"",OFFSET(#REF!,INT((ROW()-13)/2),0)),IF(ISBLANK(OFFSET('9. METAS'!$X$20,INT((ROW()-14)/2),0)),"",OFFSET('9. METAS'!$X$20,INT((ROW()-14)/2),0)))</f>
        <v>#REF!</v>
      </c>
      <c r="N123" s="478" t="str">
        <f t="shared" ref="N123" ca="1" si="106">IFERROR(J123/J124,"ND")</f>
        <v>ND</v>
      </c>
      <c r="O123" s="480" t="str">
        <f t="shared" ref="O123" ca="1" si="107">IFERROR(((J123)/H123),"ND")</f>
        <v>ND</v>
      </c>
      <c r="P123" s="482"/>
    </row>
    <row r="124" spans="3:16" ht="16" x14ac:dyDescent="0.2">
      <c r="C124" s="496"/>
      <c r="D124" s="498"/>
      <c r="E124" s="498"/>
      <c r="F124" s="500"/>
      <c r="G124" s="502"/>
      <c r="H124" s="705"/>
      <c r="I124" s="477"/>
      <c r="J124" s="127" t="str">
        <f ca="1">IF(MOD(ROW()-13,2)=0,IF(ISBLANK(OFFSET(#REF!,INT((ROW()-13)/2),0)),"",OFFSET(#REF!,INT((ROW()-13)/2),0)),IF(ISBLANK(OFFSET('9. METAS'!$U$20,INT((ROW()-14)/2),0)),"",OFFSET('9. METAS'!$U$20,INT((ROW()-14)/2),0)))</f>
        <v/>
      </c>
      <c r="K124" s="128" t="str">
        <f ca="1">IF(MOD(ROW()-13,2)=0,IF(ISBLANK(OFFSET(#REF!,INT((ROW()-13)/2),0)),"",OFFSET(#REF!,INT((ROW()-13)/2),0)),IF(ISBLANK(OFFSET('9. METAS'!$V$20,INT((ROW()-14)/2),0)),"",OFFSET('9. METAS'!$V$20,INT((ROW()-14)/2),0)))</f>
        <v/>
      </c>
      <c r="L124" s="128" t="str">
        <f ca="1">IF(MOD(ROW()-13,2)=0,IF(ISBLANK(OFFSET(#REF!,INT((ROW()-13)/2),0)),"",OFFSET(#REF!,INT((ROW()-13)/2),0)),IF(ISBLANK(OFFSET('9. METAS'!$W$20,INT((ROW()-14)/2),0)),"",OFFSET('9. METAS'!$W$20,INT((ROW()-14)/2),0)))</f>
        <v/>
      </c>
      <c r="M124" s="129" t="str">
        <f ca="1">IF(MOD(ROW()-13,2)=0,IF(ISBLANK(OFFSET(#REF!,INT((ROW()-13)/2),0)),"",OFFSET(#REF!,INT((ROW()-13)/2),0)),IF(ISBLANK(OFFSET('9. METAS'!$X$20,INT((ROW()-14)/2),0)),"",OFFSET('9. METAS'!$X$20,INT((ROW()-14)/2),0)))</f>
        <v/>
      </c>
      <c r="N124" s="479"/>
      <c r="O124" s="481"/>
      <c r="P124" s="483"/>
    </row>
    <row r="125" spans="3:16" x14ac:dyDescent="0.2">
      <c r="C125" s="506" t="str">
        <f ca="1">IF(ISBLANK(OFFSET('5. Pp (3 años)'!$C$46,INT((ROW()-13)/2),0)),"",OFFSET('5. Pp (3 años)'!$C$46,INT((ROW()-13)/2),0))</f>
        <v/>
      </c>
      <c r="D125" s="498" t="str">
        <f ca="1">IF(ISBLANK(OFFSET('5. Pp (3 años)'!$D$46,INT((ROW()-13)/2),0)),"",OFFSET('5. Pp (3 años)'!$D$46,INT((ROW()-13)/2),0))</f>
        <v/>
      </c>
      <c r="E125" s="498" t="str">
        <f ca="1">IF(ISBLANK(OFFSET('5. Pp (3 años)'!$E$46,INT((ROW()-13)/2),0)),"",OFFSET('5. Pp (3 años)'!$E$46,INT((ROW()-13)/2),0))</f>
        <v/>
      </c>
      <c r="F125" s="500" t="str">
        <f ca="1">IF(ISBLANK(OFFSET('5. Pp (3 años)'!$K$46,INT((ROW()-13)/2),0)),"",OFFSET('5. Pp (3 años)'!$K$46,INT((ROW()-13)/2),0))</f>
        <v/>
      </c>
      <c r="G125" s="502" t="str">
        <f ca="1">IF(ISBLANK(OFFSET('5. Pp (3 años)'!$H$46,INT((ROW()-13)/2),0)),"",OFFSET('5. Pp (3 años)'!$H$46,INT((ROW()-13)/2),0))</f>
        <v/>
      </c>
      <c r="H125" s="705" t="str">
        <f ca="1">IF(ISBLANK(OFFSET('9. METAS'!$L$20,INT((ROW()-13)/2),0)),"",OFFSET('9. METAS'!$L$20,INT((ROW()-13)/2),0))</f>
        <v/>
      </c>
      <c r="I125" s="476"/>
      <c r="J125" s="127" t="e">
        <f ca="1">IF(MOD(ROW()-13,2)=0,IF(ISBLANK(OFFSET(#REF!,INT((ROW()-13)/2),0)),"",OFFSET(#REF!,INT((ROW()-13)/2),0)),IF(ISBLANK(OFFSET('9. METAS'!$U$20,INT((ROW()-14)/2),0)),"",OFFSET('9. METAS'!$U$20,INT((ROW()-14)/2),0)))</f>
        <v>#REF!</v>
      </c>
      <c r="K125" s="128" t="e">
        <f ca="1">IF(MOD(ROW()-13,2)=0,IF(ISBLANK(OFFSET(#REF!,INT((ROW()-13)/2),0)),"",OFFSET(#REF!,INT((ROW()-13)/2),0)),IF(ISBLANK(OFFSET('9. METAS'!$V$20,INT((ROW()-14)/2),0)),"",OFFSET('9. METAS'!$V$20,INT((ROW()-14)/2),0)))</f>
        <v>#REF!</v>
      </c>
      <c r="L125" s="128" t="e">
        <f ca="1">IF(MOD(ROW()-13,2)=0,IF(ISBLANK(OFFSET(#REF!,INT((ROW()-13)/2),0)),"",OFFSET(#REF!,INT((ROW()-13)/2),0)),IF(ISBLANK(OFFSET('9. METAS'!$W$20,INT((ROW()-14)/2),0)),"",OFFSET('9. METAS'!$W$20,INT((ROW()-14)/2),0)))</f>
        <v>#REF!</v>
      </c>
      <c r="M125" s="129" t="e">
        <f ca="1">IF(MOD(ROW()-13,2)=0,IF(ISBLANK(OFFSET(#REF!,INT((ROW()-13)/2),0)),"",OFFSET(#REF!,INT((ROW()-13)/2),0)),IF(ISBLANK(OFFSET('9. METAS'!$X$20,INT((ROW()-14)/2),0)),"",OFFSET('9. METAS'!$X$20,INT((ROW()-14)/2),0)))</f>
        <v>#REF!</v>
      </c>
      <c r="N125" s="478" t="str">
        <f t="shared" ref="N125" ca="1" si="108">IFERROR(J125/J126,"ND")</f>
        <v>ND</v>
      </c>
      <c r="O125" s="480" t="str">
        <f t="shared" ref="O125" ca="1" si="109">IFERROR(((J125)/H125),"ND")</f>
        <v>ND</v>
      </c>
      <c r="P125" s="482"/>
    </row>
    <row r="126" spans="3:16" ht="16" x14ac:dyDescent="0.2">
      <c r="C126" s="496"/>
      <c r="D126" s="498"/>
      <c r="E126" s="498"/>
      <c r="F126" s="500"/>
      <c r="G126" s="502"/>
      <c r="H126" s="705"/>
      <c r="I126" s="477"/>
      <c r="J126" s="127" t="str">
        <f ca="1">IF(MOD(ROW()-13,2)=0,IF(ISBLANK(OFFSET(#REF!,INT((ROW()-13)/2),0)),"",OFFSET(#REF!,INT((ROW()-13)/2),0)),IF(ISBLANK(OFFSET('9. METAS'!$U$20,INT((ROW()-14)/2),0)),"",OFFSET('9. METAS'!$U$20,INT((ROW()-14)/2),0)))</f>
        <v/>
      </c>
      <c r="K126" s="128" t="str">
        <f ca="1">IF(MOD(ROW()-13,2)=0,IF(ISBLANK(OFFSET(#REF!,INT((ROW()-13)/2),0)),"",OFFSET(#REF!,INT((ROW()-13)/2),0)),IF(ISBLANK(OFFSET('9. METAS'!$V$20,INT((ROW()-14)/2),0)),"",OFFSET('9. METAS'!$V$20,INT((ROW()-14)/2),0)))</f>
        <v/>
      </c>
      <c r="L126" s="128" t="str">
        <f ca="1">IF(MOD(ROW()-13,2)=0,IF(ISBLANK(OFFSET(#REF!,INT((ROW()-13)/2),0)),"",OFFSET(#REF!,INT((ROW()-13)/2),0)),IF(ISBLANK(OFFSET('9. METAS'!$W$20,INT((ROW()-14)/2),0)),"",OFFSET('9. METAS'!$W$20,INT((ROW()-14)/2),0)))</f>
        <v/>
      </c>
      <c r="M126" s="129" t="str">
        <f ca="1">IF(MOD(ROW()-13,2)=0,IF(ISBLANK(OFFSET(#REF!,INT((ROW()-13)/2),0)),"",OFFSET(#REF!,INT((ROW()-13)/2),0)),IF(ISBLANK(OFFSET('9. METAS'!$X$20,INT((ROW()-14)/2),0)),"",OFFSET('9. METAS'!$X$20,INT((ROW()-14)/2),0)))</f>
        <v/>
      </c>
      <c r="N126" s="479"/>
      <c r="O126" s="481"/>
      <c r="P126" s="483"/>
    </row>
    <row r="127" spans="3:16" x14ac:dyDescent="0.2">
      <c r="C127" s="506" t="str">
        <f ca="1">IF(ISBLANK(OFFSET('5. Pp (3 años)'!$C$46,INT((ROW()-13)/2),0)),"",OFFSET('5. Pp (3 años)'!$C$46,INT((ROW()-13)/2),0))</f>
        <v/>
      </c>
      <c r="D127" s="498" t="str">
        <f ca="1">IF(ISBLANK(OFFSET('5. Pp (3 años)'!$D$46,INT((ROW()-13)/2),0)),"",OFFSET('5. Pp (3 años)'!$D$46,INT((ROW()-13)/2),0))</f>
        <v/>
      </c>
      <c r="E127" s="498" t="str">
        <f ca="1">IF(ISBLANK(OFFSET('5. Pp (3 años)'!$E$46,INT((ROW()-13)/2),0)),"",OFFSET('5. Pp (3 años)'!$E$46,INT((ROW()-13)/2),0))</f>
        <v/>
      </c>
      <c r="F127" s="500" t="str">
        <f ca="1">IF(ISBLANK(OFFSET('5. Pp (3 años)'!$K$46,INT((ROW()-13)/2),0)),"",OFFSET('5. Pp (3 años)'!$K$46,INT((ROW()-13)/2),0))</f>
        <v/>
      </c>
      <c r="G127" s="502" t="str">
        <f ca="1">IF(ISBLANK(OFFSET('5. Pp (3 años)'!$H$46,INT((ROW()-13)/2),0)),"",OFFSET('5. Pp (3 años)'!$H$46,INT((ROW()-13)/2),0))</f>
        <v/>
      </c>
      <c r="H127" s="705" t="str">
        <f ca="1">IF(ISBLANK(OFFSET('9. METAS'!$L$20,INT((ROW()-13)/2),0)),"",OFFSET('9. METAS'!$L$20,INT((ROW()-13)/2),0))</f>
        <v/>
      </c>
      <c r="I127" s="476"/>
      <c r="J127" s="127" t="e">
        <f ca="1">IF(MOD(ROW()-13,2)=0,IF(ISBLANK(OFFSET(#REF!,INT((ROW()-13)/2),0)),"",OFFSET(#REF!,INT((ROW()-13)/2),0)),IF(ISBLANK(OFFSET('9. METAS'!$U$20,INT((ROW()-14)/2),0)),"",OFFSET('9. METAS'!$U$20,INT((ROW()-14)/2),0)))</f>
        <v>#REF!</v>
      </c>
      <c r="K127" s="128" t="e">
        <f ca="1">IF(MOD(ROW()-13,2)=0,IF(ISBLANK(OFFSET(#REF!,INT((ROW()-13)/2),0)),"",OFFSET(#REF!,INT((ROW()-13)/2),0)),IF(ISBLANK(OFFSET('9. METAS'!$V$20,INT((ROW()-14)/2),0)),"",OFFSET('9. METAS'!$V$20,INT((ROW()-14)/2),0)))</f>
        <v>#REF!</v>
      </c>
      <c r="L127" s="128" t="e">
        <f ca="1">IF(MOD(ROW()-13,2)=0,IF(ISBLANK(OFFSET(#REF!,INT((ROW()-13)/2),0)),"",OFFSET(#REF!,INT((ROW()-13)/2),0)),IF(ISBLANK(OFFSET('9. METAS'!$W$20,INT((ROW()-14)/2),0)),"",OFFSET('9. METAS'!$W$20,INT((ROW()-14)/2),0)))</f>
        <v>#REF!</v>
      </c>
      <c r="M127" s="129" t="e">
        <f ca="1">IF(MOD(ROW()-13,2)=0,IF(ISBLANK(OFFSET(#REF!,INT((ROW()-13)/2),0)),"",OFFSET(#REF!,INT((ROW()-13)/2),0)),IF(ISBLANK(OFFSET('9. METAS'!$X$20,INT((ROW()-14)/2),0)),"",OFFSET('9. METAS'!$X$20,INT((ROW()-14)/2),0)))</f>
        <v>#REF!</v>
      </c>
      <c r="N127" s="478" t="str">
        <f t="shared" ref="N127" ca="1" si="110">IFERROR(J127/J128,"ND")</f>
        <v>ND</v>
      </c>
      <c r="O127" s="480" t="str">
        <f t="shared" ref="O127" ca="1" si="111">IFERROR(((J127)/H127),"ND")</f>
        <v>ND</v>
      </c>
      <c r="P127" s="482"/>
    </row>
    <row r="128" spans="3:16" ht="16" x14ac:dyDescent="0.2">
      <c r="C128" s="496"/>
      <c r="D128" s="498"/>
      <c r="E128" s="498"/>
      <c r="F128" s="500"/>
      <c r="G128" s="502"/>
      <c r="H128" s="705"/>
      <c r="I128" s="477"/>
      <c r="J128" s="127" t="str">
        <f ca="1">IF(MOD(ROW()-13,2)=0,IF(ISBLANK(OFFSET(#REF!,INT((ROW()-13)/2),0)),"",OFFSET(#REF!,INT((ROW()-13)/2),0)),IF(ISBLANK(OFFSET('9. METAS'!$U$20,INT((ROW()-14)/2),0)),"",OFFSET('9. METAS'!$U$20,INT((ROW()-14)/2),0)))</f>
        <v/>
      </c>
      <c r="K128" s="128" t="str">
        <f ca="1">IF(MOD(ROW()-13,2)=0,IF(ISBLANK(OFFSET(#REF!,INT((ROW()-13)/2),0)),"",OFFSET(#REF!,INT((ROW()-13)/2),0)),IF(ISBLANK(OFFSET('9. METAS'!$V$20,INT((ROW()-14)/2),0)),"",OFFSET('9. METAS'!$V$20,INT((ROW()-14)/2),0)))</f>
        <v/>
      </c>
      <c r="L128" s="128" t="str">
        <f ca="1">IF(MOD(ROW()-13,2)=0,IF(ISBLANK(OFFSET(#REF!,INT((ROW()-13)/2),0)),"",OFFSET(#REF!,INT((ROW()-13)/2),0)),IF(ISBLANK(OFFSET('9. METAS'!$W$20,INT((ROW()-14)/2),0)),"",OFFSET('9. METAS'!$W$20,INT((ROW()-14)/2),0)))</f>
        <v/>
      </c>
      <c r="M128" s="129" t="str">
        <f ca="1">IF(MOD(ROW()-13,2)=0,IF(ISBLANK(OFFSET(#REF!,INT((ROW()-13)/2),0)),"",OFFSET(#REF!,INT((ROW()-13)/2),0)),IF(ISBLANK(OFFSET('9. METAS'!$X$20,INT((ROW()-14)/2),0)),"",OFFSET('9. METAS'!$X$20,INT((ROW()-14)/2),0)))</f>
        <v/>
      </c>
      <c r="N128" s="479"/>
      <c r="O128" s="481"/>
      <c r="P128" s="483"/>
    </row>
    <row r="129" spans="3:16" x14ac:dyDescent="0.2">
      <c r="C129" s="506" t="str">
        <f ca="1">IF(ISBLANK(OFFSET('5. Pp (3 años)'!$C$46,INT((ROW()-13)/2),0)),"",OFFSET('5. Pp (3 años)'!$C$46,INT((ROW()-13)/2),0))</f>
        <v/>
      </c>
      <c r="D129" s="498" t="str">
        <f ca="1">IF(ISBLANK(OFFSET('5. Pp (3 años)'!$D$46,INT((ROW()-13)/2),0)),"",OFFSET('5. Pp (3 años)'!$D$46,INT((ROW()-13)/2),0))</f>
        <v/>
      </c>
      <c r="E129" s="498" t="str">
        <f ca="1">IF(ISBLANK(OFFSET('5. Pp (3 años)'!$E$46,INT((ROW()-13)/2),0)),"",OFFSET('5. Pp (3 años)'!$E$46,INT((ROW()-13)/2),0))</f>
        <v/>
      </c>
      <c r="F129" s="500" t="str">
        <f ca="1">IF(ISBLANK(OFFSET('5. Pp (3 años)'!$K$46,INT((ROW()-13)/2),0)),"",OFFSET('5. Pp (3 años)'!$K$46,INT((ROW()-13)/2),0))</f>
        <v/>
      </c>
      <c r="G129" s="502" t="str">
        <f ca="1">IF(ISBLANK(OFFSET('5. Pp (3 años)'!$H$46,INT((ROW()-13)/2),0)),"",OFFSET('5. Pp (3 años)'!$H$46,INT((ROW()-13)/2),0))</f>
        <v/>
      </c>
      <c r="H129" s="705" t="str">
        <f ca="1">IF(ISBLANK(OFFSET('9. METAS'!$L$20,INT((ROW()-13)/2),0)),"",OFFSET('9. METAS'!$L$20,INT((ROW()-13)/2),0))</f>
        <v/>
      </c>
      <c r="I129" s="476"/>
      <c r="J129" s="127" t="e">
        <f ca="1">IF(MOD(ROW()-13,2)=0,IF(ISBLANK(OFFSET(#REF!,INT((ROW()-13)/2),0)),"",OFFSET(#REF!,INT((ROW()-13)/2),0)),IF(ISBLANK(OFFSET('9. METAS'!$U$20,INT((ROW()-14)/2),0)),"",OFFSET('9. METAS'!$U$20,INT((ROW()-14)/2),0)))</f>
        <v>#REF!</v>
      </c>
      <c r="K129" s="128" t="e">
        <f ca="1">IF(MOD(ROW()-13,2)=0,IF(ISBLANK(OFFSET(#REF!,INT((ROW()-13)/2),0)),"",OFFSET(#REF!,INT((ROW()-13)/2),0)),IF(ISBLANK(OFFSET('9. METAS'!$V$20,INT((ROW()-14)/2),0)),"",OFFSET('9. METAS'!$V$20,INT((ROW()-14)/2),0)))</f>
        <v>#REF!</v>
      </c>
      <c r="L129" s="128" t="e">
        <f ca="1">IF(MOD(ROW()-13,2)=0,IF(ISBLANK(OFFSET(#REF!,INT((ROW()-13)/2),0)),"",OFFSET(#REF!,INT((ROW()-13)/2),0)),IF(ISBLANK(OFFSET('9. METAS'!$W$20,INT((ROW()-14)/2),0)),"",OFFSET('9. METAS'!$W$20,INT((ROW()-14)/2),0)))</f>
        <v>#REF!</v>
      </c>
      <c r="M129" s="129" t="e">
        <f ca="1">IF(MOD(ROW()-13,2)=0,IF(ISBLANK(OFFSET(#REF!,INT((ROW()-13)/2),0)),"",OFFSET(#REF!,INT((ROW()-13)/2),0)),IF(ISBLANK(OFFSET('9. METAS'!$X$20,INT((ROW()-14)/2),0)),"",OFFSET('9. METAS'!$X$20,INT((ROW()-14)/2),0)))</f>
        <v>#REF!</v>
      </c>
      <c r="N129" s="478" t="str">
        <f t="shared" ref="N129" ca="1" si="112">IFERROR(J129/J130,"ND")</f>
        <v>ND</v>
      </c>
      <c r="O129" s="480" t="str">
        <f t="shared" ref="O129" ca="1" si="113">IFERROR(((J129)/H129),"ND")</f>
        <v>ND</v>
      </c>
      <c r="P129" s="482"/>
    </row>
    <row r="130" spans="3:16" ht="16" x14ac:dyDescent="0.2">
      <c r="C130" s="496"/>
      <c r="D130" s="498"/>
      <c r="E130" s="498"/>
      <c r="F130" s="500"/>
      <c r="G130" s="502"/>
      <c r="H130" s="705"/>
      <c r="I130" s="477"/>
      <c r="J130" s="127" t="str">
        <f ca="1">IF(MOD(ROW()-13,2)=0,IF(ISBLANK(OFFSET(#REF!,INT((ROW()-13)/2),0)),"",OFFSET(#REF!,INT((ROW()-13)/2),0)),IF(ISBLANK(OFFSET('9. METAS'!$U$20,INT((ROW()-14)/2),0)),"",OFFSET('9. METAS'!$U$20,INT((ROW()-14)/2),0)))</f>
        <v/>
      </c>
      <c r="K130" s="128" t="str">
        <f ca="1">IF(MOD(ROW()-13,2)=0,IF(ISBLANK(OFFSET(#REF!,INT((ROW()-13)/2),0)),"",OFFSET(#REF!,INT((ROW()-13)/2),0)),IF(ISBLANK(OFFSET('9. METAS'!$V$20,INT((ROW()-14)/2),0)),"",OFFSET('9. METAS'!$V$20,INT((ROW()-14)/2),0)))</f>
        <v/>
      </c>
      <c r="L130" s="128" t="str">
        <f ca="1">IF(MOD(ROW()-13,2)=0,IF(ISBLANK(OFFSET(#REF!,INT((ROW()-13)/2),0)),"",OFFSET(#REF!,INT((ROW()-13)/2),0)),IF(ISBLANK(OFFSET('9. METAS'!$W$20,INT((ROW()-14)/2),0)),"",OFFSET('9. METAS'!$W$20,INT((ROW()-14)/2),0)))</f>
        <v/>
      </c>
      <c r="M130" s="129" t="str">
        <f ca="1">IF(MOD(ROW()-13,2)=0,IF(ISBLANK(OFFSET(#REF!,INT((ROW()-13)/2),0)),"",OFFSET(#REF!,INT((ROW()-13)/2),0)),IF(ISBLANK(OFFSET('9. METAS'!$X$20,INT((ROW()-14)/2),0)),"",OFFSET('9. METAS'!$X$20,INT((ROW()-14)/2),0)))</f>
        <v/>
      </c>
      <c r="N130" s="479"/>
      <c r="O130" s="481"/>
      <c r="P130" s="483"/>
    </row>
    <row r="131" spans="3:16" x14ac:dyDescent="0.2">
      <c r="C131" s="506" t="str">
        <f ca="1">IF(ISBLANK(OFFSET('5. Pp (3 años)'!$C$46,INT((ROW()-13)/2),0)),"",OFFSET('5. Pp (3 años)'!$C$46,INT((ROW()-13)/2),0))</f>
        <v/>
      </c>
      <c r="D131" s="498" t="str">
        <f ca="1">IF(ISBLANK(OFFSET('5. Pp (3 años)'!$D$46,INT((ROW()-13)/2),0)),"",OFFSET('5. Pp (3 años)'!$D$46,INT((ROW()-13)/2),0))</f>
        <v/>
      </c>
      <c r="E131" s="498" t="str">
        <f ca="1">IF(ISBLANK(OFFSET('5. Pp (3 años)'!$E$46,INT((ROW()-13)/2),0)),"",OFFSET('5. Pp (3 años)'!$E$46,INT((ROW()-13)/2),0))</f>
        <v/>
      </c>
      <c r="F131" s="500" t="str">
        <f ca="1">IF(ISBLANK(OFFSET('5. Pp (3 años)'!$K$46,INT((ROW()-13)/2),0)),"",OFFSET('5. Pp (3 años)'!$K$46,INT((ROW()-13)/2),0))</f>
        <v/>
      </c>
      <c r="G131" s="502" t="str">
        <f ca="1">IF(ISBLANK(OFFSET('5. Pp (3 años)'!$H$46,INT((ROW()-13)/2),0)),"",OFFSET('5. Pp (3 años)'!$H$46,INT((ROW()-13)/2),0))</f>
        <v/>
      </c>
      <c r="H131" s="705" t="str">
        <f ca="1">IF(ISBLANK(OFFSET('9. METAS'!$L$20,INT((ROW()-13)/2),0)),"",OFFSET('9. METAS'!$L$20,INT((ROW()-13)/2),0))</f>
        <v/>
      </c>
      <c r="I131" s="476"/>
      <c r="J131" s="127" t="e">
        <f ca="1">IF(MOD(ROW()-13,2)=0,IF(ISBLANK(OFFSET(#REF!,INT((ROW()-13)/2),0)),"",OFFSET(#REF!,INT((ROW()-13)/2),0)),IF(ISBLANK(OFFSET('9. METAS'!$U$20,INT((ROW()-14)/2),0)),"",OFFSET('9. METAS'!$U$20,INT((ROW()-14)/2),0)))</f>
        <v>#REF!</v>
      </c>
      <c r="K131" s="128" t="e">
        <f ca="1">IF(MOD(ROW()-13,2)=0,IF(ISBLANK(OFFSET(#REF!,INT((ROW()-13)/2),0)),"",OFFSET(#REF!,INT((ROW()-13)/2),0)),IF(ISBLANK(OFFSET('9. METAS'!$V$20,INT((ROW()-14)/2),0)),"",OFFSET('9. METAS'!$V$20,INT((ROW()-14)/2),0)))</f>
        <v>#REF!</v>
      </c>
      <c r="L131" s="128" t="e">
        <f ca="1">IF(MOD(ROW()-13,2)=0,IF(ISBLANK(OFFSET(#REF!,INT((ROW()-13)/2),0)),"",OFFSET(#REF!,INT((ROW()-13)/2),0)),IF(ISBLANK(OFFSET('9. METAS'!$W$20,INT((ROW()-14)/2),0)),"",OFFSET('9. METAS'!$W$20,INT((ROW()-14)/2),0)))</f>
        <v>#REF!</v>
      </c>
      <c r="M131" s="129" t="e">
        <f ca="1">IF(MOD(ROW()-13,2)=0,IF(ISBLANK(OFFSET(#REF!,INT((ROW()-13)/2),0)),"",OFFSET(#REF!,INT((ROW()-13)/2),0)),IF(ISBLANK(OFFSET('9. METAS'!$X$20,INT((ROW()-14)/2),0)),"",OFFSET('9. METAS'!$X$20,INT((ROW()-14)/2),0)))</f>
        <v>#REF!</v>
      </c>
      <c r="N131" s="478" t="str">
        <f t="shared" ref="N131" ca="1" si="114">IFERROR(J131/J132,"ND")</f>
        <v>ND</v>
      </c>
      <c r="O131" s="480" t="str">
        <f t="shared" ref="O131" ca="1" si="115">IFERROR(((J131)/H131),"ND")</f>
        <v>ND</v>
      </c>
      <c r="P131" s="482"/>
    </row>
    <row r="132" spans="3:16" ht="16" x14ac:dyDescent="0.2">
      <c r="C132" s="496"/>
      <c r="D132" s="498"/>
      <c r="E132" s="498"/>
      <c r="F132" s="500"/>
      <c r="G132" s="502"/>
      <c r="H132" s="705"/>
      <c r="I132" s="477"/>
      <c r="J132" s="127" t="str">
        <f ca="1">IF(MOD(ROW()-13,2)=0,IF(ISBLANK(OFFSET(#REF!,INT((ROW()-13)/2),0)),"",OFFSET(#REF!,INT((ROW()-13)/2),0)),IF(ISBLANK(OFFSET('9. METAS'!$U$20,INT((ROW()-14)/2),0)),"",OFFSET('9. METAS'!$U$20,INT((ROW()-14)/2),0)))</f>
        <v/>
      </c>
      <c r="K132" s="128" t="str">
        <f ca="1">IF(MOD(ROW()-13,2)=0,IF(ISBLANK(OFFSET(#REF!,INT((ROW()-13)/2),0)),"",OFFSET(#REF!,INT((ROW()-13)/2),0)),IF(ISBLANK(OFFSET('9. METAS'!$V$20,INT((ROW()-14)/2),0)),"",OFFSET('9. METAS'!$V$20,INT((ROW()-14)/2),0)))</f>
        <v/>
      </c>
      <c r="L132" s="128" t="str">
        <f ca="1">IF(MOD(ROW()-13,2)=0,IF(ISBLANK(OFFSET(#REF!,INT((ROW()-13)/2),0)),"",OFFSET(#REF!,INT((ROW()-13)/2),0)),IF(ISBLANK(OFFSET('9. METAS'!$W$20,INT((ROW()-14)/2),0)),"",OFFSET('9. METAS'!$W$20,INT((ROW()-14)/2),0)))</f>
        <v/>
      </c>
      <c r="M132" s="129" t="str">
        <f ca="1">IF(MOD(ROW()-13,2)=0,IF(ISBLANK(OFFSET(#REF!,INT((ROW()-13)/2),0)),"",OFFSET(#REF!,INT((ROW()-13)/2),0)),IF(ISBLANK(OFFSET('9. METAS'!$X$20,INT((ROW()-14)/2),0)),"",OFFSET('9. METAS'!$X$20,INT((ROW()-14)/2),0)))</f>
        <v/>
      </c>
      <c r="N132" s="479"/>
      <c r="O132" s="481"/>
      <c r="P132" s="483"/>
    </row>
    <row r="133" spans="3:16" x14ac:dyDescent="0.2">
      <c r="C133" s="506" t="str">
        <f ca="1">IF(ISBLANK(OFFSET('5. Pp (3 años)'!$C$46,INT((ROW()-13)/2),0)),"",OFFSET('5. Pp (3 años)'!$C$46,INT((ROW()-13)/2),0))</f>
        <v/>
      </c>
      <c r="D133" s="498" t="str">
        <f ca="1">IF(ISBLANK(OFFSET('5. Pp (3 años)'!$D$46,INT((ROW()-13)/2),0)),"",OFFSET('5. Pp (3 años)'!$D$46,INT((ROW()-13)/2),0))</f>
        <v/>
      </c>
      <c r="E133" s="498" t="str">
        <f ca="1">IF(ISBLANK(OFFSET('5. Pp (3 años)'!$E$46,INT((ROW()-13)/2),0)),"",OFFSET('5. Pp (3 años)'!$E$46,INT((ROW()-13)/2),0))</f>
        <v/>
      </c>
      <c r="F133" s="500" t="str">
        <f ca="1">IF(ISBLANK(OFFSET('5. Pp (3 años)'!$K$46,INT((ROW()-13)/2),0)),"",OFFSET('5. Pp (3 años)'!$K$46,INT((ROW()-13)/2),0))</f>
        <v/>
      </c>
      <c r="G133" s="502" t="str">
        <f ca="1">IF(ISBLANK(OFFSET('5. Pp (3 años)'!$H$46,INT((ROW()-13)/2),0)),"",OFFSET('5. Pp (3 años)'!$H$46,INT((ROW()-13)/2),0))</f>
        <v/>
      </c>
      <c r="H133" s="705" t="str">
        <f ca="1">IF(ISBLANK(OFFSET('9. METAS'!$L$20,INT((ROW()-13)/2),0)),"",OFFSET('9. METAS'!$L$20,INT((ROW()-13)/2),0))</f>
        <v/>
      </c>
      <c r="I133" s="476"/>
      <c r="J133" s="127" t="e">
        <f ca="1">IF(MOD(ROW()-13,2)=0,IF(ISBLANK(OFFSET(#REF!,INT((ROW()-13)/2),0)),"",OFFSET(#REF!,INT((ROW()-13)/2),0)),IF(ISBLANK(OFFSET('9. METAS'!$U$20,INT((ROW()-14)/2),0)),"",OFFSET('9. METAS'!$U$20,INT((ROW()-14)/2),0)))</f>
        <v>#REF!</v>
      </c>
      <c r="K133" s="128" t="e">
        <f ca="1">IF(MOD(ROW()-13,2)=0,IF(ISBLANK(OFFSET(#REF!,INT((ROW()-13)/2),0)),"",OFFSET(#REF!,INT((ROW()-13)/2),0)),IF(ISBLANK(OFFSET('9. METAS'!$V$20,INT((ROW()-14)/2),0)),"",OFFSET('9. METAS'!$V$20,INT((ROW()-14)/2),0)))</f>
        <v>#REF!</v>
      </c>
      <c r="L133" s="128" t="e">
        <f ca="1">IF(MOD(ROW()-13,2)=0,IF(ISBLANK(OFFSET(#REF!,INT((ROW()-13)/2),0)),"",OFFSET(#REF!,INT((ROW()-13)/2),0)),IF(ISBLANK(OFFSET('9. METAS'!$W$20,INT((ROW()-14)/2),0)),"",OFFSET('9. METAS'!$W$20,INT((ROW()-14)/2),0)))</f>
        <v>#REF!</v>
      </c>
      <c r="M133" s="129" t="e">
        <f ca="1">IF(MOD(ROW()-13,2)=0,IF(ISBLANK(OFFSET(#REF!,INT((ROW()-13)/2),0)),"",OFFSET(#REF!,INT((ROW()-13)/2),0)),IF(ISBLANK(OFFSET('9. METAS'!$X$20,INT((ROW()-14)/2),0)),"",OFFSET('9. METAS'!$X$20,INT((ROW()-14)/2),0)))</f>
        <v>#REF!</v>
      </c>
      <c r="N133" s="478" t="str">
        <f t="shared" ref="N133" ca="1" si="116">IFERROR(J133/J134,"ND")</f>
        <v>ND</v>
      </c>
      <c r="O133" s="480" t="str">
        <f t="shared" ref="O133" ca="1" si="117">IFERROR(((J133)/H133),"ND")</f>
        <v>ND</v>
      </c>
      <c r="P133" s="482"/>
    </row>
    <row r="134" spans="3:16" ht="16" x14ac:dyDescent="0.2">
      <c r="C134" s="496"/>
      <c r="D134" s="498"/>
      <c r="E134" s="498"/>
      <c r="F134" s="500"/>
      <c r="G134" s="502"/>
      <c r="H134" s="705"/>
      <c r="I134" s="477"/>
      <c r="J134" s="127" t="str">
        <f ca="1">IF(MOD(ROW()-13,2)=0,IF(ISBLANK(OFFSET(#REF!,INT((ROW()-13)/2),0)),"",OFFSET(#REF!,INT((ROW()-13)/2),0)),IF(ISBLANK(OFFSET('9. METAS'!$U$20,INT((ROW()-14)/2),0)),"",OFFSET('9. METAS'!$U$20,INT((ROW()-14)/2),0)))</f>
        <v/>
      </c>
      <c r="K134" s="128" t="str">
        <f ca="1">IF(MOD(ROW()-13,2)=0,IF(ISBLANK(OFFSET(#REF!,INT((ROW()-13)/2),0)),"",OFFSET(#REF!,INT((ROW()-13)/2),0)),IF(ISBLANK(OFFSET('9. METAS'!$V$20,INT((ROW()-14)/2),0)),"",OFFSET('9. METAS'!$V$20,INT((ROW()-14)/2),0)))</f>
        <v/>
      </c>
      <c r="L134" s="128" t="str">
        <f ca="1">IF(MOD(ROW()-13,2)=0,IF(ISBLANK(OFFSET(#REF!,INT((ROW()-13)/2),0)),"",OFFSET(#REF!,INT((ROW()-13)/2),0)),IF(ISBLANK(OFFSET('9. METAS'!$W$20,INT((ROW()-14)/2),0)),"",OFFSET('9. METAS'!$W$20,INT((ROW()-14)/2),0)))</f>
        <v/>
      </c>
      <c r="M134" s="129" t="str">
        <f ca="1">IF(MOD(ROW()-13,2)=0,IF(ISBLANK(OFFSET(#REF!,INT((ROW()-13)/2),0)),"",OFFSET(#REF!,INT((ROW()-13)/2),0)),IF(ISBLANK(OFFSET('9. METAS'!$X$20,INT((ROW()-14)/2),0)),"",OFFSET('9. METAS'!$X$20,INT((ROW()-14)/2),0)))</f>
        <v/>
      </c>
      <c r="N134" s="479"/>
      <c r="O134" s="481"/>
      <c r="P134" s="483"/>
    </row>
    <row r="135" spans="3:16" x14ac:dyDescent="0.2">
      <c r="C135" s="506" t="str">
        <f ca="1">IF(ISBLANK(OFFSET('5. Pp (3 años)'!$C$46,INT((ROW()-13)/2),0)),"",OFFSET('5. Pp (3 años)'!$C$46,INT((ROW()-13)/2),0))</f>
        <v/>
      </c>
      <c r="D135" s="498" t="str">
        <f ca="1">IF(ISBLANK(OFFSET('5. Pp (3 años)'!$D$46,INT((ROW()-13)/2),0)),"",OFFSET('5. Pp (3 años)'!$D$46,INT((ROW()-13)/2),0))</f>
        <v/>
      </c>
      <c r="E135" s="498" t="str">
        <f ca="1">IF(ISBLANK(OFFSET('5. Pp (3 años)'!$E$46,INT((ROW()-13)/2),0)),"",OFFSET('5. Pp (3 años)'!$E$46,INT((ROW()-13)/2),0))</f>
        <v/>
      </c>
      <c r="F135" s="500" t="str">
        <f ca="1">IF(ISBLANK(OFFSET('5. Pp (3 años)'!$K$46,INT((ROW()-13)/2),0)),"",OFFSET('5. Pp (3 años)'!$K$46,INT((ROW()-13)/2),0))</f>
        <v/>
      </c>
      <c r="G135" s="502" t="str">
        <f ca="1">IF(ISBLANK(OFFSET('5. Pp (3 años)'!$H$46,INT((ROW()-13)/2),0)),"",OFFSET('5. Pp (3 años)'!$H$46,INT((ROW()-13)/2),0))</f>
        <v/>
      </c>
      <c r="H135" s="705" t="str">
        <f ca="1">IF(ISBLANK(OFFSET('9. METAS'!$L$20,INT((ROW()-13)/2),0)),"",OFFSET('9. METAS'!$L$20,INT((ROW()-13)/2),0))</f>
        <v/>
      </c>
      <c r="I135" s="476"/>
      <c r="J135" s="127" t="e">
        <f ca="1">IF(MOD(ROW()-13,2)=0,IF(ISBLANK(OFFSET(#REF!,INT((ROW()-13)/2),0)),"",OFFSET(#REF!,INT((ROW()-13)/2),0)),IF(ISBLANK(OFFSET('9. METAS'!$U$20,INT((ROW()-14)/2),0)),"",OFFSET('9. METAS'!$U$20,INT((ROW()-14)/2),0)))</f>
        <v>#REF!</v>
      </c>
      <c r="K135" s="128" t="e">
        <f ca="1">IF(MOD(ROW()-13,2)=0,IF(ISBLANK(OFFSET(#REF!,INT((ROW()-13)/2),0)),"",OFFSET(#REF!,INT((ROW()-13)/2),0)),IF(ISBLANK(OFFSET('9. METAS'!$V$20,INT((ROW()-14)/2),0)),"",OFFSET('9. METAS'!$V$20,INT((ROW()-14)/2),0)))</f>
        <v>#REF!</v>
      </c>
      <c r="L135" s="128" t="e">
        <f ca="1">IF(MOD(ROW()-13,2)=0,IF(ISBLANK(OFFSET(#REF!,INT((ROW()-13)/2),0)),"",OFFSET(#REF!,INT((ROW()-13)/2),0)),IF(ISBLANK(OFFSET('9. METAS'!$W$20,INT((ROW()-14)/2),0)),"",OFFSET('9. METAS'!$W$20,INT((ROW()-14)/2),0)))</f>
        <v>#REF!</v>
      </c>
      <c r="M135" s="129" t="e">
        <f ca="1">IF(MOD(ROW()-13,2)=0,IF(ISBLANK(OFFSET(#REF!,INT((ROW()-13)/2),0)),"",OFFSET(#REF!,INT((ROW()-13)/2),0)),IF(ISBLANK(OFFSET('9. METAS'!$X$20,INT((ROW()-14)/2),0)),"",OFFSET('9. METAS'!$X$20,INT((ROW()-14)/2),0)))</f>
        <v>#REF!</v>
      </c>
      <c r="N135" s="478" t="str">
        <f t="shared" ref="N135" ca="1" si="118">IFERROR(J135/J136,"ND")</f>
        <v>ND</v>
      </c>
      <c r="O135" s="480" t="str">
        <f t="shared" ref="O135" ca="1" si="119">IFERROR(((J135)/H135),"ND")</f>
        <v>ND</v>
      </c>
      <c r="P135" s="482"/>
    </row>
    <row r="136" spans="3:16" ht="16" x14ac:dyDescent="0.2">
      <c r="C136" s="496"/>
      <c r="D136" s="498"/>
      <c r="E136" s="498"/>
      <c r="F136" s="500"/>
      <c r="G136" s="502"/>
      <c r="H136" s="705"/>
      <c r="I136" s="477"/>
      <c r="J136" s="127" t="str">
        <f ca="1">IF(MOD(ROW()-13,2)=0,IF(ISBLANK(OFFSET(#REF!,INT((ROW()-13)/2),0)),"",OFFSET(#REF!,INT((ROW()-13)/2),0)),IF(ISBLANK(OFFSET('9. METAS'!$U$20,INT((ROW()-14)/2),0)),"",OFFSET('9. METAS'!$U$20,INT((ROW()-14)/2),0)))</f>
        <v/>
      </c>
      <c r="K136" s="128" t="str">
        <f ca="1">IF(MOD(ROW()-13,2)=0,IF(ISBLANK(OFFSET(#REF!,INT((ROW()-13)/2),0)),"",OFFSET(#REF!,INT((ROW()-13)/2),0)),IF(ISBLANK(OFFSET('9. METAS'!$V$20,INT((ROW()-14)/2),0)),"",OFFSET('9. METAS'!$V$20,INT((ROW()-14)/2),0)))</f>
        <v/>
      </c>
      <c r="L136" s="128" t="str">
        <f ca="1">IF(MOD(ROW()-13,2)=0,IF(ISBLANK(OFFSET(#REF!,INT((ROW()-13)/2),0)),"",OFFSET(#REF!,INT((ROW()-13)/2),0)),IF(ISBLANK(OFFSET('9. METAS'!$W$20,INT((ROW()-14)/2),0)),"",OFFSET('9. METAS'!$W$20,INT((ROW()-14)/2),0)))</f>
        <v/>
      </c>
      <c r="M136" s="129" t="str">
        <f ca="1">IF(MOD(ROW()-13,2)=0,IF(ISBLANK(OFFSET(#REF!,INT((ROW()-13)/2),0)),"",OFFSET(#REF!,INT((ROW()-13)/2),0)),IF(ISBLANK(OFFSET('9. METAS'!$X$20,INT((ROW()-14)/2),0)),"",OFFSET('9. METAS'!$X$20,INT((ROW()-14)/2),0)))</f>
        <v/>
      </c>
      <c r="N136" s="479"/>
      <c r="O136" s="481"/>
      <c r="P136" s="483"/>
    </row>
    <row r="137" spans="3:16" x14ac:dyDescent="0.2">
      <c r="C137" s="506" t="str">
        <f ca="1">IF(ISBLANK(OFFSET('5. Pp (3 años)'!$C$46,INT((ROW()-13)/2),0)),"",OFFSET('5. Pp (3 años)'!$C$46,INT((ROW()-13)/2),0))</f>
        <v/>
      </c>
      <c r="D137" s="498" t="str">
        <f ca="1">IF(ISBLANK(OFFSET('5. Pp (3 años)'!$D$46,INT((ROW()-13)/2),0)),"",OFFSET('5. Pp (3 años)'!$D$46,INT((ROW()-13)/2),0))</f>
        <v/>
      </c>
      <c r="E137" s="498" t="str">
        <f ca="1">IF(ISBLANK(OFFSET('5. Pp (3 años)'!$E$46,INT((ROW()-13)/2),0)),"",OFFSET('5. Pp (3 años)'!$E$46,INT((ROW()-13)/2),0))</f>
        <v/>
      </c>
      <c r="F137" s="500" t="str">
        <f ca="1">IF(ISBLANK(OFFSET('5. Pp (3 años)'!$K$46,INT((ROW()-13)/2),0)),"",OFFSET('5. Pp (3 años)'!$K$46,INT((ROW()-13)/2),0))</f>
        <v/>
      </c>
      <c r="G137" s="502" t="str">
        <f ca="1">IF(ISBLANK(OFFSET('5. Pp (3 años)'!$H$46,INT((ROW()-13)/2),0)),"",OFFSET('5. Pp (3 años)'!$H$46,INT((ROW()-13)/2),0))</f>
        <v/>
      </c>
      <c r="H137" s="705" t="str">
        <f ca="1">IF(ISBLANK(OFFSET('9. METAS'!$L$20,INT((ROW()-13)/2),0)),"",OFFSET('9. METAS'!$L$20,INT((ROW()-13)/2),0))</f>
        <v/>
      </c>
      <c r="I137" s="476"/>
      <c r="J137" s="127" t="e">
        <f ca="1">IF(MOD(ROW()-13,2)=0,IF(ISBLANK(OFFSET(#REF!,INT((ROW()-13)/2),0)),"",OFFSET(#REF!,INT((ROW()-13)/2),0)),IF(ISBLANK(OFFSET('9. METAS'!$U$20,INT((ROW()-14)/2),0)),"",OFFSET('9. METAS'!$U$20,INT((ROW()-14)/2),0)))</f>
        <v>#REF!</v>
      </c>
      <c r="K137" s="128" t="e">
        <f ca="1">IF(MOD(ROW()-13,2)=0,IF(ISBLANK(OFFSET(#REF!,INT((ROW()-13)/2),0)),"",OFFSET(#REF!,INT((ROW()-13)/2),0)),IF(ISBLANK(OFFSET('9. METAS'!$V$20,INT((ROW()-14)/2),0)),"",OFFSET('9. METAS'!$V$20,INT((ROW()-14)/2),0)))</f>
        <v>#REF!</v>
      </c>
      <c r="L137" s="128" t="e">
        <f ca="1">IF(MOD(ROW()-13,2)=0,IF(ISBLANK(OFFSET(#REF!,INT((ROW()-13)/2),0)),"",OFFSET(#REF!,INT((ROW()-13)/2),0)),IF(ISBLANK(OFFSET('9. METAS'!$W$20,INT((ROW()-14)/2),0)),"",OFFSET('9. METAS'!$W$20,INT((ROW()-14)/2),0)))</f>
        <v>#REF!</v>
      </c>
      <c r="M137" s="129" t="e">
        <f ca="1">IF(MOD(ROW()-13,2)=0,IF(ISBLANK(OFFSET(#REF!,INT((ROW()-13)/2),0)),"",OFFSET(#REF!,INT((ROW()-13)/2),0)),IF(ISBLANK(OFFSET('9. METAS'!$X$20,INT((ROW()-14)/2),0)),"",OFFSET('9. METAS'!$X$20,INT((ROW()-14)/2),0)))</f>
        <v>#REF!</v>
      </c>
      <c r="N137" s="478" t="str">
        <f t="shared" ref="N137" ca="1" si="120">IFERROR(J137/J138,"ND")</f>
        <v>ND</v>
      </c>
      <c r="O137" s="480" t="str">
        <f t="shared" ref="O137" ca="1" si="121">IFERROR(((J137)/H137),"ND")</f>
        <v>ND</v>
      </c>
      <c r="P137" s="482"/>
    </row>
    <row r="138" spans="3:16" ht="16" x14ac:dyDescent="0.2">
      <c r="C138" s="496"/>
      <c r="D138" s="498"/>
      <c r="E138" s="498"/>
      <c r="F138" s="500"/>
      <c r="G138" s="502"/>
      <c r="H138" s="705"/>
      <c r="I138" s="477"/>
      <c r="J138" s="127" t="str">
        <f ca="1">IF(MOD(ROW()-13,2)=0,IF(ISBLANK(OFFSET(#REF!,INT((ROW()-13)/2),0)),"",OFFSET(#REF!,INT((ROW()-13)/2),0)),IF(ISBLANK(OFFSET('9. METAS'!$U$20,INT((ROW()-14)/2),0)),"",OFFSET('9. METAS'!$U$20,INT((ROW()-14)/2),0)))</f>
        <v/>
      </c>
      <c r="K138" s="128" t="str">
        <f ca="1">IF(MOD(ROW()-13,2)=0,IF(ISBLANK(OFFSET(#REF!,INT((ROW()-13)/2),0)),"",OFFSET(#REF!,INT((ROW()-13)/2),0)),IF(ISBLANK(OFFSET('9. METAS'!$V$20,INT((ROW()-14)/2),0)),"",OFFSET('9. METAS'!$V$20,INT((ROW()-14)/2),0)))</f>
        <v/>
      </c>
      <c r="L138" s="128" t="str">
        <f ca="1">IF(MOD(ROW()-13,2)=0,IF(ISBLANK(OFFSET(#REF!,INT((ROW()-13)/2),0)),"",OFFSET(#REF!,INT((ROW()-13)/2),0)),IF(ISBLANK(OFFSET('9. METAS'!$W$20,INT((ROW()-14)/2),0)),"",OFFSET('9. METAS'!$W$20,INT((ROW()-14)/2),0)))</f>
        <v/>
      </c>
      <c r="M138" s="129" t="str">
        <f ca="1">IF(MOD(ROW()-13,2)=0,IF(ISBLANK(OFFSET(#REF!,INT((ROW()-13)/2),0)),"",OFFSET(#REF!,INT((ROW()-13)/2),0)),IF(ISBLANK(OFFSET('9. METAS'!$X$20,INT((ROW()-14)/2),0)),"",OFFSET('9. METAS'!$X$20,INT((ROW()-14)/2),0)))</f>
        <v/>
      </c>
      <c r="N138" s="479"/>
      <c r="O138" s="481"/>
      <c r="P138" s="483"/>
    </row>
    <row r="139" spans="3:16" x14ac:dyDescent="0.2">
      <c r="C139" s="506" t="str">
        <f ca="1">IF(ISBLANK(OFFSET('5. Pp (3 años)'!$C$46,INT((ROW()-13)/2),0)),"",OFFSET('5. Pp (3 años)'!$C$46,INT((ROW()-13)/2),0))</f>
        <v/>
      </c>
      <c r="D139" s="498" t="str">
        <f ca="1">IF(ISBLANK(OFFSET('5. Pp (3 años)'!$D$46,INT((ROW()-13)/2),0)),"",OFFSET('5. Pp (3 años)'!$D$46,INT((ROW()-13)/2),0))</f>
        <v/>
      </c>
      <c r="E139" s="498" t="str">
        <f ca="1">IF(ISBLANK(OFFSET('5. Pp (3 años)'!$E$46,INT((ROW()-13)/2),0)),"",OFFSET('5. Pp (3 años)'!$E$46,INT((ROW()-13)/2),0))</f>
        <v/>
      </c>
      <c r="F139" s="500" t="str">
        <f ca="1">IF(ISBLANK(OFFSET('5. Pp (3 años)'!$K$46,INT((ROW()-13)/2),0)),"",OFFSET('5. Pp (3 años)'!$K$46,INT((ROW()-13)/2),0))</f>
        <v/>
      </c>
      <c r="G139" s="502" t="str">
        <f ca="1">IF(ISBLANK(OFFSET('5. Pp (3 años)'!$H$46,INT((ROW()-13)/2),0)),"",OFFSET('5. Pp (3 años)'!$H$46,INT((ROW()-13)/2),0))</f>
        <v/>
      </c>
      <c r="H139" s="705" t="str">
        <f ca="1">IF(ISBLANK(OFFSET('9. METAS'!$L$20,INT((ROW()-13)/2),0)),"",OFFSET('9. METAS'!$L$20,INT((ROW()-13)/2),0))</f>
        <v/>
      </c>
      <c r="I139" s="476"/>
      <c r="J139" s="127" t="e">
        <f ca="1">IF(MOD(ROW()-13,2)=0,IF(ISBLANK(OFFSET(#REF!,INT((ROW()-13)/2),0)),"",OFFSET(#REF!,INT((ROW()-13)/2),0)),IF(ISBLANK(OFFSET('9. METAS'!$U$20,INT((ROW()-14)/2),0)),"",OFFSET('9. METAS'!$U$20,INT((ROW()-14)/2),0)))</f>
        <v>#REF!</v>
      </c>
      <c r="K139" s="128" t="e">
        <f ca="1">IF(MOD(ROW()-13,2)=0,IF(ISBLANK(OFFSET(#REF!,INT((ROW()-13)/2),0)),"",OFFSET(#REF!,INT((ROW()-13)/2),0)),IF(ISBLANK(OFFSET('9. METAS'!$V$20,INT((ROW()-14)/2),0)),"",OFFSET('9. METAS'!$V$20,INT((ROW()-14)/2),0)))</f>
        <v>#REF!</v>
      </c>
      <c r="L139" s="128" t="e">
        <f ca="1">IF(MOD(ROW()-13,2)=0,IF(ISBLANK(OFFSET(#REF!,INT((ROW()-13)/2),0)),"",OFFSET(#REF!,INT((ROW()-13)/2),0)),IF(ISBLANK(OFFSET('9. METAS'!$W$20,INT((ROW()-14)/2),0)),"",OFFSET('9. METAS'!$W$20,INT((ROW()-14)/2),0)))</f>
        <v>#REF!</v>
      </c>
      <c r="M139" s="129" t="e">
        <f ca="1">IF(MOD(ROW()-13,2)=0,IF(ISBLANK(OFFSET(#REF!,INT((ROW()-13)/2),0)),"",OFFSET(#REF!,INT((ROW()-13)/2),0)),IF(ISBLANK(OFFSET('9. METAS'!$X$20,INT((ROW()-14)/2),0)),"",OFFSET('9. METAS'!$X$20,INT((ROW()-14)/2),0)))</f>
        <v>#REF!</v>
      </c>
      <c r="N139" s="478" t="str">
        <f t="shared" ref="N139" ca="1" si="122">IFERROR(J139/J140,"ND")</f>
        <v>ND</v>
      </c>
      <c r="O139" s="480" t="str">
        <f t="shared" ref="O139" ca="1" si="123">IFERROR(((J139)/H139),"ND")</f>
        <v>ND</v>
      </c>
      <c r="P139" s="482"/>
    </row>
    <row r="140" spans="3:16" ht="16" x14ac:dyDescent="0.2">
      <c r="C140" s="496"/>
      <c r="D140" s="498"/>
      <c r="E140" s="498"/>
      <c r="F140" s="500"/>
      <c r="G140" s="502"/>
      <c r="H140" s="705"/>
      <c r="I140" s="477"/>
      <c r="J140" s="127" t="str">
        <f ca="1">IF(MOD(ROW()-13,2)=0,IF(ISBLANK(OFFSET(#REF!,INT((ROW()-13)/2),0)),"",OFFSET(#REF!,INT((ROW()-13)/2),0)),IF(ISBLANK(OFFSET('9. METAS'!$U$20,INT((ROW()-14)/2),0)),"",OFFSET('9. METAS'!$U$20,INT((ROW()-14)/2),0)))</f>
        <v/>
      </c>
      <c r="K140" s="128" t="str">
        <f ca="1">IF(MOD(ROW()-13,2)=0,IF(ISBLANK(OFFSET(#REF!,INT((ROW()-13)/2),0)),"",OFFSET(#REF!,INT((ROW()-13)/2),0)),IF(ISBLANK(OFFSET('9. METAS'!$V$20,INT((ROW()-14)/2),0)),"",OFFSET('9. METAS'!$V$20,INT((ROW()-14)/2),0)))</f>
        <v/>
      </c>
      <c r="L140" s="128" t="str">
        <f ca="1">IF(MOD(ROW()-13,2)=0,IF(ISBLANK(OFFSET(#REF!,INT((ROW()-13)/2),0)),"",OFFSET(#REF!,INT((ROW()-13)/2),0)),IF(ISBLANK(OFFSET('9. METAS'!$W$20,INT((ROW()-14)/2),0)),"",OFFSET('9. METAS'!$W$20,INT((ROW()-14)/2),0)))</f>
        <v/>
      </c>
      <c r="M140" s="129" t="str">
        <f ca="1">IF(MOD(ROW()-13,2)=0,IF(ISBLANK(OFFSET(#REF!,INT((ROW()-13)/2),0)),"",OFFSET(#REF!,INT((ROW()-13)/2),0)),IF(ISBLANK(OFFSET('9. METAS'!$X$20,INT((ROW()-14)/2),0)),"",OFFSET('9. METAS'!$X$20,INT((ROW()-14)/2),0)))</f>
        <v/>
      </c>
      <c r="N140" s="479"/>
      <c r="O140" s="481"/>
      <c r="P140" s="483"/>
    </row>
    <row r="141" spans="3:16" x14ac:dyDescent="0.2">
      <c r="C141" s="506" t="str">
        <f ca="1">IF(ISBLANK(OFFSET('5. Pp (3 años)'!$C$46,INT((ROW()-13)/2),0)),"",OFFSET('5. Pp (3 años)'!$C$46,INT((ROW()-13)/2),0))</f>
        <v/>
      </c>
      <c r="D141" s="498" t="str">
        <f ca="1">IF(ISBLANK(OFFSET('5. Pp (3 años)'!$D$46,INT((ROW()-13)/2),0)),"",OFFSET('5. Pp (3 años)'!$D$46,INT((ROW()-13)/2),0))</f>
        <v/>
      </c>
      <c r="E141" s="498" t="str">
        <f ca="1">IF(ISBLANK(OFFSET('5. Pp (3 años)'!$E$46,INT((ROW()-13)/2),0)),"",OFFSET('5. Pp (3 años)'!$E$46,INT((ROW()-13)/2),0))</f>
        <v/>
      </c>
      <c r="F141" s="500" t="str">
        <f ca="1">IF(ISBLANK(OFFSET('5. Pp (3 años)'!$K$46,INT((ROW()-13)/2),0)),"",OFFSET('5. Pp (3 años)'!$K$46,INT((ROW()-13)/2),0))</f>
        <v/>
      </c>
      <c r="G141" s="502" t="str">
        <f ca="1">IF(ISBLANK(OFFSET('5. Pp (3 años)'!$H$46,INT((ROW()-13)/2),0)),"",OFFSET('5. Pp (3 años)'!$H$46,INT((ROW()-13)/2),0))</f>
        <v/>
      </c>
      <c r="H141" s="705" t="str">
        <f ca="1">IF(ISBLANK(OFFSET('9. METAS'!$L$20,INT((ROW()-13)/2),0)),"",OFFSET('9. METAS'!$L$20,INT((ROW()-13)/2),0))</f>
        <v/>
      </c>
      <c r="I141" s="476"/>
      <c r="J141" s="127" t="e">
        <f ca="1">IF(MOD(ROW()-13,2)=0,IF(ISBLANK(OFFSET(#REF!,INT((ROW()-13)/2),0)),"",OFFSET(#REF!,INT((ROW()-13)/2),0)),IF(ISBLANK(OFFSET('9. METAS'!$U$20,INT((ROW()-14)/2),0)),"",OFFSET('9. METAS'!$U$20,INT((ROW()-14)/2),0)))</f>
        <v>#REF!</v>
      </c>
      <c r="K141" s="128" t="e">
        <f ca="1">IF(MOD(ROW()-13,2)=0,IF(ISBLANK(OFFSET(#REF!,INT((ROW()-13)/2),0)),"",OFFSET(#REF!,INT((ROW()-13)/2),0)),IF(ISBLANK(OFFSET('9. METAS'!$V$20,INT((ROW()-14)/2),0)),"",OFFSET('9. METAS'!$V$20,INT((ROW()-14)/2),0)))</f>
        <v>#REF!</v>
      </c>
      <c r="L141" s="128" t="e">
        <f ca="1">IF(MOD(ROW()-13,2)=0,IF(ISBLANK(OFFSET(#REF!,INT((ROW()-13)/2),0)),"",OFFSET(#REF!,INT((ROW()-13)/2),0)),IF(ISBLANK(OFFSET('9. METAS'!$W$20,INT((ROW()-14)/2),0)),"",OFFSET('9. METAS'!$W$20,INT((ROW()-14)/2),0)))</f>
        <v>#REF!</v>
      </c>
      <c r="M141" s="129" t="e">
        <f ca="1">IF(MOD(ROW()-13,2)=0,IF(ISBLANK(OFFSET(#REF!,INT((ROW()-13)/2),0)),"",OFFSET(#REF!,INT((ROW()-13)/2),0)),IF(ISBLANK(OFFSET('9. METAS'!$X$20,INT((ROW()-14)/2),0)),"",OFFSET('9. METAS'!$X$20,INT((ROW()-14)/2),0)))</f>
        <v>#REF!</v>
      </c>
      <c r="N141" s="478" t="str">
        <f t="shared" ref="N141" ca="1" si="124">IFERROR(J141/J142,"ND")</f>
        <v>ND</v>
      </c>
      <c r="O141" s="480" t="str">
        <f t="shared" ref="O141" ca="1" si="125">IFERROR(((J141)/H141),"ND")</f>
        <v>ND</v>
      </c>
      <c r="P141" s="482"/>
    </row>
    <row r="142" spans="3:16" ht="16" x14ac:dyDescent="0.2">
      <c r="C142" s="496"/>
      <c r="D142" s="498"/>
      <c r="E142" s="498"/>
      <c r="F142" s="500"/>
      <c r="G142" s="502"/>
      <c r="H142" s="705"/>
      <c r="I142" s="477"/>
      <c r="J142" s="127" t="str">
        <f ca="1">IF(MOD(ROW()-13,2)=0,IF(ISBLANK(OFFSET(#REF!,INT((ROW()-13)/2),0)),"",OFFSET(#REF!,INT((ROW()-13)/2),0)),IF(ISBLANK(OFFSET('9. METAS'!$U$20,INT((ROW()-14)/2),0)),"",OFFSET('9. METAS'!$U$20,INT((ROW()-14)/2),0)))</f>
        <v/>
      </c>
      <c r="K142" s="128" t="str">
        <f ca="1">IF(MOD(ROW()-13,2)=0,IF(ISBLANK(OFFSET(#REF!,INT((ROW()-13)/2),0)),"",OFFSET(#REF!,INT((ROW()-13)/2),0)),IF(ISBLANK(OFFSET('9. METAS'!$V$20,INT((ROW()-14)/2),0)),"",OFFSET('9. METAS'!$V$20,INT((ROW()-14)/2),0)))</f>
        <v/>
      </c>
      <c r="L142" s="128" t="str">
        <f ca="1">IF(MOD(ROW()-13,2)=0,IF(ISBLANK(OFFSET(#REF!,INT((ROW()-13)/2),0)),"",OFFSET(#REF!,INT((ROW()-13)/2),0)),IF(ISBLANK(OFFSET('9. METAS'!$W$20,INT((ROW()-14)/2),0)),"",OFFSET('9. METAS'!$W$20,INT((ROW()-14)/2),0)))</f>
        <v/>
      </c>
      <c r="M142" s="129" t="str">
        <f ca="1">IF(MOD(ROW()-13,2)=0,IF(ISBLANK(OFFSET(#REF!,INT((ROW()-13)/2),0)),"",OFFSET(#REF!,INT((ROW()-13)/2),0)),IF(ISBLANK(OFFSET('9. METAS'!$X$20,INT((ROW()-14)/2),0)),"",OFFSET('9. METAS'!$X$20,INT((ROW()-14)/2),0)))</f>
        <v/>
      </c>
      <c r="N142" s="479"/>
      <c r="O142" s="481"/>
      <c r="P142" s="483"/>
    </row>
    <row r="143" spans="3:16" x14ac:dyDescent="0.2">
      <c r="C143" s="506" t="str">
        <f ca="1">IF(ISBLANK(OFFSET('5. Pp (3 años)'!$C$46,INT((ROW()-13)/2),0)),"",OFFSET('5. Pp (3 años)'!$C$46,INT((ROW()-13)/2),0))</f>
        <v/>
      </c>
      <c r="D143" s="498" t="str">
        <f ca="1">IF(ISBLANK(OFFSET('5. Pp (3 años)'!$D$46,INT((ROW()-13)/2),0)),"",OFFSET('5. Pp (3 años)'!$D$46,INT((ROW()-13)/2),0))</f>
        <v/>
      </c>
      <c r="E143" s="498" t="str">
        <f ca="1">IF(ISBLANK(OFFSET('5. Pp (3 años)'!$E$46,INT((ROW()-13)/2),0)),"",OFFSET('5. Pp (3 años)'!$E$46,INT((ROW()-13)/2),0))</f>
        <v/>
      </c>
      <c r="F143" s="500" t="str">
        <f ca="1">IF(ISBLANK(OFFSET('5. Pp (3 años)'!$K$46,INT((ROW()-13)/2),0)),"",OFFSET('5. Pp (3 años)'!$K$46,INT((ROW()-13)/2),0))</f>
        <v/>
      </c>
      <c r="G143" s="502" t="str">
        <f ca="1">IF(ISBLANK(OFFSET('5. Pp (3 años)'!$H$46,INT((ROW()-13)/2),0)),"",OFFSET('5. Pp (3 años)'!$H$46,INT((ROW()-13)/2),0))</f>
        <v/>
      </c>
      <c r="H143" s="705" t="str">
        <f ca="1">IF(ISBLANK(OFFSET('9. METAS'!$L$20,INT((ROW()-13)/2),0)),"",OFFSET('9. METAS'!$L$20,INT((ROW()-13)/2),0))</f>
        <v/>
      </c>
      <c r="I143" s="476"/>
      <c r="J143" s="127" t="e">
        <f ca="1">IF(MOD(ROW()-13,2)=0,IF(ISBLANK(OFFSET(#REF!,INT((ROW()-13)/2),0)),"",OFFSET(#REF!,INT((ROW()-13)/2),0)),IF(ISBLANK(OFFSET('9. METAS'!$U$20,INT((ROW()-14)/2),0)),"",OFFSET('9. METAS'!$U$20,INT((ROW()-14)/2),0)))</f>
        <v>#REF!</v>
      </c>
      <c r="K143" s="128" t="e">
        <f ca="1">IF(MOD(ROW()-13,2)=0,IF(ISBLANK(OFFSET(#REF!,INT((ROW()-13)/2),0)),"",OFFSET(#REF!,INT((ROW()-13)/2),0)),IF(ISBLANK(OFFSET('9. METAS'!$V$20,INT((ROW()-14)/2),0)),"",OFFSET('9. METAS'!$V$20,INT((ROW()-14)/2),0)))</f>
        <v>#REF!</v>
      </c>
      <c r="L143" s="128" t="e">
        <f ca="1">IF(MOD(ROW()-13,2)=0,IF(ISBLANK(OFFSET(#REF!,INT((ROW()-13)/2),0)),"",OFFSET(#REF!,INT((ROW()-13)/2),0)),IF(ISBLANK(OFFSET('9. METAS'!$W$20,INT((ROW()-14)/2),0)),"",OFFSET('9. METAS'!$W$20,INT((ROW()-14)/2),0)))</f>
        <v>#REF!</v>
      </c>
      <c r="M143" s="129" t="e">
        <f ca="1">IF(MOD(ROW()-13,2)=0,IF(ISBLANK(OFFSET(#REF!,INT((ROW()-13)/2),0)),"",OFFSET(#REF!,INT((ROW()-13)/2),0)),IF(ISBLANK(OFFSET('9. METAS'!$X$20,INT((ROW()-14)/2),0)),"",OFFSET('9. METAS'!$X$20,INT((ROW()-14)/2),0)))</f>
        <v>#REF!</v>
      </c>
      <c r="N143" s="478" t="str">
        <f t="shared" ref="N143" ca="1" si="126">IFERROR(J143/J144,"ND")</f>
        <v>ND</v>
      </c>
      <c r="O143" s="480" t="str">
        <f t="shared" ref="O143" ca="1" si="127">IFERROR(((J143)/H143),"ND")</f>
        <v>ND</v>
      </c>
      <c r="P143" s="482"/>
    </row>
    <row r="144" spans="3:16" ht="16" x14ac:dyDescent="0.2">
      <c r="C144" s="496"/>
      <c r="D144" s="498"/>
      <c r="E144" s="498"/>
      <c r="F144" s="500"/>
      <c r="G144" s="502"/>
      <c r="H144" s="705"/>
      <c r="I144" s="477"/>
      <c r="J144" s="127" t="str">
        <f ca="1">IF(MOD(ROW()-13,2)=0,IF(ISBLANK(OFFSET(#REF!,INT((ROW()-13)/2),0)),"",OFFSET(#REF!,INT((ROW()-13)/2),0)),IF(ISBLANK(OFFSET('9. METAS'!$U$20,INT((ROW()-14)/2),0)),"",OFFSET('9. METAS'!$U$20,INT((ROW()-14)/2),0)))</f>
        <v/>
      </c>
      <c r="K144" s="128" t="str">
        <f ca="1">IF(MOD(ROW()-13,2)=0,IF(ISBLANK(OFFSET(#REF!,INT((ROW()-13)/2),0)),"",OFFSET(#REF!,INT((ROW()-13)/2),0)),IF(ISBLANK(OFFSET('9. METAS'!$V$20,INT((ROW()-14)/2),0)),"",OFFSET('9. METAS'!$V$20,INT((ROW()-14)/2),0)))</f>
        <v/>
      </c>
      <c r="L144" s="128" t="str">
        <f ca="1">IF(MOD(ROW()-13,2)=0,IF(ISBLANK(OFFSET(#REF!,INT((ROW()-13)/2),0)),"",OFFSET(#REF!,INT((ROW()-13)/2),0)),IF(ISBLANK(OFFSET('9. METAS'!$W$20,INT((ROW()-14)/2),0)),"",OFFSET('9. METAS'!$W$20,INT((ROW()-14)/2),0)))</f>
        <v/>
      </c>
      <c r="M144" s="129" t="str">
        <f ca="1">IF(MOD(ROW()-13,2)=0,IF(ISBLANK(OFFSET(#REF!,INT((ROW()-13)/2),0)),"",OFFSET(#REF!,INT((ROW()-13)/2),0)),IF(ISBLANK(OFFSET('9. METAS'!$X$20,INT((ROW()-14)/2),0)),"",OFFSET('9. METAS'!$X$20,INT((ROW()-14)/2),0)))</f>
        <v/>
      </c>
      <c r="N144" s="479"/>
      <c r="O144" s="481"/>
      <c r="P144" s="483"/>
    </row>
    <row r="145" spans="3:16" x14ac:dyDescent="0.2">
      <c r="C145" s="506" t="str">
        <f ca="1">IF(ISBLANK(OFFSET('5. Pp (3 años)'!$C$46,INT((ROW()-13)/2),0)),"",OFFSET('5. Pp (3 años)'!$C$46,INT((ROW()-13)/2),0))</f>
        <v/>
      </c>
      <c r="D145" s="498" t="str">
        <f ca="1">IF(ISBLANK(OFFSET('5. Pp (3 años)'!$D$46,INT((ROW()-13)/2),0)),"",OFFSET('5. Pp (3 años)'!$D$46,INT((ROW()-13)/2),0))</f>
        <v/>
      </c>
      <c r="E145" s="498" t="str">
        <f ca="1">IF(ISBLANK(OFFSET('5. Pp (3 años)'!$E$46,INT((ROW()-13)/2),0)),"",OFFSET('5. Pp (3 años)'!$E$46,INT((ROW()-13)/2),0))</f>
        <v/>
      </c>
      <c r="F145" s="500" t="str">
        <f ca="1">IF(ISBLANK(OFFSET('5. Pp (3 años)'!$K$46,INT((ROW()-13)/2),0)),"",OFFSET('5. Pp (3 años)'!$K$46,INT((ROW()-13)/2),0))</f>
        <v/>
      </c>
      <c r="G145" s="502" t="str">
        <f ca="1">IF(ISBLANK(OFFSET('5. Pp (3 años)'!$H$46,INT((ROW()-13)/2),0)),"",OFFSET('5. Pp (3 años)'!$H$46,INT((ROW()-13)/2),0))</f>
        <v/>
      </c>
      <c r="H145" s="705" t="str">
        <f ca="1">IF(ISBLANK(OFFSET('9. METAS'!$L$20,INT((ROW()-13)/2),0)),"",OFFSET('9. METAS'!$L$20,INT((ROW()-13)/2),0))</f>
        <v/>
      </c>
      <c r="I145" s="476"/>
      <c r="J145" s="127" t="e">
        <f ca="1">IF(MOD(ROW()-13,2)=0,IF(ISBLANK(OFFSET(#REF!,INT((ROW()-13)/2),0)),"",OFFSET(#REF!,INT((ROW()-13)/2),0)),IF(ISBLANK(OFFSET('9. METAS'!$U$20,INT((ROW()-14)/2),0)),"",OFFSET('9. METAS'!$U$20,INT((ROW()-14)/2),0)))</f>
        <v>#REF!</v>
      </c>
      <c r="K145" s="128" t="e">
        <f ca="1">IF(MOD(ROW()-13,2)=0,IF(ISBLANK(OFFSET(#REF!,INT((ROW()-13)/2),0)),"",OFFSET(#REF!,INT((ROW()-13)/2),0)),IF(ISBLANK(OFFSET('9. METAS'!$V$20,INT((ROW()-14)/2),0)),"",OFFSET('9. METAS'!$V$20,INT((ROW()-14)/2),0)))</f>
        <v>#REF!</v>
      </c>
      <c r="L145" s="128" t="e">
        <f ca="1">IF(MOD(ROW()-13,2)=0,IF(ISBLANK(OFFSET(#REF!,INT((ROW()-13)/2),0)),"",OFFSET(#REF!,INT((ROW()-13)/2),0)),IF(ISBLANK(OFFSET('9. METAS'!$W$20,INT((ROW()-14)/2),0)),"",OFFSET('9. METAS'!$W$20,INT((ROW()-14)/2),0)))</f>
        <v>#REF!</v>
      </c>
      <c r="M145" s="129" t="e">
        <f ca="1">IF(MOD(ROW()-13,2)=0,IF(ISBLANK(OFFSET(#REF!,INT((ROW()-13)/2),0)),"",OFFSET(#REF!,INT((ROW()-13)/2),0)),IF(ISBLANK(OFFSET('9. METAS'!$X$20,INT((ROW()-14)/2),0)),"",OFFSET('9. METAS'!$X$20,INT((ROW()-14)/2),0)))</f>
        <v>#REF!</v>
      </c>
      <c r="N145" s="478" t="str">
        <f t="shared" ref="N145" ca="1" si="128">IFERROR(J145/J146,"ND")</f>
        <v>ND</v>
      </c>
      <c r="O145" s="480" t="str">
        <f t="shared" ref="O145" ca="1" si="129">IFERROR(((J145)/H145),"ND")</f>
        <v>ND</v>
      </c>
      <c r="P145" s="482"/>
    </row>
    <row r="146" spans="3:16" ht="16" x14ac:dyDescent="0.2">
      <c r="C146" s="496"/>
      <c r="D146" s="498"/>
      <c r="E146" s="498"/>
      <c r="F146" s="500"/>
      <c r="G146" s="502"/>
      <c r="H146" s="705"/>
      <c r="I146" s="477"/>
      <c r="J146" s="127" t="str">
        <f ca="1">IF(MOD(ROW()-13,2)=0,IF(ISBLANK(OFFSET(#REF!,INT((ROW()-13)/2),0)),"",OFFSET(#REF!,INT((ROW()-13)/2),0)),IF(ISBLANK(OFFSET('9. METAS'!$U$20,INT((ROW()-14)/2),0)),"",OFFSET('9. METAS'!$U$20,INT((ROW()-14)/2),0)))</f>
        <v/>
      </c>
      <c r="K146" s="128" t="str">
        <f ca="1">IF(MOD(ROW()-13,2)=0,IF(ISBLANK(OFFSET(#REF!,INT((ROW()-13)/2),0)),"",OFFSET(#REF!,INT((ROW()-13)/2),0)),IF(ISBLANK(OFFSET('9. METAS'!$V$20,INT((ROW()-14)/2),0)),"",OFFSET('9. METAS'!$V$20,INT((ROW()-14)/2),0)))</f>
        <v/>
      </c>
      <c r="L146" s="128" t="str">
        <f ca="1">IF(MOD(ROW()-13,2)=0,IF(ISBLANK(OFFSET(#REF!,INT((ROW()-13)/2),0)),"",OFFSET(#REF!,INT((ROW()-13)/2),0)),IF(ISBLANK(OFFSET('9. METAS'!$W$20,INT((ROW()-14)/2),0)),"",OFFSET('9. METAS'!$W$20,INT((ROW()-14)/2),0)))</f>
        <v/>
      </c>
      <c r="M146" s="129" t="str">
        <f ca="1">IF(MOD(ROW()-13,2)=0,IF(ISBLANK(OFFSET(#REF!,INT((ROW()-13)/2),0)),"",OFFSET(#REF!,INT((ROW()-13)/2),0)),IF(ISBLANK(OFFSET('9. METAS'!$X$20,INT((ROW()-14)/2),0)),"",OFFSET('9. METAS'!$X$20,INT((ROW()-14)/2),0)))</f>
        <v/>
      </c>
      <c r="N146" s="479"/>
      <c r="O146" s="481"/>
      <c r="P146" s="483"/>
    </row>
    <row r="147" spans="3:16" x14ac:dyDescent="0.2">
      <c r="C147" s="506" t="str">
        <f ca="1">IF(ISBLANK(OFFSET('5. Pp (3 años)'!$C$46,INT((ROW()-13)/2),0)),"",OFFSET('5. Pp (3 años)'!$C$46,INT((ROW()-13)/2),0))</f>
        <v/>
      </c>
      <c r="D147" s="498" t="str">
        <f ca="1">IF(ISBLANK(OFFSET('5. Pp (3 años)'!$D$46,INT((ROW()-13)/2),0)),"",OFFSET('5. Pp (3 años)'!$D$46,INT((ROW()-13)/2),0))</f>
        <v/>
      </c>
      <c r="E147" s="498" t="str">
        <f ca="1">IF(ISBLANK(OFFSET('5. Pp (3 años)'!$E$46,INT((ROW()-13)/2),0)),"",OFFSET('5. Pp (3 años)'!$E$46,INT((ROW()-13)/2),0))</f>
        <v/>
      </c>
      <c r="F147" s="500" t="str">
        <f ca="1">IF(ISBLANK(OFFSET('5. Pp (3 años)'!$K$46,INT((ROW()-13)/2),0)),"",OFFSET('5. Pp (3 años)'!$K$46,INT((ROW()-13)/2),0))</f>
        <v/>
      </c>
      <c r="G147" s="502" t="str">
        <f ca="1">IF(ISBLANK(OFFSET('5. Pp (3 años)'!$H$46,INT((ROW()-13)/2),0)),"",OFFSET('5. Pp (3 años)'!$H$46,INT((ROW()-13)/2),0))</f>
        <v/>
      </c>
      <c r="H147" s="705" t="str">
        <f ca="1">IF(ISBLANK(OFFSET('9. METAS'!$L$20,INT((ROW()-13)/2),0)),"",OFFSET('9. METAS'!$L$20,INT((ROW()-13)/2),0))</f>
        <v/>
      </c>
      <c r="I147" s="476"/>
      <c r="J147" s="127" t="e">
        <f ca="1">IF(MOD(ROW()-13,2)=0,IF(ISBLANK(OFFSET(#REF!,INT((ROW()-13)/2),0)),"",OFFSET(#REF!,INT((ROW()-13)/2),0)),IF(ISBLANK(OFFSET('9. METAS'!$U$20,INT((ROW()-14)/2),0)),"",OFFSET('9. METAS'!$U$20,INT((ROW()-14)/2),0)))</f>
        <v>#REF!</v>
      </c>
      <c r="K147" s="128" t="e">
        <f ca="1">IF(MOD(ROW()-13,2)=0,IF(ISBLANK(OFFSET(#REF!,INT((ROW()-13)/2),0)),"",OFFSET(#REF!,INT((ROW()-13)/2),0)),IF(ISBLANK(OFFSET('9. METAS'!$V$20,INT((ROW()-14)/2),0)),"",OFFSET('9. METAS'!$V$20,INT((ROW()-14)/2),0)))</f>
        <v>#REF!</v>
      </c>
      <c r="L147" s="128" t="e">
        <f ca="1">IF(MOD(ROW()-13,2)=0,IF(ISBLANK(OFFSET(#REF!,INT((ROW()-13)/2),0)),"",OFFSET(#REF!,INT((ROW()-13)/2),0)),IF(ISBLANK(OFFSET('9. METAS'!$W$20,INT((ROW()-14)/2),0)),"",OFFSET('9. METAS'!$W$20,INT((ROW()-14)/2),0)))</f>
        <v>#REF!</v>
      </c>
      <c r="M147" s="129" t="e">
        <f ca="1">IF(MOD(ROW()-13,2)=0,IF(ISBLANK(OFFSET(#REF!,INT((ROW()-13)/2),0)),"",OFFSET(#REF!,INT((ROW()-13)/2),0)),IF(ISBLANK(OFFSET('9. METAS'!$X$20,INT((ROW()-14)/2),0)),"",OFFSET('9. METAS'!$X$20,INT((ROW()-14)/2),0)))</f>
        <v>#REF!</v>
      </c>
      <c r="N147" s="478" t="str">
        <f t="shared" ref="N147" ca="1" si="130">IFERROR(J147/J148,"ND")</f>
        <v>ND</v>
      </c>
      <c r="O147" s="480" t="str">
        <f t="shared" ref="O147" ca="1" si="131">IFERROR(((J147)/H147),"ND")</f>
        <v>ND</v>
      </c>
      <c r="P147" s="482"/>
    </row>
    <row r="148" spans="3:16" ht="16" x14ac:dyDescent="0.2">
      <c r="C148" s="496"/>
      <c r="D148" s="498"/>
      <c r="E148" s="498"/>
      <c r="F148" s="500"/>
      <c r="G148" s="502"/>
      <c r="H148" s="705"/>
      <c r="I148" s="477"/>
      <c r="J148" s="127" t="str">
        <f ca="1">IF(MOD(ROW()-13,2)=0,IF(ISBLANK(OFFSET(#REF!,INT((ROW()-13)/2),0)),"",OFFSET(#REF!,INT((ROW()-13)/2),0)),IF(ISBLANK(OFFSET('9. METAS'!$U$20,INT((ROW()-14)/2),0)),"",OFFSET('9. METAS'!$U$20,INT((ROW()-14)/2),0)))</f>
        <v/>
      </c>
      <c r="K148" s="128" t="str">
        <f ca="1">IF(MOD(ROW()-13,2)=0,IF(ISBLANK(OFFSET(#REF!,INT((ROW()-13)/2),0)),"",OFFSET(#REF!,INT((ROW()-13)/2),0)),IF(ISBLANK(OFFSET('9. METAS'!$V$20,INT((ROW()-14)/2),0)),"",OFFSET('9. METAS'!$V$20,INT((ROW()-14)/2),0)))</f>
        <v/>
      </c>
      <c r="L148" s="128" t="str">
        <f ca="1">IF(MOD(ROW()-13,2)=0,IF(ISBLANK(OFFSET(#REF!,INT((ROW()-13)/2),0)),"",OFFSET(#REF!,INT((ROW()-13)/2),0)),IF(ISBLANK(OFFSET('9. METAS'!$W$20,INT((ROW()-14)/2),0)),"",OFFSET('9. METAS'!$W$20,INT((ROW()-14)/2),0)))</f>
        <v/>
      </c>
      <c r="M148" s="129" t="str">
        <f ca="1">IF(MOD(ROW()-13,2)=0,IF(ISBLANK(OFFSET(#REF!,INT((ROW()-13)/2),0)),"",OFFSET(#REF!,INT((ROW()-13)/2),0)),IF(ISBLANK(OFFSET('9. METAS'!$X$20,INT((ROW()-14)/2),0)),"",OFFSET('9. METAS'!$X$20,INT((ROW()-14)/2),0)))</f>
        <v/>
      </c>
      <c r="N148" s="479"/>
      <c r="O148" s="481"/>
      <c r="P148" s="483"/>
    </row>
    <row r="149" spans="3:16" x14ac:dyDescent="0.2">
      <c r="C149" s="506" t="str">
        <f ca="1">IF(ISBLANK(OFFSET('5. Pp (3 años)'!$C$46,INT((ROW()-13)/2),0)),"",OFFSET('5. Pp (3 años)'!$C$46,INT((ROW()-13)/2),0))</f>
        <v/>
      </c>
      <c r="D149" s="498" t="str">
        <f ca="1">IF(ISBLANK(OFFSET('5. Pp (3 años)'!$D$46,INT((ROW()-13)/2),0)),"",OFFSET('5. Pp (3 años)'!$D$46,INT((ROW()-13)/2),0))</f>
        <v/>
      </c>
      <c r="E149" s="498" t="str">
        <f ca="1">IF(ISBLANK(OFFSET('5. Pp (3 años)'!$E$46,INT((ROW()-13)/2),0)),"",OFFSET('5. Pp (3 años)'!$E$46,INT((ROW()-13)/2),0))</f>
        <v/>
      </c>
      <c r="F149" s="500" t="str">
        <f ca="1">IF(ISBLANK(OFFSET('5. Pp (3 años)'!$K$46,INT((ROW()-13)/2),0)),"",OFFSET('5. Pp (3 años)'!$K$46,INT((ROW()-13)/2),0))</f>
        <v/>
      </c>
      <c r="G149" s="502" t="str">
        <f ca="1">IF(ISBLANK(OFFSET('5. Pp (3 años)'!$H$46,INT((ROW()-13)/2),0)),"",OFFSET('5. Pp (3 años)'!$H$46,INT((ROW()-13)/2),0))</f>
        <v/>
      </c>
      <c r="H149" s="705" t="str">
        <f ca="1">IF(ISBLANK(OFFSET('9. METAS'!$L$20,INT((ROW()-13)/2),0)),"",OFFSET('9. METAS'!$L$20,INT((ROW()-13)/2),0))</f>
        <v/>
      </c>
      <c r="I149" s="476"/>
      <c r="J149" s="127" t="e">
        <f ca="1">IF(MOD(ROW()-13,2)=0,IF(ISBLANK(OFFSET(#REF!,INT((ROW()-13)/2),0)),"",OFFSET(#REF!,INT((ROW()-13)/2),0)),IF(ISBLANK(OFFSET('9. METAS'!$U$20,INT((ROW()-14)/2),0)),"",OFFSET('9. METAS'!$U$20,INT((ROW()-14)/2),0)))</f>
        <v>#REF!</v>
      </c>
      <c r="K149" s="128" t="e">
        <f ca="1">IF(MOD(ROW()-13,2)=0,IF(ISBLANK(OFFSET(#REF!,INT((ROW()-13)/2),0)),"",OFFSET(#REF!,INT((ROW()-13)/2),0)),IF(ISBLANK(OFFSET('9. METAS'!$V$20,INT((ROW()-14)/2),0)),"",OFFSET('9. METAS'!$V$20,INT((ROW()-14)/2),0)))</f>
        <v>#REF!</v>
      </c>
      <c r="L149" s="128" t="e">
        <f ca="1">IF(MOD(ROW()-13,2)=0,IF(ISBLANK(OFFSET(#REF!,INT((ROW()-13)/2),0)),"",OFFSET(#REF!,INT((ROW()-13)/2),0)),IF(ISBLANK(OFFSET('9. METAS'!$W$20,INT((ROW()-14)/2),0)),"",OFFSET('9. METAS'!$W$20,INT((ROW()-14)/2),0)))</f>
        <v>#REF!</v>
      </c>
      <c r="M149" s="129" t="e">
        <f ca="1">IF(MOD(ROW()-13,2)=0,IF(ISBLANK(OFFSET(#REF!,INT((ROW()-13)/2),0)),"",OFFSET(#REF!,INT((ROW()-13)/2),0)),IF(ISBLANK(OFFSET('9. METAS'!$X$20,INT((ROW()-14)/2),0)),"",OFFSET('9. METAS'!$X$20,INT((ROW()-14)/2),0)))</f>
        <v>#REF!</v>
      </c>
      <c r="N149" s="478" t="str">
        <f t="shared" ref="N149" ca="1" si="132">IFERROR(J149/J150,"ND")</f>
        <v>ND</v>
      </c>
      <c r="O149" s="480" t="str">
        <f t="shared" ref="O149" ca="1" si="133">IFERROR(((J149)/H149),"ND")</f>
        <v>ND</v>
      </c>
      <c r="P149" s="482"/>
    </row>
    <row r="150" spans="3:16" ht="16" x14ac:dyDescent="0.2">
      <c r="C150" s="496"/>
      <c r="D150" s="498"/>
      <c r="E150" s="498"/>
      <c r="F150" s="500"/>
      <c r="G150" s="502"/>
      <c r="H150" s="705"/>
      <c r="I150" s="477"/>
      <c r="J150" s="127" t="str">
        <f ca="1">IF(MOD(ROW()-13,2)=0,IF(ISBLANK(OFFSET(#REF!,INT((ROW()-13)/2),0)),"",OFFSET(#REF!,INT((ROW()-13)/2),0)),IF(ISBLANK(OFFSET('9. METAS'!$U$20,INT((ROW()-14)/2),0)),"",OFFSET('9. METAS'!$U$20,INT((ROW()-14)/2),0)))</f>
        <v/>
      </c>
      <c r="K150" s="128" t="str">
        <f ca="1">IF(MOD(ROW()-13,2)=0,IF(ISBLANK(OFFSET(#REF!,INT((ROW()-13)/2),0)),"",OFFSET(#REF!,INT((ROW()-13)/2),0)),IF(ISBLANK(OFFSET('9. METAS'!$V$20,INT((ROW()-14)/2),0)),"",OFFSET('9. METAS'!$V$20,INT((ROW()-14)/2),0)))</f>
        <v/>
      </c>
      <c r="L150" s="128" t="str">
        <f ca="1">IF(MOD(ROW()-13,2)=0,IF(ISBLANK(OFFSET(#REF!,INT((ROW()-13)/2),0)),"",OFFSET(#REF!,INT((ROW()-13)/2),0)),IF(ISBLANK(OFFSET('9. METAS'!$W$20,INT((ROW()-14)/2),0)),"",OFFSET('9. METAS'!$W$20,INT((ROW()-14)/2),0)))</f>
        <v/>
      </c>
      <c r="M150" s="129" t="str">
        <f ca="1">IF(MOD(ROW()-13,2)=0,IF(ISBLANK(OFFSET(#REF!,INT((ROW()-13)/2),0)),"",OFFSET(#REF!,INT((ROW()-13)/2),0)),IF(ISBLANK(OFFSET('9. METAS'!$X$20,INT((ROW()-14)/2),0)),"",OFFSET('9. METAS'!$X$20,INT((ROW()-14)/2),0)))</f>
        <v/>
      </c>
      <c r="N150" s="479"/>
      <c r="O150" s="481"/>
      <c r="P150" s="483"/>
    </row>
    <row r="151" spans="3:16" x14ac:dyDescent="0.2">
      <c r="C151" s="506" t="str">
        <f ca="1">IF(ISBLANK(OFFSET('5. Pp (3 años)'!$C$46,INT((ROW()-13)/2),0)),"",OFFSET('5. Pp (3 años)'!$C$46,INT((ROW()-13)/2),0))</f>
        <v/>
      </c>
      <c r="D151" s="498" t="str">
        <f ca="1">IF(ISBLANK(OFFSET('5. Pp (3 años)'!$D$46,INT((ROW()-13)/2),0)),"",OFFSET('5. Pp (3 años)'!$D$46,INT((ROW()-13)/2),0))</f>
        <v/>
      </c>
      <c r="E151" s="498" t="str">
        <f ca="1">IF(ISBLANK(OFFSET('5. Pp (3 años)'!$E$46,INT((ROW()-13)/2),0)),"",OFFSET('5. Pp (3 años)'!$E$46,INT((ROW()-13)/2),0))</f>
        <v/>
      </c>
      <c r="F151" s="500" t="str">
        <f ca="1">IF(ISBLANK(OFFSET('5. Pp (3 años)'!$K$46,INT((ROW()-13)/2),0)),"",OFFSET('5. Pp (3 años)'!$K$46,INT((ROW()-13)/2),0))</f>
        <v/>
      </c>
      <c r="G151" s="502" t="str">
        <f ca="1">IF(ISBLANK(OFFSET('5. Pp (3 años)'!$H$46,INT((ROW()-13)/2),0)),"",OFFSET('5. Pp (3 años)'!$H$46,INT((ROW()-13)/2),0))</f>
        <v/>
      </c>
      <c r="H151" s="705" t="str">
        <f ca="1">IF(ISBLANK(OFFSET('9. METAS'!$L$20,INT((ROW()-13)/2),0)),"",OFFSET('9. METAS'!$L$20,INT((ROW()-13)/2),0))</f>
        <v/>
      </c>
      <c r="I151" s="476"/>
      <c r="J151" s="127" t="e">
        <f ca="1">IF(MOD(ROW()-13,2)=0,IF(ISBLANK(OFFSET(#REF!,INT((ROW()-13)/2),0)),"",OFFSET(#REF!,INT((ROW()-13)/2),0)),IF(ISBLANK(OFFSET('9. METAS'!$U$20,INT((ROW()-14)/2),0)),"",OFFSET('9. METAS'!$U$20,INT((ROW()-14)/2),0)))</f>
        <v>#REF!</v>
      </c>
      <c r="K151" s="128" t="e">
        <f ca="1">IF(MOD(ROW()-13,2)=0,IF(ISBLANK(OFFSET(#REF!,INT((ROW()-13)/2),0)),"",OFFSET(#REF!,INT((ROW()-13)/2),0)),IF(ISBLANK(OFFSET('9. METAS'!$V$20,INT((ROW()-14)/2),0)),"",OFFSET('9. METAS'!$V$20,INT((ROW()-14)/2),0)))</f>
        <v>#REF!</v>
      </c>
      <c r="L151" s="128" t="e">
        <f ca="1">IF(MOD(ROW()-13,2)=0,IF(ISBLANK(OFFSET(#REF!,INT((ROW()-13)/2),0)),"",OFFSET(#REF!,INT((ROW()-13)/2),0)),IF(ISBLANK(OFFSET('9. METAS'!$W$20,INT((ROW()-14)/2),0)),"",OFFSET('9. METAS'!$W$20,INT((ROW()-14)/2),0)))</f>
        <v>#REF!</v>
      </c>
      <c r="M151" s="129" t="e">
        <f ca="1">IF(MOD(ROW()-13,2)=0,IF(ISBLANK(OFFSET(#REF!,INT((ROW()-13)/2),0)),"",OFFSET(#REF!,INT((ROW()-13)/2),0)),IF(ISBLANK(OFFSET('9. METAS'!$X$20,INT((ROW()-14)/2),0)),"",OFFSET('9. METAS'!$X$20,INT((ROW()-14)/2),0)))</f>
        <v>#REF!</v>
      </c>
      <c r="N151" s="478" t="str">
        <f t="shared" ref="N151" ca="1" si="134">IFERROR(J151/J152,"ND")</f>
        <v>ND</v>
      </c>
      <c r="O151" s="480" t="str">
        <f t="shared" ref="O151" ca="1" si="135">IFERROR(((J151)/H151),"ND")</f>
        <v>ND</v>
      </c>
      <c r="P151" s="482"/>
    </row>
    <row r="152" spans="3:16" ht="16" x14ac:dyDescent="0.2">
      <c r="C152" s="496"/>
      <c r="D152" s="498"/>
      <c r="E152" s="498"/>
      <c r="F152" s="500"/>
      <c r="G152" s="502"/>
      <c r="H152" s="705"/>
      <c r="I152" s="477"/>
      <c r="J152" s="127" t="str">
        <f ca="1">IF(MOD(ROW()-13,2)=0,IF(ISBLANK(OFFSET(#REF!,INT((ROW()-13)/2),0)),"",OFFSET(#REF!,INT((ROW()-13)/2),0)),IF(ISBLANK(OFFSET('9. METAS'!$U$20,INT((ROW()-14)/2),0)),"",OFFSET('9. METAS'!$U$20,INT((ROW()-14)/2),0)))</f>
        <v/>
      </c>
      <c r="K152" s="128" t="str">
        <f ca="1">IF(MOD(ROW()-13,2)=0,IF(ISBLANK(OFFSET(#REF!,INT((ROW()-13)/2),0)),"",OFFSET(#REF!,INT((ROW()-13)/2),0)),IF(ISBLANK(OFFSET('9. METAS'!$V$20,INT((ROW()-14)/2),0)),"",OFFSET('9. METAS'!$V$20,INT((ROW()-14)/2),0)))</f>
        <v/>
      </c>
      <c r="L152" s="128" t="str">
        <f ca="1">IF(MOD(ROW()-13,2)=0,IF(ISBLANK(OFFSET(#REF!,INT((ROW()-13)/2),0)),"",OFFSET(#REF!,INT((ROW()-13)/2),0)),IF(ISBLANK(OFFSET('9. METAS'!$W$20,INT((ROW()-14)/2),0)),"",OFFSET('9. METAS'!$W$20,INT((ROW()-14)/2),0)))</f>
        <v/>
      </c>
      <c r="M152" s="129" t="str">
        <f ca="1">IF(MOD(ROW()-13,2)=0,IF(ISBLANK(OFFSET(#REF!,INT((ROW()-13)/2),0)),"",OFFSET(#REF!,INT((ROW()-13)/2),0)),IF(ISBLANK(OFFSET('9. METAS'!$X$20,INT((ROW()-14)/2),0)),"",OFFSET('9. METAS'!$X$20,INT((ROW()-14)/2),0)))</f>
        <v/>
      </c>
      <c r="N152" s="479"/>
      <c r="O152" s="481"/>
      <c r="P152" s="483"/>
    </row>
    <row r="153" spans="3:16" x14ac:dyDescent="0.2">
      <c r="C153" s="506" t="str">
        <f ca="1">IF(ISBLANK(OFFSET('5. Pp (3 años)'!$C$46,INT((ROW()-13)/2),0)),"",OFFSET('5. Pp (3 años)'!$C$46,INT((ROW()-13)/2),0))</f>
        <v/>
      </c>
      <c r="D153" s="498" t="str">
        <f ca="1">IF(ISBLANK(OFFSET('5. Pp (3 años)'!$D$46,INT((ROW()-13)/2),0)),"",OFFSET('5. Pp (3 años)'!$D$46,INT((ROW()-13)/2),0))</f>
        <v/>
      </c>
      <c r="E153" s="498" t="str">
        <f ca="1">IF(ISBLANK(OFFSET('5. Pp (3 años)'!$E$46,INT((ROW()-13)/2),0)),"",OFFSET('5. Pp (3 años)'!$E$46,INT((ROW()-13)/2),0))</f>
        <v/>
      </c>
      <c r="F153" s="500" t="str">
        <f ca="1">IF(ISBLANK(OFFSET('5. Pp (3 años)'!$K$46,INT((ROW()-13)/2),0)),"",OFFSET('5. Pp (3 años)'!$K$46,INT((ROW()-13)/2),0))</f>
        <v/>
      </c>
      <c r="G153" s="502" t="str">
        <f ca="1">IF(ISBLANK(OFFSET('5. Pp (3 años)'!$H$46,INT((ROW()-13)/2),0)),"",OFFSET('5. Pp (3 años)'!$H$46,INT((ROW()-13)/2),0))</f>
        <v/>
      </c>
      <c r="H153" s="705" t="str">
        <f ca="1">IF(ISBLANK(OFFSET('9. METAS'!$L$20,INT((ROW()-13)/2),0)),"",OFFSET('9. METAS'!$L$20,INT((ROW()-13)/2),0))</f>
        <v/>
      </c>
      <c r="I153" s="476"/>
      <c r="J153" s="127" t="e">
        <f ca="1">IF(MOD(ROW()-13,2)=0,IF(ISBLANK(OFFSET(#REF!,INT((ROW()-13)/2),0)),"",OFFSET(#REF!,INT((ROW()-13)/2),0)),IF(ISBLANK(OFFSET('9. METAS'!$U$20,INT((ROW()-14)/2),0)),"",OFFSET('9. METAS'!$U$20,INT((ROW()-14)/2),0)))</f>
        <v>#REF!</v>
      </c>
      <c r="K153" s="128" t="e">
        <f ca="1">IF(MOD(ROW()-13,2)=0,IF(ISBLANK(OFFSET(#REF!,INT((ROW()-13)/2),0)),"",OFFSET(#REF!,INT((ROW()-13)/2),0)),IF(ISBLANK(OFFSET('9. METAS'!$V$20,INT((ROW()-14)/2),0)),"",OFFSET('9. METAS'!$V$20,INT((ROW()-14)/2),0)))</f>
        <v>#REF!</v>
      </c>
      <c r="L153" s="128" t="e">
        <f ca="1">IF(MOD(ROW()-13,2)=0,IF(ISBLANK(OFFSET(#REF!,INT((ROW()-13)/2),0)),"",OFFSET(#REF!,INT((ROW()-13)/2),0)),IF(ISBLANK(OFFSET('9. METAS'!$W$20,INT((ROW()-14)/2),0)),"",OFFSET('9. METAS'!$W$20,INT((ROW()-14)/2),0)))</f>
        <v>#REF!</v>
      </c>
      <c r="M153" s="129" t="e">
        <f ca="1">IF(MOD(ROW()-13,2)=0,IF(ISBLANK(OFFSET(#REF!,INT((ROW()-13)/2),0)),"",OFFSET(#REF!,INT((ROW()-13)/2),0)),IF(ISBLANK(OFFSET('9. METAS'!$X$20,INT((ROW()-14)/2),0)),"",OFFSET('9. METAS'!$X$20,INT((ROW()-14)/2),0)))</f>
        <v>#REF!</v>
      </c>
      <c r="N153" s="478" t="str">
        <f t="shared" ref="N153" ca="1" si="136">IFERROR(J153/J154,"ND")</f>
        <v>ND</v>
      </c>
      <c r="O153" s="480" t="str">
        <f t="shared" ref="O153" ca="1" si="137">IFERROR(((J153)/H153),"ND")</f>
        <v>ND</v>
      </c>
      <c r="P153" s="482"/>
    </row>
    <row r="154" spans="3:16" ht="16" x14ac:dyDescent="0.2">
      <c r="C154" s="496"/>
      <c r="D154" s="498"/>
      <c r="E154" s="498"/>
      <c r="F154" s="500"/>
      <c r="G154" s="502"/>
      <c r="H154" s="705"/>
      <c r="I154" s="477"/>
      <c r="J154" s="127" t="str">
        <f ca="1">IF(MOD(ROW()-13,2)=0,IF(ISBLANK(OFFSET(#REF!,INT((ROW()-13)/2),0)),"",OFFSET(#REF!,INT((ROW()-13)/2),0)),IF(ISBLANK(OFFSET('9. METAS'!$U$20,INT((ROW()-14)/2),0)),"",OFFSET('9. METAS'!$U$20,INT((ROW()-14)/2),0)))</f>
        <v/>
      </c>
      <c r="K154" s="128" t="str">
        <f ca="1">IF(MOD(ROW()-13,2)=0,IF(ISBLANK(OFFSET(#REF!,INT((ROW()-13)/2),0)),"",OFFSET(#REF!,INT((ROW()-13)/2),0)),IF(ISBLANK(OFFSET('9. METAS'!$V$20,INT((ROW()-14)/2),0)),"",OFFSET('9. METAS'!$V$20,INT((ROW()-14)/2),0)))</f>
        <v/>
      </c>
      <c r="L154" s="128" t="str">
        <f ca="1">IF(MOD(ROW()-13,2)=0,IF(ISBLANK(OFFSET(#REF!,INT((ROW()-13)/2),0)),"",OFFSET(#REF!,INT((ROW()-13)/2),0)),IF(ISBLANK(OFFSET('9. METAS'!$W$20,INT((ROW()-14)/2),0)),"",OFFSET('9. METAS'!$W$20,INT((ROW()-14)/2),0)))</f>
        <v/>
      </c>
      <c r="M154" s="129" t="str">
        <f ca="1">IF(MOD(ROW()-13,2)=0,IF(ISBLANK(OFFSET(#REF!,INT((ROW()-13)/2),0)),"",OFFSET(#REF!,INT((ROW()-13)/2),0)),IF(ISBLANK(OFFSET('9. METAS'!$X$20,INT((ROW()-14)/2),0)),"",OFFSET('9. METAS'!$X$20,INT((ROW()-14)/2),0)))</f>
        <v/>
      </c>
      <c r="N154" s="479"/>
      <c r="O154" s="481"/>
      <c r="P154" s="483"/>
    </row>
    <row r="155" spans="3:16" x14ac:dyDescent="0.2">
      <c r="C155" s="506" t="str">
        <f ca="1">IF(ISBLANK(OFFSET('5. Pp (3 años)'!$C$46,INT((ROW()-13)/2),0)),"",OFFSET('5. Pp (3 años)'!$C$46,INT((ROW()-13)/2),0))</f>
        <v/>
      </c>
      <c r="D155" s="498" t="str">
        <f ca="1">IF(ISBLANK(OFFSET('5. Pp (3 años)'!$D$46,INT((ROW()-13)/2),0)),"",OFFSET('5. Pp (3 años)'!$D$46,INT((ROW()-13)/2),0))</f>
        <v/>
      </c>
      <c r="E155" s="498" t="str">
        <f ca="1">IF(ISBLANK(OFFSET('5. Pp (3 años)'!$E$46,INT((ROW()-13)/2),0)),"",OFFSET('5. Pp (3 años)'!$E$46,INT((ROW()-13)/2),0))</f>
        <v/>
      </c>
      <c r="F155" s="500" t="str">
        <f ca="1">IF(ISBLANK(OFFSET('5. Pp (3 años)'!$K$46,INT((ROW()-13)/2),0)),"",OFFSET('5. Pp (3 años)'!$K$46,INT((ROW()-13)/2),0))</f>
        <v/>
      </c>
      <c r="G155" s="502" t="str">
        <f ca="1">IF(ISBLANK(OFFSET('5. Pp (3 años)'!$H$46,INT((ROW()-13)/2),0)),"",OFFSET('5. Pp (3 años)'!$H$46,INT((ROW()-13)/2),0))</f>
        <v/>
      </c>
      <c r="H155" s="705" t="str">
        <f ca="1">IF(ISBLANK(OFFSET('9. METAS'!$L$20,INT((ROW()-13)/2),0)),"",OFFSET('9. METAS'!$L$20,INT((ROW()-13)/2),0))</f>
        <v/>
      </c>
      <c r="I155" s="476"/>
      <c r="J155" s="127" t="e">
        <f ca="1">IF(MOD(ROW()-13,2)=0,IF(ISBLANK(OFFSET(#REF!,INT((ROW()-13)/2),0)),"",OFFSET(#REF!,INT((ROW()-13)/2),0)),IF(ISBLANK(OFFSET('9. METAS'!$U$20,INT((ROW()-14)/2),0)),"",OFFSET('9. METAS'!$U$20,INT((ROW()-14)/2),0)))</f>
        <v>#REF!</v>
      </c>
      <c r="K155" s="128" t="e">
        <f ca="1">IF(MOD(ROW()-13,2)=0,IF(ISBLANK(OFFSET(#REF!,INT((ROW()-13)/2),0)),"",OFFSET(#REF!,INT((ROW()-13)/2),0)),IF(ISBLANK(OFFSET('9. METAS'!$V$20,INT((ROW()-14)/2),0)),"",OFFSET('9. METAS'!$V$20,INT((ROW()-14)/2),0)))</f>
        <v>#REF!</v>
      </c>
      <c r="L155" s="128" t="e">
        <f ca="1">IF(MOD(ROW()-13,2)=0,IF(ISBLANK(OFFSET(#REF!,INT((ROW()-13)/2),0)),"",OFFSET(#REF!,INT((ROW()-13)/2),0)),IF(ISBLANK(OFFSET('9. METAS'!$W$20,INT((ROW()-14)/2),0)),"",OFFSET('9. METAS'!$W$20,INT((ROW()-14)/2),0)))</f>
        <v>#REF!</v>
      </c>
      <c r="M155" s="129" t="e">
        <f ca="1">IF(MOD(ROW()-13,2)=0,IF(ISBLANK(OFFSET(#REF!,INT((ROW()-13)/2),0)),"",OFFSET(#REF!,INT((ROW()-13)/2),0)),IF(ISBLANK(OFFSET('9. METAS'!$X$20,INT((ROW()-14)/2),0)),"",OFFSET('9. METAS'!$X$20,INT((ROW()-14)/2),0)))</f>
        <v>#REF!</v>
      </c>
      <c r="N155" s="478" t="str">
        <f t="shared" ref="N155" ca="1" si="138">IFERROR(J155/J156,"ND")</f>
        <v>ND</v>
      </c>
      <c r="O155" s="480" t="str">
        <f t="shared" ref="O155" ca="1" si="139">IFERROR(((J155)/H155),"ND")</f>
        <v>ND</v>
      </c>
      <c r="P155" s="482"/>
    </row>
    <row r="156" spans="3:16" ht="16" x14ac:dyDescent="0.2">
      <c r="C156" s="496"/>
      <c r="D156" s="498"/>
      <c r="E156" s="498"/>
      <c r="F156" s="500"/>
      <c r="G156" s="502"/>
      <c r="H156" s="705"/>
      <c r="I156" s="477"/>
      <c r="J156" s="127" t="str">
        <f ca="1">IF(MOD(ROW()-13,2)=0,IF(ISBLANK(OFFSET(#REF!,INT((ROW()-13)/2),0)),"",OFFSET(#REF!,INT((ROW()-13)/2),0)),IF(ISBLANK(OFFSET('9. METAS'!$U$20,INT((ROW()-14)/2),0)),"",OFFSET('9. METAS'!$U$20,INT((ROW()-14)/2),0)))</f>
        <v/>
      </c>
      <c r="K156" s="128" t="str">
        <f ca="1">IF(MOD(ROW()-13,2)=0,IF(ISBLANK(OFFSET(#REF!,INT((ROW()-13)/2),0)),"",OFFSET(#REF!,INT((ROW()-13)/2),0)),IF(ISBLANK(OFFSET('9. METAS'!$V$20,INT((ROW()-14)/2),0)),"",OFFSET('9. METAS'!$V$20,INT((ROW()-14)/2),0)))</f>
        <v/>
      </c>
      <c r="L156" s="128" t="str">
        <f ca="1">IF(MOD(ROW()-13,2)=0,IF(ISBLANK(OFFSET(#REF!,INT((ROW()-13)/2),0)),"",OFFSET(#REF!,INT((ROW()-13)/2),0)),IF(ISBLANK(OFFSET('9. METAS'!$W$20,INT((ROW()-14)/2),0)),"",OFFSET('9. METAS'!$W$20,INT((ROW()-14)/2),0)))</f>
        <v/>
      </c>
      <c r="M156" s="129" t="str">
        <f ca="1">IF(MOD(ROW()-13,2)=0,IF(ISBLANK(OFFSET(#REF!,INT((ROW()-13)/2),0)),"",OFFSET(#REF!,INT((ROW()-13)/2),0)),IF(ISBLANK(OFFSET('9. METAS'!$X$20,INT((ROW()-14)/2),0)),"",OFFSET('9. METAS'!$X$20,INT((ROW()-14)/2),0)))</f>
        <v/>
      </c>
      <c r="N156" s="479"/>
      <c r="O156" s="481"/>
      <c r="P156" s="483"/>
    </row>
    <row r="157" spans="3:16" x14ac:dyDescent="0.2">
      <c r="C157" s="506" t="str">
        <f ca="1">IF(ISBLANK(OFFSET('5. Pp (3 años)'!$C$46,INT((ROW()-13)/2),0)),"",OFFSET('5. Pp (3 años)'!$C$46,INT((ROW()-13)/2),0))</f>
        <v/>
      </c>
      <c r="D157" s="498" t="str">
        <f ca="1">IF(ISBLANK(OFFSET('5. Pp (3 años)'!$D$46,INT((ROW()-13)/2),0)),"",OFFSET('5. Pp (3 años)'!$D$46,INT((ROW()-13)/2),0))</f>
        <v/>
      </c>
      <c r="E157" s="498" t="str">
        <f ca="1">IF(ISBLANK(OFFSET('5. Pp (3 años)'!$E$46,INT((ROW()-13)/2),0)),"",OFFSET('5. Pp (3 años)'!$E$46,INT((ROW()-13)/2),0))</f>
        <v/>
      </c>
      <c r="F157" s="500" t="str">
        <f ca="1">IF(ISBLANK(OFFSET('5. Pp (3 años)'!$K$46,INT((ROW()-13)/2),0)),"",OFFSET('5. Pp (3 años)'!$K$46,INT((ROW()-13)/2),0))</f>
        <v/>
      </c>
      <c r="G157" s="502" t="str">
        <f ca="1">IF(ISBLANK(OFFSET('5. Pp (3 años)'!$H$46,INT((ROW()-13)/2),0)),"",OFFSET('5. Pp (3 años)'!$H$46,INT((ROW()-13)/2),0))</f>
        <v/>
      </c>
      <c r="H157" s="705" t="str">
        <f ca="1">IF(ISBLANK(OFFSET('9. METAS'!$L$20,INT((ROW()-13)/2),0)),"",OFFSET('9. METAS'!$L$20,INT((ROW()-13)/2),0))</f>
        <v/>
      </c>
      <c r="I157" s="476"/>
      <c r="J157" s="127" t="e">
        <f ca="1">IF(MOD(ROW()-13,2)=0,IF(ISBLANK(OFFSET(#REF!,INT((ROW()-13)/2),0)),"",OFFSET(#REF!,INT((ROW()-13)/2),0)),IF(ISBLANK(OFFSET('9. METAS'!$U$20,INT((ROW()-14)/2),0)),"",OFFSET('9. METAS'!$U$20,INT((ROW()-14)/2),0)))</f>
        <v>#REF!</v>
      </c>
      <c r="K157" s="128" t="e">
        <f ca="1">IF(MOD(ROW()-13,2)=0,IF(ISBLANK(OFFSET(#REF!,INT((ROW()-13)/2),0)),"",OFFSET(#REF!,INT((ROW()-13)/2),0)),IF(ISBLANK(OFFSET('9. METAS'!$V$20,INT((ROW()-14)/2),0)),"",OFFSET('9. METAS'!$V$20,INT((ROW()-14)/2),0)))</f>
        <v>#REF!</v>
      </c>
      <c r="L157" s="128" t="e">
        <f ca="1">IF(MOD(ROW()-13,2)=0,IF(ISBLANK(OFFSET(#REF!,INT((ROW()-13)/2),0)),"",OFFSET(#REF!,INT((ROW()-13)/2),0)),IF(ISBLANK(OFFSET('9. METAS'!$W$20,INT((ROW()-14)/2),0)),"",OFFSET('9. METAS'!$W$20,INT((ROW()-14)/2),0)))</f>
        <v>#REF!</v>
      </c>
      <c r="M157" s="129" t="e">
        <f ca="1">IF(MOD(ROW()-13,2)=0,IF(ISBLANK(OFFSET(#REF!,INT((ROW()-13)/2),0)),"",OFFSET(#REF!,INT((ROW()-13)/2),0)),IF(ISBLANK(OFFSET('9. METAS'!$X$20,INT((ROW()-14)/2),0)),"",OFFSET('9. METAS'!$X$20,INT((ROW()-14)/2),0)))</f>
        <v>#REF!</v>
      </c>
      <c r="N157" s="478" t="str">
        <f t="shared" ref="N157" ca="1" si="140">IFERROR(J157/J158,"ND")</f>
        <v>ND</v>
      </c>
      <c r="O157" s="480" t="str">
        <f t="shared" ref="O157" ca="1" si="141">IFERROR(((J157)/H157),"ND")</f>
        <v>ND</v>
      </c>
      <c r="P157" s="482"/>
    </row>
    <row r="158" spans="3:16" ht="16" x14ac:dyDescent="0.2">
      <c r="C158" s="496"/>
      <c r="D158" s="498"/>
      <c r="E158" s="498"/>
      <c r="F158" s="500"/>
      <c r="G158" s="502"/>
      <c r="H158" s="705"/>
      <c r="I158" s="477"/>
      <c r="J158" s="127" t="str">
        <f ca="1">IF(MOD(ROW()-13,2)=0,IF(ISBLANK(OFFSET(#REF!,INT((ROW()-13)/2),0)),"",OFFSET(#REF!,INT((ROW()-13)/2),0)),IF(ISBLANK(OFFSET('9. METAS'!$U$20,INT((ROW()-14)/2),0)),"",OFFSET('9. METAS'!$U$20,INT((ROW()-14)/2),0)))</f>
        <v/>
      </c>
      <c r="K158" s="128" t="str">
        <f ca="1">IF(MOD(ROW()-13,2)=0,IF(ISBLANK(OFFSET(#REF!,INT((ROW()-13)/2),0)),"",OFFSET(#REF!,INT((ROW()-13)/2),0)),IF(ISBLANK(OFFSET('9. METAS'!$V$20,INT((ROW()-14)/2),0)),"",OFFSET('9. METAS'!$V$20,INT((ROW()-14)/2),0)))</f>
        <v/>
      </c>
      <c r="L158" s="128" t="str">
        <f ca="1">IF(MOD(ROW()-13,2)=0,IF(ISBLANK(OFFSET(#REF!,INT((ROW()-13)/2),0)),"",OFFSET(#REF!,INT((ROW()-13)/2),0)),IF(ISBLANK(OFFSET('9. METAS'!$W$20,INT((ROW()-14)/2),0)),"",OFFSET('9. METAS'!$W$20,INT((ROW()-14)/2),0)))</f>
        <v/>
      </c>
      <c r="M158" s="129" t="str">
        <f ca="1">IF(MOD(ROW()-13,2)=0,IF(ISBLANK(OFFSET(#REF!,INT((ROW()-13)/2),0)),"",OFFSET(#REF!,INT((ROW()-13)/2),0)),IF(ISBLANK(OFFSET('9. METAS'!$X$20,INT((ROW()-14)/2),0)),"",OFFSET('9. METAS'!$X$20,INT((ROW()-14)/2),0)))</f>
        <v/>
      </c>
      <c r="N158" s="479"/>
      <c r="O158" s="481"/>
      <c r="P158" s="483"/>
    </row>
    <row r="159" spans="3:16" x14ac:dyDescent="0.2">
      <c r="C159" s="506" t="str">
        <f ca="1">IF(ISBLANK(OFFSET('5. Pp (3 años)'!$C$46,INT((ROW()-13)/2),0)),"",OFFSET('5. Pp (3 años)'!$C$46,INT((ROW()-13)/2),0))</f>
        <v/>
      </c>
      <c r="D159" s="498" t="str">
        <f ca="1">IF(ISBLANK(OFFSET('5. Pp (3 años)'!$D$46,INT((ROW()-13)/2),0)),"",OFFSET('5. Pp (3 años)'!$D$46,INT((ROW()-13)/2),0))</f>
        <v/>
      </c>
      <c r="E159" s="498" t="str">
        <f ca="1">IF(ISBLANK(OFFSET('5. Pp (3 años)'!$E$46,INT((ROW()-13)/2),0)),"",OFFSET('5. Pp (3 años)'!$E$46,INT((ROW()-13)/2),0))</f>
        <v/>
      </c>
      <c r="F159" s="500" t="str">
        <f ca="1">IF(ISBLANK(OFFSET('5. Pp (3 años)'!$K$46,INT((ROW()-13)/2),0)),"",OFFSET('5. Pp (3 años)'!$K$46,INT((ROW()-13)/2),0))</f>
        <v/>
      </c>
      <c r="G159" s="502" t="str">
        <f ca="1">IF(ISBLANK(OFFSET('5. Pp (3 años)'!$H$46,INT((ROW()-13)/2),0)),"",OFFSET('5. Pp (3 años)'!$H$46,INT((ROW()-13)/2),0))</f>
        <v/>
      </c>
      <c r="H159" s="705" t="str">
        <f ca="1">IF(ISBLANK(OFFSET('9. METAS'!$L$20,INT((ROW()-13)/2),0)),"",OFFSET('9. METAS'!$L$20,INT((ROW()-13)/2),0))</f>
        <v/>
      </c>
      <c r="I159" s="476"/>
      <c r="J159" s="127" t="e">
        <f ca="1">IF(MOD(ROW()-13,2)=0,IF(ISBLANK(OFFSET(#REF!,INT((ROW()-13)/2),0)),"",OFFSET(#REF!,INT((ROW()-13)/2),0)),IF(ISBLANK(OFFSET('9. METAS'!$U$20,INT((ROW()-14)/2),0)),"",OFFSET('9. METAS'!$U$20,INT((ROW()-14)/2),0)))</f>
        <v>#REF!</v>
      </c>
      <c r="K159" s="128" t="e">
        <f ca="1">IF(MOD(ROW()-13,2)=0,IF(ISBLANK(OFFSET(#REF!,INT((ROW()-13)/2),0)),"",OFFSET(#REF!,INT((ROW()-13)/2),0)),IF(ISBLANK(OFFSET('9. METAS'!$V$20,INT((ROW()-14)/2),0)),"",OFFSET('9. METAS'!$V$20,INT((ROW()-14)/2),0)))</f>
        <v>#REF!</v>
      </c>
      <c r="L159" s="128" t="e">
        <f ca="1">IF(MOD(ROW()-13,2)=0,IF(ISBLANK(OFFSET(#REF!,INT((ROW()-13)/2),0)),"",OFFSET(#REF!,INT((ROW()-13)/2),0)),IF(ISBLANK(OFFSET('9. METAS'!$W$20,INT((ROW()-14)/2),0)),"",OFFSET('9. METAS'!$W$20,INT((ROW()-14)/2),0)))</f>
        <v>#REF!</v>
      </c>
      <c r="M159" s="129" t="e">
        <f ca="1">IF(MOD(ROW()-13,2)=0,IF(ISBLANK(OFFSET(#REF!,INT((ROW()-13)/2),0)),"",OFFSET(#REF!,INT((ROW()-13)/2),0)),IF(ISBLANK(OFFSET('9. METAS'!$X$20,INT((ROW()-14)/2),0)),"",OFFSET('9. METAS'!$X$20,INT((ROW()-14)/2),0)))</f>
        <v>#REF!</v>
      </c>
      <c r="N159" s="478" t="str">
        <f t="shared" ref="N159" ca="1" si="142">IFERROR(J159/J160,"ND")</f>
        <v>ND</v>
      </c>
      <c r="O159" s="480" t="str">
        <f t="shared" ref="O159" ca="1" si="143">IFERROR(((J159)/H159),"ND")</f>
        <v>ND</v>
      </c>
      <c r="P159" s="482"/>
    </row>
    <row r="160" spans="3:16" ht="16" x14ac:dyDescent="0.2">
      <c r="C160" s="496"/>
      <c r="D160" s="498"/>
      <c r="E160" s="498"/>
      <c r="F160" s="500"/>
      <c r="G160" s="502"/>
      <c r="H160" s="705"/>
      <c r="I160" s="477"/>
      <c r="J160" s="127" t="str">
        <f ca="1">IF(MOD(ROW()-13,2)=0,IF(ISBLANK(OFFSET(#REF!,INT((ROW()-13)/2),0)),"",OFFSET(#REF!,INT((ROW()-13)/2),0)),IF(ISBLANK(OFFSET('9. METAS'!$U$20,INT((ROW()-14)/2),0)),"",OFFSET('9. METAS'!$U$20,INT((ROW()-14)/2),0)))</f>
        <v/>
      </c>
      <c r="K160" s="128" t="str">
        <f ca="1">IF(MOD(ROW()-13,2)=0,IF(ISBLANK(OFFSET(#REF!,INT((ROW()-13)/2),0)),"",OFFSET(#REF!,INT((ROW()-13)/2),0)),IF(ISBLANK(OFFSET('9. METAS'!$V$20,INT((ROW()-14)/2),0)),"",OFFSET('9. METAS'!$V$20,INT((ROW()-14)/2),0)))</f>
        <v/>
      </c>
      <c r="L160" s="128" t="str">
        <f ca="1">IF(MOD(ROW()-13,2)=0,IF(ISBLANK(OFFSET(#REF!,INT((ROW()-13)/2),0)),"",OFFSET(#REF!,INT((ROW()-13)/2),0)),IF(ISBLANK(OFFSET('9. METAS'!$W$20,INT((ROW()-14)/2),0)),"",OFFSET('9. METAS'!$W$20,INT((ROW()-14)/2),0)))</f>
        <v/>
      </c>
      <c r="M160" s="129" t="str">
        <f ca="1">IF(MOD(ROW()-13,2)=0,IF(ISBLANK(OFFSET(#REF!,INT((ROW()-13)/2),0)),"",OFFSET(#REF!,INT((ROW()-13)/2),0)),IF(ISBLANK(OFFSET('9. METAS'!$X$20,INT((ROW()-14)/2),0)),"",OFFSET('9. METAS'!$X$20,INT((ROW()-14)/2),0)))</f>
        <v/>
      </c>
      <c r="N160" s="479"/>
      <c r="O160" s="481"/>
      <c r="P160" s="483"/>
    </row>
    <row r="161" spans="3:16" x14ac:dyDescent="0.2">
      <c r="C161" s="506" t="str">
        <f ca="1">IF(ISBLANK(OFFSET('5. Pp (3 años)'!$C$46,INT((ROW()-13)/2),0)),"",OFFSET('5. Pp (3 años)'!$C$46,INT((ROW()-13)/2),0))</f>
        <v/>
      </c>
      <c r="D161" s="498" t="str">
        <f ca="1">IF(ISBLANK(OFFSET('5. Pp (3 años)'!$D$46,INT((ROW()-13)/2),0)),"",OFFSET('5. Pp (3 años)'!$D$46,INT((ROW()-13)/2),0))</f>
        <v/>
      </c>
      <c r="E161" s="498" t="str">
        <f ca="1">IF(ISBLANK(OFFSET('5. Pp (3 años)'!$E$46,INT((ROW()-13)/2),0)),"",OFFSET('5. Pp (3 años)'!$E$46,INT((ROW()-13)/2),0))</f>
        <v/>
      </c>
      <c r="F161" s="500" t="str">
        <f ca="1">IF(ISBLANK(OFFSET('5. Pp (3 años)'!$K$46,INT((ROW()-13)/2),0)),"",OFFSET('5. Pp (3 años)'!$K$46,INT((ROW()-13)/2),0))</f>
        <v/>
      </c>
      <c r="G161" s="502" t="str">
        <f ca="1">IF(ISBLANK(OFFSET('5. Pp (3 años)'!$H$46,INT((ROW()-13)/2),0)),"",OFFSET('5. Pp (3 años)'!$H$46,INT((ROW()-13)/2),0))</f>
        <v/>
      </c>
      <c r="H161" s="705" t="str">
        <f ca="1">IF(ISBLANK(OFFSET('9. METAS'!$L$20,INT((ROW()-13)/2),0)),"",OFFSET('9. METAS'!$L$20,INT((ROW()-13)/2),0))</f>
        <v/>
      </c>
      <c r="I161" s="476"/>
      <c r="J161" s="127" t="e">
        <f ca="1">IF(MOD(ROW()-13,2)=0,IF(ISBLANK(OFFSET(#REF!,INT((ROW()-13)/2),0)),"",OFFSET(#REF!,INT((ROW()-13)/2),0)),IF(ISBLANK(OFFSET('9. METAS'!$U$20,INT((ROW()-14)/2),0)),"",OFFSET('9. METAS'!$U$20,INT((ROW()-14)/2),0)))</f>
        <v>#REF!</v>
      </c>
      <c r="K161" s="128" t="e">
        <f ca="1">IF(MOD(ROW()-13,2)=0,IF(ISBLANK(OFFSET(#REF!,INT((ROW()-13)/2),0)),"",OFFSET(#REF!,INT((ROW()-13)/2),0)),IF(ISBLANK(OFFSET('9. METAS'!$V$20,INT((ROW()-14)/2),0)),"",OFFSET('9. METAS'!$V$20,INT((ROW()-14)/2),0)))</f>
        <v>#REF!</v>
      </c>
      <c r="L161" s="128" t="e">
        <f ca="1">IF(MOD(ROW()-13,2)=0,IF(ISBLANK(OFFSET(#REF!,INT((ROW()-13)/2),0)),"",OFFSET(#REF!,INT((ROW()-13)/2),0)),IF(ISBLANK(OFFSET('9. METAS'!$W$20,INT((ROW()-14)/2),0)),"",OFFSET('9. METAS'!$W$20,INT((ROW()-14)/2),0)))</f>
        <v>#REF!</v>
      </c>
      <c r="M161" s="129" t="e">
        <f ca="1">IF(MOD(ROW()-13,2)=0,IF(ISBLANK(OFFSET(#REF!,INT((ROW()-13)/2),0)),"",OFFSET(#REF!,INT((ROW()-13)/2),0)),IF(ISBLANK(OFFSET('9. METAS'!$X$20,INT((ROW()-14)/2),0)),"",OFFSET('9. METAS'!$X$20,INT((ROW()-14)/2),0)))</f>
        <v>#REF!</v>
      </c>
      <c r="N161" s="478" t="str">
        <f t="shared" ref="N161" ca="1" si="144">IFERROR(J161/J162,"ND")</f>
        <v>ND</v>
      </c>
      <c r="O161" s="480" t="str">
        <f t="shared" ref="O161" ca="1" si="145">IFERROR(((J161)/H161),"ND")</f>
        <v>ND</v>
      </c>
      <c r="P161" s="482"/>
    </row>
    <row r="162" spans="3:16" ht="16" x14ac:dyDescent="0.2">
      <c r="C162" s="496"/>
      <c r="D162" s="498"/>
      <c r="E162" s="498"/>
      <c r="F162" s="500"/>
      <c r="G162" s="502"/>
      <c r="H162" s="705"/>
      <c r="I162" s="477"/>
      <c r="J162" s="127" t="str">
        <f ca="1">IF(MOD(ROW()-13,2)=0,IF(ISBLANK(OFFSET(#REF!,INT((ROW()-13)/2),0)),"",OFFSET(#REF!,INT((ROW()-13)/2),0)),IF(ISBLANK(OFFSET('9. METAS'!$U$20,INT((ROW()-14)/2),0)),"",OFFSET('9. METAS'!$U$20,INT((ROW()-14)/2),0)))</f>
        <v/>
      </c>
      <c r="K162" s="128" t="str">
        <f ca="1">IF(MOD(ROW()-13,2)=0,IF(ISBLANK(OFFSET(#REF!,INT((ROW()-13)/2),0)),"",OFFSET(#REF!,INT((ROW()-13)/2),0)),IF(ISBLANK(OFFSET('9. METAS'!$V$20,INT((ROW()-14)/2),0)),"",OFFSET('9. METAS'!$V$20,INT((ROW()-14)/2),0)))</f>
        <v/>
      </c>
      <c r="L162" s="128" t="str">
        <f ca="1">IF(MOD(ROW()-13,2)=0,IF(ISBLANK(OFFSET(#REF!,INT((ROW()-13)/2),0)),"",OFFSET(#REF!,INT((ROW()-13)/2),0)),IF(ISBLANK(OFFSET('9. METAS'!$W$20,INT((ROW()-14)/2),0)),"",OFFSET('9. METAS'!$W$20,INT((ROW()-14)/2),0)))</f>
        <v/>
      </c>
      <c r="M162" s="129" t="str">
        <f ca="1">IF(MOD(ROW()-13,2)=0,IF(ISBLANK(OFFSET(#REF!,INT((ROW()-13)/2),0)),"",OFFSET(#REF!,INT((ROW()-13)/2),0)),IF(ISBLANK(OFFSET('9. METAS'!$X$20,INT((ROW()-14)/2),0)),"",OFFSET('9. METAS'!$X$20,INT((ROW()-14)/2),0)))</f>
        <v/>
      </c>
      <c r="N162" s="479"/>
      <c r="O162" s="481"/>
      <c r="P162" s="483"/>
    </row>
    <row r="163" spans="3:16" x14ac:dyDescent="0.2">
      <c r="C163" s="506" t="str">
        <f ca="1">IF(ISBLANK(OFFSET('5. Pp (3 años)'!$C$46,INT((ROW()-13)/2),0)),"",OFFSET('5. Pp (3 años)'!$C$46,INT((ROW()-13)/2),0))</f>
        <v/>
      </c>
      <c r="D163" s="498" t="str">
        <f ca="1">IF(ISBLANK(OFFSET('5. Pp (3 años)'!$D$46,INT((ROW()-13)/2),0)),"",OFFSET('5. Pp (3 años)'!$D$46,INT((ROW()-13)/2),0))</f>
        <v/>
      </c>
      <c r="E163" s="498" t="str">
        <f ca="1">IF(ISBLANK(OFFSET('5. Pp (3 años)'!$E$46,INT((ROW()-13)/2),0)),"",OFFSET('5. Pp (3 años)'!$E$46,INT((ROW()-13)/2),0))</f>
        <v/>
      </c>
      <c r="F163" s="500" t="str">
        <f ca="1">IF(ISBLANK(OFFSET('5. Pp (3 años)'!$K$46,INT((ROW()-13)/2),0)),"",OFFSET('5. Pp (3 años)'!$K$46,INT((ROW()-13)/2),0))</f>
        <v/>
      </c>
      <c r="G163" s="502" t="str">
        <f ca="1">IF(ISBLANK(OFFSET('5. Pp (3 años)'!$H$46,INT((ROW()-13)/2),0)),"",OFFSET('5. Pp (3 años)'!$H$46,INT((ROW()-13)/2),0))</f>
        <v/>
      </c>
      <c r="H163" s="705" t="str">
        <f ca="1">IF(ISBLANK(OFFSET('9. METAS'!$L$20,INT((ROW()-13)/2),0)),"",OFFSET('9. METAS'!$L$20,INT((ROW()-13)/2),0))</f>
        <v/>
      </c>
      <c r="I163" s="476"/>
      <c r="J163" s="127" t="e">
        <f ca="1">IF(MOD(ROW()-13,2)=0,IF(ISBLANK(OFFSET(#REF!,INT((ROW()-13)/2),0)),"",OFFSET(#REF!,INT((ROW()-13)/2),0)),IF(ISBLANK(OFFSET('9. METAS'!$U$20,INT((ROW()-14)/2),0)),"",OFFSET('9. METAS'!$U$20,INT((ROW()-14)/2),0)))</f>
        <v>#REF!</v>
      </c>
      <c r="K163" s="128" t="e">
        <f ca="1">IF(MOD(ROW()-13,2)=0,IF(ISBLANK(OFFSET(#REF!,INT((ROW()-13)/2),0)),"",OFFSET(#REF!,INT((ROW()-13)/2),0)),IF(ISBLANK(OFFSET('9. METAS'!$V$20,INT((ROW()-14)/2),0)),"",OFFSET('9. METAS'!$V$20,INT((ROW()-14)/2),0)))</f>
        <v>#REF!</v>
      </c>
      <c r="L163" s="128" t="e">
        <f ca="1">IF(MOD(ROW()-13,2)=0,IF(ISBLANK(OFFSET(#REF!,INT((ROW()-13)/2),0)),"",OFFSET(#REF!,INT((ROW()-13)/2),0)),IF(ISBLANK(OFFSET('9. METAS'!$W$20,INT((ROW()-14)/2),0)),"",OFFSET('9. METAS'!$W$20,INT((ROW()-14)/2),0)))</f>
        <v>#REF!</v>
      </c>
      <c r="M163" s="129" t="e">
        <f ca="1">IF(MOD(ROW()-13,2)=0,IF(ISBLANK(OFFSET(#REF!,INT((ROW()-13)/2),0)),"",OFFSET(#REF!,INT((ROW()-13)/2),0)),IF(ISBLANK(OFFSET('9. METAS'!$X$20,INT((ROW()-14)/2),0)),"",OFFSET('9. METAS'!$X$20,INT((ROW()-14)/2),0)))</f>
        <v>#REF!</v>
      </c>
      <c r="N163" s="478" t="str">
        <f t="shared" ref="N163" ca="1" si="146">IFERROR(J163/J164,"ND")</f>
        <v>ND</v>
      </c>
      <c r="O163" s="480" t="str">
        <f t="shared" ref="O163" ca="1" si="147">IFERROR(((J163)/H163),"ND")</f>
        <v>ND</v>
      </c>
      <c r="P163" s="482"/>
    </row>
    <row r="164" spans="3:16" ht="16" x14ac:dyDescent="0.2">
      <c r="C164" s="496"/>
      <c r="D164" s="498"/>
      <c r="E164" s="498"/>
      <c r="F164" s="500"/>
      <c r="G164" s="502"/>
      <c r="H164" s="705"/>
      <c r="I164" s="477"/>
      <c r="J164" s="127" t="str">
        <f ca="1">IF(MOD(ROW()-13,2)=0,IF(ISBLANK(OFFSET(#REF!,INT((ROW()-13)/2),0)),"",OFFSET(#REF!,INT((ROW()-13)/2),0)),IF(ISBLANK(OFFSET('9. METAS'!$U$20,INT((ROW()-14)/2),0)),"",OFFSET('9. METAS'!$U$20,INT((ROW()-14)/2),0)))</f>
        <v/>
      </c>
      <c r="K164" s="128" t="str">
        <f ca="1">IF(MOD(ROW()-13,2)=0,IF(ISBLANK(OFFSET(#REF!,INT((ROW()-13)/2),0)),"",OFFSET(#REF!,INT((ROW()-13)/2),0)),IF(ISBLANK(OFFSET('9. METAS'!$V$20,INT((ROW()-14)/2),0)),"",OFFSET('9. METAS'!$V$20,INT((ROW()-14)/2),0)))</f>
        <v/>
      </c>
      <c r="L164" s="128" t="str">
        <f ca="1">IF(MOD(ROW()-13,2)=0,IF(ISBLANK(OFFSET(#REF!,INT((ROW()-13)/2),0)),"",OFFSET(#REF!,INT((ROW()-13)/2),0)),IF(ISBLANK(OFFSET('9. METAS'!$W$20,INT((ROW()-14)/2),0)),"",OFFSET('9. METAS'!$W$20,INT((ROW()-14)/2),0)))</f>
        <v/>
      </c>
      <c r="M164" s="129" t="str">
        <f ca="1">IF(MOD(ROW()-13,2)=0,IF(ISBLANK(OFFSET(#REF!,INT((ROW()-13)/2),0)),"",OFFSET(#REF!,INT((ROW()-13)/2),0)),IF(ISBLANK(OFFSET('9. METAS'!$X$20,INT((ROW()-14)/2),0)),"",OFFSET('9. METAS'!$X$20,INT((ROW()-14)/2),0)))</f>
        <v/>
      </c>
      <c r="N164" s="479"/>
      <c r="O164" s="481"/>
      <c r="P164" s="483"/>
    </row>
    <row r="165" spans="3:16" x14ac:dyDescent="0.2">
      <c r="C165" s="506" t="str">
        <f ca="1">IF(ISBLANK(OFFSET('5. Pp (3 años)'!$C$46,INT((ROW()-13)/2),0)),"",OFFSET('5. Pp (3 años)'!$C$46,INT((ROW()-13)/2),0))</f>
        <v/>
      </c>
      <c r="D165" s="498" t="str">
        <f ca="1">IF(ISBLANK(OFFSET('5. Pp (3 años)'!$D$46,INT((ROW()-13)/2),0)),"",OFFSET('5. Pp (3 años)'!$D$46,INT((ROW()-13)/2),0))</f>
        <v/>
      </c>
      <c r="E165" s="498" t="str">
        <f ca="1">IF(ISBLANK(OFFSET('5. Pp (3 años)'!$E$46,INT((ROW()-13)/2),0)),"",OFFSET('5. Pp (3 años)'!$E$46,INT((ROW()-13)/2),0))</f>
        <v/>
      </c>
      <c r="F165" s="500" t="str">
        <f ca="1">IF(ISBLANK(OFFSET('5. Pp (3 años)'!$K$46,INT((ROW()-13)/2),0)),"",OFFSET('5. Pp (3 años)'!$K$46,INT((ROW()-13)/2),0))</f>
        <v/>
      </c>
      <c r="G165" s="502" t="str">
        <f ca="1">IF(ISBLANK(OFFSET('5. Pp (3 años)'!$H$46,INT((ROW()-13)/2),0)),"",OFFSET('5. Pp (3 años)'!$H$46,INT((ROW()-13)/2),0))</f>
        <v/>
      </c>
      <c r="H165" s="705" t="str">
        <f ca="1">IF(ISBLANK(OFFSET('9. METAS'!$L$20,INT((ROW()-13)/2),0)),"",OFFSET('9. METAS'!$L$20,INT((ROW()-13)/2),0))</f>
        <v/>
      </c>
      <c r="I165" s="476"/>
      <c r="J165" s="127" t="e">
        <f ca="1">IF(MOD(ROW()-13,2)=0,IF(ISBLANK(OFFSET(#REF!,INT((ROW()-13)/2),0)),"",OFFSET(#REF!,INT((ROW()-13)/2),0)),IF(ISBLANK(OFFSET('9. METAS'!$U$20,INT((ROW()-14)/2),0)),"",OFFSET('9. METAS'!$U$20,INT((ROW()-14)/2),0)))</f>
        <v>#REF!</v>
      </c>
      <c r="K165" s="128" t="e">
        <f ca="1">IF(MOD(ROW()-13,2)=0,IF(ISBLANK(OFFSET(#REF!,INT((ROW()-13)/2),0)),"",OFFSET(#REF!,INT((ROW()-13)/2),0)),IF(ISBLANK(OFFSET('9. METAS'!$V$20,INT((ROW()-14)/2),0)),"",OFFSET('9. METAS'!$V$20,INT((ROW()-14)/2),0)))</f>
        <v>#REF!</v>
      </c>
      <c r="L165" s="128" t="e">
        <f ca="1">IF(MOD(ROW()-13,2)=0,IF(ISBLANK(OFFSET(#REF!,INT((ROW()-13)/2),0)),"",OFFSET(#REF!,INT((ROW()-13)/2),0)),IF(ISBLANK(OFFSET('9. METAS'!$W$20,INT((ROW()-14)/2),0)),"",OFFSET('9. METAS'!$W$20,INT((ROW()-14)/2),0)))</f>
        <v>#REF!</v>
      </c>
      <c r="M165" s="129" t="e">
        <f ca="1">IF(MOD(ROW()-13,2)=0,IF(ISBLANK(OFFSET(#REF!,INT((ROW()-13)/2),0)),"",OFFSET(#REF!,INT((ROW()-13)/2),0)),IF(ISBLANK(OFFSET('9. METAS'!$X$20,INT((ROW()-14)/2),0)),"",OFFSET('9. METAS'!$X$20,INT((ROW()-14)/2),0)))</f>
        <v>#REF!</v>
      </c>
      <c r="N165" s="478" t="str">
        <f t="shared" ref="N165" ca="1" si="148">IFERROR(J165/J166,"ND")</f>
        <v>ND</v>
      </c>
      <c r="O165" s="480" t="str">
        <f t="shared" ref="O165" ca="1" si="149">IFERROR(((J165)/H165),"ND")</f>
        <v>ND</v>
      </c>
      <c r="P165" s="482"/>
    </row>
    <row r="166" spans="3:16" ht="16" x14ac:dyDescent="0.2">
      <c r="C166" s="496"/>
      <c r="D166" s="498"/>
      <c r="E166" s="498"/>
      <c r="F166" s="500"/>
      <c r="G166" s="502"/>
      <c r="H166" s="705"/>
      <c r="I166" s="477"/>
      <c r="J166" s="127" t="str">
        <f ca="1">IF(MOD(ROW()-13,2)=0,IF(ISBLANK(OFFSET(#REF!,INT((ROW()-13)/2),0)),"",OFFSET(#REF!,INT((ROW()-13)/2),0)),IF(ISBLANK(OFFSET('9. METAS'!$U$20,INT((ROW()-14)/2),0)),"",OFFSET('9. METAS'!$U$20,INT((ROW()-14)/2),0)))</f>
        <v/>
      </c>
      <c r="K166" s="128" t="str">
        <f ca="1">IF(MOD(ROW()-13,2)=0,IF(ISBLANK(OFFSET(#REF!,INT((ROW()-13)/2),0)),"",OFFSET(#REF!,INT((ROW()-13)/2),0)),IF(ISBLANK(OFFSET('9. METAS'!$V$20,INT((ROW()-14)/2),0)),"",OFFSET('9. METAS'!$V$20,INT((ROW()-14)/2),0)))</f>
        <v/>
      </c>
      <c r="L166" s="128" t="str">
        <f ca="1">IF(MOD(ROW()-13,2)=0,IF(ISBLANK(OFFSET(#REF!,INT((ROW()-13)/2),0)),"",OFFSET(#REF!,INT((ROW()-13)/2),0)),IF(ISBLANK(OFFSET('9. METAS'!$W$20,INT((ROW()-14)/2),0)),"",OFFSET('9. METAS'!$W$20,INT((ROW()-14)/2),0)))</f>
        <v/>
      </c>
      <c r="M166" s="129" t="str">
        <f ca="1">IF(MOD(ROW()-13,2)=0,IF(ISBLANK(OFFSET(#REF!,INT((ROW()-13)/2),0)),"",OFFSET(#REF!,INT((ROW()-13)/2),0)),IF(ISBLANK(OFFSET('9. METAS'!$X$20,INT((ROW()-14)/2),0)),"",OFFSET('9. METAS'!$X$20,INT((ROW()-14)/2),0)))</f>
        <v/>
      </c>
      <c r="N166" s="479"/>
      <c r="O166" s="481"/>
      <c r="P166" s="483"/>
    </row>
    <row r="167" spans="3:16" x14ac:dyDescent="0.2">
      <c r="C167" s="506" t="str">
        <f ca="1">IF(ISBLANK(OFFSET('5. Pp (3 años)'!$C$46,INT((ROW()-13)/2),0)),"",OFFSET('5. Pp (3 años)'!$C$46,INT((ROW()-13)/2),0))</f>
        <v/>
      </c>
      <c r="D167" s="498" t="str">
        <f ca="1">IF(ISBLANK(OFFSET('5. Pp (3 años)'!$D$46,INT((ROW()-13)/2),0)),"",OFFSET('5. Pp (3 años)'!$D$46,INT((ROW()-13)/2),0))</f>
        <v/>
      </c>
      <c r="E167" s="498" t="str">
        <f ca="1">IF(ISBLANK(OFFSET('5. Pp (3 años)'!$E$46,INT((ROW()-13)/2),0)),"",OFFSET('5. Pp (3 años)'!$E$46,INT((ROW()-13)/2),0))</f>
        <v/>
      </c>
      <c r="F167" s="500" t="str">
        <f ca="1">IF(ISBLANK(OFFSET('5. Pp (3 años)'!$K$46,INT((ROW()-13)/2),0)),"",OFFSET('5. Pp (3 años)'!$K$46,INT((ROW()-13)/2),0))</f>
        <v/>
      </c>
      <c r="G167" s="502" t="str">
        <f ca="1">IF(ISBLANK(OFFSET('5. Pp (3 años)'!$H$46,INT((ROW()-13)/2),0)),"",OFFSET('5. Pp (3 años)'!$H$46,INT((ROW()-13)/2),0))</f>
        <v/>
      </c>
      <c r="H167" s="705" t="str">
        <f ca="1">IF(ISBLANK(OFFSET('9. METAS'!$L$20,INT((ROW()-13)/2),0)),"",OFFSET('9. METAS'!$L$20,INT((ROW()-13)/2),0))</f>
        <v/>
      </c>
      <c r="I167" s="476"/>
      <c r="J167" s="127" t="e">
        <f ca="1">IF(MOD(ROW()-13,2)=0,IF(ISBLANK(OFFSET(#REF!,INT((ROW()-13)/2),0)),"",OFFSET(#REF!,INT((ROW()-13)/2),0)),IF(ISBLANK(OFFSET('9. METAS'!$U$20,INT((ROW()-14)/2),0)),"",OFFSET('9. METAS'!$U$20,INT((ROW()-14)/2),0)))</f>
        <v>#REF!</v>
      </c>
      <c r="K167" s="128" t="e">
        <f ca="1">IF(MOD(ROW()-13,2)=0,IF(ISBLANK(OFFSET(#REF!,INT((ROW()-13)/2),0)),"",OFFSET(#REF!,INT((ROW()-13)/2),0)),IF(ISBLANK(OFFSET('9. METAS'!$V$20,INT((ROW()-14)/2),0)),"",OFFSET('9. METAS'!$V$20,INT((ROW()-14)/2),0)))</f>
        <v>#REF!</v>
      </c>
      <c r="L167" s="128" t="e">
        <f ca="1">IF(MOD(ROW()-13,2)=0,IF(ISBLANK(OFFSET(#REF!,INT((ROW()-13)/2),0)),"",OFFSET(#REF!,INT((ROW()-13)/2),0)),IF(ISBLANK(OFFSET('9. METAS'!$W$20,INT((ROW()-14)/2),0)),"",OFFSET('9. METAS'!$W$20,INT((ROW()-14)/2),0)))</f>
        <v>#REF!</v>
      </c>
      <c r="M167" s="129" t="e">
        <f ca="1">IF(MOD(ROW()-13,2)=0,IF(ISBLANK(OFFSET(#REF!,INT((ROW()-13)/2),0)),"",OFFSET(#REF!,INT((ROW()-13)/2),0)),IF(ISBLANK(OFFSET('9. METAS'!$X$20,INT((ROW()-14)/2),0)),"",OFFSET('9. METAS'!$X$20,INT((ROW()-14)/2),0)))</f>
        <v>#REF!</v>
      </c>
      <c r="N167" s="478" t="str">
        <f t="shared" ref="N167" ca="1" si="150">IFERROR(J167/J168,"ND")</f>
        <v>ND</v>
      </c>
      <c r="O167" s="480" t="str">
        <f t="shared" ref="O167" ca="1" si="151">IFERROR(((J167)/H167),"ND")</f>
        <v>ND</v>
      </c>
      <c r="P167" s="482"/>
    </row>
    <row r="168" spans="3:16" ht="16" x14ac:dyDescent="0.2">
      <c r="C168" s="496"/>
      <c r="D168" s="498"/>
      <c r="E168" s="498"/>
      <c r="F168" s="500"/>
      <c r="G168" s="502"/>
      <c r="H168" s="705"/>
      <c r="I168" s="477"/>
      <c r="J168" s="127" t="str">
        <f ca="1">IF(MOD(ROW()-13,2)=0,IF(ISBLANK(OFFSET(#REF!,INT((ROW()-13)/2),0)),"",OFFSET(#REF!,INT((ROW()-13)/2),0)),IF(ISBLANK(OFFSET('9. METAS'!$U$20,INT((ROW()-14)/2),0)),"",OFFSET('9. METAS'!$U$20,INT((ROW()-14)/2),0)))</f>
        <v/>
      </c>
      <c r="K168" s="128" t="str">
        <f ca="1">IF(MOD(ROW()-13,2)=0,IF(ISBLANK(OFFSET(#REF!,INT((ROW()-13)/2),0)),"",OFFSET(#REF!,INT((ROW()-13)/2),0)),IF(ISBLANK(OFFSET('9. METAS'!$V$20,INT((ROW()-14)/2),0)),"",OFFSET('9. METAS'!$V$20,INT((ROW()-14)/2),0)))</f>
        <v/>
      </c>
      <c r="L168" s="128" t="str">
        <f ca="1">IF(MOD(ROW()-13,2)=0,IF(ISBLANK(OFFSET(#REF!,INT((ROW()-13)/2),0)),"",OFFSET(#REF!,INT((ROW()-13)/2),0)),IF(ISBLANK(OFFSET('9. METAS'!$W$20,INT((ROW()-14)/2),0)),"",OFFSET('9. METAS'!$W$20,INT((ROW()-14)/2),0)))</f>
        <v/>
      </c>
      <c r="M168" s="129" t="str">
        <f ca="1">IF(MOD(ROW()-13,2)=0,IF(ISBLANK(OFFSET(#REF!,INT((ROW()-13)/2),0)),"",OFFSET(#REF!,INT((ROW()-13)/2),0)),IF(ISBLANK(OFFSET('9. METAS'!$X$20,INT((ROW()-14)/2),0)),"",OFFSET('9. METAS'!$X$20,INT((ROW()-14)/2),0)))</f>
        <v/>
      </c>
      <c r="N168" s="479"/>
      <c r="O168" s="481"/>
      <c r="P168" s="483"/>
    </row>
    <row r="169" spans="3:16" x14ac:dyDescent="0.2">
      <c r="C169" s="506" t="str">
        <f ca="1">IF(ISBLANK(OFFSET('5. Pp (3 años)'!$C$46,INT((ROW()-13)/2),0)),"",OFFSET('5. Pp (3 años)'!$C$46,INT((ROW()-13)/2),0))</f>
        <v/>
      </c>
      <c r="D169" s="498" t="str">
        <f ca="1">IF(ISBLANK(OFFSET('5. Pp (3 años)'!$D$46,INT((ROW()-13)/2),0)),"",OFFSET('5. Pp (3 años)'!$D$46,INT((ROW()-13)/2),0))</f>
        <v/>
      </c>
      <c r="E169" s="498" t="str">
        <f ca="1">IF(ISBLANK(OFFSET('5. Pp (3 años)'!$E$46,INT((ROW()-13)/2),0)),"",OFFSET('5. Pp (3 años)'!$E$46,INT((ROW()-13)/2),0))</f>
        <v/>
      </c>
      <c r="F169" s="500" t="str">
        <f ca="1">IF(ISBLANK(OFFSET('5. Pp (3 años)'!$K$46,INT((ROW()-13)/2),0)),"",OFFSET('5. Pp (3 años)'!$K$46,INT((ROW()-13)/2),0))</f>
        <v/>
      </c>
      <c r="G169" s="502" t="str">
        <f ca="1">IF(ISBLANK(OFFSET('5. Pp (3 años)'!$H$46,INT((ROW()-13)/2),0)),"",OFFSET('5. Pp (3 años)'!$H$46,INT((ROW()-13)/2),0))</f>
        <v/>
      </c>
      <c r="H169" s="705" t="str">
        <f ca="1">IF(ISBLANK(OFFSET('9. METAS'!$L$20,INT((ROW()-13)/2),0)),"",OFFSET('9. METAS'!$L$20,INT((ROW()-13)/2),0))</f>
        <v/>
      </c>
      <c r="I169" s="476"/>
      <c r="J169" s="127" t="e">
        <f ca="1">IF(MOD(ROW()-13,2)=0,IF(ISBLANK(OFFSET(#REF!,INT((ROW()-13)/2),0)),"",OFFSET(#REF!,INT((ROW()-13)/2),0)),IF(ISBLANK(OFFSET('9. METAS'!$U$20,INT((ROW()-14)/2),0)),"",OFFSET('9. METAS'!$U$20,INT((ROW()-14)/2),0)))</f>
        <v>#REF!</v>
      </c>
      <c r="K169" s="128" t="e">
        <f ca="1">IF(MOD(ROW()-13,2)=0,IF(ISBLANK(OFFSET(#REF!,INT((ROW()-13)/2),0)),"",OFFSET(#REF!,INT((ROW()-13)/2),0)),IF(ISBLANK(OFFSET('9. METAS'!$V$20,INT((ROW()-14)/2),0)),"",OFFSET('9. METAS'!$V$20,INT((ROW()-14)/2),0)))</f>
        <v>#REF!</v>
      </c>
      <c r="L169" s="128" t="e">
        <f ca="1">IF(MOD(ROW()-13,2)=0,IF(ISBLANK(OFFSET(#REF!,INT((ROW()-13)/2),0)),"",OFFSET(#REF!,INT((ROW()-13)/2),0)),IF(ISBLANK(OFFSET('9. METAS'!$W$20,INT((ROW()-14)/2),0)),"",OFFSET('9. METAS'!$W$20,INT((ROW()-14)/2),0)))</f>
        <v>#REF!</v>
      </c>
      <c r="M169" s="129" t="e">
        <f ca="1">IF(MOD(ROW()-13,2)=0,IF(ISBLANK(OFFSET(#REF!,INT((ROW()-13)/2),0)),"",OFFSET(#REF!,INT((ROW()-13)/2),0)),IF(ISBLANK(OFFSET('9. METAS'!$X$20,INT((ROW()-14)/2),0)),"",OFFSET('9. METAS'!$X$20,INT((ROW()-14)/2),0)))</f>
        <v>#REF!</v>
      </c>
      <c r="N169" s="478" t="str">
        <f t="shared" ref="N169" ca="1" si="152">IFERROR(J169/J170,"ND")</f>
        <v>ND</v>
      </c>
      <c r="O169" s="480" t="str">
        <f t="shared" ref="O169" ca="1" si="153">IFERROR(((J169)/H169),"ND")</f>
        <v>ND</v>
      </c>
      <c r="P169" s="482"/>
    </row>
    <row r="170" spans="3:16" ht="16" x14ac:dyDescent="0.2">
      <c r="C170" s="496"/>
      <c r="D170" s="498"/>
      <c r="E170" s="498"/>
      <c r="F170" s="500"/>
      <c r="G170" s="502"/>
      <c r="H170" s="705"/>
      <c r="I170" s="477"/>
      <c r="J170" s="127" t="str">
        <f ca="1">IF(MOD(ROW()-13,2)=0,IF(ISBLANK(OFFSET(#REF!,INT((ROW()-13)/2),0)),"",OFFSET(#REF!,INT((ROW()-13)/2),0)),IF(ISBLANK(OFFSET('9. METAS'!$U$20,INT((ROW()-14)/2),0)),"",OFFSET('9. METAS'!$U$20,INT((ROW()-14)/2),0)))</f>
        <v/>
      </c>
      <c r="K170" s="128" t="str">
        <f ca="1">IF(MOD(ROW()-13,2)=0,IF(ISBLANK(OFFSET(#REF!,INT((ROW()-13)/2),0)),"",OFFSET(#REF!,INT((ROW()-13)/2),0)),IF(ISBLANK(OFFSET('9. METAS'!$V$20,INT((ROW()-14)/2),0)),"",OFFSET('9. METAS'!$V$20,INT((ROW()-14)/2),0)))</f>
        <v/>
      </c>
      <c r="L170" s="128" t="str">
        <f ca="1">IF(MOD(ROW()-13,2)=0,IF(ISBLANK(OFFSET(#REF!,INT((ROW()-13)/2),0)),"",OFFSET(#REF!,INT((ROW()-13)/2),0)),IF(ISBLANK(OFFSET('9. METAS'!$W$20,INT((ROW()-14)/2),0)),"",OFFSET('9. METAS'!$W$20,INT((ROW()-14)/2),0)))</f>
        <v/>
      </c>
      <c r="M170" s="129" t="str">
        <f ca="1">IF(MOD(ROW()-13,2)=0,IF(ISBLANK(OFFSET(#REF!,INT((ROW()-13)/2),0)),"",OFFSET(#REF!,INT((ROW()-13)/2),0)),IF(ISBLANK(OFFSET('9. METAS'!$X$20,INT((ROW()-14)/2),0)),"",OFFSET('9. METAS'!$X$20,INT((ROW()-14)/2),0)))</f>
        <v/>
      </c>
      <c r="N170" s="479"/>
      <c r="O170" s="481"/>
      <c r="P170" s="483"/>
    </row>
    <row r="171" spans="3:16" x14ac:dyDescent="0.2">
      <c r="C171" s="506" t="str">
        <f ca="1">IF(ISBLANK(OFFSET('5. Pp (3 años)'!$C$46,INT((ROW()-13)/2),0)),"",OFFSET('5. Pp (3 años)'!$C$46,INT((ROW()-13)/2),0))</f>
        <v/>
      </c>
      <c r="D171" s="498" t="str">
        <f ca="1">IF(ISBLANK(OFFSET('5. Pp (3 años)'!$D$46,INT((ROW()-13)/2),0)),"",OFFSET('5. Pp (3 años)'!$D$46,INT((ROW()-13)/2),0))</f>
        <v/>
      </c>
      <c r="E171" s="498" t="str">
        <f ca="1">IF(ISBLANK(OFFSET('5. Pp (3 años)'!$E$46,INT((ROW()-13)/2),0)),"",OFFSET('5. Pp (3 años)'!$E$46,INT((ROW()-13)/2),0))</f>
        <v/>
      </c>
      <c r="F171" s="500" t="str">
        <f ca="1">IF(ISBLANK(OFFSET('5. Pp (3 años)'!$K$46,INT((ROW()-13)/2),0)),"",OFFSET('5. Pp (3 años)'!$K$46,INT((ROW()-13)/2),0))</f>
        <v/>
      </c>
      <c r="G171" s="502" t="str">
        <f ca="1">IF(ISBLANK(OFFSET('5. Pp (3 años)'!$H$46,INT((ROW()-13)/2),0)),"",OFFSET('5. Pp (3 años)'!$H$46,INT((ROW()-13)/2),0))</f>
        <v/>
      </c>
      <c r="H171" s="705" t="str">
        <f ca="1">IF(ISBLANK(OFFSET('9. METAS'!$L$20,INT((ROW()-13)/2),0)),"",OFFSET('9. METAS'!$L$20,INT((ROW()-13)/2),0))</f>
        <v/>
      </c>
      <c r="I171" s="476"/>
      <c r="J171" s="127" t="e">
        <f ca="1">IF(MOD(ROW()-13,2)=0,IF(ISBLANK(OFFSET(#REF!,INT((ROW()-13)/2),0)),"",OFFSET(#REF!,INT((ROW()-13)/2),0)),IF(ISBLANK(OFFSET('9. METAS'!$U$20,INT((ROW()-14)/2),0)),"",OFFSET('9. METAS'!$U$20,INT((ROW()-14)/2),0)))</f>
        <v>#REF!</v>
      </c>
      <c r="K171" s="128" t="e">
        <f ca="1">IF(MOD(ROW()-13,2)=0,IF(ISBLANK(OFFSET(#REF!,INT((ROW()-13)/2),0)),"",OFFSET(#REF!,INT((ROW()-13)/2),0)),IF(ISBLANK(OFFSET('9. METAS'!$V$20,INT((ROW()-14)/2),0)),"",OFFSET('9. METAS'!$V$20,INT((ROW()-14)/2),0)))</f>
        <v>#REF!</v>
      </c>
      <c r="L171" s="128" t="e">
        <f ca="1">IF(MOD(ROW()-13,2)=0,IF(ISBLANK(OFFSET(#REF!,INT((ROW()-13)/2),0)),"",OFFSET(#REF!,INT((ROW()-13)/2),0)),IF(ISBLANK(OFFSET('9. METAS'!$W$20,INT((ROW()-14)/2),0)),"",OFFSET('9. METAS'!$W$20,INT((ROW()-14)/2),0)))</f>
        <v>#REF!</v>
      </c>
      <c r="M171" s="129" t="e">
        <f ca="1">IF(MOD(ROW()-13,2)=0,IF(ISBLANK(OFFSET(#REF!,INT((ROW()-13)/2),0)),"",OFFSET(#REF!,INT((ROW()-13)/2),0)),IF(ISBLANK(OFFSET('9. METAS'!$X$20,INT((ROW()-14)/2),0)),"",OFFSET('9. METAS'!$X$20,INT((ROW()-14)/2),0)))</f>
        <v>#REF!</v>
      </c>
      <c r="N171" s="478" t="str">
        <f t="shared" ref="N171" ca="1" si="154">IFERROR(J171/J172,"ND")</f>
        <v>ND</v>
      </c>
      <c r="O171" s="480" t="str">
        <f t="shared" ref="O171" ca="1" si="155">IFERROR(((J171)/H171),"ND")</f>
        <v>ND</v>
      </c>
      <c r="P171" s="482"/>
    </row>
    <row r="172" spans="3:16" ht="16" x14ac:dyDescent="0.2">
      <c r="C172" s="496"/>
      <c r="D172" s="498"/>
      <c r="E172" s="498"/>
      <c r="F172" s="500"/>
      <c r="G172" s="502"/>
      <c r="H172" s="705"/>
      <c r="I172" s="477"/>
      <c r="J172" s="127" t="str">
        <f ca="1">IF(MOD(ROW()-13,2)=0,IF(ISBLANK(OFFSET(#REF!,INT((ROW()-13)/2),0)),"",OFFSET(#REF!,INT((ROW()-13)/2),0)),IF(ISBLANK(OFFSET('9. METAS'!$U$20,INT((ROW()-14)/2),0)),"",OFFSET('9. METAS'!$U$20,INT((ROW()-14)/2),0)))</f>
        <v/>
      </c>
      <c r="K172" s="128" t="str">
        <f ca="1">IF(MOD(ROW()-13,2)=0,IF(ISBLANK(OFFSET(#REF!,INT((ROW()-13)/2),0)),"",OFFSET(#REF!,INT((ROW()-13)/2),0)),IF(ISBLANK(OFFSET('9. METAS'!$V$20,INT((ROW()-14)/2),0)),"",OFFSET('9. METAS'!$V$20,INT((ROW()-14)/2),0)))</f>
        <v/>
      </c>
      <c r="L172" s="128" t="str">
        <f ca="1">IF(MOD(ROW()-13,2)=0,IF(ISBLANK(OFFSET(#REF!,INT((ROW()-13)/2),0)),"",OFFSET(#REF!,INT((ROW()-13)/2),0)),IF(ISBLANK(OFFSET('9. METAS'!$W$20,INT((ROW()-14)/2),0)),"",OFFSET('9. METAS'!$W$20,INT((ROW()-14)/2),0)))</f>
        <v/>
      </c>
      <c r="M172" s="129" t="str">
        <f ca="1">IF(MOD(ROW()-13,2)=0,IF(ISBLANK(OFFSET(#REF!,INT((ROW()-13)/2),0)),"",OFFSET(#REF!,INT((ROW()-13)/2),0)),IF(ISBLANK(OFFSET('9. METAS'!$X$20,INT((ROW()-14)/2),0)),"",OFFSET('9. METAS'!$X$20,INT((ROW()-14)/2),0)))</f>
        <v/>
      </c>
      <c r="N172" s="479"/>
      <c r="O172" s="481"/>
      <c r="P172" s="483"/>
    </row>
    <row r="173" spans="3:16" x14ac:dyDescent="0.2">
      <c r="C173" s="506" t="str">
        <f ca="1">IF(ISBLANK(OFFSET('5. Pp (3 años)'!$C$46,INT((ROW()-13)/2),0)),"",OFFSET('5. Pp (3 años)'!$C$46,INT((ROW()-13)/2),0))</f>
        <v/>
      </c>
      <c r="D173" s="498" t="str">
        <f ca="1">IF(ISBLANK(OFFSET('5. Pp (3 años)'!$D$46,INT((ROW()-13)/2),0)),"",OFFSET('5. Pp (3 años)'!$D$46,INT((ROW()-13)/2),0))</f>
        <v/>
      </c>
      <c r="E173" s="498" t="str">
        <f ca="1">IF(ISBLANK(OFFSET('5. Pp (3 años)'!$E$46,INT((ROW()-13)/2),0)),"",OFFSET('5. Pp (3 años)'!$E$46,INT((ROW()-13)/2),0))</f>
        <v/>
      </c>
      <c r="F173" s="500" t="str">
        <f ca="1">IF(ISBLANK(OFFSET('5. Pp (3 años)'!$K$46,INT((ROW()-13)/2),0)),"",OFFSET('5. Pp (3 años)'!$K$46,INT((ROW()-13)/2),0))</f>
        <v/>
      </c>
      <c r="G173" s="502" t="str">
        <f ca="1">IF(ISBLANK(OFFSET('5. Pp (3 años)'!$H$46,INT((ROW()-13)/2),0)),"",OFFSET('5. Pp (3 años)'!$H$46,INT((ROW()-13)/2),0))</f>
        <v/>
      </c>
      <c r="H173" s="705" t="str">
        <f ca="1">IF(ISBLANK(OFFSET('9. METAS'!$L$20,INT((ROW()-13)/2),0)),"",OFFSET('9. METAS'!$L$20,INT((ROW()-13)/2),0))</f>
        <v/>
      </c>
      <c r="I173" s="476"/>
      <c r="J173" s="127" t="e">
        <f ca="1">IF(MOD(ROW()-13,2)=0,IF(ISBLANK(OFFSET(#REF!,INT((ROW()-13)/2),0)),"",OFFSET(#REF!,INT((ROW()-13)/2),0)),IF(ISBLANK(OFFSET('9. METAS'!$U$20,INT((ROW()-14)/2),0)),"",OFFSET('9. METAS'!$U$20,INT((ROW()-14)/2),0)))</f>
        <v>#REF!</v>
      </c>
      <c r="K173" s="128" t="e">
        <f ca="1">IF(MOD(ROW()-13,2)=0,IF(ISBLANK(OFFSET(#REF!,INT((ROW()-13)/2),0)),"",OFFSET(#REF!,INT((ROW()-13)/2),0)),IF(ISBLANK(OFFSET('9. METAS'!$V$20,INT((ROW()-14)/2),0)),"",OFFSET('9. METAS'!$V$20,INT((ROW()-14)/2),0)))</f>
        <v>#REF!</v>
      </c>
      <c r="L173" s="128" t="e">
        <f ca="1">IF(MOD(ROW()-13,2)=0,IF(ISBLANK(OFFSET(#REF!,INT((ROW()-13)/2),0)),"",OFFSET(#REF!,INT((ROW()-13)/2),0)),IF(ISBLANK(OFFSET('9. METAS'!$W$20,INT((ROW()-14)/2),0)),"",OFFSET('9. METAS'!$W$20,INT((ROW()-14)/2),0)))</f>
        <v>#REF!</v>
      </c>
      <c r="M173" s="129" t="e">
        <f ca="1">IF(MOD(ROW()-13,2)=0,IF(ISBLANK(OFFSET(#REF!,INT((ROW()-13)/2),0)),"",OFFSET(#REF!,INT((ROW()-13)/2),0)),IF(ISBLANK(OFFSET('9. METAS'!$X$20,INT((ROW()-14)/2),0)),"",OFFSET('9. METAS'!$X$20,INT((ROW()-14)/2),0)))</f>
        <v>#REF!</v>
      </c>
      <c r="N173" s="478" t="str">
        <f t="shared" ref="N173" ca="1" si="156">IFERROR(J173/J174,"ND")</f>
        <v>ND</v>
      </c>
      <c r="O173" s="480" t="str">
        <f t="shared" ref="O173" ca="1" si="157">IFERROR(((J173)/H173),"ND")</f>
        <v>ND</v>
      </c>
      <c r="P173" s="482"/>
    </row>
    <row r="174" spans="3:16" ht="16" x14ac:dyDescent="0.2">
      <c r="C174" s="496"/>
      <c r="D174" s="498"/>
      <c r="E174" s="498"/>
      <c r="F174" s="500"/>
      <c r="G174" s="502"/>
      <c r="H174" s="705"/>
      <c r="I174" s="477"/>
      <c r="J174" s="127" t="str">
        <f ca="1">IF(MOD(ROW()-13,2)=0,IF(ISBLANK(OFFSET(#REF!,INT((ROW()-13)/2),0)),"",OFFSET(#REF!,INT((ROW()-13)/2),0)),IF(ISBLANK(OFFSET('9. METAS'!$U$20,INT((ROW()-14)/2),0)),"",OFFSET('9. METAS'!$U$20,INT((ROW()-14)/2),0)))</f>
        <v/>
      </c>
      <c r="K174" s="128" t="str">
        <f ca="1">IF(MOD(ROW()-13,2)=0,IF(ISBLANK(OFFSET(#REF!,INT((ROW()-13)/2),0)),"",OFFSET(#REF!,INT((ROW()-13)/2),0)),IF(ISBLANK(OFFSET('9. METAS'!$V$20,INT((ROW()-14)/2),0)),"",OFFSET('9. METAS'!$V$20,INT((ROW()-14)/2),0)))</f>
        <v/>
      </c>
      <c r="L174" s="128" t="str">
        <f ca="1">IF(MOD(ROW()-13,2)=0,IF(ISBLANK(OFFSET(#REF!,INT((ROW()-13)/2),0)),"",OFFSET(#REF!,INT((ROW()-13)/2),0)),IF(ISBLANK(OFFSET('9. METAS'!$W$20,INT((ROW()-14)/2),0)),"",OFFSET('9. METAS'!$W$20,INT((ROW()-14)/2),0)))</f>
        <v/>
      </c>
      <c r="M174" s="129" t="str">
        <f ca="1">IF(MOD(ROW()-13,2)=0,IF(ISBLANK(OFFSET(#REF!,INT((ROW()-13)/2),0)),"",OFFSET(#REF!,INT((ROW()-13)/2),0)),IF(ISBLANK(OFFSET('9. METAS'!$X$20,INT((ROW()-14)/2),0)),"",OFFSET('9. METAS'!$X$20,INT((ROW()-14)/2),0)))</f>
        <v/>
      </c>
      <c r="N174" s="479"/>
      <c r="O174" s="481"/>
      <c r="P174" s="483"/>
    </row>
    <row r="175" spans="3:16" x14ac:dyDescent="0.2">
      <c r="C175" s="506" t="str">
        <f ca="1">IF(ISBLANK(OFFSET('5. Pp (3 años)'!$C$46,INT((ROW()-13)/2),0)),"",OFFSET('5. Pp (3 años)'!$C$46,INT((ROW()-13)/2),0))</f>
        <v/>
      </c>
      <c r="D175" s="498" t="str">
        <f ca="1">IF(ISBLANK(OFFSET('5. Pp (3 años)'!$D$46,INT((ROW()-13)/2),0)),"",OFFSET('5. Pp (3 años)'!$D$46,INT((ROW()-13)/2),0))</f>
        <v/>
      </c>
      <c r="E175" s="498" t="str">
        <f ca="1">IF(ISBLANK(OFFSET('5. Pp (3 años)'!$E$46,INT((ROW()-13)/2),0)),"",OFFSET('5. Pp (3 años)'!$E$46,INT((ROW()-13)/2),0))</f>
        <v/>
      </c>
      <c r="F175" s="500" t="str">
        <f ca="1">IF(ISBLANK(OFFSET('5. Pp (3 años)'!$K$46,INT((ROW()-13)/2),0)),"",OFFSET('5. Pp (3 años)'!$K$46,INT((ROW()-13)/2),0))</f>
        <v/>
      </c>
      <c r="G175" s="502" t="str">
        <f ca="1">IF(ISBLANK(OFFSET('5. Pp (3 años)'!$H$46,INT((ROW()-13)/2),0)),"",OFFSET('5. Pp (3 años)'!$H$46,INT((ROW()-13)/2),0))</f>
        <v/>
      </c>
      <c r="H175" s="705" t="str">
        <f ca="1">IF(ISBLANK(OFFSET('9. METAS'!$L$20,INT((ROW()-13)/2),0)),"",OFFSET('9. METAS'!$L$20,INT((ROW()-13)/2),0))</f>
        <v/>
      </c>
      <c r="I175" s="476"/>
      <c r="J175" s="127" t="e">
        <f ca="1">IF(MOD(ROW()-13,2)=0,IF(ISBLANK(OFFSET(#REF!,INT((ROW()-13)/2),0)),"",OFFSET(#REF!,INT((ROW()-13)/2),0)),IF(ISBLANK(OFFSET('9. METAS'!$U$20,INT((ROW()-14)/2),0)),"",OFFSET('9. METAS'!$U$20,INT((ROW()-14)/2),0)))</f>
        <v>#REF!</v>
      </c>
      <c r="K175" s="128" t="e">
        <f ca="1">IF(MOD(ROW()-13,2)=0,IF(ISBLANK(OFFSET(#REF!,INT((ROW()-13)/2),0)),"",OFFSET(#REF!,INT((ROW()-13)/2),0)),IF(ISBLANK(OFFSET('9. METAS'!$V$20,INT((ROW()-14)/2),0)),"",OFFSET('9. METAS'!$V$20,INT((ROW()-14)/2),0)))</f>
        <v>#REF!</v>
      </c>
      <c r="L175" s="128" t="e">
        <f ca="1">IF(MOD(ROW()-13,2)=0,IF(ISBLANK(OFFSET(#REF!,INT((ROW()-13)/2),0)),"",OFFSET(#REF!,INT((ROW()-13)/2),0)),IF(ISBLANK(OFFSET('9. METAS'!$W$20,INT((ROW()-14)/2),0)),"",OFFSET('9. METAS'!$W$20,INT((ROW()-14)/2),0)))</f>
        <v>#REF!</v>
      </c>
      <c r="M175" s="129" t="e">
        <f ca="1">IF(MOD(ROW()-13,2)=0,IF(ISBLANK(OFFSET(#REF!,INT((ROW()-13)/2),0)),"",OFFSET(#REF!,INT((ROW()-13)/2),0)),IF(ISBLANK(OFFSET('9. METAS'!$X$20,INT((ROW()-14)/2),0)),"",OFFSET('9. METAS'!$X$20,INT((ROW()-14)/2),0)))</f>
        <v>#REF!</v>
      </c>
      <c r="N175" s="478" t="str">
        <f t="shared" ref="N175" ca="1" si="158">IFERROR(J175/J176,"ND")</f>
        <v>ND</v>
      </c>
      <c r="O175" s="480" t="str">
        <f t="shared" ref="O175" ca="1" si="159">IFERROR(((J175)/H175),"ND")</f>
        <v>ND</v>
      </c>
      <c r="P175" s="482"/>
    </row>
    <row r="176" spans="3:16" ht="16" x14ac:dyDescent="0.2">
      <c r="C176" s="496"/>
      <c r="D176" s="498"/>
      <c r="E176" s="498"/>
      <c r="F176" s="500"/>
      <c r="G176" s="502"/>
      <c r="H176" s="705"/>
      <c r="I176" s="477"/>
      <c r="J176" s="127" t="str">
        <f ca="1">IF(MOD(ROW()-13,2)=0,IF(ISBLANK(OFFSET(#REF!,INT((ROW()-13)/2),0)),"",OFFSET(#REF!,INT((ROW()-13)/2),0)),IF(ISBLANK(OFFSET('9. METAS'!$U$20,INT((ROW()-14)/2),0)),"",OFFSET('9. METAS'!$U$20,INT((ROW()-14)/2),0)))</f>
        <v/>
      </c>
      <c r="K176" s="128" t="str">
        <f ca="1">IF(MOD(ROW()-13,2)=0,IF(ISBLANK(OFFSET(#REF!,INT((ROW()-13)/2),0)),"",OFFSET(#REF!,INT((ROW()-13)/2),0)),IF(ISBLANK(OFFSET('9. METAS'!$V$20,INT((ROW()-14)/2),0)),"",OFFSET('9. METAS'!$V$20,INT((ROW()-14)/2),0)))</f>
        <v/>
      </c>
      <c r="L176" s="128" t="str">
        <f ca="1">IF(MOD(ROW()-13,2)=0,IF(ISBLANK(OFFSET(#REF!,INT((ROW()-13)/2),0)),"",OFFSET(#REF!,INT((ROW()-13)/2),0)),IF(ISBLANK(OFFSET('9. METAS'!$W$20,INT((ROW()-14)/2),0)),"",OFFSET('9. METAS'!$W$20,INT((ROW()-14)/2),0)))</f>
        <v/>
      </c>
      <c r="M176" s="129" t="str">
        <f ca="1">IF(MOD(ROW()-13,2)=0,IF(ISBLANK(OFFSET(#REF!,INT((ROW()-13)/2),0)),"",OFFSET(#REF!,INT((ROW()-13)/2),0)),IF(ISBLANK(OFFSET('9. METAS'!$X$20,INT((ROW()-14)/2),0)),"",OFFSET('9. METAS'!$X$20,INT((ROW()-14)/2),0)))</f>
        <v/>
      </c>
      <c r="N176" s="479"/>
      <c r="O176" s="481"/>
      <c r="P176" s="483"/>
    </row>
    <row r="177" spans="3:16" x14ac:dyDescent="0.2">
      <c r="C177" s="506" t="str">
        <f ca="1">IF(ISBLANK(OFFSET('5. Pp (3 años)'!$C$46,INT((ROW()-13)/2),0)),"",OFFSET('5. Pp (3 años)'!$C$46,INT((ROW()-13)/2),0))</f>
        <v/>
      </c>
      <c r="D177" s="498" t="str">
        <f ca="1">IF(ISBLANK(OFFSET('5. Pp (3 años)'!$D$46,INT((ROW()-13)/2),0)),"",OFFSET('5. Pp (3 años)'!$D$46,INT((ROW()-13)/2),0))</f>
        <v/>
      </c>
      <c r="E177" s="498" t="str">
        <f ca="1">IF(ISBLANK(OFFSET('5. Pp (3 años)'!$E$46,INT((ROW()-13)/2),0)),"",OFFSET('5. Pp (3 años)'!$E$46,INT((ROW()-13)/2),0))</f>
        <v/>
      </c>
      <c r="F177" s="500" t="str">
        <f ca="1">IF(ISBLANK(OFFSET('5. Pp (3 años)'!$K$46,INT((ROW()-13)/2),0)),"",OFFSET('5. Pp (3 años)'!$K$46,INT((ROW()-13)/2),0))</f>
        <v/>
      </c>
      <c r="G177" s="502" t="str">
        <f ca="1">IF(ISBLANK(OFFSET('5. Pp (3 años)'!$H$46,INT((ROW()-13)/2),0)),"",OFFSET('5. Pp (3 años)'!$H$46,INT((ROW()-13)/2),0))</f>
        <v/>
      </c>
      <c r="H177" s="705" t="str">
        <f ca="1">IF(ISBLANK(OFFSET('9. METAS'!$L$20,INT((ROW()-13)/2),0)),"",OFFSET('9. METAS'!$L$20,INT((ROW()-13)/2),0))</f>
        <v/>
      </c>
      <c r="I177" s="476"/>
      <c r="J177" s="127" t="e">
        <f ca="1">IF(MOD(ROW()-13,2)=0,IF(ISBLANK(OFFSET(#REF!,INT((ROW()-13)/2),0)),"",OFFSET(#REF!,INT((ROW()-13)/2),0)),IF(ISBLANK(OFFSET('9. METAS'!$U$20,INT((ROW()-14)/2),0)),"",OFFSET('9. METAS'!$U$20,INT((ROW()-14)/2),0)))</f>
        <v>#REF!</v>
      </c>
      <c r="K177" s="128" t="e">
        <f ca="1">IF(MOD(ROW()-13,2)=0,IF(ISBLANK(OFFSET(#REF!,INT((ROW()-13)/2),0)),"",OFFSET(#REF!,INT((ROW()-13)/2),0)),IF(ISBLANK(OFFSET('9. METAS'!$V$20,INT((ROW()-14)/2),0)),"",OFFSET('9. METAS'!$V$20,INT((ROW()-14)/2),0)))</f>
        <v>#REF!</v>
      </c>
      <c r="L177" s="128" t="e">
        <f ca="1">IF(MOD(ROW()-13,2)=0,IF(ISBLANK(OFFSET(#REF!,INT((ROW()-13)/2),0)),"",OFFSET(#REF!,INT((ROW()-13)/2),0)),IF(ISBLANK(OFFSET('9. METAS'!$W$20,INT((ROW()-14)/2),0)),"",OFFSET('9. METAS'!$W$20,INT((ROW()-14)/2),0)))</f>
        <v>#REF!</v>
      </c>
      <c r="M177" s="129" t="e">
        <f ca="1">IF(MOD(ROW()-13,2)=0,IF(ISBLANK(OFFSET(#REF!,INT((ROW()-13)/2),0)),"",OFFSET(#REF!,INT((ROW()-13)/2),0)),IF(ISBLANK(OFFSET('9. METAS'!$X$20,INT((ROW()-14)/2),0)),"",OFFSET('9. METAS'!$X$20,INT((ROW()-14)/2),0)))</f>
        <v>#REF!</v>
      </c>
      <c r="N177" s="478" t="str">
        <f t="shared" ref="N177" ca="1" si="160">IFERROR(J177/J178,"ND")</f>
        <v>ND</v>
      </c>
      <c r="O177" s="480" t="str">
        <f t="shared" ref="O177" ca="1" si="161">IFERROR(((J177)/H177),"ND")</f>
        <v>ND</v>
      </c>
      <c r="P177" s="482"/>
    </row>
    <row r="178" spans="3:16" ht="16" x14ac:dyDescent="0.2">
      <c r="C178" s="496"/>
      <c r="D178" s="498"/>
      <c r="E178" s="498"/>
      <c r="F178" s="500"/>
      <c r="G178" s="502"/>
      <c r="H178" s="705"/>
      <c r="I178" s="477"/>
      <c r="J178" s="127" t="str">
        <f ca="1">IF(MOD(ROW()-13,2)=0,IF(ISBLANK(OFFSET(#REF!,INT((ROW()-13)/2),0)),"",OFFSET(#REF!,INT((ROW()-13)/2),0)),IF(ISBLANK(OFFSET('9. METAS'!$U$20,INT((ROW()-14)/2),0)),"",OFFSET('9. METAS'!$U$20,INT((ROW()-14)/2),0)))</f>
        <v/>
      </c>
      <c r="K178" s="128" t="str">
        <f ca="1">IF(MOD(ROW()-13,2)=0,IF(ISBLANK(OFFSET(#REF!,INT((ROW()-13)/2),0)),"",OFFSET(#REF!,INT((ROW()-13)/2),0)),IF(ISBLANK(OFFSET('9. METAS'!$V$20,INT((ROW()-14)/2),0)),"",OFFSET('9. METAS'!$V$20,INT((ROW()-14)/2),0)))</f>
        <v/>
      </c>
      <c r="L178" s="128" t="str">
        <f ca="1">IF(MOD(ROW()-13,2)=0,IF(ISBLANK(OFFSET(#REF!,INT((ROW()-13)/2),0)),"",OFFSET(#REF!,INT((ROW()-13)/2),0)),IF(ISBLANK(OFFSET('9. METAS'!$W$20,INT((ROW()-14)/2),0)),"",OFFSET('9. METAS'!$W$20,INT((ROW()-14)/2),0)))</f>
        <v/>
      </c>
      <c r="M178" s="129" t="str">
        <f ca="1">IF(MOD(ROW()-13,2)=0,IF(ISBLANK(OFFSET(#REF!,INT((ROW()-13)/2),0)),"",OFFSET(#REF!,INT((ROW()-13)/2),0)),IF(ISBLANK(OFFSET('9. METAS'!$X$20,INT((ROW()-14)/2),0)),"",OFFSET('9. METAS'!$X$20,INT((ROW()-14)/2),0)))</f>
        <v/>
      </c>
      <c r="N178" s="479"/>
      <c r="O178" s="481"/>
      <c r="P178" s="483"/>
    </row>
    <row r="179" spans="3:16" x14ac:dyDescent="0.2">
      <c r="C179" s="506" t="str">
        <f ca="1">IF(ISBLANK(OFFSET('5. Pp (3 años)'!$C$46,INT((ROW()-13)/2),0)),"",OFFSET('5. Pp (3 años)'!$C$46,INT((ROW()-13)/2),0))</f>
        <v/>
      </c>
      <c r="D179" s="498" t="str">
        <f ca="1">IF(ISBLANK(OFFSET('5. Pp (3 años)'!$D$46,INT((ROW()-13)/2),0)),"",OFFSET('5. Pp (3 años)'!$D$46,INT((ROW()-13)/2),0))</f>
        <v/>
      </c>
      <c r="E179" s="498" t="str">
        <f ca="1">IF(ISBLANK(OFFSET('5. Pp (3 años)'!$E$46,INT((ROW()-13)/2),0)),"",OFFSET('5. Pp (3 años)'!$E$46,INT((ROW()-13)/2),0))</f>
        <v/>
      </c>
      <c r="F179" s="500" t="str">
        <f ca="1">IF(ISBLANK(OFFSET('5. Pp (3 años)'!$K$46,INT((ROW()-13)/2),0)),"",OFFSET('5. Pp (3 años)'!$K$46,INT((ROW()-13)/2),0))</f>
        <v/>
      </c>
      <c r="G179" s="502" t="str">
        <f ca="1">IF(ISBLANK(OFFSET('5. Pp (3 años)'!$H$46,INT((ROW()-13)/2),0)),"",OFFSET('5. Pp (3 años)'!$H$46,INT((ROW()-13)/2),0))</f>
        <v/>
      </c>
      <c r="H179" s="705" t="str">
        <f ca="1">IF(ISBLANK(OFFSET('9. METAS'!$L$20,INT((ROW()-13)/2),0)),"",OFFSET('9. METAS'!$L$20,INT((ROW()-13)/2),0))</f>
        <v/>
      </c>
      <c r="I179" s="476"/>
      <c r="J179" s="127" t="e">
        <f ca="1">IF(MOD(ROW()-13,2)=0,IF(ISBLANK(OFFSET(#REF!,INT((ROW()-13)/2),0)),"",OFFSET(#REF!,INT((ROW()-13)/2),0)),IF(ISBLANK(OFFSET('9. METAS'!$U$20,INT((ROW()-14)/2),0)),"",OFFSET('9. METAS'!$U$20,INT((ROW()-14)/2),0)))</f>
        <v>#REF!</v>
      </c>
      <c r="K179" s="128" t="e">
        <f ca="1">IF(MOD(ROW()-13,2)=0,IF(ISBLANK(OFFSET(#REF!,INT((ROW()-13)/2),0)),"",OFFSET(#REF!,INT((ROW()-13)/2),0)),IF(ISBLANK(OFFSET('9. METAS'!$V$20,INT((ROW()-14)/2),0)),"",OFFSET('9. METAS'!$V$20,INT((ROW()-14)/2),0)))</f>
        <v>#REF!</v>
      </c>
      <c r="L179" s="128" t="e">
        <f ca="1">IF(MOD(ROW()-13,2)=0,IF(ISBLANK(OFFSET(#REF!,INT((ROW()-13)/2),0)),"",OFFSET(#REF!,INT((ROW()-13)/2),0)),IF(ISBLANK(OFFSET('9. METAS'!$W$20,INT((ROW()-14)/2),0)),"",OFFSET('9. METAS'!$W$20,INT((ROW()-14)/2),0)))</f>
        <v>#REF!</v>
      </c>
      <c r="M179" s="129" t="e">
        <f ca="1">IF(MOD(ROW()-13,2)=0,IF(ISBLANK(OFFSET(#REF!,INT((ROW()-13)/2),0)),"",OFFSET(#REF!,INT((ROW()-13)/2),0)),IF(ISBLANK(OFFSET('9. METAS'!$X$20,INT((ROW()-14)/2),0)),"",OFFSET('9. METAS'!$X$20,INT((ROW()-14)/2),0)))</f>
        <v>#REF!</v>
      </c>
      <c r="N179" s="478" t="str">
        <f t="shared" ref="N179" ca="1" si="162">IFERROR(J179/J180,"ND")</f>
        <v>ND</v>
      </c>
      <c r="O179" s="480" t="str">
        <f t="shared" ref="O179" ca="1" si="163">IFERROR(((J179)/H179),"ND")</f>
        <v>ND</v>
      </c>
      <c r="P179" s="482"/>
    </row>
    <row r="180" spans="3:16" ht="16" x14ac:dyDescent="0.2">
      <c r="C180" s="496"/>
      <c r="D180" s="498"/>
      <c r="E180" s="498"/>
      <c r="F180" s="500"/>
      <c r="G180" s="502"/>
      <c r="H180" s="705"/>
      <c r="I180" s="477"/>
      <c r="J180" s="127" t="str">
        <f ca="1">IF(MOD(ROW()-13,2)=0,IF(ISBLANK(OFFSET(#REF!,INT((ROW()-13)/2),0)),"",OFFSET(#REF!,INT((ROW()-13)/2),0)),IF(ISBLANK(OFFSET('9. METAS'!$U$20,INT((ROW()-14)/2),0)),"",OFFSET('9. METAS'!$U$20,INT((ROW()-14)/2),0)))</f>
        <v/>
      </c>
      <c r="K180" s="128" t="str">
        <f ca="1">IF(MOD(ROW()-13,2)=0,IF(ISBLANK(OFFSET(#REF!,INT((ROW()-13)/2),0)),"",OFFSET(#REF!,INT((ROW()-13)/2),0)),IF(ISBLANK(OFFSET('9. METAS'!$V$20,INT((ROW()-14)/2),0)),"",OFFSET('9. METAS'!$V$20,INT((ROW()-14)/2),0)))</f>
        <v/>
      </c>
      <c r="L180" s="128" t="str">
        <f ca="1">IF(MOD(ROW()-13,2)=0,IF(ISBLANK(OFFSET(#REF!,INT((ROW()-13)/2),0)),"",OFFSET(#REF!,INT((ROW()-13)/2),0)),IF(ISBLANK(OFFSET('9. METAS'!$W$20,INT((ROW()-14)/2),0)),"",OFFSET('9. METAS'!$W$20,INT((ROW()-14)/2),0)))</f>
        <v/>
      </c>
      <c r="M180" s="129" t="str">
        <f ca="1">IF(MOD(ROW()-13,2)=0,IF(ISBLANK(OFFSET(#REF!,INT((ROW()-13)/2),0)),"",OFFSET(#REF!,INT((ROW()-13)/2),0)),IF(ISBLANK(OFFSET('9. METAS'!$X$20,INT((ROW()-14)/2),0)),"",OFFSET('9. METAS'!$X$20,INT((ROW()-14)/2),0)))</f>
        <v/>
      </c>
      <c r="N180" s="479"/>
      <c r="O180" s="481"/>
      <c r="P180" s="483"/>
    </row>
    <row r="181" spans="3:16" x14ac:dyDescent="0.2">
      <c r="C181" s="506" t="str">
        <f ca="1">IF(ISBLANK(OFFSET('5. Pp (3 años)'!$C$46,INT((ROW()-13)/2),0)),"",OFFSET('5. Pp (3 años)'!$C$46,INT((ROW()-13)/2),0))</f>
        <v/>
      </c>
      <c r="D181" s="498" t="str">
        <f ca="1">IF(ISBLANK(OFFSET('5. Pp (3 años)'!$D$46,INT((ROW()-13)/2),0)),"",OFFSET('5. Pp (3 años)'!$D$46,INT((ROW()-13)/2),0))</f>
        <v/>
      </c>
      <c r="E181" s="498" t="str">
        <f ca="1">IF(ISBLANK(OFFSET('5. Pp (3 años)'!$E$46,INT((ROW()-13)/2),0)),"",OFFSET('5. Pp (3 años)'!$E$46,INT((ROW()-13)/2),0))</f>
        <v/>
      </c>
      <c r="F181" s="500" t="str">
        <f ca="1">IF(ISBLANK(OFFSET('5. Pp (3 años)'!$K$46,INT((ROW()-13)/2),0)),"",OFFSET('5. Pp (3 años)'!$K$46,INT((ROW()-13)/2),0))</f>
        <v/>
      </c>
      <c r="G181" s="502" t="str">
        <f ca="1">IF(ISBLANK(OFFSET('5. Pp (3 años)'!$H$46,INT((ROW()-13)/2),0)),"",OFFSET('5. Pp (3 años)'!$H$46,INT((ROW()-13)/2),0))</f>
        <v/>
      </c>
      <c r="H181" s="705" t="str">
        <f ca="1">IF(ISBLANK(OFFSET('9. METAS'!$L$20,INT((ROW()-13)/2),0)),"",OFFSET('9. METAS'!$L$20,INT((ROW()-13)/2),0))</f>
        <v/>
      </c>
      <c r="I181" s="476"/>
      <c r="J181" s="127" t="e">
        <f ca="1">IF(MOD(ROW()-13,2)=0,IF(ISBLANK(OFFSET(#REF!,INT((ROW()-13)/2),0)),"",OFFSET(#REF!,INT((ROW()-13)/2),0)),IF(ISBLANK(OFFSET('9. METAS'!$U$20,INT((ROW()-14)/2),0)),"",OFFSET('9. METAS'!$U$20,INT((ROW()-14)/2),0)))</f>
        <v>#REF!</v>
      </c>
      <c r="K181" s="128" t="e">
        <f ca="1">IF(MOD(ROW()-13,2)=0,IF(ISBLANK(OFFSET(#REF!,INT((ROW()-13)/2),0)),"",OFFSET(#REF!,INT((ROW()-13)/2),0)),IF(ISBLANK(OFFSET('9. METAS'!$V$20,INT((ROW()-14)/2),0)),"",OFFSET('9. METAS'!$V$20,INT((ROW()-14)/2),0)))</f>
        <v>#REF!</v>
      </c>
      <c r="L181" s="128" t="e">
        <f ca="1">IF(MOD(ROW()-13,2)=0,IF(ISBLANK(OFFSET(#REF!,INT((ROW()-13)/2),0)),"",OFFSET(#REF!,INT((ROW()-13)/2),0)),IF(ISBLANK(OFFSET('9. METAS'!$W$20,INT((ROW()-14)/2),0)),"",OFFSET('9. METAS'!$W$20,INT((ROW()-14)/2),0)))</f>
        <v>#REF!</v>
      </c>
      <c r="M181" s="129" t="e">
        <f ca="1">IF(MOD(ROW()-13,2)=0,IF(ISBLANK(OFFSET(#REF!,INT((ROW()-13)/2),0)),"",OFFSET(#REF!,INT((ROW()-13)/2),0)),IF(ISBLANK(OFFSET('9. METAS'!$X$20,INT((ROW()-14)/2),0)),"",OFFSET('9. METAS'!$X$20,INT((ROW()-14)/2),0)))</f>
        <v>#REF!</v>
      </c>
      <c r="N181" s="478" t="str">
        <f t="shared" ref="N181" ca="1" si="164">IFERROR(J181/J182,"ND")</f>
        <v>ND</v>
      </c>
      <c r="O181" s="480" t="str">
        <f t="shared" ref="O181" ca="1" si="165">IFERROR(((J181)/H181),"ND")</f>
        <v>ND</v>
      </c>
      <c r="P181" s="482"/>
    </row>
    <row r="182" spans="3:16" ht="16" x14ac:dyDescent="0.2">
      <c r="C182" s="496"/>
      <c r="D182" s="498"/>
      <c r="E182" s="498"/>
      <c r="F182" s="500"/>
      <c r="G182" s="502"/>
      <c r="H182" s="705"/>
      <c r="I182" s="477"/>
      <c r="J182" s="127" t="str">
        <f ca="1">IF(MOD(ROW()-13,2)=0,IF(ISBLANK(OFFSET(#REF!,INT((ROW()-13)/2),0)),"",OFFSET(#REF!,INT((ROW()-13)/2),0)),IF(ISBLANK(OFFSET('9. METAS'!$U$20,INT((ROW()-14)/2),0)),"",OFFSET('9. METAS'!$U$20,INT((ROW()-14)/2),0)))</f>
        <v/>
      </c>
      <c r="K182" s="128" t="str">
        <f ca="1">IF(MOD(ROW()-13,2)=0,IF(ISBLANK(OFFSET(#REF!,INT((ROW()-13)/2),0)),"",OFFSET(#REF!,INT((ROW()-13)/2),0)),IF(ISBLANK(OFFSET('9. METAS'!$V$20,INT((ROW()-14)/2),0)),"",OFFSET('9. METAS'!$V$20,INT((ROW()-14)/2),0)))</f>
        <v/>
      </c>
      <c r="L182" s="128" t="str">
        <f ca="1">IF(MOD(ROW()-13,2)=0,IF(ISBLANK(OFFSET(#REF!,INT((ROW()-13)/2),0)),"",OFFSET(#REF!,INT((ROW()-13)/2),0)),IF(ISBLANK(OFFSET('9. METAS'!$W$20,INT((ROW()-14)/2),0)),"",OFFSET('9. METAS'!$W$20,INT((ROW()-14)/2),0)))</f>
        <v/>
      </c>
      <c r="M182" s="129" t="str">
        <f ca="1">IF(MOD(ROW()-13,2)=0,IF(ISBLANK(OFFSET(#REF!,INT((ROW()-13)/2),0)),"",OFFSET(#REF!,INT((ROW()-13)/2),0)),IF(ISBLANK(OFFSET('9. METAS'!$X$20,INT((ROW()-14)/2),0)),"",OFFSET('9. METAS'!$X$20,INT((ROW()-14)/2),0)))</f>
        <v/>
      </c>
      <c r="N182" s="479"/>
      <c r="O182" s="481"/>
      <c r="P182" s="483"/>
    </row>
    <row r="183" spans="3:16" x14ac:dyDescent="0.2">
      <c r="C183" s="506" t="str">
        <f ca="1">IF(ISBLANK(OFFSET('5. Pp (3 años)'!$C$46,INT((ROW()-13)/2),0)),"",OFFSET('5. Pp (3 años)'!$C$46,INT((ROW()-13)/2),0))</f>
        <v/>
      </c>
      <c r="D183" s="498" t="str">
        <f ca="1">IF(ISBLANK(OFFSET('5. Pp (3 años)'!$D$46,INT((ROW()-13)/2),0)),"",OFFSET('5. Pp (3 años)'!$D$46,INT((ROW()-13)/2),0))</f>
        <v/>
      </c>
      <c r="E183" s="498" t="str">
        <f ca="1">IF(ISBLANK(OFFSET('5. Pp (3 años)'!$E$46,INT((ROW()-13)/2),0)),"",OFFSET('5. Pp (3 años)'!$E$46,INT((ROW()-13)/2),0))</f>
        <v/>
      </c>
      <c r="F183" s="500" t="str">
        <f ca="1">IF(ISBLANK(OFFSET('5. Pp (3 años)'!$K$46,INT((ROW()-13)/2),0)),"",OFFSET('5. Pp (3 años)'!$K$46,INT((ROW()-13)/2),0))</f>
        <v/>
      </c>
      <c r="G183" s="502" t="str">
        <f ca="1">IF(ISBLANK(OFFSET('5. Pp (3 años)'!$H$46,INT((ROW()-13)/2),0)),"",OFFSET('5. Pp (3 años)'!$H$46,INT((ROW()-13)/2),0))</f>
        <v/>
      </c>
      <c r="H183" s="705" t="str">
        <f ca="1">IF(ISBLANK(OFFSET('9. METAS'!$L$20,INT((ROW()-13)/2),0)),"",OFFSET('9. METAS'!$L$20,INT((ROW()-13)/2),0))</f>
        <v/>
      </c>
      <c r="I183" s="476"/>
      <c r="J183" s="127" t="e">
        <f ca="1">IF(MOD(ROW()-13,2)=0,IF(ISBLANK(OFFSET(#REF!,INT((ROW()-13)/2),0)),"",OFFSET(#REF!,INT((ROW()-13)/2),0)),IF(ISBLANK(OFFSET('9. METAS'!$U$20,INT((ROW()-14)/2),0)),"",OFFSET('9. METAS'!$U$20,INT((ROW()-14)/2),0)))</f>
        <v>#REF!</v>
      </c>
      <c r="K183" s="128" t="e">
        <f ca="1">IF(MOD(ROW()-13,2)=0,IF(ISBLANK(OFFSET(#REF!,INT((ROW()-13)/2),0)),"",OFFSET(#REF!,INT((ROW()-13)/2),0)),IF(ISBLANK(OFFSET('9. METAS'!$V$20,INT((ROW()-14)/2),0)),"",OFFSET('9. METAS'!$V$20,INT((ROW()-14)/2),0)))</f>
        <v>#REF!</v>
      </c>
      <c r="L183" s="128" t="e">
        <f ca="1">IF(MOD(ROW()-13,2)=0,IF(ISBLANK(OFFSET(#REF!,INT((ROW()-13)/2),0)),"",OFFSET(#REF!,INT((ROW()-13)/2),0)),IF(ISBLANK(OFFSET('9. METAS'!$W$20,INT((ROW()-14)/2),0)),"",OFFSET('9. METAS'!$W$20,INT((ROW()-14)/2),0)))</f>
        <v>#REF!</v>
      </c>
      <c r="M183" s="129" t="e">
        <f ca="1">IF(MOD(ROW()-13,2)=0,IF(ISBLANK(OFFSET(#REF!,INT((ROW()-13)/2),0)),"",OFFSET(#REF!,INT((ROW()-13)/2),0)),IF(ISBLANK(OFFSET('9. METAS'!$X$20,INT((ROW()-14)/2),0)),"",OFFSET('9. METAS'!$X$20,INT((ROW()-14)/2),0)))</f>
        <v>#REF!</v>
      </c>
      <c r="N183" s="478" t="str">
        <f t="shared" ref="N183" ca="1" si="166">IFERROR(J183/J184,"ND")</f>
        <v>ND</v>
      </c>
      <c r="O183" s="480" t="str">
        <f t="shared" ref="O183" ca="1" si="167">IFERROR(((J183)/H183),"ND")</f>
        <v>ND</v>
      </c>
      <c r="P183" s="482"/>
    </row>
    <row r="184" spans="3:16" ht="16" x14ac:dyDescent="0.2">
      <c r="C184" s="496"/>
      <c r="D184" s="498"/>
      <c r="E184" s="498"/>
      <c r="F184" s="500"/>
      <c r="G184" s="502"/>
      <c r="H184" s="705"/>
      <c r="I184" s="477"/>
      <c r="J184" s="127" t="str">
        <f ca="1">IF(MOD(ROW()-13,2)=0,IF(ISBLANK(OFFSET(#REF!,INT((ROW()-13)/2),0)),"",OFFSET(#REF!,INT((ROW()-13)/2),0)),IF(ISBLANK(OFFSET('9. METAS'!$U$20,INT((ROW()-14)/2),0)),"",OFFSET('9. METAS'!$U$20,INT((ROW()-14)/2),0)))</f>
        <v/>
      </c>
      <c r="K184" s="128" t="str">
        <f ca="1">IF(MOD(ROW()-13,2)=0,IF(ISBLANK(OFFSET(#REF!,INT((ROW()-13)/2),0)),"",OFFSET(#REF!,INT((ROW()-13)/2),0)),IF(ISBLANK(OFFSET('9. METAS'!$V$20,INT((ROW()-14)/2),0)),"",OFFSET('9. METAS'!$V$20,INT((ROW()-14)/2),0)))</f>
        <v/>
      </c>
      <c r="L184" s="128" t="str">
        <f ca="1">IF(MOD(ROW()-13,2)=0,IF(ISBLANK(OFFSET(#REF!,INT((ROW()-13)/2),0)),"",OFFSET(#REF!,INT((ROW()-13)/2),0)),IF(ISBLANK(OFFSET('9. METAS'!$W$20,INT((ROW()-14)/2),0)),"",OFFSET('9. METAS'!$W$20,INT((ROW()-14)/2),0)))</f>
        <v/>
      </c>
      <c r="M184" s="129" t="str">
        <f ca="1">IF(MOD(ROW()-13,2)=0,IF(ISBLANK(OFFSET(#REF!,INT((ROW()-13)/2),0)),"",OFFSET(#REF!,INT((ROW()-13)/2),0)),IF(ISBLANK(OFFSET('9. METAS'!$X$20,INT((ROW()-14)/2),0)),"",OFFSET('9. METAS'!$X$20,INT((ROW()-14)/2),0)))</f>
        <v/>
      </c>
      <c r="N184" s="479"/>
      <c r="O184" s="481"/>
      <c r="P184" s="483"/>
    </row>
    <row r="185" spans="3:16" x14ac:dyDescent="0.2">
      <c r="C185" s="506" t="str">
        <f ca="1">IF(ISBLANK(OFFSET('5. Pp (3 años)'!$C$46,INT((ROW()-13)/2),0)),"",OFFSET('5. Pp (3 años)'!$C$46,INT((ROW()-13)/2),0))</f>
        <v/>
      </c>
      <c r="D185" s="498" t="str">
        <f ca="1">IF(ISBLANK(OFFSET('5. Pp (3 años)'!$D$46,INT((ROW()-13)/2),0)),"",OFFSET('5. Pp (3 años)'!$D$46,INT((ROW()-13)/2),0))</f>
        <v/>
      </c>
      <c r="E185" s="498" t="str">
        <f ca="1">IF(ISBLANK(OFFSET('5. Pp (3 años)'!$E$46,INT((ROW()-13)/2),0)),"",OFFSET('5. Pp (3 años)'!$E$46,INT((ROW()-13)/2),0))</f>
        <v/>
      </c>
      <c r="F185" s="500" t="str">
        <f ca="1">IF(ISBLANK(OFFSET('5. Pp (3 años)'!$K$46,INT((ROW()-13)/2),0)),"",OFFSET('5. Pp (3 años)'!$K$46,INT((ROW()-13)/2),0))</f>
        <v/>
      </c>
      <c r="G185" s="502" t="str">
        <f ca="1">IF(ISBLANK(OFFSET('5. Pp (3 años)'!$H$46,INT((ROW()-13)/2),0)),"",OFFSET('5. Pp (3 años)'!$H$46,INT((ROW()-13)/2),0))</f>
        <v/>
      </c>
      <c r="H185" s="705" t="str">
        <f ca="1">IF(ISBLANK(OFFSET('9. METAS'!$L$20,INT((ROW()-13)/2),0)),"",OFFSET('9. METAS'!$L$20,INT((ROW()-13)/2),0))</f>
        <v/>
      </c>
      <c r="I185" s="476"/>
      <c r="J185" s="127" t="e">
        <f ca="1">IF(MOD(ROW()-13,2)=0,IF(ISBLANK(OFFSET(#REF!,INT((ROW()-13)/2),0)),"",OFFSET(#REF!,INT((ROW()-13)/2),0)),IF(ISBLANK(OFFSET('9. METAS'!$U$20,INT((ROW()-14)/2),0)),"",OFFSET('9. METAS'!$U$20,INT((ROW()-14)/2),0)))</f>
        <v>#REF!</v>
      </c>
      <c r="K185" s="128" t="e">
        <f ca="1">IF(MOD(ROW()-13,2)=0,IF(ISBLANK(OFFSET(#REF!,INT((ROW()-13)/2),0)),"",OFFSET(#REF!,INT((ROW()-13)/2),0)),IF(ISBLANK(OFFSET('9. METAS'!$V$20,INT((ROW()-14)/2),0)),"",OFFSET('9. METAS'!$V$20,INT((ROW()-14)/2),0)))</f>
        <v>#REF!</v>
      </c>
      <c r="L185" s="128" t="e">
        <f ca="1">IF(MOD(ROW()-13,2)=0,IF(ISBLANK(OFFSET(#REF!,INT((ROW()-13)/2),0)),"",OFFSET(#REF!,INT((ROW()-13)/2),0)),IF(ISBLANK(OFFSET('9. METAS'!$W$20,INT((ROW()-14)/2),0)),"",OFFSET('9. METAS'!$W$20,INT((ROW()-14)/2),0)))</f>
        <v>#REF!</v>
      </c>
      <c r="M185" s="129" t="e">
        <f ca="1">IF(MOD(ROW()-13,2)=0,IF(ISBLANK(OFFSET(#REF!,INT((ROW()-13)/2),0)),"",OFFSET(#REF!,INT((ROW()-13)/2),0)),IF(ISBLANK(OFFSET('9. METAS'!$X$20,INT((ROW()-14)/2),0)),"",OFFSET('9. METAS'!$X$20,INT((ROW()-14)/2),0)))</f>
        <v>#REF!</v>
      </c>
      <c r="N185" s="478" t="str">
        <f t="shared" ref="N185" ca="1" si="168">IFERROR(J185/J186,"ND")</f>
        <v>ND</v>
      </c>
      <c r="O185" s="480" t="str">
        <f t="shared" ref="O185" ca="1" si="169">IFERROR(((J185)/H185),"ND")</f>
        <v>ND</v>
      </c>
      <c r="P185" s="482"/>
    </row>
    <row r="186" spans="3:16" ht="16" x14ac:dyDescent="0.2">
      <c r="C186" s="496"/>
      <c r="D186" s="498"/>
      <c r="E186" s="498"/>
      <c r="F186" s="500"/>
      <c r="G186" s="502"/>
      <c r="H186" s="705"/>
      <c r="I186" s="477"/>
      <c r="J186" s="127" t="str">
        <f ca="1">IF(MOD(ROW()-13,2)=0,IF(ISBLANK(OFFSET(#REF!,INT((ROW()-13)/2),0)),"",OFFSET(#REF!,INT((ROW()-13)/2),0)),IF(ISBLANK(OFFSET('9. METAS'!$U$20,INT((ROW()-14)/2),0)),"",OFFSET('9. METAS'!$U$20,INT((ROW()-14)/2),0)))</f>
        <v/>
      </c>
      <c r="K186" s="128" t="str">
        <f ca="1">IF(MOD(ROW()-13,2)=0,IF(ISBLANK(OFFSET(#REF!,INT((ROW()-13)/2),0)),"",OFFSET(#REF!,INT((ROW()-13)/2),0)),IF(ISBLANK(OFFSET('9. METAS'!$V$20,INT((ROW()-14)/2),0)),"",OFFSET('9. METAS'!$V$20,INT((ROW()-14)/2),0)))</f>
        <v/>
      </c>
      <c r="L186" s="128" t="str">
        <f ca="1">IF(MOD(ROW()-13,2)=0,IF(ISBLANK(OFFSET(#REF!,INT((ROW()-13)/2),0)),"",OFFSET(#REF!,INT((ROW()-13)/2),0)),IF(ISBLANK(OFFSET('9. METAS'!$W$20,INT((ROW()-14)/2),0)),"",OFFSET('9. METAS'!$W$20,INT((ROW()-14)/2),0)))</f>
        <v/>
      </c>
      <c r="M186" s="129" t="str">
        <f ca="1">IF(MOD(ROW()-13,2)=0,IF(ISBLANK(OFFSET(#REF!,INT((ROW()-13)/2),0)),"",OFFSET(#REF!,INT((ROW()-13)/2),0)),IF(ISBLANK(OFFSET('9. METAS'!$X$20,INT((ROW()-14)/2),0)),"",OFFSET('9. METAS'!$X$20,INT((ROW()-14)/2),0)))</f>
        <v/>
      </c>
      <c r="N186" s="479"/>
      <c r="O186" s="481"/>
      <c r="P186" s="483"/>
    </row>
    <row r="187" spans="3:16" x14ac:dyDescent="0.2">
      <c r="C187" s="506" t="str">
        <f ca="1">IF(ISBLANK(OFFSET('5. Pp (3 años)'!$C$46,INT((ROW()-13)/2),0)),"",OFFSET('5. Pp (3 años)'!$C$46,INT((ROW()-13)/2),0))</f>
        <v/>
      </c>
      <c r="D187" s="498" t="str">
        <f ca="1">IF(ISBLANK(OFFSET('5. Pp (3 años)'!$D$46,INT((ROW()-13)/2),0)),"",OFFSET('5. Pp (3 años)'!$D$46,INT((ROW()-13)/2),0))</f>
        <v/>
      </c>
      <c r="E187" s="498" t="str">
        <f ca="1">IF(ISBLANK(OFFSET('5. Pp (3 años)'!$E$46,INT((ROW()-13)/2),0)),"",OFFSET('5. Pp (3 años)'!$E$46,INT((ROW()-13)/2),0))</f>
        <v/>
      </c>
      <c r="F187" s="500" t="str">
        <f ca="1">IF(ISBLANK(OFFSET('5. Pp (3 años)'!$K$46,INT((ROW()-13)/2),0)),"",OFFSET('5. Pp (3 años)'!$K$46,INT((ROW()-13)/2),0))</f>
        <v/>
      </c>
      <c r="G187" s="502" t="str">
        <f ca="1">IF(ISBLANK(OFFSET('5. Pp (3 años)'!$H$46,INT((ROW()-13)/2),0)),"",OFFSET('5. Pp (3 años)'!$H$46,INT((ROW()-13)/2),0))</f>
        <v/>
      </c>
      <c r="H187" s="705" t="str">
        <f ca="1">IF(ISBLANK(OFFSET('9. METAS'!$L$20,INT((ROW()-13)/2),0)),"",OFFSET('9. METAS'!$L$20,INT((ROW()-13)/2),0))</f>
        <v/>
      </c>
      <c r="I187" s="476"/>
      <c r="J187" s="127" t="e">
        <f ca="1">IF(MOD(ROW()-13,2)=0,IF(ISBLANK(OFFSET(#REF!,INT((ROW()-13)/2),0)),"",OFFSET(#REF!,INT((ROW()-13)/2),0)),IF(ISBLANK(OFFSET('9. METAS'!$U$20,INT((ROW()-14)/2),0)),"",OFFSET('9. METAS'!$U$20,INT((ROW()-14)/2),0)))</f>
        <v>#REF!</v>
      </c>
      <c r="K187" s="128" t="e">
        <f ca="1">IF(MOD(ROW()-13,2)=0,IF(ISBLANK(OFFSET(#REF!,INT((ROW()-13)/2),0)),"",OFFSET(#REF!,INT((ROW()-13)/2),0)),IF(ISBLANK(OFFSET('9. METAS'!$V$20,INT((ROW()-14)/2),0)),"",OFFSET('9. METAS'!$V$20,INT((ROW()-14)/2),0)))</f>
        <v>#REF!</v>
      </c>
      <c r="L187" s="128" t="e">
        <f ca="1">IF(MOD(ROW()-13,2)=0,IF(ISBLANK(OFFSET(#REF!,INT((ROW()-13)/2),0)),"",OFFSET(#REF!,INT((ROW()-13)/2),0)),IF(ISBLANK(OFFSET('9. METAS'!$W$20,INT((ROW()-14)/2),0)),"",OFFSET('9. METAS'!$W$20,INT((ROW()-14)/2),0)))</f>
        <v>#REF!</v>
      </c>
      <c r="M187" s="129" t="e">
        <f ca="1">IF(MOD(ROW()-13,2)=0,IF(ISBLANK(OFFSET(#REF!,INT((ROW()-13)/2),0)),"",OFFSET(#REF!,INT((ROW()-13)/2),0)),IF(ISBLANK(OFFSET('9. METAS'!$X$20,INT((ROW()-14)/2),0)),"",OFFSET('9. METAS'!$X$20,INT((ROW()-14)/2),0)))</f>
        <v>#REF!</v>
      </c>
      <c r="N187" s="478" t="str">
        <f t="shared" ref="N187" ca="1" si="170">IFERROR(J187/J188,"ND")</f>
        <v>ND</v>
      </c>
      <c r="O187" s="480" t="str">
        <f t="shared" ref="O187" ca="1" si="171">IFERROR(((J187)/H187),"ND")</f>
        <v>ND</v>
      </c>
      <c r="P187" s="482"/>
    </row>
    <row r="188" spans="3:16" ht="16" x14ac:dyDescent="0.2">
      <c r="C188" s="496"/>
      <c r="D188" s="498"/>
      <c r="E188" s="498"/>
      <c r="F188" s="500"/>
      <c r="G188" s="502"/>
      <c r="H188" s="705"/>
      <c r="I188" s="477"/>
      <c r="J188" s="127" t="str">
        <f ca="1">IF(MOD(ROW()-13,2)=0,IF(ISBLANK(OFFSET(#REF!,INT((ROW()-13)/2),0)),"",OFFSET(#REF!,INT((ROW()-13)/2),0)),IF(ISBLANK(OFFSET('9. METAS'!$U$20,INT((ROW()-14)/2),0)),"",OFFSET('9. METAS'!$U$20,INT((ROW()-14)/2),0)))</f>
        <v/>
      </c>
      <c r="K188" s="128" t="str">
        <f ca="1">IF(MOD(ROW()-13,2)=0,IF(ISBLANK(OFFSET(#REF!,INT((ROW()-13)/2),0)),"",OFFSET(#REF!,INT((ROW()-13)/2),0)),IF(ISBLANK(OFFSET('9. METAS'!$V$20,INT((ROW()-14)/2),0)),"",OFFSET('9. METAS'!$V$20,INT((ROW()-14)/2),0)))</f>
        <v/>
      </c>
      <c r="L188" s="128" t="str">
        <f ca="1">IF(MOD(ROW()-13,2)=0,IF(ISBLANK(OFFSET(#REF!,INT((ROW()-13)/2),0)),"",OFFSET(#REF!,INT((ROW()-13)/2),0)),IF(ISBLANK(OFFSET('9. METAS'!$W$20,INT((ROW()-14)/2),0)),"",OFFSET('9. METAS'!$W$20,INT((ROW()-14)/2),0)))</f>
        <v/>
      </c>
      <c r="M188" s="129" t="str">
        <f ca="1">IF(MOD(ROW()-13,2)=0,IF(ISBLANK(OFFSET(#REF!,INT((ROW()-13)/2),0)),"",OFFSET(#REF!,INT((ROW()-13)/2),0)),IF(ISBLANK(OFFSET('9. METAS'!$X$20,INT((ROW()-14)/2),0)),"",OFFSET('9. METAS'!$X$20,INT((ROW()-14)/2),0)))</f>
        <v/>
      </c>
      <c r="N188" s="479"/>
      <c r="O188" s="481"/>
      <c r="P188" s="483"/>
    </row>
    <row r="189" spans="3:16" x14ac:dyDescent="0.2">
      <c r="C189" s="506" t="str">
        <f ca="1">IF(ISBLANK(OFFSET('5. Pp (3 años)'!$C$46,INT((ROW()-13)/2),0)),"",OFFSET('5. Pp (3 años)'!$C$46,INT((ROW()-13)/2),0))</f>
        <v/>
      </c>
      <c r="D189" s="498" t="str">
        <f ca="1">IF(ISBLANK(OFFSET('5. Pp (3 años)'!$D$46,INT((ROW()-13)/2),0)),"",OFFSET('5. Pp (3 años)'!$D$46,INT((ROW()-13)/2),0))</f>
        <v/>
      </c>
      <c r="E189" s="498" t="str">
        <f ca="1">IF(ISBLANK(OFFSET('5. Pp (3 años)'!$E$46,INT((ROW()-13)/2),0)),"",OFFSET('5. Pp (3 años)'!$E$46,INT((ROW()-13)/2),0))</f>
        <v/>
      </c>
      <c r="F189" s="500" t="str">
        <f ca="1">IF(ISBLANK(OFFSET('5. Pp (3 años)'!$K$46,INT((ROW()-13)/2),0)),"",OFFSET('5. Pp (3 años)'!$K$46,INT((ROW()-13)/2),0))</f>
        <v/>
      </c>
      <c r="G189" s="502" t="str">
        <f ca="1">IF(ISBLANK(OFFSET('5. Pp (3 años)'!$H$46,INT((ROW()-13)/2),0)),"",OFFSET('5. Pp (3 años)'!$H$46,INT((ROW()-13)/2),0))</f>
        <v/>
      </c>
      <c r="H189" s="705" t="str">
        <f ca="1">IF(ISBLANK(OFFSET('9. METAS'!$L$20,INT((ROW()-13)/2),0)),"",OFFSET('9. METAS'!$L$20,INT((ROW()-13)/2),0))</f>
        <v/>
      </c>
      <c r="I189" s="476"/>
      <c r="J189" s="127" t="e">
        <f ca="1">IF(MOD(ROW()-13,2)=0,IF(ISBLANK(OFFSET(#REF!,INT((ROW()-13)/2),0)),"",OFFSET(#REF!,INT((ROW()-13)/2),0)),IF(ISBLANK(OFFSET('9. METAS'!$U$20,INT((ROW()-14)/2),0)),"",OFFSET('9. METAS'!$U$20,INT((ROW()-14)/2),0)))</f>
        <v>#REF!</v>
      </c>
      <c r="K189" s="128" t="e">
        <f ca="1">IF(MOD(ROW()-13,2)=0,IF(ISBLANK(OFFSET(#REF!,INT((ROW()-13)/2),0)),"",OFFSET(#REF!,INT((ROW()-13)/2),0)),IF(ISBLANK(OFFSET('9. METAS'!$V$20,INT((ROW()-14)/2),0)),"",OFFSET('9. METAS'!$V$20,INT((ROW()-14)/2),0)))</f>
        <v>#REF!</v>
      </c>
      <c r="L189" s="128" t="e">
        <f ca="1">IF(MOD(ROW()-13,2)=0,IF(ISBLANK(OFFSET(#REF!,INT((ROW()-13)/2),0)),"",OFFSET(#REF!,INT((ROW()-13)/2),0)),IF(ISBLANK(OFFSET('9. METAS'!$W$20,INT((ROW()-14)/2),0)),"",OFFSET('9. METAS'!$W$20,INT((ROW()-14)/2),0)))</f>
        <v>#REF!</v>
      </c>
      <c r="M189" s="129" t="e">
        <f ca="1">IF(MOD(ROW()-13,2)=0,IF(ISBLANK(OFFSET(#REF!,INT((ROW()-13)/2),0)),"",OFFSET(#REF!,INT((ROW()-13)/2),0)),IF(ISBLANK(OFFSET('9. METAS'!$X$20,INT((ROW()-14)/2),0)),"",OFFSET('9. METAS'!$X$20,INT((ROW()-14)/2),0)))</f>
        <v>#REF!</v>
      </c>
      <c r="N189" s="478" t="str">
        <f t="shared" ref="N189" ca="1" si="172">IFERROR(J189/J190,"ND")</f>
        <v>ND</v>
      </c>
      <c r="O189" s="480" t="str">
        <f t="shared" ref="O189" ca="1" si="173">IFERROR(((J189)/H189),"ND")</f>
        <v>ND</v>
      </c>
      <c r="P189" s="482"/>
    </row>
    <row r="190" spans="3:16" ht="16" x14ac:dyDescent="0.2">
      <c r="C190" s="496"/>
      <c r="D190" s="498"/>
      <c r="E190" s="498"/>
      <c r="F190" s="500"/>
      <c r="G190" s="502"/>
      <c r="H190" s="705"/>
      <c r="I190" s="477"/>
      <c r="J190" s="127" t="str">
        <f ca="1">IF(MOD(ROW()-13,2)=0,IF(ISBLANK(OFFSET(#REF!,INT((ROW()-13)/2),0)),"",OFFSET(#REF!,INT((ROW()-13)/2),0)),IF(ISBLANK(OFFSET('9. METAS'!$U$20,INT((ROW()-14)/2),0)),"",OFFSET('9. METAS'!$U$20,INT((ROW()-14)/2),0)))</f>
        <v/>
      </c>
      <c r="K190" s="128" t="str">
        <f ca="1">IF(MOD(ROW()-13,2)=0,IF(ISBLANK(OFFSET(#REF!,INT((ROW()-13)/2),0)),"",OFFSET(#REF!,INT((ROW()-13)/2),0)),IF(ISBLANK(OFFSET('9. METAS'!$V$20,INT((ROW()-14)/2),0)),"",OFFSET('9. METAS'!$V$20,INT((ROW()-14)/2),0)))</f>
        <v/>
      </c>
      <c r="L190" s="128" t="str">
        <f ca="1">IF(MOD(ROW()-13,2)=0,IF(ISBLANK(OFFSET(#REF!,INT((ROW()-13)/2),0)),"",OFFSET(#REF!,INT((ROW()-13)/2),0)),IF(ISBLANK(OFFSET('9. METAS'!$W$20,INT((ROW()-14)/2),0)),"",OFFSET('9. METAS'!$W$20,INT((ROW()-14)/2),0)))</f>
        <v/>
      </c>
      <c r="M190" s="129" t="str">
        <f ca="1">IF(MOD(ROW()-13,2)=0,IF(ISBLANK(OFFSET(#REF!,INT((ROW()-13)/2),0)),"",OFFSET(#REF!,INT((ROW()-13)/2),0)),IF(ISBLANK(OFFSET('9. METAS'!$X$20,INT((ROW()-14)/2),0)),"",OFFSET('9. METAS'!$X$20,INT((ROW()-14)/2),0)))</f>
        <v/>
      </c>
      <c r="N190" s="479"/>
      <c r="O190" s="481"/>
      <c r="P190" s="483"/>
    </row>
    <row r="191" spans="3:16" x14ac:dyDescent="0.2">
      <c r="C191" s="506" t="str">
        <f ca="1">IF(ISBLANK(OFFSET('5. Pp (3 años)'!$C$46,INT((ROW()-13)/2),0)),"",OFFSET('5. Pp (3 años)'!$C$46,INT((ROW()-13)/2),0))</f>
        <v/>
      </c>
      <c r="D191" s="498" t="str">
        <f ca="1">IF(ISBLANK(OFFSET('5. Pp (3 años)'!$D$46,INT((ROW()-13)/2),0)),"",OFFSET('5. Pp (3 años)'!$D$46,INT((ROW()-13)/2),0))</f>
        <v/>
      </c>
      <c r="E191" s="498" t="str">
        <f ca="1">IF(ISBLANK(OFFSET('5. Pp (3 años)'!$E$46,INT((ROW()-13)/2),0)),"",OFFSET('5. Pp (3 años)'!$E$46,INT((ROW()-13)/2),0))</f>
        <v/>
      </c>
      <c r="F191" s="500" t="str">
        <f ca="1">IF(ISBLANK(OFFSET('5. Pp (3 años)'!$K$46,INT((ROW()-13)/2),0)),"",OFFSET('5. Pp (3 años)'!$K$46,INT((ROW()-13)/2),0))</f>
        <v/>
      </c>
      <c r="G191" s="502" t="str">
        <f ca="1">IF(ISBLANK(OFFSET('5. Pp (3 años)'!$H$46,INT((ROW()-13)/2),0)),"",OFFSET('5. Pp (3 años)'!$H$46,INT((ROW()-13)/2),0))</f>
        <v/>
      </c>
      <c r="H191" s="705" t="str">
        <f ca="1">IF(ISBLANK(OFFSET('9. METAS'!$L$20,INT((ROW()-13)/2),0)),"",OFFSET('9. METAS'!$L$20,INT((ROW()-13)/2),0))</f>
        <v/>
      </c>
      <c r="I191" s="476"/>
      <c r="J191" s="127" t="e">
        <f ca="1">IF(MOD(ROW()-13,2)=0,IF(ISBLANK(OFFSET(#REF!,INT((ROW()-13)/2),0)),"",OFFSET(#REF!,INT((ROW()-13)/2),0)),IF(ISBLANK(OFFSET('9. METAS'!$U$20,INT((ROW()-14)/2),0)),"",OFFSET('9. METAS'!$U$20,INT((ROW()-14)/2),0)))</f>
        <v>#REF!</v>
      </c>
      <c r="K191" s="128" t="e">
        <f ca="1">IF(MOD(ROW()-13,2)=0,IF(ISBLANK(OFFSET(#REF!,INT((ROW()-13)/2),0)),"",OFFSET(#REF!,INT((ROW()-13)/2),0)),IF(ISBLANK(OFFSET('9. METAS'!$V$20,INT((ROW()-14)/2),0)),"",OFFSET('9. METAS'!$V$20,INT((ROW()-14)/2),0)))</f>
        <v>#REF!</v>
      </c>
      <c r="L191" s="128" t="e">
        <f ca="1">IF(MOD(ROW()-13,2)=0,IF(ISBLANK(OFFSET(#REF!,INT((ROW()-13)/2),0)),"",OFFSET(#REF!,INT((ROW()-13)/2),0)),IF(ISBLANK(OFFSET('9. METAS'!$W$20,INT((ROW()-14)/2),0)),"",OFFSET('9. METAS'!$W$20,INT((ROW()-14)/2),0)))</f>
        <v>#REF!</v>
      </c>
      <c r="M191" s="129" t="e">
        <f ca="1">IF(MOD(ROW()-13,2)=0,IF(ISBLANK(OFFSET(#REF!,INT((ROW()-13)/2),0)),"",OFFSET(#REF!,INT((ROW()-13)/2),0)),IF(ISBLANK(OFFSET('9. METAS'!$X$20,INT((ROW()-14)/2),0)),"",OFFSET('9. METAS'!$X$20,INT((ROW()-14)/2),0)))</f>
        <v>#REF!</v>
      </c>
      <c r="N191" s="478" t="str">
        <f t="shared" ref="N191" ca="1" si="174">IFERROR(J191/J192,"ND")</f>
        <v>ND</v>
      </c>
      <c r="O191" s="480" t="str">
        <f t="shared" ref="O191" ca="1" si="175">IFERROR(((J191)/H191),"ND")</f>
        <v>ND</v>
      </c>
      <c r="P191" s="482"/>
    </row>
    <row r="192" spans="3:16" ht="16" x14ac:dyDescent="0.2">
      <c r="C192" s="496"/>
      <c r="D192" s="498"/>
      <c r="E192" s="498"/>
      <c r="F192" s="500"/>
      <c r="G192" s="502"/>
      <c r="H192" s="705"/>
      <c r="I192" s="477"/>
      <c r="J192" s="127" t="str">
        <f ca="1">IF(MOD(ROW()-13,2)=0,IF(ISBLANK(OFFSET(#REF!,INT((ROW()-13)/2),0)),"",OFFSET(#REF!,INT((ROW()-13)/2),0)),IF(ISBLANK(OFFSET('9. METAS'!$U$20,INT((ROW()-14)/2),0)),"",OFFSET('9. METAS'!$U$20,INT((ROW()-14)/2),0)))</f>
        <v/>
      </c>
      <c r="K192" s="128" t="str">
        <f ca="1">IF(MOD(ROW()-13,2)=0,IF(ISBLANK(OFFSET(#REF!,INT((ROW()-13)/2),0)),"",OFFSET(#REF!,INT((ROW()-13)/2),0)),IF(ISBLANK(OFFSET('9. METAS'!$V$20,INT((ROW()-14)/2),0)),"",OFFSET('9. METAS'!$V$20,INT((ROW()-14)/2),0)))</f>
        <v/>
      </c>
      <c r="L192" s="128" t="str">
        <f ca="1">IF(MOD(ROW()-13,2)=0,IF(ISBLANK(OFFSET(#REF!,INT((ROW()-13)/2),0)),"",OFFSET(#REF!,INT((ROW()-13)/2),0)),IF(ISBLANK(OFFSET('9. METAS'!$W$20,INT((ROW()-14)/2),0)),"",OFFSET('9. METAS'!$W$20,INT((ROW()-14)/2),0)))</f>
        <v/>
      </c>
      <c r="M192" s="129" t="str">
        <f ca="1">IF(MOD(ROW()-13,2)=0,IF(ISBLANK(OFFSET(#REF!,INT((ROW()-13)/2),0)),"",OFFSET(#REF!,INT((ROW()-13)/2),0)),IF(ISBLANK(OFFSET('9. METAS'!$X$20,INT((ROW()-14)/2),0)),"",OFFSET('9. METAS'!$X$20,INT((ROW()-14)/2),0)))</f>
        <v/>
      </c>
      <c r="N192" s="479"/>
      <c r="O192" s="481"/>
      <c r="P192" s="483"/>
    </row>
    <row r="193" spans="3:16" x14ac:dyDescent="0.2">
      <c r="C193" s="506" t="str">
        <f ca="1">IF(ISBLANK(OFFSET('5. Pp (3 años)'!$C$46,INT((ROW()-13)/2),0)),"",OFFSET('5. Pp (3 años)'!$C$46,INT((ROW()-13)/2),0))</f>
        <v/>
      </c>
      <c r="D193" s="498" t="str">
        <f ca="1">IF(ISBLANK(OFFSET('5. Pp (3 años)'!$D$46,INT((ROW()-13)/2),0)),"",OFFSET('5. Pp (3 años)'!$D$46,INT((ROW()-13)/2),0))</f>
        <v/>
      </c>
      <c r="E193" s="498" t="str">
        <f ca="1">IF(ISBLANK(OFFSET('5. Pp (3 años)'!$E$46,INT((ROW()-13)/2),0)),"",OFFSET('5. Pp (3 años)'!$E$46,INT((ROW()-13)/2),0))</f>
        <v/>
      </c>
      <c r="F193" s="500" t="str">
        <f ca="1">IF(ISBLANK(OFFSET('5. Pp (3 años)'!$K$46,INT((ROW()-13)/2),0)),"",OFFSET('5. Pp (3 años)'!$K$46,INT((ROW()-13)/2),0))</f>
        <v/>
      </c>
      <c r="G193" s="502" t="str">
        <f ca="1">IF(ISBLANK(OFFSET('5. Pp (3 años)'!$H$46,INT((ROW()-13)/2),0)),"",OFFSET('5. Pp (3 años)'!$H$46,INT((ROW()-13)/2),0))</f>
        <v/>
      </c>
      <c r="H193" s="705" t="str">
        <f ca="1">IF(ISBLANK(OFFSET('9. METAS'!$L$20,INT((ROW()-13)/2),0)),"",OFFSET('9. METAS'!$L$20,INT((ROW()-13)/2),0))</f>
        <v/>
      </c>
      <c r="I193" s="476"/>
      <c r="J193" s="127" t="e">
        <f ca="1">IF(MOD(ROW()-13,2)=0,IF(ISBLANK(OFFSET(#REF!,INT((ROW()-13)/2),0)),"",OFFSET(#REF!,INT((ROW()-13)/2),0)),IF(ISBLANK(OFFSET('9. METAS'!$U$20,INT((ROW()-14)/2),0)),"",OFFSET('9. METAS'!$U$20,INT((ROW()-14)/2),0)))</f>
        <v>#REF!</v>
      </c>
      <c r="K193" s="128" t="e">
        <f ca="1">IF(MOD(ROW()-13,2)=0,IF(ISBLANK(OFFSET(#REF!,INT((ROW()-13)/2),0)),"",OFFSET(#REF!,INT((ROW()-13)/2),0)),IF(ISBLANK(OFFSET('9. METAS'!$V$20,INT((ROW()-14)/2),0)),"",OFFSET('9. METAS'!$V$20,INT((ROW()-14)/2),0)))</f>
        <v>#REF!</v>
      </c>
      <c r="L193" s="128" t="e">
        <f ca="1">IF(MOD(ROW()-13,2)=0,IF(ISBLANK(OFFSET(#REF!,INT((ROW()-13)/2),0)),"",OFFSET(#REF!,INT((ROW()-13)/2),0)),IF(ISBLANK(OFFSET('9. METAS'!$W$20,INT((ROW()-14)/2),0)),"",OFFSET('9. METAS'!$W$20,INT((ROW()-14)/2),0)))</f>
        <v>#REF!</v>
      </c>
      <c r="M193" s="129" t="e">
        <f ca="1">IF(MOD(ROW()-13,2)=0,IF(ISBLANK(OFFSET(#REF!,INT((ROW()-13)/2),0)),"",OFFSET(#REF!,INT((ROW()-13)/2),0)),IF(ISBLANK(OFFSET('9. METAS'!$X$20,INT((ROW()-14)/2),0)),"",OFFSET('9. METAS'!$X$20,INT((ROW()-14)/2),0)))</f>
        <v>#REF!</v>
      </c>
      <c r="N193" s="478" t="str">
        <f t="shared" ref="N193" ca="1" si="176">IFERROR(J193/J194,"ND")</f>
        <v>ND</v>
      </c>
      <c r="O193" s="480" t="str">
        <f t="shared" ref="O193" ca="1" si="177">IFERROR(((J193)/H193),"ND")</f>
        <v>ND</v>
      </c>
      <c r="P193" s="482"/>
    </row>
    <row r="194" spans="3:16" ht="16" x14ac:dyDescent="0.2">
      <c r="C194" s="496"/>
      <c r="D194" s="498"/>
      <c r="E194" s="498"/>
      <c r="F194" s="500"/>
      <c r="G194" s="502"/>
      <c r="H194" s="705"/>
      <c r="I194" s="477"/>
      <c r="J194" s="127" t="str">
        <f ca="1">IF(MOD(ROW()-13,2)=0,IF(ISBLANK(OFFSET(#REF!,INT((ROW()-13)/2),0)),"",OFFSET(#REF!,INT((ROW()-13)/2),0)),IF(ISBLANK(OFFSET('9. METAS'!$U$20,INT((ROW()-14)/2),0)),"",OFFSET('9. METAS'!$U$20,INT((ROW()-14)/2),0)))</f>
        <v/>
      </c>
      <c r="K194" s="128" t="str">
        <f ca="1">IF(MOD(ROW()-13,2)=0,IF(ISBLANK(OFFSET(#REF!,INT((ROW()-13)/2),0)),"",OFFSET(#REF!,INT((ROW()-13)/2),0)),IF(ISBLANK(OFFSET('9. METAS'!$V$20,INT((ROW()-14)/2),0)),"",OFFSET('9. METAS'!$V$20,INT((ROW()-14)/2),0)))</f>
        <v/>
      </c>
      <c r="L194" s="128" t="str">
        <f ca="1">IF(MOD(ROW()-13,2)=0,IF(ISBLANK(OFFSET(#REF!,INT((ROW()-13)/2),0)),"",OFFSET(#REF!,INT((ROW()-13)/2),0)),IF(ISBLANK(OFFSET('9. METAS'!$W$20,INT((ROW()-14)/2),0)),"",OFFSET('9. METAS'!$W$20,INT((ROW()-14)/2),0)))</f>
        <v/>
      </c>
      <c r="M194" s="129" t="str">
        <f ca="1">IF(MOD(ROW()-13,2)=0,IF(ISBLANK(OFFSET(#REF!,INT((ROW()-13)/2),0)),"",OFFSET(#REF!,INT((ROW()-13)/2),0)),IF(ISBLANK(OFFSET('9. METAS'!$X$20,INT((ROW()-14)/2),0)),"",OFFSET('9. METAS'!$X$20,INT((ROW()-14)/2),0)))</f>
        <v/>
      </c>
      <c r="N194" s="479"/>
      <c r="O194" s="481"/>
      <c r="P194" s="483"/>
    </row>
    <row r="195" spans="3:16" x14ac:dyDescent="0.2">
      <c r="C195" s="506" t="str">
        <f ca="1">IF(ISBLANK(OFFSET('5. Pp (3 años)'!$C$46,INT((ROW()-13)/2),0)),"",OFFSET('5. Pp (3 años)'!$C$46,INT((ROW()-13)/2),0))</f>
        <v/>
      </c>
      <c r="D195" s="498" t="str">
        <f ca="1">IF(ISBLANK(OFFSET('5. Pp (3 años)'!$D$46,INT((ROW()-13)/2),0)),"",OFFSET('5. Pp (3 años)'!$D$46,INT((ROW()-13)/2),0))</f>
        <v/>
      </c>
      <c r="E195" s="498" t="str">
        <f ca="1">IF(ISBLANK(OFFSET('5. Pp (3 años)'!$E$46,INT((ROW()-13)/2),0)),"",OFFSET('5. Pp (3 años)'!$E$46,INT((ROW()-13)/2),0))</f>
        <v/>
      </c>
      <c r="F195" s="500" t="str">
        <f ca="1">IF(ISBLANK(OFFSET('5. Pp (3 años)'!$K$46,INT((ROW()-13)/2),0)),"",OFFSET('5. Pp (3 años)'!$K$46,INT((ROW()-13)/2),0))</f>
        <v/>
      </c>
      <c r="G195" s="502" t="str">
        <f ca="1">IF(ISBLANK(OFFSET('5. Pp (3 años)'!$H$46,INT((ROW()-13)/2),0)),"",OFFSET('5. Pp (3 años)'!$H$46,INT((ROW()-13)/2),0))</f>
        <v/>
      </c>
      <c r="H195" s="705" t="str">
        <f ca="1">IF(ISBLANK(OFFSET('9. METAS'!$L$20,INT((ROW()-13)/2),0)),"",OFFSET('9. METAS'!$L$20,INT((ROW()-13)/2),0))</f>
        <v/>
      </c>
      <c r="I195" s="476"/>
      <c r="J195" s="127" t="e">
        <f ca="1">IF(MOD(ROW()-13,2)=0,IF(ISBLANK(OFFSET(#REF!,INT((ROW()-13)/2),0)),"",OFFSET(#REF!,INT((ROW()-13)/2),0)),IF(ISBLANK(OFFSET('9. METAS'!$U$20,INT((ROW()-14)/2),0)),"",OFFSET('9. METAS'!$U$20,INT((ROW()-14)/2),0)))</f>
        <v>#REF!</v>
      </c>
      <c r="K195" s="128" t="e">
        <f ca="1">IF(MOD(ROW()-13,2)=0,IF(ISBLANK(OFFSET(#REF!,INT((ROW()-13)/2),0)),"",OFFSET(#REF!,INT((ROW()-13)/2),0)),IF(ISBLANK(OFFSET('9. METAS'!$V$20,INT((ROW()-14)/2),0)),"",OFFSET('9. METAS'!$V$20,INT((ROW()-14)/2),0)))</f>
        <v>#REF!</v>
      </c>
      <c r="L195" s="128" t="e">
        <f ca="1">IF(MOD(ROW()-13,2)=0,IF(ISBLANK(OFFSET(#REF!,INT((ROW()-13)/2),0)),"",OFFSET(#REF!,INT((ROW()-13)/2),0)),IF(ISBLANK(OFFSET('9. METAS'!$W$20,INT((ROW()-14)/2),0)),"",OFFSET('9. METAS'!$W$20,INT((ROW()-14)/2),0)))</f>
        <v>#REF!</v>
      </c>
      <c r="M195" s="129" t="e">
        <f ca="1">IF(MOD(ROW()-13,2)=0,IF(ISBLANK(OFFSET(#REF!,INT((ROW()-13)/2),0)),"",OFFSET(#REF!,INT((ROW()-13)/2),0)),IF(ISBLANK(OFFSET('9. METAS'!$X$20,INT((ROW()-14)/2),0)),"",OFFSET('9. METAS'!$X$20,INT((ROW()-14)/2),0)))</f>
        <v>#REF!</v>
      </c>
      <c r="N195" s="478" t="str">
        <f t="shared" ref="N195" ca="1" si="178">IFERROR(J195/J196,"ND")</f>
        <v>ND</v>
      </c>
      <c r="O195" s="480" t="str">
        <f t="shared" ref="O195" ca="1" si="179">IFERROR(((J195)/H195),"ND")</f>
        <v>ND</v>
      </c>
      <c r="P195" s="482"/>
    </row>
    <row r="196" spans="3:16" ht="16" x14ac:dyDescent="0.2">
      <c r="C196" s="496"/>
      <c r="D196" s="498"/>
      <c r="E196" s="498"/>
      <c r="F196" s="500"/>
      <c r="G196" s="502"/>
      <c r="H196" s="705"/>
      <c r="I196" s="477"/>
      <c r="J196" s="127" t="str">
        <f ca="1">IF(MOD(ROW()-13,2)=0,IF(ISBLANK(OFFSET(#REF!,INT((ROW()-13)/2),0)),"",OFFSET(#REF!,INT((ROW()-13)/2),0)),IF(ISBLANK(OFFSET('9. METAS'!$U$20,INT((ROW()-14)/2),0)),"",OFFSET('9. METAS'!$U$20,INT((ROW()-14)/2),0)))</f>
        <v/>
      </c>
      <c r="K196" s="128" t="str">
        <f ca="1">IF(MOD(ROW()-13,2)=0,IF(ISBLANK(OFFSET(#REF!,INT((ROW()-13)/2),0)),"",OFFSET(#REF!,INT((ROW()-13)/2),0)),IF(ISBLANK(OFFSET('9. METAS'!$V$20,INT((ROW()-14)/2),0)),"",OFFSET('9. METAS'!$V$20,INT((ROW()-14)/2),0)))</f>
        <v/>
      </c>
      <c r="L196" s="128" t="str">
        <f ca="1">IF(MOD(ROW()-13,2)=0,IF(ISBLANK(OFFSET(#REF!,INT((ROW()-13)/2),0)),"",OFFSET(#REF!,INT((ROW()-13)/2),0)),IF(ISBLANK(OFFSET('9. METAS'!$W$20,INT((ROW()-14)/2),0)),"",OFFSET('9. METAS'!$W$20,INT((ROW()-14)/2),0)))</f>
        <v/>
      </c>
      <c r="M196" s="129" t="str">
        <f ca="1">IF(MOD(ROW()-13,2)=0,IF(ISBLANK(OFFSET(#REF!,INT((ROW()-13)/2),0)),"",OFFSET(#REF!,INT((ROW()-13)/2),0)),IF(ISBLANK(OFFSET('9. METAS'!$X$20,INT((ROW()-14)/2),0)),"",OFFSET('9. METAS'!$X$20,INT((ROW()-14)/2),0)))</f>
        <v/>
      </c>
      <c r="N196" s="479"/>
      <c r="O196" s="481"/>
      <c r="P196" s="483"/>
    </row>
    <row r="197" spans="3:16" x14ac:dyDescent="0.2">
      <c r="C197" s="506" t="str">
        <f ca="1">IF(ISBLANK(OFFSET('5. Pp (3 años)'!$C$46,INT((ROW()-13)/2),0)),"",OFFSET('5. Pp (3 años)'!$C$46,INT((ROW()-13)/2),0))</f>
        <v/>
      </c>
      <c r="D197" s="498" t="str">
        <f ca="1">IF(ISBLANK(OFFSET('5. Pp (3 años)'!$D$46,INT((ROW()-13)/2),0)),"",OFFSET('5. Pp (3 años)'!$D$46,INT((ROW()-13)/2),0))</f>
        <v/>
      </c>
      <c r="E197" s="498" t="str">
        <f ca="1">IF(ISBLANK(OFFSET('5. Pp (3 años)'!$E$46,INT((ROW()-13)/2),0)),"",OFFSET('5. Pp (3 años)'!$E$46,INT((ROW()-13)/2),0))</f>
        <v/>
      </c>
      <c r="F197" s="500" t="str">
        <f ca="1">IF(ISBLANK(OFFSET('5. Pp (3 años)'!$K$46,INT((ROW()-13)/2),0)),"",OFFSET('5. Pp (3 años)'!$K$46,INT((ROW()-13)/2),0))</f>
        <v/>
      </c>
      <c r="G197" s="502" t="str">
        <f ca="1">IF(ISBLANK(OFFSET('5. Pp (3 años)'!$H$46,INT((ROW()-13)/2),0)),"",OFFSET('5. Pp (3 años)'!$H$46,INT((ROW()-13)/2),0))</f>
        <v/>
      </c>
      <c r="H197" s="705" t="str">
        <f ca="1">IF(ISBLANK(OFFSET('9. METAS'!$L$20,INT((ROW()-13)/2),0)),"",OFFSET('9. METAS'!$L$20,INT((ROW()-13)/2),0))</f>
        <v/>
      </c>
      <c r="I197" s="476"/>
      <c r="J197" s="127" t="e">
        <f ca="1">IF(MOD(ROW()-13,2)=0,IF(ISBLANK(OFFSET(#REF!,INT((ROW()-13)/2),0)),"",OFFSET(#REF!,INT((ROW()-13)/2),0)),IF(ISBLANK(OFFSET('9. METAS'!$U$20,INT((ROW()-14)/2),0)),"",OFFSET('9. METAS'!$U$20,INT((ROW()-14)/2),0)))</f>
        <v>#REF!</v>
      </c>
      <c r="K197" s="128" t="e">
        <f ca="1">IF(MOD(ROW()-13,2)=0,IF(ISBLANK(OFFSET(#REF!,INT((ROW()-13)/2),0)),"",OFFSET(#REF!,INT((ROW()-13)/2),0)),IF(ISBLANK(OFFSET('9. METAS'!$V$20,INT((ROW()-14)/2),0)),"",OFFSET('9. METAS'!$V$20,INT((ROW()-14)/2),0)))</f>
        <v>#REF!</v>
      </c>
      <c r="L197" s="128" t="e">
        <f ca="1">IF(MOD(ROW()-13,2)=0,IF(ISBLANK(OFFSET(#REF!,INT((ROW()-13)/2),0)),"",OFFSET(#REF!,INT((ROW()-13)/2),0)),IF(ISBLANK(OFFSET('9. METAS'!$W$20,INT((ROW()-14)/2),0)),"",OFFSET('9. METAS'!$W$20,INT((ROW()-14)/2),0)))</f>
        <v>#REF!</v>
      </c>
      <c r="M197" s="129" t="e">
        <f ca="1">IF(MOD(ROW()-13,2)=0,IF(ISBLANK(OFFSET(#REF!,INT((ROW()-13)/2),0)),"",OFFSET(#REF!,INT((ROW()-13)/2),0)),IF(ISBLANK(OFFSET('9. METAS'!$X$20,INT((ROW()-14)/2),0)),"",OFFSET('9. METAS'!$X$20,INT((ROW()-14)/2),0)))</f>
        <v>#REF!</v>
      </c>
      <c r="N197" s="478" t="str">
        <f t="shared" ref="N197" ca="1" si="180">IFERROR(J197/J198,"ND")</f>
        <v>ND</v>
      </c>
      <c r="O197" s="480" t="str">
        <f t="shared" ref="O197" ca="1" si="181">IFERROR(((J197)/H197),"ND")</f>
        <v>ND</v>
      </c>
      <c r="P197" s="482"/>
    </row>
    <row r="198" spans="3:16" ht="16" x14ac:dyDescent="0.2">
      <c r="C198" s="496"/>
      <c r="D198" s="498"/>
      <c r="E198" s="498"/>
      <c r="F198" s="500"/>
      <c r="G198" s="502"/>
      <c r="H198" s="705"/>
      <c r="I198" s="477"/>
      <c r="J198" s="127" t="str">
        <f ca="1">IF(MOD(ROW()-13,2)=0,IF(ISBLANK(OFFSET(#REF!,INT((ROW()-13)/2),0)),"",OFFSET(#REF!,INT((ROW()-13)/2),0)),IF(ISBLANK(OFFSET('9. METAS'!$U$20,INT((ROW()-14)/2),0)),"",OFFSET('9. METAS'!$U$20,INT((ROW()-14)/2),0)))</f>
        <v/>
      </c>
      <c r="K198" s="128" t="str">
        <f ca="1">IF(MOD(ROW()-13,2)=0,IF(ISBLANK(OFFSET(#REF!,INT((ROW()-13)/2),0)),"",OFFSET(#REF!,INT((ROW()-13)/2),0)),IF(ISBLANK(OFFSET('9. METAS'!$V$20,INT((ROW()-14)/2),0)),"",OFFSET('9. METAS'!$V$20,INT((ROW()-14)/2),0)))</f>
        <v/>
      </c>
      <c r="L198" s="128" t="str">
        <f ca="1">IF(MOD(ROW()-13,2)=0,IF(ISBLANK(OFFSET(#REF!,INT((ROW()-13)/2),0)),"",OFFSET(#REF!,INT((ROW()-13)/2),0)),IF(ISBLANK(OFFSET('9. METAS'!$W$20,INT((ROW()-14)/2),0)),"",OFFSET('9. METAS'!$W$20,INT((ROW()-14)/2),0)))</f>
        <v/>
      </c>
      <c r="M198" s="129" t="str">
        <f ca="1">IF(MOD(ROW()-13,2)=0,IF(ISBLANK(OFFSET(#REF!,INT((ROW()-13)/2),0)),"",OFFSET(#REF!,INT((ROW()-13)/2),0)),IF(ISBLANK(OFFSET('9. METAS'!$X$20,INT((ROW()-14)/2),0)),"",OFFSET('9. METAS'!$X$20,INT((ROW()-14)/2),0)))</f>
        <v/>
      </c>
      <c r="N198" s="479"/>
      <c r="O198" s="481"/>
      <c r="P198" s="483"/>
    </row>
    <row r="199" spans="3:16" x14ac:dyDescent="0.2">
      <c r="C199" s="506" t="str">
        <f ca="1">IF(ISBLANK(OFFSET('5. Pp (3 años)'!$C$46,INT((ROW()-13)/2),0)),"",OFFSET('5. Pp (3 años)'!$C$46,INT((ROW()-13)/2),0))</f>
        <v/>
      </c>
      <c r="D199" s="498" t="str">
        <f ca="1">IF(ISBLANK(OFFSET('5. Pp (3 años)'!$D$46,INT((ROW()-13)/2),0)),"",OFFSET('5. Pp (3 años)'!$D$46,INT((ROW()-13)/2),0))</f>
        <v/>
      </c>
      <c r="E199" s="498" t="str">
        <f ca="1">IF(ISBLANK(OFFSET('5. Pp (3 años)'!$E$46,INT((ROW()-13)/2),0)),"",OFFSET('5. Pp (3 años)'!$E$46,INT((ROW()-13)/2),0))</f>
        <v/>
      </c>
      <c r="F199" s="500" t="str">
        <f ca="1">IF(ISBLANK(OFFSET('5. Pp (3 años)'!$K$46,INT((ROW()-13)/2),0)),"",OFFSET('5. Pp (3 años)'!$K$46,INT((ROW()-13)/2),0))</f>
        <v/>
      </c>
      <c r="G199" s="502" t="str">
        <f ca="1">IF(ISBLANK(OFFSET('5. Pp (3 años)'!$H$46,INT((ROW()-13)/2),0)),"",OFFSET('5. Pp (3 años)'!$H$46,INT((ROW()-13)/2),0))</f>
        <v/>
      </c>
      <c r="H199" s="705" t="str">
        <f ca="1">IF(ISBLANK(OFFSET('9. METAS'!$L$20,INT((ROW()-13)/2),0)),"",OFFSET('9. METAS'!$L$20,INT((ROW()-13)/2),0))</f>
        <v/>
      </c>
      <c r="I199" s="476"/>
      <c r="J199" s="127" t="e">
        <f ca="1">IF(MOD(ROW()-13,2)=0,IF(ISBLANK(OFFSET(#REF!,INT((ROW()-13)/2),0)),"",OFFSET(#REF!,INT((ROW()-13)/2),0)),IF(ISBLANK(OFFSET('9. METAS'!$U$20,INT((ROW()-14)/2),0)),"",OFFSET('9. METAS'!$U$20,INT((ROW()-14)/2),0)))</f>
        <v>#REF!</v>
      </c>
      <c r="K199" s="128" t="e">
        <f ca="1">IF(MOD(ROW()-13,2)=0,IF(ISBLANK(OFFSET(#REF!,INT((ROW()-13)/2),0)),"",OFFSET(#REF!,INT((ROW()-13)/2),0)),IF(ISBLANK(OFFSET('9. METAS'!$V$20,INT((ROW()-14)/2),0)),"",OFFSET('9. METAS'!$V$20,INT((ROW()-14)/2),0)))</f>
        <v>#REF!</v>
      </c>
      <c r="L199" s="128" t="e">
        <f ca="1">IF(MOD(ROW()-13,2)=0,IF(ISBLANK(OFFSET(#REF!,INT((ROW()-13)/2),0)),"",OFFSET(#REF!,INT((ROW()-13)/2),0)),IF(ISBLANK(OFFSET('9. METAS'!$W$20,INT((ROW()-14)/2),0)),"",OFFSET('9. METAS'!$W$20,INT((ROW()-14)/2),0)))</f>
        <v>#REF!</v>
      </c>
      <c r="M199" s="129" t="e">
        <f ca="1">IF(MOD(ROW()-13,2)=0,IF(ISBLANK(OFFSET(#REF!,INT((ROW()-13)/2),0)),"",OFFSET(#REF!,INT((ROW()-13)/2),0)),IF(ISBLANK(OFFSET('9. METAS'!$X$20,INT((ROW()-14)/2),0)),"",OFFSET('9. METAS'!$X$20,INT((ROW()-14)/2),0)))</f>
        <v>#REF!</v>
      </c>
      <c r="N199" s="478" t="str">
        <f t="shared" ref="N199" ca="1" si="182">IFERROR(J199/J200,"ND")</f>
        <v>ND</v>
      </c>
      <c r="O199" s="480" t="str">
        <f t="shared" ref="O199" ca="1" si="183">IFERROR(((J199)/H199),"ND")</f>
        <v>ND</v>
      </c>
      <c r="P199" s="482"/>
    </row>
    <row r="200" spans="3:16" ht="16" x14ac:dyDescent="0.2">
      <c r="C200" s="496"/>
      <c r="D200" s="498"/>
      <c r="E200" s="498"/>
      <c r="F200" s="500"/>
      <c r="G200" s="502"/>
      <c r="H200" s="705"/>
      <c r="I200" s="477"/>
      <c r="J200" s="127" t="str">
        <f ca="1">IF(MOD(ROW()-13,2)=0,IF(ISBLANK(OFFSET(#REF!,INT((ROW()-13)/2),0)),"",OFFSET(#REF!,INT((ROW()-13)/2),0)),IF(ISBLANK(OFFSET('9. METAS'!$U$20,INT((ROW()-14)/2),0)),"",OFFSET('9. METAS'!$U$20,INT((ROW()-14)/2),0)))</f>
        <v/>
      </c>
      <c r="K200" s="128" t="str">
        <f ca="1">IF(MOD(ROW()-13,2)=0,IF(ISBLANK(OFFSET(#REF!,INT((ROW()-13)/2),0)),"",OFFSET(#REF!,INT((ROW()-13)/2),0)),IF(ISBLANK(OFFSET('9. METAS'!$V$20,INT((ROW()-14)/2),0)),"",OFFSET('9. METAS'!$V$20,INT((ROW()-14)/2),0)))</f>
        <v/>
      </c>
      <c r="L200" s="128" t="str">
        <f ca="1">IF(MOD(ROW()-13,2)=0,IF(ISBLANK(OFFSET(#REF!,INT((ROW()-13)/2),0)),"",OFFSET(#REF!,INT((ROW()-13)/2),0)),IF(ISBLANK(OFFSET('9. METAS'!$W$20,INT((ROW()-14)/2),0)),"",OFFSET('9. METAS'!$W$20,INT((ROW()-14)/2),0)))</f>
        <v/>
      </c>
      <c r="M200" s="129" t="str">
        <f ca="1">IF(MOD(ROW()-13,2)=0,IF(ISBLANK(OFFSET(#REF!,INT((ROW()-13)/2),0)),"",OFFSET(#REF!,INT((ROW()-13)/2),0)),IF(ISBLANK(OFFSET('9. METAS'!$X$20,INT((ROW()-14)/2),0)),"",OFFSET('9. METAS'!$X$20,INT((ROW()-14)/2),0)))</f>
        <v/>
      </c>
      <c r="N200" s="479"/>
      <c r="O200" s="481"/>
      <c r="P200" s="483"/>
    </row>
    <row r="201" spans="3:16" x14ac:dyDescent="0.2">
      <c r="C201" s="506" t="str">
        <f ca="1">IF(ISBLANK(OFFSET('5. Pp (3 años)'!$C$46,INT((ROW()-13)/2),0)),"",OFFSET('5. Pp (3 años)'!$C$46,INT((ROW()-13)/2),0))</f>
        <v/>
      </c>
      <c r="D201" s="498" t="str">
        <f ca="1">IF(ISBLANK(OFFSET('5. Pp (3 años)'!$D$46,INT((ROW()-13)/2),0)),"",OFFSET('5. Pp (3 años)'!$D$46,INT((ROW()-13)/2),0))</f>
        <v/>
      </c>
      <c r="E201" s="498" t="str">
        <f ca="1">IF(ISBLANK(OFFSET('5. Pp (3 años)'!$E$46,INT((ROW()-13)/2),0)),"",OFFSET('5. Pp (3 años)'!$E$46,INT((ROW()-13)/2),0))</f>
        <v/>
      </c>
      <c r="F201" s="500" t="str">
        <f ca="1">IF(ISBLANK(OFFSET('5. Pp (3 años)'!$K$46,INT((ROW()-13)/2),0)),"",OFFSET('5. Pp (3 años)'!$K$46,INT((ROW()-13)/2),0))</f>
        <v/>
      </c>
      <c r="G201" s="502" t="str">
        <f ca="1">IF(ISBLANK(OFFSET('5. Pp (3 años)'!$H$46,INT((ROW()-13)/2),0)),"",OFFSET('5. Pp (3 años)'!$H$46,INT((ROW()-13)/2),0))</f>
        <v/>
      </c>
      <c r="H201" s="705" t="str">
        <f ca="1">IF(ISBLANK(OFFSET('9. METAS'!$L$20,INT((ROW()-13)/2),0)),"",OFFSET('9. METAS'!$L$20,INT((ROW()-13)/2),0))</f>
        <v/>
      </c>
      <c r="I201" s="476"/>
      <c r="J201" s="127" t="e">
        <f ca="1">IF(MOD(ROW()-13,2)=0,IF(ISBLANK(OFFSET(#REF!,INT((ROW()-13)/2),0)),"",OFFSET(#REF!,INT((ROW()-13)/2),0)),IF(ISBLANK(OFFSET('9. METAS'!$U$20,INT((ROW()-14)/2),0)),"",OFFSET('9. METAS'!$U$20,INT((ROW()-14)/2),0)))</f>
        <v>#REF!</v>
      </c>
      <c r="K201" s="128" t="e">
        <f ca="1">IF(MOD(ROW()-13,2)=0,IF(ISBLANK(OFFSET(#REF!,INT((ROW()-13)/2),0)),"",OFFSET(#REF!,INT((ROW()-13)/2),0)),IF(ISBLANK(OFFSET('9. METAS'!$V$20,INT((ROW()-14)/2),0)),"",OFFSET('9. METAS'!$V$20,INT((ROW()-14)/2),0)))</f>
        <v>#REF!</v>
      </c>
      <c r="L201" s="128" t="e">
        <f ca="1">IF(MOD(ROW()-13,2)=0,IF(ISBLANK(OFFSET(#REF!,INT((ROW()-13)/2),0)),"",OFFSET(#REF!,INT((ROW()-13)/2),0)),IF(ISBLANK(OFFSET('9. METAS'!$W$20,INT((ROW()-14)/2),0)),"",OFFSET('9. METAS'!$W$20,INT((ROW()-14)/2),0)))</f>
        <v>#REF!</v>
      </c>
      <c r="M201" s="129" t="e">
        <f ca="1">IF(MOD(ROW()-13,2)=0,IF(ISBLANK(OFFSET(#REF!,INT((ROW()-13)/2),0)),"",OFFSET(#REF!,INT((ROW()-13)/2),0)),IF(ISBLANK(OFFSET('9. METAS'!$X$20,INT((ROW()-14)/2),0)),"",OFFSET('9. METAS'!$X$20,INT((ROW()-14)/2),0)))</f>
        <v>#REF!</v>
      </c>
      <c r="N201" s="478" t="str">
        <f t="shared" ref="N201" ca="1" si="184">IFERROR(J201/J202,"ND")</f>
        <v>ND</v>
      </c>
      <c r="O201" s="480" t="str">
        <f t="shared" ref="O201" ca="1" si="185">IFERROR(((J201)/H201),"ND")</f>
        <v>ND</v>
      </c>
      <c r="P201" s="482"/>
    </row>
    <row r="202" spans="3:16" ht="16" x14ac:dyDescent="0.2">
      <c r="C202" s="496"/>
      <c r="D202" s="498"/>
      <c r="E202" s="498"/>
      <c r="F202" s="500"/>
      <c r="G202" s="502"/>
      <c r="H202" s="705"/>
      <c r="I202" s="477"/>
      <c r="J202" s="127" t="str">
        <f ca="1">IF(MOD(ROW()-13,2)=0,IF(ISBLANK(OFFSET(#REF!,INT((ROW()-13)/2),0)),"",OFFSET(#REF!,INT((ROW()-13)/2),0)),IF(ISBLANK(OFFSET('9. METAS'!$U$20,INT((ROW()-14)/2),0)),"",OFFSET('9. METAS'!$U$20,INT((ROW()-14)/2),0)))</f>
        <v/>
      </c>
      <c r="K202" s="128" t="str">
        <f ca="1">IF(MOD(ROW()-13,2)=0,IF(ISBLANK(OFFSET(#REF!,INT((ROW()-13)/2),0)),"",OFFSET(#REF!,INT((ROW()-13)/2),0)),IF(ISBLANK(OFFSET('9. METAS'!$V$20,INT((ROW()-14)/2),0)),"",OFFSET('9. METAS'!$V$20,INT((ROW()-14)/2),0)))</f>
        <v/>
      </c>
      <c r="L202" s="128" t="str">
        <f ca="1">IF(MOD(ROW()-13,2)=0,IF(ISBLANK(OFFSET(#REF!,INT((ROW()-13)/2),0)),"",OFFSET(#REF!,INT((ROW()-13)/2),0)),IF(ISBLANK(OFFSET('9. METAS'!$W$20,INT((ROW()-14)/2),0)),"",OFFSET('9. METAS'!$W$20,INT((ROW()-14)/2),0)))</f>
        <v/>
      </c>
      <c r="M202" s="129" t="str">
        <f ca="1">IF(MOD(ROW()-13,2)=0,IF(ISBLANK(OFFSET(#REF!,INT((ROW()-13)/2),0)),"",OFFSET(#REF!,INT((ROW()-13)/2),0)),IF(ISBLANK(OFFSET('9. METAS'!$X$20,INT((ROW()-14)/2),0)),"",OFFSET('9. METAS'!$X$20,INT((ROW()-14)/2),0)))</f>
        <v/>
      </c>
      <c r="N202" s="479"/>
      <c r="O202" s="481"/>
      <c r="P202" s="483"/>
    </row>
    <row r="203" spans="3:16" x14ac:dyDescent="0.2">
      <c r="C203" s="506" t="str">
        <f ca="1">IF(ISBLANK(OFFSET('5. Pp (3 años)'!$C$46,INT((ROW()-13)/2),0)),"",OFFSET('5. Pp (3 años)'!$C$46,INT((ROW()-13)/2),0))</f>
        <v/>
      </c>
      <c r="D203" s="498" t="str">
        <f ca="1">IF(ISBLANK(OFFSET('5. Pp (3 años)'!$D$46,INT((ROW()-13)/2),0)),"",OFFSET('5. Pp (3 años)'!$D$46,INT((ROW()-13)/2),0))</f>
        <v/>
      </c>
      <c r="E203" s="498" t="str">
        <f ca="1">IF(ISBLANK(OFFSET('5. Pp (3 años)'!$E$46,INT((ROW()-13)/2),0)),"",OFFSET('5. Pp (3 años)'!$E$46,INT((ROW()-13)/2),0))</f>
        <v/>
      </c>
      <c r="F203" s="500" t="str">
        <f ca="1">IF(ISBLANK(OFFSET('5. Pp (3 años)'!$K$46,INT((ROW()-13)/2),0)),"",OFFSET('5. Pp (3 años)'!$K$46,INT((ROW()-13)/2),0))</f>
        <v/>
      </c>
      <c r="G203" s="502" t="str">
        <f ca="1">IF(ISBLANK(OFFSET('5. Pp (3 años)'!$H$46,INT((ROW()-13)/2),0)),"",OFFSET('5. Pp (3 años)'!$H$46,INT((ROW()-13)/2),0))</f>
        <v/>
      </c>
      <c r="H203" s="705" t="str">
        <f ca="1">IF(ISBLANK(OFFSET('9. METAS'!$L$20,INT((ROW()-13)/2),0)),"",OFFSET('9. METAS'!$L$20,INT((ROW()-13)/2),0))</f>
        <v/>
      </c>
      <c r="I203" s="476"/>
      <c r="J203" s="127" t="e">
        <f ca="1">IF(MOD(ROW()-13,2)=0,IF(ISBLANK(OFFSET(#REF!,INT((ROW()-13)/2),0)),"",OFFSET(#REF!,INT((ROW()-13)/2),0)),IF(ISBLANK(OFFSET('9. METAS'!$U$20,INT((ROW()-14)/2),0)),"",OFFSET('9. METAS'!$U$20,INT((ROW()-14)/2),0)))</f>
        <v>#REF!</v>
      </c>
      <c r="K203" s="128" t="e">
        <f ca="1">IF(MOD(ROW()-13,2)=0,IF(ISBLANK(OFFSET(#REF!,INT((ROW()-13)/2),0)),"",OFFSET(#REF!,INT((ROW()-13)/2),0)),IF(ISBLANK(OFFSET('9. METAS'!$V$20,INT((ROW()-14)/2),0)),"",OFFSET('9. METAS'!$V$20,INT((ROW()-14)/2),0)))</f>
        <v>#REF!</v>
      </c>
      <c r="L203" s="128" t="e">
        <f ca="1">IF(MOD(ROW()-13,2)=0,IF(ISBLANK(OFFSET(#REF!,INT((ROW()-13)/2),0)),"",OFFSET(#REF!,INT((ROW()-13)/2),0)),IF(ISBLANK(OFFSET('9. METAS'!$W$20,INT((ROW()-14)/2),0)),"",OFFSET('9. METAS'!$W$20,INT((ROW()-14)/2),0)))</f>
        <v>#REF!</v>
      </c>
      <c r="M203" s="129" t="e">
        <f ca="1">IF(MOD(ROW()-13,2)=0,IF(ISBLANK(OFFSET(#REF!,INT((ROW()-13)/2),0)),"",OFFSET(#REF!,INT((ROW()-13)/2),0)),IF(ISBLANK(OFFSET('9. METAS'!$X$20,INT((ROW()-14)/2),0)),"",OFFSET('9. METAS'!$X$20,INT((ROW()-14)/2),0)))</f>
        <v>#REF!</v>
      </c>
      <c r="N203" s="478" t="str">
        <f t="shared" ref="N203" ca="1" si="186">IFERROR(J203/J204,"ND")</f>
        <v>ND</v>
      </c>
      <c r="O203" s="480" t="str">
        <f t="shared" ref="O203" ca="1" si="187">IFERROR(((J203)/H203),"ND")</f>
        <v>ND</v>
      </c>
      <c r="P203" s="482"/>
    </row>
    <row r="204" spans="3:16" ht="16" x14ac:dyDescent="0.2">
      <c r="C204" s="496"/>
      <c r="D204" s="498"/>
      <c r="E204" s="498"/>
      <c r="F204" s="500"/>
      <c r="G204" s="502"/>
      <c r="H204" s="705"/>
      <c r="I204" s="477"/>
      <c r="J204" s="127" t="str">
        <f ca="1">IF(MOD(ROW()-13,2)=0,IF(ISBLANK(OFFSET(#REF!,INT((ROW()-13)/2),0)),"",OFFSET(#REF!,INT((ROW()-13)/2),0)),IF(ISBLANK(OFFSET('9. METAS'!$U$20,INT((ROW()-14)/2),0)),"",OFFSET('9. METAS'!$U$20,INT((ROW()-14)/2),0)))</f>
        <v/>
      </c>
      <c r="K204" s="128" t="str">
        <f ca="1">IF(MOD(ROW()-13,2)=0,IF(ISBLANK(OFFSET(#REF!,INT((ROW()-13)/2),0)),"",OFFSET(#REF!,INT((ROW()-13)/2),0)),IF(ISBLANK(OFFSET('9. METAS'!$V$20,INT((ROW()-14)/2),0)),"",OFFSET('9. METAS'!$V$20,INT((ROW()-14)/2),0)))</f>
        <v/>
      </c>
      <c r="L204" s="128" t="str">
        <f ca="1">IF(MOD(ROW()-13,2)=0,IF(ISBLANK(OFFSET(#REF!,INT((ROW()-13)/2),0)),"",OFFSET(#REF!,INT((ROW()-13)/2),0)),IF(ISBLANK(OFFSET('9. METAS'!$W$20,INT((ROW()-14)/2),0)),"",OFFSET('9. METAS'!$W$20,INT((ROW()-14)/2),0)))</f>
        <v/>
      </c>
      <c r="M204" s="129" t="str">
        <f ca="1">IF(MOD(ROW()-13,2)=0,IF(ISBLANK(OFFSET(#REF!,INT((ROW()-13)/2),0)),"",OFFSET(#REF!,INT((ROW()-13)/2),0)),IF(ISBLANK(OFFSET('9. METAS'!$X$20,INT((ROW()-14)/2),0)),"",OFFSET('9. METAS'!$X$20,INT((ROW()-14)/2),0)))</f>
        <v/>
      </c>
      <c r="N204" s="479"/>
      <c r="O204" s="481"/>
      <c r="P204" s="483"/>
    </row>
    <row r="205" spans="3:16" x14ac:dyDescent="0.2">
      <c r="C205" s="506" t="str">
        <f ca="1">IF(ISBLANK(OFFSET('5. Pp (3 años)'!$C$46,INT((ROW()-13)/2),0)),"",OFFSET('5. Pp (3 años)'!$C$46,INT((ROW()-13)/2),0))</f>
        <v/>
      </c>
      <c r="D205" s="498" t="str">
        <f ca="1">IF(ISBLANK(OFFSET('5. Pp (3 años)'!$D$46,INT((ROW()-13)/2),0)),"",OFFSET('5. Pp (3 años)'!$D$46,INT((ROW()-13)/2),0))</f>
        <v/>
      </c>
      <c r="E205" s="498" t="str">
        <f ca="1">IF(ISBLANK(OFFSET('5. Pp (3 años)'!$E$46,INT((ROW()-13)/2),0)),"",OFFSET('5. Pp (3 años)'!$E$46,INT((ROW()-13)/2),0))</f>
        <v/>
      </c>
      <c r="F205" s="500" t="str">
        <f ca="1">IF(ISBLANK(OFFSET('5. Pp (3 años)'!$K$46,INT((ROW()-13)/2),0)),"",OFFSET('5. Pp (3 años)'!$K$46,INT((ROW()-13)/2),0))</f>
        <v/>
      </c>
      <c r="G205" s="502" t="str">
        <f ca="1">IF(ISBLANK(OFFSET('5. Pp (3 años)'!$H$46,INT((ROW()-13)/2),0)),"",OFFSET('5. Pp (3 años)'!$H$46,INT((ROW()-13)/2),0))</f>
        <v/>
      </c>
      <c r="H205" s="705" t="str">
        <f ca="1">IF(ISBLANK(OFFSET('9. METAS'!$L$20,INT((ROW()-13)/2),0)),"",OFFSET('9. METAS'!$L$20,INT((ROW()-13)/2),0))</f>
        <v/>
      </c>
      <c r="I205" s="476"/>
      <c r="J205" s="127" t="e">
        <f ca="1">IF(MOD(ROW()-13,2)=0,IF(ISBLANK(OFFSET(#REF!,INT((ROW()-13)/2),0)),"",OFFSET(#REF!,INT((ROW()-13)/2),0)),IF(ISBLANK(OFFSET('9. METAS'!$U$20,INT((ROW()-14)/2),0)),"",OFFSET('9. METAS'!$U$20,INT((ROW()-14)/2),0)))</f>
        <v>#REF!</v>
      </c>
      <c r="K205" s="128" t="e">
        <f ca="1">IF(MOD(ROW()-13,2)=0,IF(ISBLANK(OFFSET(#REF!,INT((ROW()-13)/2),0)),"",OFFSET(#REF!,INT((ROW()-13)/2),0)),IF(ISBLANK(OFFSET('9. METAS'!$V$20,INT((ROW()-14)/2),0)),"",OFFSET('9. METAS'!$V$20,INT((ROW()-14)/2),0)))</f>
        <v>#REF!</v>
      </c>
      <c r="L205" s="128" t="e">
        <f ca="1">IF(MOD(ROW()-13,2)=0,IF(ISBLANK(OFFSET(#REF!,INT((ROW()-13)/2),0)),"",OFFSET(#REF!,INT((ROW()-13)/2),0)),IF(ISBLANK(OFFSET('9. METAS'!$W$20,INT((ROW()-14)/2),0)),"",OFFSET('9. METAS'!$W$20,INT((ROW()-14)/2),0)))</f>
        <v>#REF!</v>
      </c>
      <c r="M205" s="129" t="e">
        <f ca="1">IF(MOD(ROW()-13,2)=0,IF(ISBLANK(OFFSET(#REF!,INT((ROW()-13)/2),0)),"",OFFSET(#REF!,INT((ROW()-13)/2),0)),IF(ISBLANK(OFFSET('9. METAS'!$X$20,INT((ROW()-14)/2),0)),"",OFFSET('9. METAS'!$X$20,INT((ROW()-14)/2),0)))</f>
        <v>#REF!</v>
      </c>
      <c r="N205" s="478" t="str">
        <f t="shared" ref="N205" ca="1" si="188">IFERROR(J205/J206,"ND")</f>
        <v>ND</v>
      </c>
      <c r="O205" s="480" t="str">
        <f t="shared" ref="O205" ca="1" si="189">IFERROR(((J205)/H205),"ND")</f>
        <v>ND</v>
      </c>
      <c r="P205" s="482"/>
    </row>
    <row r="206" spans="3:16" ht="16" x14ac:dyDescent="0.2">
      <c r="C206" s="496"/>
      <c r="D206" s="498"/>
      <c r="E206" s="498"/>
      <c r="F206" s="500"/>
      <c r="G206" s="502"/>
      <c r="H206" s="705"/>
      <c r="I206" s="477"/>
      <c r="J206" s="127" t="str">
        <f ca="1">IF(MOD(ROW()-13,2)=0,IF(ISBLANK(OFFSET(#REF!,INT((ROW()-13)/2),0)),"",OFFSET(#REF!,INT((ROW()-13)/2),0)),IF(ISBLANK(OFFSET('9. METAS'!$U$20,INT((ROW()-14)/2),0)),"",OFFSET('9. METAS'!$U$20,INT((ROW()-14)/2),0)))</f>
        <v/>
      </c>
      <c r="K206" s="128" t="str">
        <f ca="1">IF(MOD(ROW()-13,2)=0,IF(ISBLANK(OFFSET(#REF!,INT((ROW()-13)/2),0)),"",OFFSET(#REF!,INT((ROW()-13)/2),0)),IF(ISBLANK(OFFSET('9. METAS'!$V$20,INT((ROW()-14)/2),0)),"",OFFSET('9. METAS'!$V$20,INT((ROW()-14)/2),0)))</f>
        <v/>
      </c>
      <c r="L206" s="128" t="str">
        <f ca="1">IF(MOD(ROW()-13,2)=0,IF(ISBLANK(OFFSET(#REF!,INT((ROW()-13)/2),0)),"",OFFSET(#REF!,INT((ROW()-13)/2),0)),IF(ISBLANK(OFFSET('9. METAS'!$W$20,INT((ROW()-14)/2),0)),"",OFFSET('9. METAS'!$W$20,INT((ROW()-14)/2),0)))</f>
        <v/>
      </c>
      <c r="M206" s="129" t="str">
        <f ca="1">IF(MOD(ROW()-13,2)=0,IF(ISBLANK(OFFSET(#REF!,INT((ROW()-13)/2),0)),"",OFFSET(#REF!,INT((ROW()-13)/2),0)),IF(ISBLANK(OFFSET('9. METAS'!$X$20,INT((ROW()-14)/2),0)),"",OFFSET('9. METAS'!$X$20,INT((ROW()-14)/2),0)))</f>
        <v/>
      </c>
      <c r="N206" s="479"/>
      <c r="O206" s="481"/>
      <c r="P206" s="483"/>
    </row>
    <row r="207" spans="3:16" x14ac:dyDescent="0.2">
      <c r="C207" s="506" t="str">
        <f ca="1">IF(ISBLANK(OFFSET('5. Pp (3 años)'!$C$46,INT((ROW()-13)/2),0)),"",OFFSET('5. Pp (3 años)'!$C$46,INT((ROW()-13)/2),0))</f>
        <v/>
      </c>
      <c r="D207" s="498" t="str">
        <f ca="1">IF(ISBLANK(OFFSET('5. Pp (3 años)'!$D$46,INT((ROW()-13)/2),0)),"",OFFSET('5. Pp (3 años)'!$D$46,INT((ROW()-13)/2),0))</f>
        <v/>
      </c>
      <c r="E207" s="498" t="str">
        <f ca="1">IF(ISBLANK(OFFSET('5. Pp (3 años)'!$E$46,INT((ROW()-13)/2),0)),"",OFFSET('5. Pp (3 años)'!$E$46,INT((ROW()-13)/2),0))</f>
        <v/>
      </c>
      <c r="F207" s="500" t="str">
        <f ca="1">IF(ISBLANK(OFFSET('5. Pp (3 años)'!$K$46,INT((ROW()-13)/2),0)),"",OFFSET('5. Pp (3 años)'!$K$46,INT((ROW()-13)/2),0))</f>
        <v/>
      </c>
      <c r="G207" s="502" t="str">
        <f ca="1">IF(ISBLANK(OFFSET('5. Pp (3 años)'!$H$46,INT((ROW()-13)/2),0)),"",OFFSET('5. Pp (3 años)'!$H$46,INT((ROW()-13)/2),0))</f>
        <v/>
      </c>
      <c r="H207" s="705" t="str">
        <f ca="1">IF(ISBLANK(OFFSET('9. METAS'!$L$20,INT((ROW()-13)/2),0)),"",OFFSET('9. METAS'!$L$20,INT((ROW()-13)/2),0))</f>
        <v/>
      </c>
      <c r="I207" s="476"/>
      <c r="J207" s="127" t="e">
        <f ca="1">IF(MOD(ROW()-13,2)=0,IF(ISBLANK(OFFSET(#REF!,INT((ROW()-13)/2),0)),"",OFFSET(#REF!,INT((ROW()-13)/2),0)),IF(ISBLANK(OFFSET('9. METAS'!$U$20,INT((ROW()-14)/2),0)),"",OFFSET('9. METAS'!$U$20,INT((ROW()-14)/2),0)))</f>
        <v>#REF!</v>
      </c>
      <c r="K207" s="128" t="e">
        <f ca="1">IF(MOD(ROW()-13,2)=0,IF(ISBLANK(OFFSET(#REF!,INT((ROW()-13)/2),0)),"",OFFSET(#REF!,INT((ROW()-13)/2),0)),IF(ISBLANK(OFFSET('9. METAS'!$V$20,INT((ROW()-14)/2),0)),"",OFFSET('9. METAS'!$V$20,INT((ROW()-14)/2),0)))</f>
        <v>#REF!</v>
      </c>
      <c r="L207" s="128" t="e">
        <f ca="1">IF(MOD(ROW()-13,2)=0,IF(ISBLANK(OFFSET(#REF!,INT((ROW()-13)/2),0)),"",OFFSET(#REF!,INT((ROW()-13)/2),0)),IF(ISBLANK(OFFSET('9. METAS'!$W$20,INT((ROW()-14)/2),0)),"",OFFSET('9. METAS'!$W$20,INT((ROW()-14)/2),0)))</f>
        <v>#REF!</v>
      </c>
      <c r="M207" s="129" t="e">
        <f ca="1">IF(MOD(ROW()-13,2)=0,IF(ISBLANK(OFFSET(#REF!,INT((ROW()-13)/2),0)),"",OFFSET(#REF!,INT((ROW()-13)/2),0)),IF(ISBLANK(OFFSET('9. METAS'!$X$20,INT((ROW()-14)/2),0)),"",OFFSET('9. METAS'!$X$20,INT((ROW()-14)/2),0)))</f>
        <v>#REF!</v>
      </c>
      <c r="N207" s="478" t="str">
        <f t="shared" ref="N207" ca="1" si="190">IFERROR(J207/J208,"ND")</f>
        <v>ND</v>
      </c>
      <c r="O207" s="480" t="str">
        <f t="shared" ref="O207" ca="1" si="191">IFERROR(((J207)/H207),"ND")</f>
        <v>ND</v>
      </c>
      <c r="P207" s="482"/>
    </row>
    <row r="208" spans="3:16" ht="16" x14ac:dyDescent="0.2">
      <c r="C208" s="496"/>
      <c r="D208" s="498"/>
      <c r="E208" s="498"/>
      <c r="F208" s="500"/>
      <c r="G208" s="502"/>
      <c r="H208" s="705"/>
      <c r="I208" s="477"/>
      <c r="J208" s="127" t="str">
        <f ca="1">IF(MOD(ROW()-13,2)=0,IF(ISBLANK(OFFSET(#REF!,INT((ROW()-13)/2),0)),"",OFFSET(#REF!,INT((ROW()-13)/2),0)),IF(ISBLANK(OFFSET('9. METAS'!$U$20,INT((ROW()-14)/2),0)),"",OFFSET('9. METAS'!$U$20,INT((ROW()-14)/2),0)))</f>
        <v/>
      </c>
      <c r="K208" s="128" t="str">
        <f ca="1">IF(MOD(ROW()-13,2)=0,IF(ISBLANK(OFFSET(#REF!,INT((ROW()-13)/2),0)),"",OFFSET(#REF!,INT((ROW()-13)/2),0)),IF(ISBLANK(OFFSET('9. METAS'!$V$20,INT((ROW()-14)/2),0)),"",OFFSET('9. METAS'!$V$20,INT((ROW()-14)/2),0)))</f>
        <v/>
      </c>
      <c r="L208" s="128" t="str">
        <f ca="1">IF(MOD(ROW()-13,2)=0,IF(ISBLANK(OFFSET(#REF!,INT((ROW()-13)/2),0)),"",OFFSET(#REF!,INT((ROW()-13)/2),0)),IF(ISBLANK(OFFSET('9. METAS'!$W$20,INT((ROW()-14)/2),0)),"",OFFSET('9. METAS'!$W$20,INT((ROW()-14)/2),0)))</f>
        <v/>
      </c>
      <c r="M208" s="129" t="str">
        <f ca="1">IF(MOD(ROW()-13,2)=0,IF(ISBLANK(OFFSET(#REF!,INT((ROW()-13)/2),0)),"",OFFSET(#REF!,INT((ROW()-13)/2),0)),IF(ISBLANK(OFFSET('9. METAS'!$X$20,INT((ROW()-14)/2),0)),"",OFFSET('9. METAS'!$X$20,INT((ROW()-14)/2),0)))</f>
        <v/>
      </c>
      <c r="N208" s="479"/>
      <c r="O208" s="481"/>
      <c r="P208" s="483"/>
    </row>
    <row r="209" spans="3:16" x14ac:dyDescent="0.2">
      <c r="C209" s="506" t="str">
        <f ca="1">IF(ISBLANK(OFFSET('5. Pp (3 años)'!$C$46,INT((ROW()-13)/2),0)),"",OFFSET('5. Pp (3 años)'!$C$46,INT((ROW()-13)/2),0))</f>
        <v/>
      </c>
      <c r="D209" s="498" t="str">
        <f ca="1">IF(ISBLANK(OFFSET('5. Pp (3 años)'!$D$46,INT((ROW()-13)/2),0)),"",OFFSET('5. Pp (3 años)'!$D$46,INT((ROW()-13)/2),0))</f>
        <v/>
      </c>
      <c r="E209" s="498" t="str">
        <f ca="1">IF(ISBLANK(OFFSET('5. Pp (3 años)'!$E$46,INT((ROW()-13)/2),0)),"",OFFSET('5. Pp (3 años)'!$E$46,INT((ROW()-13)/2),0))</f>
        <v/>
      </c>
      <c r="F209" s="500" t="str">
        <f ca="1">IF(ISBLANK(OFFSET('5. Pp (3 años)'!$K$46,INT((ROW()-13)/2),0)),"",OFFSET('5. Pp (3 años)'!$K$46,INT((ROW()-13)/2),0))</f>
        <v/>
      </c>
      <c r="G209" s="502" t="str">
        <f ca="1">IF(ISBLANK(OFFSET('5. Pp (3 años)'!$H$46,INT((ROW()-13)/2),0)),"",OFFSET('5. Pp (3 años)'!$H$46,INT((ROW()-13)/2),0))</f>
        <v/>
      </c>
      <c r="H209" s="705" t="str">
        <f ca="1">IF(ISBLANK(OFFSET('9. METAS'!$L$20,INT((ROW()-13)/2),0)),"",OFFSET('9. METAS'!$L$20,INT((ROW()-13)/2),0))</f>
        <v/>
      </c>
      <c r="I209" s="476"/>
      <c r="J209" s="127" t="e">
        <f ca="1">IF(MOD(ROW()-13,2)=0,IF(ISBLANK(OFFSET(#REF!,INT((ROW()-13)/2),0)),"",OFFSET(#REF!,INT((ROW()-13)/2),0)),IF(ISBLANK(OFFSET('9. METAS'!$U$20,INT((ROW()-14)/2),0)),"",OFFSET('9. METAS'!$U$20,INT((ROW()-14)/2),0)))</f>
        <v>#REF!</v>
      </c>
      <c r="K209" s="128" t="e">
        <f ca="1">IF(MOD(ROW()-13,2)=0,IF(ISBLANK(OFFSET(#REF!,INT((ROW()-13)/2),0)),"",OFFSET(#REF!,INT((ROW()-13)/2),0)),IF(ISBLANK(OFFSET('9. METAS'!$V$20,INT((ROW()-14)/2),0)),"",OFFSET('9. METAS'!$V$20,INT((ROW()-14)/2),0)))</f>
        <v>#REF!</v>
      </c>
      <c r="L209" s="128" t="e">
        <f ca="1">IF(MOD(ROW()-13,2)=0,IF(ISBLANK(OFFSET(#REF!,INT((ROW()-13)/2),0)),"",OFFSET(#REF!,INT((ROW()-13)/2),0)),IF(ISBLANK(OFFSET('9. METAS'!$W$20,INT((ROW()-14)/2),0)),"",OFFSET('9. METAS'!$W$20,INT((ROW()-14)/2),0)))</f>
        <v>#REF!</v>
      </c>
      <c r="M209" s="129" t="e">
        <f ca="1">IF(MOD(ROW()-13,2)=0,IF(ISBLANK(OFFSET(#REF!,INT((ROW()-13)/2),0)),"",OFFSET(#REF!,INT((ROW()-13)/2),0)),IF(ISBLANK(OFFSET('9. METAS'!$X$20,INT((ROW()-14)/2),0)),"",OFFSET('9. METAS'!$X$20,INT((ROW()-14)/2),0)))</f>
        <v>#REF!</v>
      </c>
      <c r="N209" s="478" t="str">
        <f t="shared" ref="N209" ca="1" si="192">IFERROR(J209/J210,"ND")</f>
        <v>ND</v>
      </c>
      <c r="O209" s="480" t="str">
        <f t="shared" ref="O209" ca="1" si="193">IFERROR(((J209)/H209),"ND")</f>
        <v>ND</v>
      </c>
      <c r="P209" s="482"/>
    </row>
    <row r="210" spans="3:16" ht="16" x14ac:dyDescent="0.2">
      <c r="C210" s="496"/>
      <c r="D210" s="498"/>
      <c r="E210" s="498"/>
      <c r="F210" s="500"/>
      <c r="G210" s="502"/>
      <c r="H210" s="705"/>
      <c r="I210" s="477"/>
      <c r="J210" s="127" t="str">
        <f ca="1">IF(MOD(ROW()-13,2)=0,IF(ISBLANK(OFFSET(#REF!,INT((ROW()-13)/2),0)),"",OFFSET(#REF!,INT((ROW()-13)/2),0)),IF(ISBLANK(OFFSET('9. METAS'!$U$20,INT((ROW()-14)/2),0)),"",OFFSET('9. METAS'!$U$20,INT((ROW()-14)/2),0)))</f>
        <v/>
      </c>
      <c r="K210" s="128" t="str">
        <f ca="1">IF(MOD(ROW()-13,2)=0,IF(ISBLANK(OFFSET(#REF!,INT((ROW()-13)/2),0)),"",OFFSET(#REF!,INT((ROW()-13)/2),0)),IF(ISBLANK(OFFSET('9. METAS'!$V$20,INT((ROW()-14)/2),0)),"",OFFSET('9. METAS'!$V$20,INT((ROW()-14)/2),0)))</f>
        <v/>
      </c>
      <c r="L210" s="128" t="str">
        <f ca="1">IF(MOD(ROW()-13,2)=0,IF(ISBLANK(OFFSET(#REF!,INT((ROW()-13)/2),0)),"",OFFSET(#REF!,INT((ROW()-13)/2),0)),IF(ISBLANK(OFFSET('9. METAS'!$W$20,INT((ROW()-14)/2),0)),"",OFFSET('9. METAS'!$W$20,INT((ROW()-14)/2),0)))</f>
        <v/>
      </c>
      <c r="M210" s="129" t="str">
        <f ca="1">IF(MOD(ROW()-13,2)=0,IF(ISBLANK(OFFSET(#REF!,INT((ROW()-13)/2),0)),"",OFFSET(#REF!,INT((ROW()-13)/2),0)),IF(ISBLANK(OFFSET('9. METAS'!$X$20,INT((ROW()-14)/2),0)),"",OFFSET('9. METAS'!$X$20,INT((ROW()-14)/2),0)))</f>
        <v/>
      </c>
      <c r="N210" s="479"/>
      <c r="O210" s="481"/>
      <c r="P210" s="483"/>
    </row>
    <row r="211" spans="3:16" x14ac:dyDescent="0.2">
      <c r="C211" s="506" t="str">
        <f ca="1">IF(ISBLANK(OFFSET('5. Pp (3 años)'!$C$46,INT((ROW()-13)/2),0)),"",OFFSET('5. Pp (3 años)'!$C$46,INT((ROW()-13)/2),0))</f>
        <v/>
      </c>
      <c r="D211" s="498" t="str">
        <f ca="1">IF(ISBLANK(OFFSET('5. Pp (3 años)'!$D$46,INT((ROW()-13)/2),0)),"",OFFSET('5. Pp (3 años)'!$D$46,INT((ROW()-13)/2),0))</f>
        <v/>
      </c>
      <c r="E211" s="498" t="str">
        <f ca="1">IF(ISBLANK(OFFSET('5. Pp (3 años)'!$E$46,INT((ROW()-13)/2),0)),"",OFFSET('5. Pp (3 años)'!$E$46,INT((ROW()-13)/2),0))</f>
        <v/>
      </c>
      <c r="F211" s="500" t="str">
        <f ca="1">IF(ISBLANK(OFFSET('5. Pp (3 años)'!$K$46,INT((ROW()-13)/2),0)),"",OFFSET('5. Pp (3 años)'!$K$46,INT((ROW()-13)/2),0))</f>
        <v/>
      </c>
      <c r="G211" s="502" t="str">
        <f ca="1">IF(ISBLANK(OFFSET('5. Pp (3 años)'!$H$46,INT((ROW()-13)/2),0)),"",OFFSET('5. Pp (3 años)'!$H$46,INT((ROW()-13)/2),0))</f>
        <v/>
      </c>
      <c r="H211" s="705" t="str">
        <f ca="1">IF(ISBLANK(OFFSET('9. METAS'!$L$20,INT((ROW()-13)/2),0)),"",OFFSET('9. METAS'!$L$20,INT((ROW()-13)/2),0))</f>
        <v/>
      </c>
      <c r="I211" s="476"/>
      <c r="J211" s="127" t="e">
        <f ca="1">IF(MOD(ROW()-13,2)=0,IF(ISBLANK(OFFSET(#REF!,INT((ROW()-13)/2),0)),"",OFFSET(#REF!,INT((ROW()-13)/2),0)),IF(ISBLANK(OFFSET('9. METAS'!$U$20,INT((ROW()-14)/2),0)),"",OFFSET('9. METAS'!$U$20,INT((ROW()-14)/2),0)))</f>
        <v>#REF!</v>
      </c>
      <c r="K211" s="128" t="e">
        <f ca="1">IF(MOD(ROW()-13,2)=0,IF(ISBLANK(OFFSET(#REF!,INT((ROW()-13)/2),0)),"",OFFSET(#REF!,INT((ROW()-13)/2),0)),IF(ISBLANK(OFFSET('9. METAS'!$V$20,INT((ROW()-14)/2),0)),"",OFFSET('9. METAS'!$V$20,INT((ROW()-14)/2),0)))</f>
        <v>#REF!</v>
      </c>
      <c r="L211" s="128" t="e">
        <f ca="1">IF(MOD(ROW()-13,2)=0,IF(ISBLANK(OFFSET(#REF!,INT((ROW()-13)/2),0)),"",OFFSET(#REF!,INT((ROW()-13)/2),0)),IF(ISBLANK(OFFSET('9. METAS'!$W$20,INT((ROW()-14)/2),0)),"",OFFSET('9. METAS'!$W$20,INT((ROW()-14)/2),0)))</f>
        <v>#REF!</v>
      </c>
      <c r="M211" s="129" t="e">
        <f ca="1">IF(MOD(ROW()-13,2)=0,IF(ISBLANK(OFFSET(#REF!,INT((ROW()-13)/2),0)),"",OFFSET(#REF!,INT((ROW()-13)/2),0)),IF(ISBLANK(OFFSET('9. METAS'!$X$20,INT((ROW()-14)/2),0)),"",OFFSET('9. METAS'!$X$20,INT((ROW()-14)/2),0)))</f>
        <v>#REF!</v>
      </c>
      <c r="N211" s="478" t="str">
        <f t="shared" ref="N211" ca="1" si="194">IFERROR(J211/J212,"ND")</f>
        <v>ND</v>
      </c>
      <c r="O211" s="480" t="str">
        <f t="shared" ref="O211" ca="1" si="195">IFERROR(((J211)/H211),"ND")</f>
        <v>ND</v>
      </c>
      <c r="P211" s="482"/>
    </row>
    <row r="212" spans="3:16" ht="16" x14ac:dyDescent="0.2">
      <c r="C212" s="496"/>
      <c r="D212" s="498"/>
      <c r="E212" s="498"/>
      <c r="F212" s="500"/>
      <c r="G212" s="502"/>
      <c r="H212" s="705"/>
      <c r="I212" s="477"/>
      <c r="J212" s="127" t="str">
        <f ca="1">IF(MOD(ROW()-13,2)=0,IF(ISBLANK(OFFSET(#REF!,INT((ROW()-13)/2),0)),"",OFFSET(#REF!,INT((ROW()-13)/2),0)),IF(ISBLANK(OFFSET('9. METAS'!$U$20,INT((ROW()-14)/2),0)),"",OFFSET('9. METAS'!$U$20,INT((ROW()-14)/2),0)))</f>
        <v/>
      </c>
      <c r="K212" s="128" t="str">
        <f ca="1">IF(MOD(ROW()-13,2)=0,IF(ISBLANK(OFFSET(#REF!,INT((ROW()-13)/2),0)),"",OFFSET(#REF!,INT((ROW()-13)/2),0)),IF(ISBLANK(OFFSET('9. METAS'!$V$20,INT((ROW()-14)/2),0)),"",OFFSET('9. METAS'!$V$20,INT((ROW()-14)/2),0)))</f>
        <v/>
      </c>
      <c r="L212" s="128" t="str">
        <f ca="1">IF(MOD(ROW()-13,2)=0,IF(ISBLANK(OFFSET(#REF!,INT((ROW()-13)/2),0)),"",OFFSET(#REF!,INT((ROW()-13)/2),0)),IF(ISBLANK(OFFSET('9. METAS'!$W$20,INT((ROW()-14)/2),0)),"",OFFSET('9. METAS'!$W$20,INT((ROW()-14)/2),0)))</f>
        <v/>
      </c>
      <c r="M212" s="129" t="str">
        <f ca="1">IF(MOD(ROW()-13,2)=0,IF(ISBLANK(OFFSET(#REF!,INT((ROW()-13)/2),0)),"",OFFSET(#REF!,INT((ROW()-13)/2),0)),IF(ISBLANK(OFFSET('9. METAS'!$X$20,INT((ROW()-14)/2),0)),"",OFFSET('9. METAS'!$X$20,INT((ROW()-14)/2),0)))</f>
        <v/>
      </c>
      <c r="N212" s="479"/>
      <c r="O212" s="481"/>
      <c r="P212" s="483"/>
    </row>
    <row r="213" spans="3:16" x14ac:dyDescent="0.2">
      <c r="C213" s="506" t="str">
        <f ca="1">IF(ISBLANK(OFFSET('5. Pp (3 años)'!$C$46,INT((ROW()-13)/2),0)),"",OFFSET('5. Pp (3 años)'!$C$46,INT((ROW()-13)/2),0))</f>
        <v/>
      </c>
      <c r="D213" s="498" t="str">
        <f ca="1">IF(ISBLANK(OFFSET('5. Pp (3 años)'!$D$46,INT((ROW()-13)/2),0)),"",OFFSET('5. Pp (3 años)'!$D$46,INT((ROW()-13)/2),0))</f>
        <v/>
      </c>
      <c r="E213" s="498" t="str">
        <f ca="1">IF(ISBLANK(OFFSET('5. Pp (3 años)'!$E$46,INT((ROW()-13)/2),0)),"",OFFSET('5. Pp (3 años)'!$E$46,INT((ROW()-13)/2),0))</f>
        <v/>
      </c>
      <c r="F213" s="500" t="str">
        <f ca="1">IF(ISBLANK(OFFSET('5. Pp (3 años)'!$K$46,INT((ROW()-13)/2),0)),"",OFFSET('5. Pp (3 años)'!$K$46,INT((ROW()-13)/2),0))</f>
        <v/>
      </c>
      <c r="G213" s="502" t="str">
        <f ca="1">IF(ISBLANK(OFFSET('5. Pp (3 años)'!$H$46,INT((ROW()-13)/2),0)),"",OFFSET('5. Pp (3 años)'!$H$46,INT((ROW()-13)/2),0))</f>
        <v/>
      </c>
      <c r="H213" s="705" t="str">
        <f ca="1">IF(ISBLANK(OFFSET('9. METAS'!$L$20,INT((ROW()-13)/2),0)),"",OFFSET('9. METAS'!$L$20,INT((ROW()-13)/2),0))</f>
        <v/>
      </c>
      <c r="I213" s="476"/>
      <c r="J213" s="127" t="e">
        <f ca="1">IF(MOD(ROW()-13,2)=0,IF(ISBLANK(OFFSET(#REF!,INT((ROW()-13)/2),0)),"",OFFSET(#REF!,INT((ROW()-13)/2),0)),IF(ISBLANK(OFFSET('9. METAS'!$U$20,INT((ROW()-14)/2),0)),"",OFFSET('9. METAS'!$U$20,INT((ROW()-14)/2),0)))</f>
        <v>#REF!</v>
      </c>
      <c r="K213" s="128" t="e">
        <f ca="1">IF(MOD(ROW()-13,2)=0,IF(ISBLANK(OFFSET(#REF!,INT((ROW()-13)/2),0)),"",OFFSET(#REF!,INT((ROW()-13)/2),0)),IF(ISBLANK(OFFSET('9. METAS'!$V$20,INT((ROW()-14)/2),0)),"",OFFSET('9. METAS'!$V$20,INT((ROW()-14)/2),0)))</f>
        <v>#REF!</v>
      </c>
      <c r="L213" s="128" t="e">
        <f ca="1">IF(MOD(ROW()-13,2)=0,IF(ISBLANK(OFFSET(#REF!,INT((ROW()-13)/2),0)),"",OFFSET(#REF!,INT((ROW()-13)/2),0)),IF(ISBLANK(OFFSET('9. METAS'!$W$20,INT((ROW()-14)/2),0)),"",OFFSET('9. METAS'!$W$20,INT((ROW()-14)/2),0)))</f>
        <v>#REF!</v>
      </c>
      <c r="M213" s="129" t="e">
        <f ca="1">IF(MOD(ROW()-13,2)=0,IF(ISBLANK(OFFSET(#REF!,INT((ROW()-13)/2),0)),"",OFFSET(#REF!,INT((ROW()-13)/2),0)),IF(ISBLANK(OFFSET('9. METAS'!$X$20,INT((ROW()-14)/2),0)),"",OFFSET('9. METAS'!$X$20,INT((ROW()-14)/2),0)))</f>
        <v>#REF!</v>
      </c>
      <c r="N213" s="478" t="str">
        <f t="shared" ref="N213" ca="1" si="196">IFERROR(J213/J214,"ND")</f>
        <v>ND</v>
      </c>
      <c r="O213" s="480" t="str">
        <f t="shared" ref="O213" ca="1" si="197">IFERROR(((J213)/H213),"ND")</f>
        <v>ND</v>
      </c>
      <c r="P213" s="482"/>
    </row>
    <row r="214" spans="3:16" ht="16" x14ac:dyDescent="0.2">
      <c r="C214" s="496"/>
      <c r="D214" s="498"/>
      <c r="E214" s="498"/>
      <c r="F214" s="500"/>
      <c r="G214" s="502"/>
      <c r="H214" s="705"/>
      <c r="I214" s="477"/>
      <c r="J214" s="127" t="str">
        <f ca="1">IF(MOD(ROW()-13,2)=0,IF(ISBLANK(OFFSET(#REF!,INT((ROW()-13)/2),0)),"",OFFSET(#REF!,INT((ROW()-13)/2),0)),IF(ISBLANK(OFFSET('9. METAS'!$U$20,INT((ROW()-14)/2),0)),"",OFFSET('9. METAS'!$U$20,INT((ROW()-14)/2),0)))</f>
        <v/>
      </c>
      <c r="K214" s="128" t="str">
        <f ca="1">IF(MOD(ROW()-13,2)=0,IF(ISBLANK(OFFSET(#REF!,INT((ROW()-13)/2),0)),"",OFFSET(#REF!,INT((ROW()-13)/2),0)),IF(ISBLANK(OFFSET('9. METAS'!$V$20,INT((ROW()-14)/2),0)),"",OFFSET('9. METAS'!$V$20,INT((ROW()-14)/2),0)))</f>
        <v/>
      </c>
      <c r="L214" s="128" t="str">
        <f ca="1">IF(MOD(ROW()-13,2)=0,IF(ISBLANK(OFFSET(#REF!,INT((ROW()-13)/2),0)),"",OFFSET(#REF!,INT((ROW()-13)/2),0)),IF(ISBLANK(OFFSET('9. METAS'!$W$20,INT((ROW()-14)/2),0)),"",OFFSET('9. METAS'!$W$20,INT((ROW()-14)/2),0)))</f>
        <v/>
      </c>
      <c r="M214" s="129" t="str">
        <f ca="1">IF(MOD(ROW()-13,2)=0,IF(ISBLANK(OFFSET(#REF!,INT((ROW()-13)/2),0)),"",OFFSET(#REF!,INT((ROW()-13)/2),0)),IF(ISBLANK(OFFSET('9. METAS'!$X$20,INT((ROW()-14)/2),0)),"",OFFSET('9. METAS'!$X$20,INT((ROW()-14)/2),0)))</f>
        <v/>
      </c>
      <c r="N214" s="479"/>
      <c r="O214" s="481"/>
      <c r="P214" s="483"/>
    </row>
    <row r="215" spans="3:16" x14ac:dyDescent="0.2">
      <c r="C215" s="506" t="str">
        <f ca="1">IF(ISBLANK(OFFSET('5. Pp (3 años)'!$C$46,INT((ROW()-13)/2),0)),"",OFFSET('5. Pp (3 años)'!$C$46,INT((ROW()-13)/2),0))</f>
        <v/>
      </c>
      <c r="D215" s="498" t="str">
        <f ca="1">IF(ISBLANK(OFFSET('5. Pp (3 años)'!$D$46,INT((ROW()-13)/2),0)),"",OFFSET('5. Pp (3 años)'!$D$46,INT((ROW()-13)/2),0))</f>
        <v/>
      </c>
      <c r="E215" s="498" t="str">
        <f ca="1">IF(ISBLANK(OFFSET('5. Pp (3 años)'!$E$46,INT((ROW()-13)/2),0)),"",OFFSET('5. Pp (3 años)'!$E$46,INT((ROW()-13)/2),0))</f>
        <v/>
      </c>
      <c r="F215" s="500" t="str">
        <f ca="1">IF(ISBLANK(OFFSET('5. Pp (3 años)'!$K$46,INT((ROW()-13)/2),0)),"",OFFSET('5. Pp (3 años)'!$K$46,INT((ROW()-13)/2),0))</f>
        <v/>
      </c>
      <c r="G215" s="502" t="str">
        <f ca="1">IF(ISBLANK(OFFSET('5. Pp (3 años)'!$H$46,INT((ROW()-13)/2),0)),"",OFFSET('5. Pp (3 años)'!$H$46,INT((ROW()-13)/2),0))</f>
        <v/>
      </c>
      <c r="H215" s="705" t="str">
        <f ca="1">IF(ISBLANK(OFFSET('9. METAS'!$L$20,INT((ROW()-13)/2),0)),"",OFFSET('9. METAS'!$L$20,INT((ROW()-13)/2),0))</f>
        <v/>
      </c>
      <c r="I215" s="476"/>
      <c r="J215" s="127" t="e">
        <f ca="1">IF(MOD(ROW()-13,2)=0,IF(ISBLANK(OFFSET(#REF!,INT((ROW()-13)/2),0)),"",OFFSET(#REF!,INT((ROW()-13)/2),0)),IF(ISBLANK(OFFSET('9. METAS'!$U$20,INT((ROW()-14)/2),0)),"",OFFSET('9. METAS'!$U$20,INT((ROW()-14)/2),0)))</f>
        <v>#REF!</v>
      </c>
      <c r="K215" s="128" t="e">
        <f ca="1">IF(MOD(ROW()-13,2)=0,IF(ISBLANK(OFFSET(#REF!,INT((ROW()-13)/2),0)),"",OFFSET(#REF!,INT((ROW()-13)/2),0)),IF(ISBLANK(OFFSET('9. METAS'!$V$20,INT((ROW()-14)/2),0)),"",OFFSET('9. METAS'!$V$20,INT((ROW()-14)/2),0)))</f>
        <v>#REF!</v>
      </c>
      <c r="L215" s="128" t="e">
        <f ca="1">IF(MOD(ROW()-13,2)=0,IF(ISBLANK(OFFSET(#REF!,INT((ROW()-13)/2),0)),"",OFFSET(#REF!,INT((ROW()-13)/2),0)),IF(ISBLANK(OFFSET('9. METAS'!$W$20,INT((ROW()-14)/2),0)),"",OFFSET('9. METAS'!$W$20,INT((ROW()-14)/2),0)))</f>
        <v>#REF!</v>
      </c>
      <c r="M215" s="129" t="e">
        <f ca="1">IF(MOD(ROW()-13,2)=0,IF(ISBLANK(OFFSET(#REF!,INT((ROW()-13)/2),0)),"",OFFSET(#REF!,INT((ROW()-13)/2),0)),IF(ISBLANK(OFFSET('9. METAS'!$X$20,INT((ROW()-14)/2),0)),"",OFFSET('9. METAS'!$X$20,INT((ROW()-14)/2),0)))</f>
        <v>#REF!</v>
      </c>
      <c r="N215" s="478" t="str">
        <f t="shared" ref="N215" ca="1" si="198">IFERROR(J215/J216,"ND")</f>
        <v>ND</v>
      </c>
      <c r="O215" s="480" t="str">
        <f t="shared" ref="O215" ca="1" si="199">IFERROR(((J215)/H215),"ND")</f>
        <v>ND</v>
      </c>
      <c r="P215" s="482"/>
    </row>
    <row r="216" spans="3:16" ht="16" x14ac:dyDescent="0.2">
      <c r="C216" s="496"/>
      <c r="D216" s="498"/>
      <c r="E216" s="498"/>
      <c r="F216" s="500"/>
      <c r="G216" s="502"/>
      <c r="H216" s="705"/>
      <c r="I216" s="477"/>
      <c r="J216" s="127" t="str">
        <f ca="1">IF(MOD(ROW()-13,2)=0,IF(ISBLANK(OFFSET(#REF!,INT((ROW()-13)/2),0)),"",OFFSET(#REF!,INT((ROW()-13)/2),0)),IF(ISBLANK(OFFSET('9. METAS'!$U$20,INT((ROW()-14)/2),0)),"",OFFSET('9. METAS'!$U$20,INT((ROW()-14)/2),0)))</f>
        <v/>
      </c>
      <c r="K216" s="128" t="str">
        <f ca="1">IF(MOD(ROW()-13,2)=0,IF(ISBLANK(OFFSET(#REF!,INT((ROW()-13)/2),0)),"",OFFSET(#REF!,INT((ROW()-13)/2),0)),IF(ISBLANK(OFFSET('9. METAS'!$V$20,INT((ROW()-14)/2),0)),"",OFFSET('9. METAS'!$V$20,INT((ROW()-14)/2),0)))</f>
        <v/>
      </c>
      <c r="L216" s="128" t="str">
        <f ca="1">IF(MOD(ROW()-13,2)=0,IF(ISBLANK(OFFSET(#REF!,INT((ROW()-13)/2),0)),"",OFFSET(#REF!,INT((ROW()-13)/2),0)),IF(ISBLANK(OFFSET('9. METAS'!$W$20,INT((ROW()-14)/2),0)),"",OFFSET('9. METAS'!$W$20,INT((ROW()-14)/2),0)))</f>
        <v/>
      </c>
      <c r="M216" s="129" t="str">
        <f ca="1">IF(MOD(ROW()-13,2)=0,IF(ISBLANK(OFFSET(#REF!,INT((ROW()-13)/2),0)),"",OFFSET(#REF!,INT((ROW()-13)/2),0)),IF(ISBLANK(OFFSET('9. METAS'!$X$20,INT((ROW()-14)/2),0)),"",OFFSET('9. METAS'!$X$20,INT((ROW()-14)/2),0)))</f>
        <v/>
      </c>
      <c r="N216" s="479"/>
      <c r="O216" s="481"/>
      <c r="P216" s="483"/>
    </row>
    <row r="217" spans="3:16" x14ac:dyDescent="0.2">
      <c r="C217" s="506" t="str">
        <f ca="1">IF(ISBLANK(OFFSET('5. Pp (3 años)'!$C$46,INT((ROW()-13)/2),0)),"",OFFSET('5. Pp (3 años)'!$C$46,INT((ROW()-13)/2),0))</f>
        <v/>
      </c>
      <c r="D217" s="498" t="str">
        <f ca="1">IF(ISBLANK(OFFSET('5. Pp (3 años)'!$D$46,INT((ROW()-13)/2),0)),"",OFFSET('5. Pp (3 años)'!$D$46,INT((ROW()-13)/2),0))</f>
        <v/>
      </c>
      <c r="E217" s="498" t="str">
        <f ca="1">IF(ISBLANK(OFFSET('5. Pp (3 años)'!$E$46,INT((ROW()-13)/2),0)),"",OFFSET('5. Pp (3 años)'!$E$46,INT((ROW()-13)/2),0))</f>
        <v/>
      </c>
      <c r="F217" s="500" t="str">
        <f ca="1">IF(ISBLANK(OFFSET('5. Pp (3 años)'!$K$46,INT((ROW()-13)/2),0)),"",OFFSET('5. Pp (3 años)'!$K$46,INT((ROW()-13)/2),0))</f>
        <v/>
      </c>
      <c r="G217" s="502" t="str">
        <f ca="1">IF(ISBLANK(OFFSET('5. Pp (3 años)'!$H$46,INT((ROW()-13)/2),0)),"",OFFSET('5. Pp (3 años)'!$H$46,INT((ROW()-13)/2),0))</f>
        <v/>
      </c>
      <c r="H217" s="705" t="str">
        <f ca="1">IF(ISBLANK(OFFSET('9. METAS'!$L$20,INT((ROW()-13)/2),0)),"",OFFSET('9. METAS'!$L$20,INT((ROW()-13)/2),0))</f>
        <v/>
      </c>
      <c r="I217" s="476"/>
      <c r="J217" s="127" t="e">
        <f ca="1">IF(MOD(ROW()-13,2)=0,IF(ISBLANK(OFFSET(#REF!,INT((ROW()-13)/2),0)),"",OFFSET(#REF!,INT((ROW()-13)/2),0)),IF(ISBLANK(OFFSET('9. METAS'!$U$20,INT((ROW()-14)/2),0)),"",OFFSET('9. METAS'!$U$20,INT((ROW()-14)/2),0)))</f>
        <v>#REF!</v>
      </c>
      <c r="K217" s="128" t="e">
        <f ca="1">IF(MOD(ROW()-13,2)=0,IF(ISBLANK(OFFSET(#REF!,INT((ROW()-13)/2),0)),"",OFFSET(#REF!,INT((ROW()-13)/2),0)),IF(ISBLANK(OFFSET('9. METAS'!$V$20,INT((ROW()-14)/2),0)),"",OFFSET('9. METAS'!$V$20,INT((ROW()-14)/2),0)))</f>
        <v>#REF!</v>
      </c>
      <c r="L217" s="128" t="e">
        <f ca="1">IF(MOD(ROW()-13,2)=0,IF(ISBLANK(OFFSET(#REF!,INT((ROW()-13)/2),0)),"",OFFSET(#REF!,INT((ROW()-13)/2),0)),IF(ISBLANK(OFFSET('9. METAS'!$W$20,INT((ROW()-14)/2),0)),"",OFFSET('9. METAS'!$W$20,INT((ROW()-14)/2),0)))</f>
        <v>#REF!</v>
      </c>
      <c r="M217" s="129" t="e">
        <f ca="1">IF(MOD(ROW()-13,2)=0,IF(ISBLANK(OFFSET(#REF!,INT((ROW()-13)/2),0)),"",OFFSET(#REF!,INT((ROW()-13)/2),0)),IF(ISBLANK(OFFSET('9. METAS'!$X$20,INT((ROW()-14)/2),0)),"",OFFSET('9. METAS'!$X$20,INT((ROW()-14)/2),0)))</f>
        <v>#REF!</v>
      </c>
      <c r="N217" s="478" t="str">
        <f t="shared" ref="N217" ca="1" si="200">IFERROR(J217/J218,"ND")</f>
        <v>ND</v>
      </c>
      <c r="O217" s="480" t="str">
        <f t="shared" ref="O217" ca="1" si="201">IFERROR(((J217)/H217),"ND")</f>
        <v>ND</v>
      </c>
      <c r="P217" s="482"/>
    </row>
    <row r="218" spans="3:16" ht="16" x14ac:dyDescent="0.2">
      <c r="C218" s="496"/>
      <c r="D218" s="498"/>
      <c r="E218" s="498"/>
      <c r="F218" s="500"/>
      <c r="G218" s="502"/>
      <c r="H218" s="705"/>
      <c r="I218" s="477"/>
      <c r="J218" s="127" t="str">
        <f ca="1">IF(MOD(ROW()-13,2)=0,IF(ISBLANK(OFFSET(#REF!,INT((ROW()-13)/2),0)),"",OFFSET(#REF!,INT((ROW()-13)/2),0)),IF(ISBLANK(OFFSET('9. METAS'!$U$20,INT((ROW()-14)/2),0)),"",OFFSET('9. METAS'!$U$20,INT((ROW()-14)/2),0)))</f>
        <v/>
      </c>
      <c r="K218" s="128" t="str">
        <f ca="1">IF(MOD(ROW()-13,2)=0,IF(ISBLANK(OFFSET(#REF!,INT((ROW()-13)/2),0)),"",OFFSET(#REF!,INT((ROW()-13)/2),0)),IF(ISBLANK(OFFSET('9. METAS'!$V$20,INT((ROW()-14)/2),0)),"",OFFSET('9. METAS'!$V$20,INT((ROW()-14)/2),0)))</f>
        <v/>
      </c>
      <c r="L218" s="128" t="str">
        <f ca="1">IF(MOD(ROW()-13,2)=0,IF(ISBLANK(OFFSET(#REF!,INT((ROW()-13)/2),0)),"",OFFSET(#REF!,INT((ROW()-13)/2),0)),IF(ISBLANK(OFFSET('9. METAS'!$W$20,INT((ROW()-14)/2),0)),"",OFFSET('9. METAS'!$W$20,INT((ROW()-14)/2),0)))</f>
        <v/>
      </c>
      <c r="M218" s="129" t="str">
        <f ca="1">IF(MOD(ROW()-13,2)=0,IF(ISBLANK(OFFSET(#REF!,INT((ROW()-13)/2),0)),"",OFFSET(#REF!,INT((ROW()-13)/2),0)),IF(ISBLANK(OFFSET('9. METAS'!$X$20,INT((ROW()-14)/2),0)),"",OFFSET('9. METAS'!$X$20,INT((ROW()-14)/2),0)))</f>
        <v/>
      </c>
      <c r="N218" s="479"/>
      <c r="O218" s="481"/>
      <c r="P218" s="483"/>
    </row>
    <row r="219" spans="3:16" x14ac:dyDescent="0.2">
      <c r="C219" s="506" t="str">
        <f ca="1">IF(ISBLANK(OFFSET('5. Pp (3 años)'!$C$46,INT((ROW()-13)/2),0)),"",OFFSET('5. Pp (3 años)'!$C$46,INT((ROW()-13)/2),0))</f>
        <v/>
      </c>
      <c r="D219" s="498" t="str">
        <f ca="1">IF(ISBLANK(OFFSET('5. Pp (3 años)'!$D$46,INT((ROW()-13)/2),0)),"",OFFSET('5. Pp (3 años)'!$D$46,INT((ROW()-13)/2),0))</f>
        <v/>
      </c>
      <c r="E219" s="498" t="str">
        <f ca="1">IF(ISBLANK(OFFSET('5. Pp (3 años)'!$E$46,INT((ROW()-13)/2),0)),"",OFFSET('5. Pp (3 años)'!$E$46,INT((ROW()-13)/2),0))</f>
        <v/>
      </c>
      <c r="F219" s="500" t="str">
        <f ca="1">IF(ISBLANK(OFFSET('5. Pp (3 años)'!$K$46,INT((ROW()-13)/2),0)),"",OFFSET('5. Pp (3 años)'!$K$46,INT((ROW()-13)/2),0))</f>
        <v/>
      </c>
      <c r="G219" s="502" t="str">
        <f ca="1">IF(ISBLANK(OFFSET('5. Pp (3 años)'!$H$46,INT((ROW()-13)/2),0)),"",OFFSET('5. Pp (3 años)'!$H$46,INT((ROW()-13)/2),0))</f>
        <v/>
      </c>
      <c r="H219" s="705" t="str">
        <f ca="1">IF(ISBLANK(OFFSET('9. METAS'!$L$20,INT((ROW()-13)/2),0)),"",OFFSET('9. METAS'!$L$20,INT((ROW()-13)/2),0))</f>
        <v/>
      </c>
      <c r="I219" s="476"/>
      <c r="J219" s="127" t="e">
        <f ca="1">IF(MOD(ROW()-13,2)=0,IF(ISBLANK(OFFSET(#REF!,INT((ROW()-13)/2),0)),"",OFFSET(#REF!,INT((ROW()-13)/2),0)),IF(ISBLANK(OFFSET('9. METAS'!$U$20,INT((ROW()-14)/2),0)),"",OFFSET('9. METAS'!$U$20,INT((ROW()-14)/2),0)))</f>
        <v>#REF!</v>
      </c>
      <c r="K219" s="128" t="e">
        <f ca="1">IF(MOD(ROW()-13,2)=0,IF(ISBLANK(OFFSET(#REF!,INT((ROW()-13)/2),0)),"",OFFSET(#REF!,INT((ROW()-13)/2),0)),IF(ISBLANK(OFFSET('9. METAS'!$V$20,INT((ROW()-14)/2),0)),"",OFFSET('9. METAS'!$V$20,INT((ROW()-14)/2),0)))</f>
        <v>#REF!</v>
      </c>
      <c r="L219" s="128" t="e">
        <f ca="1">IF(MOD(ROW()-13,2)=0,IF(ISBLANK(OFFSET(#REF!,INT((ROW()-13)/2),0)),"",OFFSET(#REF!,INT((ROW()-13)/2),0)),IF(ISBLANK(OFFSET('9. METAS'!$W$20,INT((ROW()-14)/2),0)),"",OFFSET('9. METAS'!$W$20,INT((ROW()-14)/2),0)))</f>
        <v>#REF!</v>
      </c>
      <c r="M219" s="129" t="e">
        <f ca="1">IF(MOD(ROW()-13,2)=0,IF(ISBLANK(OFFSET(#REF!,INT((ROW()-13)/2),0)),"",OFFSET(#REF!,INT((ROW()-13)/2),0)),IF(ISBLANK(OFFSET('9. METAS'!$X$20,INT((ROW()-14)/2),0)),"",OFFSET('9. METAS'!$X$20,INT((ROW()-14)/2),0)))</f>
        <v>#REF!</v>
      </c>
      <c r="N219" s="478" t="str">
        <f t="shared" ref="N219" ca="1" si="202">IFERROR(J219/J220,"ND")</f>
        <v>ND</v>
      </c>
      <c r="O219" s="480" t="str">
        <f t="shared" ref="O219" ca="1" si="203">IFERROR(((J219)/H219),"ND")</f>
        <v>ND</v>
      </c>
      <c r="P219" s="482"/>
    </row>
    <row r="220" spans="3:16" ht="16" x14ac:dyDescent="0.2">
      <c r="C220" s="496"/>
      <c r="D220" s="498"/>
      <c r="E220" s="498"/>
      <c r="F220" s="500"/>
      <c r="G220" s="502"/>
      <c r="H220" s="705"/>
      <c r="I220" s="477"/>
      <c r="J220" s="127" t="str">
        <f ca="1">IF(MOD(ROW()-13,2)=0,IF(ISBLANK(OFFSET(#REF!,INT((ROW()-13)/2),0)),"",OFFSET(#REF!,INT((ROW()-13)/2),0)),IF(ISBLANK(OFFSET('9. METAS'!$U$20,INT((ROW()-14)/2),0)),"",OFFSET('9. METAS'!$U$20,INT((ROW()-14)/2),0)))</f>
        <v/>
      </c>
      <c r="K220" s="128" t="str">
        <f ca="1">IF(MOD(ROW()-13,2)=0,IF(ISBLANK(OFFSET(#REF!,INT((ROW()-13)/2),0)),"",OFFSET(#REF!,INT((ROW()-13)/2),0)),IF(ISBLANK(OFFSET('9. METAS'!$V$20,INT((ROW()-14)/2),0)),"",OFFSET('9. METAS'!$V$20,INT((ROW()-14)/2),0)))</f>
        <v/>
      </c>
      <c r="L220" s="128" t="str">
        <f ca="1">IF(MOD(ROW()-13,2)=0,IF(ISBLANK(OFFSET(#REF!,INT((ROW()-13)/2),0)),"",OFFSET(#REF!,INT((ROW()-13)/2),0)),IF(ISBLANK(OFFSET('9. METAS'!$W$20,INT((ROW()-14)/2),0)),"",OFFSET('9. METAS'!$W$20,INT((ROW()-14)/2),0)))</f>
        <v/>
      </c>
      <c r="M220" s="129" t="str">
        <f ca="1">IF(MOD(ROW()-13,2)=0,IF(ISBLANK(OFFSET(#REF!,INT((ROW()-13)/2),0)),"",OFFSET(#REF!,INT((ROW()-13)/2),0)),IF(ISBLANK(OFFSET('9. METAS'!$X$20,INT((ROW()-14)/2),0)),"",OFFSET('9. METAS'!$X$20,INT((ROW()-14)/2),0)))</f>
        <v/>
      </c>
      <c r="N220" s="479"/>
      <c r="O220" s="481"/>
      <c r="P220" s="483"/>
    </row>
    <row r="221" spans="3:16" x14ac:dyDescent="0.2">
      <c r="C221" s="506" t="str">
        <f ca="1">IF(ISBLANK(OFFSET('5. Pp (3 años)'!$C$46,INT((ROW()-13)/2),0)),"",OFFSET('5. Pp (3 años)'!$C$46,INT((ROW()-13)/2),0))</f>
        <v/>
      </c>
      <c r="D221" s="498" t="str">
        <f ca="1">IF(ISBLANK(OFFSET('5. Pp (3 años)'!$D$46,INT((ROW()-13)/2),0)),"",OFFSET('5. Pp (3 años)'!$D$46,INT((ROW()-13)/2),0))</f>
        <v/>
      </c>
      <c r="E221" s="498" t="str">
        <f ca="1">IF(ISBLANK(OFFSET('5. Pp (3 años)'!$E$46,INT((ROW()-13)/2),0)),"",OFFSET('5. Pp (3 años)'!$E$46,INT((ROW()-13)/2),0))</f>
        <v/>
      </c>
      <c r="F221" s="500" t="str">
        <f ca="1">IF(ISBLANK(OFFSET('5. Pp (3 años)'!$K$46,INT((ROW()-13)/2),0)),"",OFFSET('5. Pp (3 años)'!$K$46,INT((ROW()-13)/2),0))</f>
        <v/>
      </c>
      <c r="G221" s="502" t="str">
        <f ca="1">IF(ISBLANK(OFFSET('5. Pp (3 años)'!$H$46,INT((ROW()-13)/2),0)),"",OFFSET('5. Pp (3 años)'!$H$46,INT((ROW()-13)/2),0))</f>
        <v/>
      </c>
      <c r="H221" s="705" t="str">
        <f ca="1">IF(ISBLANK(OFFSET('9. METAS'!$L$20,INT((ROW()-13)/2),0)),"",OFFSET('9. METAS'!$L$20,INT((ROW()-13)/2),0))</f>
        <v/>
      </c>
      <c r="I221" s="476"/>
      <c r="J221" s="127" t="e">
        <f ca="1">IF(MOD(ROW()-13,2)=0,IF(ISBLANK(OFFSET(#REF!,INT((ROW()-13)/2),0)),"",OFFSET(#REF!,INT((ROW()-13)/2),0)),IF(ISBLANK(OFFSET('9. METAS'!$U$20,INT((ROW()-14)/2),0)),"",OFFSET('9. METAS'!$U$20,INT((ROW()-14)/2),0)))</f>
        <v>#REF!</v>
      </c>
      <c r="K221" s="128" t="e">
        <f ca="1">IF(MOD(ROW()-13,2)=0,IF(ISBLANK(OFFSET(#REF!,INT((ROW()-13)/2),0)),"",OFFSET(#REF!,INT((ROW()-13)/2),0)),IF(ISBLANK(OFFSET('9. METAS'!$V$20,INT((ROW()-14)/2),0)),"",OFFSET('9. METAS'!$V$20,INT((ROW()-14)/2),0)))</f>
        <v>#REF!</v>
      </c>
      <c r="L221" s="128" t="e">
        <f ca="1">IF(MOD(ROW()-13,2)=0,IF(ISBLANK(OFFSET(#REF!,INT((ROW()-13)/2),0)),"",OFFSET(#REF!,INT((ROW()-13)/2),0)),IF(ISBLANK(OFFSET('9. METAS'!$W$20,INT((ROW()-14)/2),0)),"",OFFSET('9. METAS'!$W$20,INT((ROW()-14)/2),0)))</f>
        <v>#REF!</v>
      </c>
      <c r="M221" s="129" t="e">
        <f ca="1">IF(MOD(ROW()-13,2)=0,IF(ISBLANK(OFFSET(#REF!,INT((ROW()-13)/2),0)),"",OFFSET(#REF!,INT((ROW()-13)/2),0)),IF(ISBLANK(OFFSET('9. METAS'!$X$20,INT((ROW()-14)/2),0)),"",OFFSET('9. METAS'!$X$20,INT((ROW()-14)/2),0)))</f>
        <v>#REF!</v>
      </c>
      <c r="N221" s="478" t="str">
        <f t="shared" ref="N221" ca="1" si="204">IFERROR(J221/J222,"ND")</f>
        <v>ND</v>
      </c>
      <c r="O221" s="480" t="str">
        <f t="shared" ref="O221" ca="1" si="205">IFERROR(((J221)/H221),"ND")</f>
        <v>ND</v>
      </c>
      <c r="P221" s="482"/>
    </row>
    <row r="222" spans="3:16" ht="16" x14ac:dyDescent="0.2">
      <c r="C222" s="496"/>
      <c r="D222" s="498"/>
      <c r="E222" s="498"/>
      <c r="F222" s="500"/>
      <c r="G222" s="502"/>
      <c r="H222" s="705"/>
      <c r="I222" s="477"/>
      <c r="J222" s="127" t="str">
        <f ca="1">IF(MOD(ROW()-13,2)=0,IF(ISBLANK(OFFSET(#REF!,INT((ROW()-13)/2),0)),"",OFFSET(#REF!,INT((ROW()-13)/2),0)),IF(ISBLANK(OFFSET('9. METAS'!$U$20,INT((ROW()-14)/2),0)),"",OFFSET('9. METAS'!$U$20,INT((ROW()-14)/2),0)))</f>
        <v/>
      </c>
      <c r="K222" s="128" t="str">
        <f ca="1">IF(MOD(ROW()-13,2)=0,IF(ISBLANK(OFFSET(#REF!,INT((ROW()-13)/2),0)),"",OFFSET(#REF!,INT((ROW()-13)/2),0)),IF(ISBLANK(OFFSET('9. METAS'!$V$20,INT((ROW()-14)/2),0)),"",OFFSET('9. METAS'!$V$20,INT((ROW()-14)/2),0)))</f>
        <v/>
      </c>
      <c r="L222" s="128" t="str">
        <f ca="1">IF(MOD(ROW()-13,2)=0,IF(ISBLANK(OFFSET(#REF!,INT((ROW()-13)/2),0)),"",OFFSET(#REF!,INT((ROW()-13)/2),0)),IF(ISBLANK(OFFSET('9. METAS'!$W$20,INT((ROW()-14)/2),0)),"",OFFSET('9. METAS'!$W$20,INT((ROW()-14)/2),0)))</f>
        <v/>
      </c>
      <c r="M222" s="129" t="str">
        <f ca="1">IF(MOD(ROW()-13,2)=0,IF(ISBLANK(OFFSET(#REF!,INT((ROW()-13)/2),0)),"",OFFSET(#REF!,INT((ROW()-13)/2),0)),IF(ISBLANK(OFFSET('9. METAS'!$X$20,INT((ROW()-14)/2),0)),"",OFFSET('9. METAS'!$X$20,INT((ROW()-14)/2),0)))</f>
        <v/>
      </c>
      <c r="N222" s="479"/>
      <c r="O222" s="481"/>
      <c r="P222" s="483"/>
    </row>
    <row r="223" spans="3:16" x14ac:dyDescent="0.2">
      <c r="C223" s="506" t="str">
        <f ca="1">IF(ISBLANK(OFFSET('5. Pp (3 años)'!$C$46,INT((ROW()-13)/2),0)),"",OFFSET('5. Pp (3 años)'!$C$46,INT((ROW()-13)/2),0))</f>
        <v/>
      </c>
      <c r="D223" s="498" t="str">
        <f ca="1">IF(ISBLANK(OFFSET('5. Pp (3 años)'!$D$46,INT((ROW()-13)/2),0)),"",OFFSET('5. Pp (3 años)'!$D$46,INT((ROW()-13)/2),0))</f>
        <v/>
      </c>
      <c r="E223" s="498" t="str">
        <f ca="1">IF(ISBLANK(OFFSET('5. Pp (3 años)'!$E$46,INT((ROW()-13)/2),0)),"",OFFSET('5. Pp (3 años)'!$E$46,INT((ROW()-13)/2),0))</f>
        <v/>
      </c>
      <c r="F223" s="500" t="str">
        <f ca="1">IF(ISBLANK(OFFSET('5. Pp (3 años)'!$K$46,INT((ROW()-13)/2),0)),"",OFFSET('5. Pp (3 años)'!$K$46,INT((ROW()-13)/2),0))</f>
        <v/>
      </c>
      <c r="G223" s="502" t="str">
        <f ca="1">IF(ISBLANK(OFFSET('5. Pp (3 años)'!$H$46,INT((ROW()-13)/2),0)),"",OFFSET('5. Pp (3 años)'!$H$46,INT((ROW()-13)/2),0))</f>
        <v/>
      </c>
      <c r="H223" s="705" t="str">
        <f ca="1">IF(ISBLANK(OFFSET('9. METAS'!$L$20,INT((ROW()-13)/2),0)),"",OFFSET('9. METAS'!$L$20,INT((ROW()-13)/2),0))</f>
        <v/>
      </c>
      <c r="I223" s="476"/>
      <c r="J223" s="127" t="e">
        <f ca="1">IF(MOD(ROW()-13,2)=0,IF(ISBLANK(OFFSET(#REF!,INT((ROW()-13)/2),0)),"",OFFSET(#REF!,INT((ROW()-13)/2),0)),IF(ISBLANK(OFFSET('9. METAS'!$U$20,INT((ROW()-14)/2),0)),"",OFFSET('9. METAS'!$U$20,INT((ROW()-14)/2),0)))</f>
        <v>#REF!</v>
      </c>
      <c r="K223" s="128" t="e">
        <f ca="1">IF(MOD(ROW()-13,2)=0,IF(ISBLANK(OFFSET(#REF!,INT((ROW()-13)/2),0)),"",OFFSET(#REF!,INT((ROW()-13)/2),0)),IF(ISBLANK(OFFSET('9. METAS'!$V$20,INT((ROW()-14)/2),0)),"",OFFSET('9. METAS'!$V$20,INT((ROW()-14)/2),0)))</f>
        <v>#REF!</v>
      </c>
      <c r="L223" s="128" t="e">
        <f ca="1">IF(MOD(ROW()-13,2)=0,IF(ISBLANK(OFFSET(#REF!,INT((ROW()-13)/2),0)),"",OFFSET(#REF!,INT((ROW()-13)/2),0)),IF(ISBLANK(OFFSET('9. METAS'!$W$20,INT((ROW()-14)/2),0)),"",OFFSET('9. METAS'!$W$20,INT((ROW()-14)/2),0)))</f>
        <v>#REF!</v>
      </c>
      <c r="M223" s="129" t="e">
        <f ca="1">IF(MOD(ROW()-13,2)=0,IF(ISBLANK(OFFSET(#REF!,INT((ROW()-13)/2),0)),"",OFFSET(#REF!,INT((ROW()-13)/2),0)),IF(ISBLANK(OFFSET('9. METAS'!$X$20,INT((ROW()-14)/2),0)),"",OFFSET('9. METAS'!$X$20,INT((ROW()-14)/2),0)))</f>
        <v>#REF!</v>
      </c>
      <c r="N223" s="478" t="str">
        <f t="shared" ref="N223" ca="1" si="206">IFERROR(J223/J224,"ND")</f>
        <v>ND</v>
      </c>
      <c r="O223" s="480" t="str">
        <f t="shared" ref="O223" ca="1" si="207">IFERROR(((J223)/H223),"ND")</f>
        <v>ND</v>
      </c>
      <c r="P223" s="482"/>
    </row>
    <row r="224" spans="3:16" ht="16" x14ac:dyDescent="0.2">
      <c r="C224" s="496"/>
      <c r="D224" s="498"/>
      <c r="E224" s="498"/>
      <c r="F224" s="500"/>
      <c r="G224" s="502"/>
      <c r="H224" s="705"/>
      <c r="I224" s="477"/>
      <c r="J224" s="127" t="str">
        <f ca="1">IF(MOD(ROW()-13,2)=0,IF(ISBLANK(OFFSET(#REF!,INT((ROW()-13)/2),0)),"",OFFSET(#REF!,INT((ROW()-13)/2),0)),IF(ISBLANK(OFFSET('9. METAS'!$U$20,INT((ROW()-14)/2),0)),"",OFFSET('9. METAS'!$U$20,INT((ROW()-14)/2),0)))</f>
        <v/>
      </c>
      <c r="K224" s="128" t="str">
        <f ca="1">IF(MOD(ROW()-13,2)=0,IF(ISBLANK(OFFSET(#REF!,INT((ROW()-13)/2),0)),"",OFFSET(#REF!,INT((ROW()-13)/2),0)),IF(ISBLANK(OFFSET('9. METAS'!$V$20,INT((ROW()-14)/2),0)),"",OFFSET('9. METAS'!$V$20,INT((ROW()-14)/2),0)))</f>
        <v/>
      </c>
      <c r="L224" s="128" t="str">
        <f ca="1">IF(MOD(ROW()-13,2)=0,IF(ISBLANK(OFFSET(#REF!,INT((ROW()-13)/2),0)),"",OFFSET(#REF!,INT((ROW()-13)/2),0)),IF(ISBLANK(OFFSET('9. METAS'!$W$20,INT((ROW()-14)/2),0)),"",OFFSET('9. METAS'!$W$20,INT((ROW()-14)/2),0)))</f>
        <v/>
      </c>
      <c r="M224" s="129" t="str">
        <f ca="1">IF(MOD(ROW()-13,2)=0,IF(ISBLANK(OFFSET(#REF!,INT((ROW()-13)/2),0)),"",OFFSET(#REF!,INT((ROW()-13)/2),0)),IF(ISBLANK(OFFSET('9. METAS'!$X$20,INT((ROW()-14)/2),0)),"",OFFSET('9. METAS'!$X$20,INT((ROW()-14)/2),0)))</f>
        <v/>
      </c>
      <c r="N224" s="479"/>
      <c r="O224" s="481"/>
      <c r="P224" s="483"/>
    </row>
    <row r="225" spans="3:16" x14ac:dyDescent="0.2">
      <c r="C225" s="506" t="str">
        <f ca="1">IF(ISBLANK(OFFSET('5. Pp (3 años)'!$C$46,INT((ROW()-13)/2),0)),"",OFFSET('5. Pp (3 años)'!$C$46,INT((ROW()-13)/2),0))</f>
        <v/>
      </c>
      <c r="D225" s="498" t="str">
        <f ca="1">IF(ISBLANK(OFFSET('5. Pp (3 años)'!$D$46,INT((ROW()-13)/2),0)),"",OFFSET('5. Pp (3 años)'!$D$46,INT((ROW()-13)/2),0))</f>
        <v/>
      </c>
      <c r="E225" s="498" t="str">
        <f ca="1">IF(ISBLANK(OFFSET('5. Pp (3 años)'!$E$46,INT((ROW()-13)/2),0)),"",OFFSET('5. Pp (3 años)'!$E$46,INT((ROW()-13)/2),0))</f>
        <v/>
      </c>
      <c r="F225" s="500" t="str">
        <f ca="1">IF(ISBLANK(OFFSET('5. Pp (3 años)'!$K$46,INT((ROW()-13)/2),0)),"",OFFSET('5. Pp (3 años)'!$K$46,INT((ROW()-13)/2),0))</f>
        <v/>
      </c>
      <c r="G225" s="502" t="str">
        <f ca="1">IF(ISBLANK(OFFSET('5. Pp (3 años)'!$H$46,INT((ROW()-13)/2),0)),"",OFFSET('5. Pp (3 años)'!$H$46,INT((ROW()-13)/2),0))</f>
        <v/>
      </c>
      <c r="H225" s="705" t="str">
        <f ca="1">IF(ISBLANK(OFFSET('9. METAS'!$L$20,INT((ROW()-13)/2),0)),"",OFFSET('9. METAS'!$L$20,INT((ROW()-13)/2),0))</f>
        <v/>
      </c>
      <c r="I225" s="476"/>
      <c r="J225" s="127" t="e">
        <f ca="1">IF(MOD(ROW()-13,2)=0,IF(ISBLANK(OFFSET(#REF!,INT((ROW()-13)/2),0)),"",OFFSET(#REF!,INT((ROW()-13)/2),0)),IF(ISBLANK(OFFSET('9. METAS'!$U$20,INT((ROW()-14)/2),0)),"",OFFSET('9. METAS'!$U$20,INT((ROW()-14)/2),0)))</f>
        <v>#REF!</v>
      </c>
      <c r="K225" s="128" t="e">
        <f ca="1">IF(MOD(ROW()-13,2)=0,IF(ISBLANK(OFFSET(#REF!,INT((ROW()-13)/2),0)),"",OFFSET(#REF!,INT((ROW()-13)/2),0)),IF(ISBLANK(OFFSET('9. METAS'!$V$20,INT((ROW()-14)/2),0)),"",OFFSET('9. METAS'!$V$20,INT((ROW()-14)/2),0)))</f>
        <v>#REF!</v>
      </c>
      <c r="L225" s="128" t="e">
        <f ca="1">IF(MOD(ROW()-13,2)=0,IF(ISBLANK(OFFSET(#REF!,INT((ROW()-13)/2),0)),"",OFFSET(#REF!,INT((ROW()-13)/2),0)),IF(ISBLANK(OFFSET('9. METAS'!$W$20,INT((ROW()-14)/2),0)),"",OFFSET('9. METAS'!$W$20,INT((ROW()-14)/2),0)))</f>
        <v>#REF!</v>
      </c>
      <c r="M225" s="129" t="e">
        <f ca="1">IF(MOD(ROW()-13,2)=0,IF(ISBLANK(OFFSET(#REF!,INT((ROW()-13)/2),0)),"",OFFSET(#REF!,INT((ROW()-13)/2),0)),IF(ISBLANK(OFFSET('9. METAS'!$X$20,INT((ROW()-14)/2),0)),"",OFFSET('9. METAS'!$X$20,INT((ROW()-14)/2),0)))</f>
        <v>#REF!</v>
      </c>
      <c r="N225" s="478" t="str">
        <f t="shared" ref="N225" ca="1" si="208">IFERROR(J225/J226,"ND")</f>
        <v>ND</v>
      </c>
      <c r="O225" s="480" t="str">
        <f t="shared" ref="O225" ca="1" si="209">IFERROR(((J225)/H225),"ND")</f>
        <v>ND</v>
      </c>
      <c r="P225" s="482"/>
    </row>
    <row r="226" spans="3:16" ht="16" x14ac:dyDescent="0.2">
      <c r="C226" s="496"/>
      <c r="D226" s="498"/>
      <c r="E226" s="498"/>
      <c r="F226" s="500"/>
      <c r="G226" s="502"/>
      <c r="H226" s="705"/>
      <c r="I226" s="477"/>
      <c r="J226" s="127" t="str">
        <f ca="1">IF(MOD(ROW()-13,2)=0,IF(ISBLANK(OFFSET(#REF!,INT((ROW()-13)/2),0)),"",OFFSET(#REF!,INT((ROW()-13)/2),0)),IF(ISBLANK(OFFSET('9. METAS'!$U$20,INT((ROW()-14)/2),0)),"",OFFSET('9. METAS'!$U$20,INT((ROW()-14)/2),0)))</f>
        <v/>
      </c>
      <c r="K226" s="128" t="str">
        <f ca="1">IF(MOD(ROW()-13,2)=0,IF(ISBLANK(OFFSET(#REF!,INT((ROW()-13)/2),0)),"",OFFSET(#REF!,INT((ROW()-13)/2),0)),IF(ISBLANK(OFFSET('9. METAS'!$V$20,INT((ROW()-14)/2),0)),"",OFFSET('9. METAS'!$V$20,INT((ROW()-14)/2),0)))</f>
        <v/>
      </c>
      <c r="L226" s="128" t="str">
        <f ca="1">IF(MOD(ROW()-13,2)=0,IF(ISBLANK(OFFSET(#REF!,INT((ROW()-13)/2),0)),"",OFFSET(#REF!,INT((ROW()-13)/2),0)),IF(ISBLANK(OFFSET('9. METAS'!$W$20,INT((ROW()-14)/2),0)),"",OFFSET('9. METAS'!$W$20,INT((ROW()-14)/2),0)))</f>
        <v/>
      </c>
      <c r="M226" s="129" t="str">
        <f ca="1">IF(MOD(ROW()-13,2)=0,IF(ISBLANK(OFFSET(#REF!,INT((ROW()-13)/2),0)),"",OFFSET(#REF!,INT((ROW()-13)/2),0)),IF(ISBLANK(OFFSET('9. METAS'!$X$20,INT((ROW()-14)/2),0)),"",OFFSET('9. METAS'!$X$20,INT((ROW()-14)/2),0)))</f>
        <v/>
      </c>
      <c r="N226" s="479"/>
      <c r="O226" s="481"/>
      <c r="P226" s="483"/>
    </row>
    <row r="227" spans="3:16" x14ac:dyDescent="0.2">
      <c r="C227" s="506" t="str">
        <f ca="1">IF(ISBLANK(OFFSET('5. Pp (3 años)'!$C$46,INT((ROW()-13)/2),0)),"",OFFSET('5. Pp (3 años)'!$C$46,INT((ROW()-13)/2),0))</f>
        <v/>
      </c>
      <c r="D227" s="498" t="str">
        <f ca="1">IF(ISBLANK(OFFSET('5. Pp (3 años)'!$D$46,INT((ROW()-13)/2),0)),"",OFFSET('5. Pp (3 años)'!$D$46,INT((ROW()-13)/2),0))</f>
        <v/>
      </c>
      <c r="E227" s="498" t="str">
        <f ca="1">IF(ISBLANK(OFFSET('5. Pp (3 años)'!$E$46,INT((ROW()-13)/2),0)),"",OFFSET('5. Pp (3 años)'!$E$46,INT((ROW()-13)/2),0))</f>
        <v/>
      </c>
      <c r="F227" s="500" t="str">
        <f ca="1">IF(ISBLANK(OFFSET('5. Pp (3 años)'!$K$46,INT((ROW()-13)/2),0)),"",OFFSET('5. Pp (3 años)'!$K$46,INT((ROW()-13)/2),0))</f>
        <v/>
      </c>
      <c r="G227" s="502" t="str">
        <f ca="1">IF(ISBLANK(OFFSET('5. Pp (3 años)'!$H$46,INT((ROW()-13)/2),0)),"",OFFSET('5. Pp (3 años)'!$H$46,INT((ROW()-13)/2),0))</f>
        <v/>
      </c>
      <c r="H227" s="705" t="str">
        <f ca="1">IF(ISBLANK(OFFSET('9. METAS'!$L$20,INT((ROW()-13)/2),0)),"",OFFSET('9. METAS'!$L$20,INT((ROW()-13)/2),0))</f>
        <v/>
      </c>
      <c r="I227" s="476"/>
      <c r="J227" s="127" t="e">
        <f ca="1">IF(MOD(ROW()-13,2)=0,IF(ISBLANK(OFFSET(#REF!,INT((ROW()-13)/2),0)),"",OFFSET(#REF!,INT((ROW()-13)/2),0)),IF(ISBLANK(OFFSET('9. METAS'!$U$20,INT((ROW()-14)/2),0)),"",OFFSET('9. METAS'!$U$20,INT((ROW()-14)/2),0)))</f>
        <v>#REF!</v>
      </c>
      <c r="K227" s="128" t="e">
        <f ca="1">IF(MOD(ROW()-13,2)=0,IF(ISBLANK(OFFSET(#REF!,INT((ROW()-13)/2),0)),"",OFFSET(#REF!,INT((ROW()-13)/2),0)),IF(ISBLANK(OFFSET('9. METAS'!$V$20,INT((ROW()-14)/2),0)),"",OFFSET('9. METAS'!$V$20,INT((ROW()-14)/2),0)))</f>
        <v>#REF!</v>
      </c>
      <c r="L227" s="128" t="e">
        <f ca="1">IF(MOD(ROW()-13,2)=0,IF(ISBLANK(OFFSET(#REF!,INT((ROW()-13)/2),0)),"",OFFSET(#REF!,INT((ROW()-13)/2),0)),IF(ISBLANK(OFFSET('9. METAS'!$W$20,INT((ROW()-14)/2),0)),"",OFFSET('9. METAS'!$W$20,INT((ROW()-14)/2),0)))</f>
        <v>#REF!</v>
      </c>
      <c r="M227" s="129" t="e">
        <f ca="1">IF(MOD(ROW()-13,2)=0,IF(ISBLANK(OFFSET(#REF!,INT((ROW()-13)/2),0)),"",OFFSET(#REF!,INT((ROW()-13)/2),0)),IF(ISBLANK(OFFSET('9. METAS'!$X$20,INT((ROW()-14)/2),0)),"",OFFSET('9. METAS'!$X$20,INT((ROW()-14)/2),0)))</f>
        <v>#REF!</v>
      </c>
      <c r="N227" s="478" t="str">
        <f t="shared" ref="N227" ca="1" si="210">IFERROR(J227/J228,"ND")</f>
        <v>ND</v>
      </c>
      <c r="O227" s="480" t="str">
        <f t="shared" ref="O227" ca="1" si="211">IFERROR(((J227)/H227),"ND")</f>
        <v>ND</v>
      </c>
      <c r="P227" s="482"/>
    </row>
    <row r="228" spans="3:16" ht="16" x14ac:dyDescent="0.2">
      <c r="C228" s="496"/>
      <c r="D228" s="498"/>
      <c r="E228" s="498"/>
      <c r="F228" s="500"/>
      <c r="G228" s="502"/>
      <c r="H228" s="705"/>
      <c r="I228" s="477"/>
      <c r="J228" s="127" t="str">
        <f ca="1">IF(MOD(ROW()-13,2)=0,IF(ISBLANK(OFFSET(#REF!,INT((ROW()-13)/2),0)),"",OFFSET(#REF!,INT((ROW()-13)/2),0)),IF(ISBLANK(OFFSET('9. METAS'!$U$20,INT((ROW()-14)/2),0)),"",OFFSET('9. METAS'!$U$20,INT((ROW()-14)/2),0)))</f>
        <v/>
      </c>
      <c r="K228" s="128" t="str">
        <f ca="1">IF(MOD(ROW()-13,2)=0,IF(ISBLANK(OFFSET(#REF!,INT((ROW()-13)/2),0)),"",OFFSET(#REF!,INT((ROW()-13)/2),0)),IF(ISBLANK(OFFSET('9. METAS'!$V$20,INT((ROW()-14)/2),0)),"",OFFSET('9. METAS'!$V$20,INT((ROW()-14)/2),0)))</f>
        <v/>
      </c>
      <c r="L228" s="128" t="str">
        <f ca="1">IF(MOD(ROW()-13,2)=0,IF(ISBLANK(OFFSET(#REF!,INT((ROW()-13)/2),0)),"",OFFSET(#REF!,INT((ROW()-13)/2),0)),IF(ISBLANK(OFFSET('9. METAS'!$W$20,INT((ROW()-14)/2),0)),"",OFFSET('9. METAS'!$W$20,INT((ROW()-14)/2),0)))</f>
        <v/>
      </c>
      <c r="M228" s="129" t="str">
        <f ca="1">IF(MOD(ROW()-13,2)=0,IF(ISBLANK(OFFSET(#REF!,INT((ROW()-13)/2),0)),"",OFFSET(#REF!,INT((ROW()-13)/2),0)),IF(ISBLANK(OFFSET('9. METAS'!$X$20,INT((ROW()-14)/2),0)),"",OFFSET('9. METAS'!$X$20,INT((ROW()-14)/2),0)))</f>
        <v/>
      </c>
      <c r="N228" s="479"/>
      <c r="O228" s="481"/>
      <c r="P228" s="483"/>
    </row>
    <row r="229" spans="3:16" x14ac:dyDescent="0.2">
      <c r="C229" s="506" t="str">
        <f ca="1">IF(ISBLANK(OFFSET('5. Pp (3 años)'!$C$46,INT((ROW()-13)/2),0)),"",OFFSET('5. Pp (3 años)'!$C$46,INT((ROW()-13)/2),0))</f>
        <v/>
      </c>
      <c r="D229" s="498" t="str">
        <f ca="1">IF(ISBLANK(OFFSET('5. Pp (3 años)'!$D$46,INT((ROW()-13)/2),0)),"",OFFSET('5. Pp (3 años)'!$D$46,INT((ROW()-13)/2),0))</f>
        <v/>
      </c>
      <c r="E229" s="498" t="str">
        <f ca="1">IF(ISBLANK(OFFSET('5. Pp (3 años)'!$E$46,INT((ROW()-13)/2),0)),"",OFFSET('5. Pp (3 años)'!$E$46,INT((ROW()-13)/2),0))</f>
        <v/>
      </c>
      <c r="F229" s="500" t="str">
        <f ca="1">IF(ISBLANK(OFFSET('5. Pp (3 años)'!$K$46,INT((ROW()-13)/2),0)),"",OFFSET('5. Pp (3 años)'!$K$46,INT((ROW()-13)/2),0))</f>
        <v/>
      </c>
      <c r="G229" s="502" t="str">
        <f ca="1">IF(ISBLANK(OFFSET('5. Pp (3 años)'!$H$46,INT((ROW()-13)/2),0)),"",OFFSET('5. Pp (3 años)'!$H$46,INT((ROW()-13)/2),0))</f>
        <v/>
      </c>
      <c r="H229" s="705" t="str">
        <f ca="1">IF(ISBLANK(OFFSET('9. METAS'!$L$20,INT((ROW()-13)/2),0)),"",OFFSET('9. METAS'!$L$20,INT((ROW()-13)/2),0))</f>
        <v/>
      </c>
      <c r="I229" s="476"/>
      <c r="J229" s="127" t="e">
        <f ca="1">IF(MOD(ROW()-13,2)=0,IF(ISBLANK(OFFSET(#REF!,INT((ROW()-13)/2),0)),"",OFFSET(#REF!,INT((ROW()-13)/2),0)),IF(ISBLANK(OFFSET('9. METAS'!$U$20,INT((ROW()-14)/2),0)),"",OFFSET('9. METAS'!$U$20,INT((ROW()-14)/2),0)))</f>
        <v>#REF!</v>
      </c>
      <c r="K229" s="128" t="e">
        <f ca="1">IF(MOD(ROW()-13,2)=0,IF(ISBLANK(OFFSET(#REF!,INT((ROW()-13)/2),0)),"",OFFSET(#REF!,INT((ROW()-13)/2),0)),IF(ISBLANK(OFFSET('9. METAS'!$V$20,INT((ROW()-14)/2),0)),"",OFFSET('9. METAS'!$V$20,INT((ROW()-14)/2),0)))</f>
        <v>#REF!</v>
      </c>
      <c r="L229" s="128" t="e">
        <f ca="1">IF(MOD(ROW()-13,2)=0,IF(ISBLANK(OFFSET(#REF!,INT((ROW()-13)/2),0)),"",OFFSET(#REF!,INT((ROW()-13)/2),0)),IF(ISBLANK(OFFSET('9. METAS'!$W$20,INT((ROW()-14)/2),0)),"",OFFSET('9. METAS'!$W$20,INT((ROW()-14)/2),0)))</f>
        <v>#REF!</v>
      </c>
      <c r="M229" s="129" t="e">
        <f ca="1">IF(MOD(ROW()-13,2)=0,IF(ISBLANK(OFFSET(#REF!,INT((ROW()-13)/2),0)),"",OFFSET(#REF!,INT((ROW()-13)/2),0)),IF(ISBLANK(OFFSET('9. METAS'!$X$20,INT((ROW()-14)/2),0)),"",OFFSET('9. METAS'!$X$20,INT((ROW()-14)/2),0)))</f>
        <v>#REF!</v>
      </c>
      <c r="N229" s="478" t="str">
        <f t="shared" ref="N229" ca="1" si="212">IFERROR(J229/J230,"ND")</f>
        <v>ND</v>
      </c>
      <c r="O229" s="480" t="str">
        <f t="shared" ref="O229" ca="1" si="213">IFERROR(((J229)/H229),"ND")</f>
        <v>ND</v>
      </c>
      <c r="P229" s="482"/>
    </row>
    <row r="230" spans="3:16" ht="16" x14ac:dyDescent="0.2">
      <c r="C230" s="496"/>
      <c r="D230" s="498"/>
      <c r="E230" s="498"/>
      <c r="F230" s="500"/>
      <c r="G230" s="502"/>
      <c r="H230" s="705"/>
      <c r="I230" s="477"/>
      <c r="J230" s="127" t="str">
        <f ca="1">IF(MOD(ROW()-13,2)=0,IF(ISBLANK(OFFSET(#REF!,INT((ROW()-13)/2),0)),"",OFFSET(#REF!,INT((ROW()-13)/2),0)),IF(ISBLANK(OFFSET('9. METAS'!$U$20,INT((ROW()-14)/2),0)),"",OFFSET('9. METAS'!$U$20,INT((ROW()-14)/2),0)))</f>
        <v/>
      </c>
      <c r="K230" s="128" t="str">
        <f ca="1">IF(MOD(ROW()-13,2)=0,IF(ISBLANK(OFFSET(#REF!,INT((ROW()-13)/2),0)),"",OFFSET(#REF!,INT((ROW()-13)/2),0)),IF(ISBLANK(OFFSET('9. METAS'!$V$20,INT((ROW()-14)/2),0)),"",OFFSET('9. METAS'!$V$20,INT((ROW()-14)/2),0)))</f>
        <v/>
      </c>
      <c r="L230" s="128" t="str">
        <f ca="1">IF(MOD(ROW()-13,2)=0,IF(ISBLANK(OFFSET(#REF!,INT((ROW()-13)/2),0)),"",OFFSET(#REF!,INT((ROW()-13)/2),0)),IF(ISBLANK(OFFSET('9. METAS'!$W$20,INT((ROW()-14)/2),0)),"",OFFSET('9. METAS'!$W$20,INT((ROW()-14)/2),0)))</f>
        <v/>
      </c>
      <c r="M230" s="129" t="str">
        <f ca="1">IF(MOD(ROW()-13,2)=0,IF(ISBLANK(OFFSET(#REF!,INT((ROW()-13)/2),0)),"",OFFSET(#REF!,INT((ROW()-13)/2),0)),IF(ISBLANK(OFFSET('9. METAS'!$X$20,INT((ROW()-14)/2),0)),"",OFFSET('9. METAS'!$X$20,INT((ROW()-14)/2),0)))</f>
        <v/>
      </c>
      <c r="N230" s="479"/>
      <c r="O230" s="481"/>
      <c r="P230" s="483"/>
    </row>
    <row r="231" spans="3:16" x14ac:dyDescent="0.2">
      <c r="C231" s="506" t="str">
        <f ca="1">IF(ISBLANK(OFFSET('5. Pp (3 años)'!$C$46,INT((ROW()-13)/2),0)),"",OFFSET('5. Pp (3 años)'!$C$46,INT((ROW()-13)/2),0))</f>
        <v/>
      </c>
      <c r="D231" s="498" t="str">
        <f ca="1">IF(ISBLANK(OFFSET('5. Pp (3 años)'!$D$46,INT((ROW()-13)/2),0)),"",OFFSET('5. Pp (3 años)'!$D$46,INT((ROW()-13)/2),0))</f>
        <v/>
      </c>
      <c r="E231" s="498" t="str">
        <f ca="1">IF(ISBLANK(OFFSET('5. Pp (3 años)'!$E$46,INT((ROW()-13)/2),0)),"",OFFSET('5. Pp (3 años)'!$E$46,INT((ROW()-13)/2),0))</f>
        <v/>
      </c>
      <c r="F231" s="500" t="str">
        <f ca="1">IF(ISBLANK(OFFSET('5. Pp (3 años)'!$K$46,INT((ROW()-13)/2),0)),"",OFFSET('5. Pp (3 años)'!$K$46,INT((ROW()-13)/2),0))</f>
        <v/>
      </c>
      <c r="G231" s="502" t="str">
        <f ca="1">IF(ISBLANK(OFFSET('5. Pp (3 años)'!$H$46,INT((ROW()-13)/2),0)),"",OFFSET('5. Pp (3 años)'!$H$46,INT((ROW()-13)/2),0))</f>
        <v/>
      </c>
      <c r="H231" s="705" t="str">
        <f ca="1">IF(ISBLANK(OFFSET('9. METAS'!$L$20,INT((ROW()-13)/2),0)),"",OFFSET('9. METAS'!$L$20,INT((ROW()-13)/2),0))</f>
        <v/>
      </c>
      <c r="I231" s="476"/>
      <c r="J231" s="127" t="e">
        <f ca="1">IF(MOD(ROW()-13,2)=0,IF(ISBLANK(OFFSET(#REF!,INT((ROW()-13)/2),0)),"",OFFSET(#REF!,INT((ROW()-13)/2),0)),IF(ISBLANK(OFFSET('9. METAS'!$U$20,INT((ROW()-14)/2),0)),"",OFFSET('9. METAS'!$U$20,INT((ROW()-14)/2),0)))</f>
        <v>#REF!</v>
      </c>
      <c r="K231" s="128" t="e">
        <f ca="1">IF(MOD(ROW()-13,2)=0,IF(ISBLANK(OFFSET(#REF!,INT((ROW()-13)/2),0)),"",OFFSET(#REF!,INT((ROW()-13)/2),0)),IF(ISBLANK(OFFSET('9. METAS'!$V$20,INT((ROW()-14)/2),0)),"",OFFSET('9. METAS'!$V$20,INT((ROW()-14)/2),0)))</f>
        <v>#REF!</v>
      </c>
      <c r="L231" s="128" t="e">
        <f ca="1">IF(MOD(ROW()-13,2)=0,IF(ISBLANK(OFFSET(#REF!,INT((ROW()-13)/2),0)),"",OFFSET(#REF!,INT((ROW()-13)/2),0)),IF(ISBLANK(OFFSET('9. METAS'!$W$20,INT((ROW()-14)/2),0)),"",OFFSET('9. METAS'!$W$20,INT((ROW()-14)/2),0)))</f>
        <v>#REF!</v>
      </c>
      <c r="M231" s="129" t="e">
        <f ca="1">IF(MOD(ROW()-13,2)=0,IF(ISBLANK(OFFSET(#REF!,INT((ROW()-13)/2),0)),"",OFFSET(#REF!,INT((ROW()-13)/2),0)),IF(ISBLANK(OFFSET('9. METAS'!$X$20,INT((ROW()-14)/2),0)),"",OFFSET('9. METAS'!$X$20,INT((ROW()-14)/2),0)))</f>
        <v>#REF!</v>
      </c>
      <c r="N231" s="478" t="str">
        <f t="shared" ref="N231" ca="1" si="214">IFERROR(J231/J232,"ND")</f>
        <v>ND</v>
      </c>
      <c r="O231" s="480" t="str">
        <f t="shared" ref="O231" ca="1" si="215">IFERROR(((J231)/H231),"ND")</f>
        <v>ND</v>
      </c>
      <c r="P231" s="482"/>
    </row>
    <row r="232" spans="3:16" ht="16" x14ac:dyDescent="0.2">
      <c r="C232" s="496"/>
      <c r="D232" s="498"/>
      <c r="E232" s="498"/>
      <c r="F232" s="500"/>
      <c r="G232" s="502"/>
      <c r="H232" s="705"/>
      <c r="I232" s="477"/>
      <c r="J232" s="127" t="str">
        <f ca="1">IF(MOD(ROW()-13,2)=0,IF(ISBLANK(OFFSET(#REF!,INT((ROW()-13)/2),0)),"",OFFSET(#REF!,INT((ROW()-13)/2),0)),IF(ISBLANK(OFFSET('9. METAS'!$U$20,INT((ROW()-14)/2),0)),"",OFFSET('9. METAS'!$U$20,INT((ROW()-14)/2),0)))</f>
        <v/>
      </c>
      <c r="K232" s="128" t="str">
        <f ca="1">IF(MOD(ROW()-13,2)=0,IF(ISBLANK(OFFSET(#REF!,INT((ROW()-13)/2),0)),"",OFFSET(#REF!,INT((ROW()-13)/2),0)),IF(ISBLANK(OFFSET('9. METAS'!$V$20,INT((ROW()-14)/2),0)),"",OFFSET('9. METAS'!$V$20,INT((ROW()-14)/2),0)))</f>
        <v/>
      </c>
      <c r="L232" s="128" t="str">
        <f ca="1">IF(MOD(ROW()-13,2)=0,IF(ISBLANK(OFFSET(#REF!,INT((ROW()-13)/2),0)),"",OFFSET(#REF!,INT((ROW()-13)/2),0)),IF(ISBLANK(OFFSET('9. METAS'!$W$20,INT((ROW()-14)/2),0)),"",OFFSET('9. METAS'!$W$20,INT((ROW()-14)/2),0)))</f>
        <v/>
      </c>
      <c r="M232" s="129" t="str">
        <f ca="1">IF(MOD(ROW()-13,2)=0,IF(ISBLANK(OFFSET(#REF!,INT((ROW()-13)/2),0)),"",OFFSET(#REF!,INT((ROW()-13)/2),0)),IF(ISBLANK(OFFSET('9. METAS'!$X$20,INT((ROW()-14)/2),0)),"",OFFSET('9. METAS'!$X$20,INT((ROW()-14)/2),0)))</f>
        <v/>
      </c>
      <c r="N232" s="479"/>
      <c r="O232" s="481"/>
      <c r="P232" s="483"/>
    </row>
    <row r="233" spans="3:16" x14ac:dyDescent="0.2">
      <c r="C233" s="506" t="str">
        <f ca="1">IF(ISBLANK(OFFSET('5. Pp (3 años)'!$C$46,INT((ROW()-13)/2),0)),"",OFFSET('5. Pp (3 años)'!$C$46,INT((ROW()-13)/2),0))</f>
        <v/>
      </c>
      <c r="D233" s="498" t="str">
        <f ca="1">IF(ISBLANK(OFFSET('5. Pp (3 años)'!$D$46,INT((ROW()-13)/2),0)),"",OFFSET('5. Pp (3 años)'!$D$46,INT((ROW()-13)/2),0))</f>
        <v/>
      </c>
      <c r="E233" s="498" t="str">
        <f ca="1">IF(ISBLANK(OFFSET('5. Pp (3 años)'!$E$46,INT((ROW()-13)/2),0)),"",OFFSET('5. Pp (3 años)'!$E$46,INT((ROW()-13)/2),0))</f>
        <v/>
      </c>
      <c r="F233" s="500" t="str">
        <f ca="1">IF(ISBLANK(OFFSET('5. Pp (3 años)'!$K$46,INT((ROW()-13)/2),0)),"",OFFSET('5. Pp (3 años)'!$K$46,INT((ROW()-13)/2),0))</f>
        <v/>
      </c>
      <c r="G233" s="502" t="str">
        <f ca="1">IF(ISBLANK(OFFSET('5. Pp (3 años)'!$H$46,INT((ROW()-13)/2),0)),"",OFFSET('5. Pp (3 años)'!$H$46,INT((ROW()-13)/2),0))</f>
        <v/>
      </c>
      <c r="H233" s="705" t="str">
        <f ca="1">IF(ISBLANK(OFFSET('9. METAS'!$L$20,INT((ROW()-13)/2),0)),"",OFFSET('9. METAS'!$L$20,INT((ROW()-13)/2),0))</f>
        <v/>
      </c>
      <c r="I233" s="476"/>
      <c r="J233" s="127" t="e">
        <f ca="1">IF(MOD(ROW()-13,2)=0,IF(ISBLANK(OFFSET(#REF!,INT((ROW()-13)/2),0)),"",OFFSET(#REF!,INT((ROW()-13)/2),0)),IF(ISBLANK(OFFSET('9. METAS'!$U$20,INT((ROW()-14)/2),0)),"",OFFSET('9. METAS'!$U$20,INT((ROW()-14)/2),0)))</f>
        <v>#REF!</v>
      </c>
      <c r="K233" s="128" t="e">
        <f ca="1">IF(MOD(ROW()-13,2)=0,IF(ISBLANK(OFFSET(#REF!,INT((ROW()-13)/2),0)),"",OFFSET(#REF!,INT((ROW()-13)/2),0)),IF(ISBLANK(OFFSET('9. METAS'!$V$20,INT((ROW()-14)/2),0)),"",OFFSET('9. METAS'!$V$20,INT((ROW()-14)/2),0)))</f>
        <v>#REF!</v>
      </c>
      <c r="L233" s="128" t="e">
        <f ca="1">IF(MOD(ROW()-13,2)=0,IF(ISBLANK(OFFSET(#REF!,INT((ROW()-13)/2),0)),"",OFFSET(#REF!,INT((ROW()-13)/2),0)),IF(ISBLANK(OFFSET('9. METAS'!$W$20,INT((ROW()-14)/2),0)),"",OFFSET('9. METAS'!$W$20,INT((ROW()-14)/2),0)))</f>
        <v>#REF!</v>
      </c>
      <c r="M233" s="129" t="e">
        <f ca="1">IF(MOD(ROW()-13,2)=0,IF(ISBLANK(OFFSET(#REF!,INT((ROW()-13)/2),0)),"",OFFSET(#REF!,INT((ROW()-13)/2),0)),IF(ISBLANK(OFFSET('9. METAS'!$X$20,INT((ROW()-14)/2),0)),"",OFFSET('9. METAS'!$X$20,INT((ROW()-14)/2),0)))</f>
        <v>#REF!</v>
      </c>
      <c r="N233" s="478" t="str">
        <f t="shared" ref="N233" ca="1" si="216">IFERROR(J233/J234,"ND")</f>
        <v>ND</v>
      </c>
      <c r="O233" s="480" t="str">
        <f t="shared" ref="O233" ca="1" si="217">IFERROR(((J233)/H233),"ND")</f>
        <v>ND</v>
      </c>
      <c r="P233" s="482"/>
    </row>
    <row r="234" spans="3:16" ht="16" x14ac:dyDescent="0.2">
      <c r="C234" s="496"/>
      <c r="D234" s="498"/>
      <c r="E234" s="498"/>
      <c r="F234" s="500"/>
      <c r="G234" s="502"/>
      <c r="H234" s="705"/>
      <c r="I234" s="477"/>
      <c r="J234" s="127" t="str">
        <f ca="1">IF(MOD(ROW()-13,2)=0,IF(ISBLANK(OFFSET(#REF!,INT((ROW()-13)/2),0)),"",OFFSET(#REF!,INT((ROW()-13)/2),0)),IF(ISBLANK(OFFSET('9. METAS'!$U$20,INT((ROW()-14)/2),0)),"",OFFSET('9. METAS'!$U$20,INT((ROW()-14)/2),0)))</f>
        <v/>
      </c>
      <c r="K234" s="128" t="str">
        <f ca="1">IF(MOD(ROW()-13,2)=0,IF(ISBLANK(OFFSET(#REF!,INT((ROW()-13)/2),0)),"",OFFSET(#REF!,INT((ROW()-13)/2),0)),IF(ISBLANK(OFFSET('9. METAS'!$V$20,INT((ROW()-14)/2),0)),"",OFFSET('9. METAS'!$V$20,INT((ROW()-14)/2),0)))</f>
        <v/>
      </c>
      <c r="L234" s="128" t="str">
        <f ca="1">IF(MOD(ROW()-13,2)=0,IF(ISBLANK(OFFSET(#REF!,INT((ROW()-13)/2),0)),"",OFFSET(#REF!,INT((ROW()-13)/2),0)),IF(ISBLANK(OFFSET('9. METAS'!$W$20,INT((ROW()-14)/2),0)),"",OFFSET('9. METAS'!$W$20,INT((ROW()-14)/2),0)))</f>
        <v/>
      </c>
      <c r="M234" s="129" t="str">
        <f ca="1">IF(MOD(ROW()-13,2)=0,IF(ISBLANK(OFFSET(#REF!,INT((ROW()-13)/2),0)),"",OFFSET(#REF!,INT((ROW()-13)/2),0)),IF(ISBLANK(OFFSET('9. METAS'!$X$20,INT((ROW()-14)/2),0)),"",OFFSET('9. METAS'!$X$20,INT((ROW()-14)/2),0)))</f>
        <v/>
      </c>
      <c r="N234" s="479"/>
      <c r="O234" s="481"/>
      <c r="P234" s="483"/>
    </row>
    <row r="235" spans="3:16" x14ac:dyDescent="0.2">
      <c r="C235" s="506" t="str">
        <f ca="1">IF(ISBLANK(OFFSET('5. Pp (3 años)'!$C$46,INT((ROW()-13)/2),0)),"",OFFSET('5. Pp (3 años)'!$C$46,INT((ROW()-13)/2),0))</f>
        <v/>
      </c>
      <c r="D235" s="498" t="str">
        <f ca="1">IF(ISBLANK(OFFSET('5. Pp (3 años)'!$D$46,INT((ROW()-13)/2),0)),"",OFFSET('5. Pp (3 años)'!$D$46,INT((ROW()-13)/2),0))</f>
        <v/>
      </c>
      <c r="E235" s="498" t="str">
        <f ca="1">IF(ISBLANK(OFFSET('5. Pp (3 años)'!$E$46,INT((ROW()-13)/2),0)),"",OFFSET('5. Pp (3 años)'!$E$46,INT((ROW()-13)/2),0))</f>
        <v/>
      </c>
      <c r="F235" s="500" t="str">
        <f ca="1">IF(ISBLANK(OFFSET('5. Pp (3 años)'!$K$46,INT((ROW()-13)/2),0)),"",OFFSET('5. Pp (3 años)'!$K$46,INT((ROW()-13)/2),0))</f>
        <v/>
      </c>
      <c r="G235" s="502" t="str">
        <f ca="1">IF(ISBLANK(OFFSET('5. Pp (3 años)'!$H$46,INT((ROW()-13)/2),0)),"",OFFSET('5. Pp (3 años)'!$H$46,INT((ROW()-13)/2),0))</f>
        <v/>
      </c>
      <c r="H235" s="705" t="str">
        <f ca="1">IF(ISBLANK(OFFSET('9. METAS'!$L$20,INT((ROW()-13)/2),0)),"",OFFSET('9. METAS'!$L$20,INT((ROW()-13)/2),0))</f>
        <v/>
      </c>
      <c r="I235" s="476"/>
      <c r="J235" s="127" t="e">
        <f ca="1">IF(MOD(ROW()-13,2)=0,IF(ISBLANK(OFFSET(#REF!,INT((ROW()-13)/2),0)),"",OFFSET(#REF!,INT((ROW()-13)/2),0)),IF(ISBLANK(OFFSET('9. METAS'!$U$20,INT((ROW()-14)/2),0)),"",OFFSET('9. METAS'!$U$20,INT((ROW()-14)/2),0)))</f>
        <v>#REF!</v>
      </c>
      <c r="K235" s="128" t="e">
        <f ca="1">IF(MOD(ROW()-13,2)=0,IF(ISBLANK(OFFSET(#REF!,INT((ROW()-13)/2),0)),"",OFFSET(#REF!,INT((ROW()-13)/2),0)),IF(ISBLANK(OFFSET('9. METAS'!$V$20,INT((ROW()-14)/2),0)),"",OFFSET('9. METAS'!$V$20,INT((ROW()-14)/2),0)))</f>
        <v>#REF!</v>
      </c>
      <c r="L235" s="128" t="e">
        <f ca="1">IF(MOD(ROW()-13,2)=0,IF(ISBLANK(OFFSET(#REF!,INT((ROW()-13)/2),0)),"",OFFSET(#REF!,INT((ROW()-13)/2),0)),IF(ISBLANK(OFFSET('9. METAS'!$W$20,INT((ROW()-14)/2),0)),"",OFFSET('9. METAS'!$W$20,INT((ROW()-14)/2),0)))</f>
        <v>#REF!</v>
      </c>
      <c r="M235" s="129" t="e">
        <f ca="1">IF(MOD(ROW()-13,2)=0,IF(ISBLANK(OFFSET(#REF!,INT((ROW()-13)/2),0)),"",OFFSET(#REF!,INT((ROW()-13)/2),0)),IF(ISBLANK(OFFSET('9. METAS'!$X$20,INT((ROW()-14)/2),0)),"",OFFSET('9. METAS'!$X$20,INT((ROW()-14)/2),0)))</f>
        <v>#REF!</v>
      </c>
      <c r="N235" s="478" t="str">
        <f t="shared" ref="N235" ca="1" si="218">IFERROR(J235/J236,"ND")</f>
        <v>ND</v>
      </c>
      <c r="O235" s="480" t="str">
        <f t="shared" ref="O235" ca="1" si="219">IFERROR(((J235)/H235),"ND")</f>
        <v>ND</v>
      </c>
      <c r="P235" s="482"/>
    </row>
    <row r="236" spans="3:16" ht="16" x14ac:dyDescent="0.2">
      <c r="C236" s="496"/>
      <c r="D236" s="498"/>
      <c r="E236" s="498"/>
      <c r="F236" s="500"/>
      <c r="G236" s="502"/>
      <c r="H236" s="705"/>
      <c r="I236" s="477"/>
      <c r="J236" s="127" t="str">
        <f ca="1">IF(MOD(ROW()-13,2)=0,IF(ISBLANK(OFFSET(#REF!,INT((ROW()-13)/2),0)),"",OFFSET(#REF!,INT((ROW()-13)/2),0)),IF(ISBLANK(OFFSET('9. METAS'!$U$20,INT((ROW()-14)/2),0)),"",OFFSET('9. METAS'!$U$20,INT((ROW()-14)/2),0)))</f>
        <v/>
      </c>
      <c r="K236" s="128" t="str">
        <f ca="1">IF(MOD(ROW()-13,2)=0,IF(ISBLANK(OFFSET(#REF!,INT((ROW()-13)/2),0)),"",OFFSET(#REF!,INT((ROW()-13)/2),0)),IF(ISBLANK(OFFSET('9. METAS'!$V$20,INT((ROW()-14)/2),0)),"",OFFSET('9. METAS'!$V$20,INT((ROW()-14)/2),0)))</f>
        <v/>
      </c>
      <c r="L236" s="128" t="str">
        <f ca="1">IF(MOD(ROW()-13,2)=0,IF(ISBLANK(OFFSET(#REF!,INT((ROW()-13)/2),0)),"",OFFSET(#REF!,INT((ROW()-13)/2),0)),IF(ISBLANK(OFFSET('9. METAS'!$W$20,INT((ROW()-14)/2),0)),"",OFFSET('9. METAS'!$W$20,INT((ROW()-14)/2),0)))</f>
        <v/>
      </c>
      <c r="M236" s="129" t="str">
        <f ca="1">IF(MOD(ROW()-13,2)=0,IF(ISBLANK(OFFSET(#REF!,INT((ROW()-13)/2),0)),"",OFFSET(#REF!,INT((ROW()-13)/2),0)),IF(ISBLANK(OFFSET('9. METAS'!$X$20,INT((ROW()-14)/2),0)),"",OFFSET('9. METAS'!$X$20,INT((ROW()-14)/2),0)))</f>
        <v/>
      </c>
      <c r="N236" s="479"/>
      <c r="O236" s="481"/>
      <c r="P236" s="483"/>
    </row>
    <row r="237" spans="3:16" x14ac:dyDescent="0.2">
      <c r="C237" s="506" t="str">
        <f ca="1">IF(ISBLANK(OFFSET('5. Pp (3 años)'!$C$46,INT((ROW()-13)/2),0)),"",OFFSET('5. Pp (3 años)'!$C$46,INT((ROW()-13)/2),0))</f>
        <v/>
      </c>
      <c r="D237" s="498" t="str">
        <f ca="1">IF(ISBLANK(OFFSET('5. Pp (3 años)'!$D$46,INT((ROW()-13)/2),0)),"",OFFSET('5. Pp (3 años)'!$D$46,INT((ROW()-13)/2),0))</f>
        <v/>
      </c>
      <c r="E237" s="498" t="str">
        <f ca="1">IF(ISBLANK(OFFSET('5. Pp (3 años)'!$E$46,INT((ROW()-13)/2),0)),"",OFFSET('5. Pp (3 años)'!$E$46,INT((ROW()-13)/2),0))</f>
        <v/>
      </c>
      <c r="F237" s="500" t="str">
        <f ca="1">IF(ISBLANK(OFFSET('5. Pp (3 años)'!$K$46,INT((ROW()-13)/2),0)),"",OFFSET('5. Pp (3 años)'!$K$46,INT((ROW()-13)/2),0))</f>
        <v/>
      </c>
      <c r="G237" s="502" t="str">
        <f ca="1">IF(ISBLANK(OFFSET('5. Pp (3 años)'!$H$46,INT((ROW()-13)/2),0)),"",OFFSET('5. Pp (3 años)'!$H$46,INT((ROW()-13)/2),0))</f>
        <v/>
      </c>
      <c r="H237" s="705" t="str">
        <f ca="1">IF(ISBLANK(OFFSET('9. METAS'!$L$20,INT((ROW()-13)/2),0)),"",OFFSET('9. METAS'!$L$20,INT((ROW()-13)/2),0))</f>
        <v/>
      </c>
      <c r="I237" s="476"/>
      <c r="J237" s="127" t="e">
        <f ca="1">IF(MOD(ROW()-13,2)=0,IF(ISBLANK(OFFSET(#REF!,INT((ROW()-13)/2),0)),"",OFFSET(#REF!,INT((ROW()-13)/2),0)),IF(ISBLANK(OFFSET('9. METAS'!$U$20,INT((ROW()-14)/2),0)),"",OFFSET('9. METAS'!$U$20,INT((ROW()-14)/2),0)))</f>
        <v>#REF!</v>
      </c>
      <c r="K237" s="128" t="e">
        <f ca="1">IF(MOD(ROW()-13,2)=0,IF(ISBLANK(OFFSET(#REF!,INT((ROW()-13)/2),0)),"",OFFSET(#REF!,INT((ROW()-13)/2),0)),IF(ISBLANK(OFFSET('9. METAS'!$V$20,INT((ROW()-14)/2),0)),"",OFFSET('9. METAS'!$V$20,INT((ROW()-14)/2),0)))</f>
        <v>#REF!</v>
      </c>
      <c r="L237" s="128" t="e">
        <f ca="1">IF(MOD(ROW()-13,2)=0,IF(ISBLANK(OFFSET(#REF!,INT((ROW()-13)/2),0)),"",OFFSET(#REF!,INT((ROW()-13)/2),0)),IF(ISBLANK(OFFSET('9. METAS'!$W$20,INT((ROW()-14)/2),0)),"",OFFSET('9. METAS'!$W$20,INT((ROW()-14)/2),0)))</f>
        <v>#REF!</v>
      </c>
      <c r="M237" s="129" t="e">
        <f ca="1">IF(MOD(ROW()-13,2)=0,IF(ISBLANK(OFFSET(#REF!,INT((ROW()-13)/2),0)),"",OFFSET(#REF!,INT((ROW()-13)/2),0)),IF(ISBLANK(OFFSET('9. METAS'!$X$20,INT((ROW()-14)/2),0)),"",OFFSET('9. METAS'!$X$20,INT((ROW()-14)/2),0)))</f>
        <v>#REF!</v>
      </c>
      <c r="N237" s="478" t="str">
        <f t="shared" ref="N237" ca="1" si="220">IFERROR(J237/J238,"ND")</f>
        <v>ND</v>
      </c>
      <c r="O237" s="480" t="str">
        <f t="shared" ref="O237" ca="1" si="221">IFERROR(((J237)/H237),"ND")</f>
        <v>ND</v>
      </c>
      <c r="P237" s="482"/>
    </row>
    <row r="238" spans="3:16" ht="16" x14ac:dyDescent="0.2">
      <c r="C238" s="496"/>
      <c r="D238" s="498"/>
      <c r="E238" s="498"/>
      <c r="F238" s="500"/>
      <c r="G238" s="502"/>
      <c r="H238" s="705"/>
      <c r="I238" s="477"/>
      <c r="J238" s="127" t="str">
        <f ca="1">IF(MOD(ROW()-13,2)=0,IF(ISBLANK(OFFSET(#REF!,INT((ROW()-13)/2),0)),"",OFFSET(#REF!,INT((ROW()-13)/2),0)),IF(ISBLANK(OFFSET('9. METAS'!$U$20,INT((ROW()-14)/2),0)),"",OFFSET('9. METAS'!$U$20,INT((ROW()-14)/2),0)))</f>
        <v/>
      </c>
      <c r="K238" s="128" t="str">
        <f ca="1">IF(MOD(ROW()-13,2)=0,IF(ISBLANK(OFFSET(#REF!,INT((ROW()-13)/2),0)),"",OFFSET(#REF!,INT((ROW()-13)/2),0)),IF(ISBLANK(OFFSET('9. METAS'!$V$20,INT((ROW()-14)/2),0)),"",OFFSET('9. METAS'!$V$20,INT((ROW()-14)/2),0)))</f>
        <v/>
      </c>
      <c r="L238" s="128" t="str">
        <f ca="1">IF(MOD(ROW()-13,2)=0,IF(ISBLANK(OFFSET(#REF!,INT((ROW()-13)/2),0)),"",OFFSET(#REF!,INT((ROW()-13)/2),0)),IF(ISBLANK(OFFSET('9. METAS'!$W$20,INT((ROW()-14)/2),0)),"",OFFSET('9. METAS'!$W$20,INT((ROW()-14)/2),0)))</f>
        <v/>
      </c>
      <c r="M238" s="129" t="str">
        <f ca="1">IF(MOD(ROW()-13,2)=0,IF(ISBLANK(OFFSET(#REF!,INT((ROW()-13)/2),0)),"",OFFSET(#REF!,INT((ROW()-13)/2),0)),IF(ISBLANK(OFFSET('9. METAS'!$X$20,INT((ROW()-14)/2),0)),"",OFFSET('9. METAS'!$X$20,INT((ROW()-14)/2),0)))</f>
        <v/>
      </c>
      <c r="N238" s="479"/>
      <c r="O238" s="481"/>
      <c r="P238" s="483"/>
    </row>
    <row r="239" spans="3:16" x14ac:dyDescent="0.2">
      <c r="C239" s="506" t="str">
        <f ca="1">IF(ISBLANK(OFFSET('5. Pp (3 años)'!$C$46,INT((ROW()-13)/2),0)),"",OFFSET('5. Pp (3 años)'!$C$46,INT((ROW()-13)/2),0))</f>
        <v/>
      </c>
      <c r="D239" s="498" t="str">
        <f ca="1">IF(ISBLANK(OFFSET('5. Pp (3 años)'!$D$46,INT((ROW()-13)/2),0)),"",OFFSET('5. Pp (3 años)'!$D$46,INT((ROW()-13)/2),0))</f>
        <v/>
      </c>
      <c r="E239" s="498" t="str">
        <f ca="1">IF(ISBLANK(OFFSET('5. Pp (3 años)'!$E$46,INT((ROW()-13)/2),0)),"",OFFSET('5. Pp (3 años)'!$E$46,INT((ROW()-13)/2),0))</f>
        <v/>
      </c>
      <c r="F239" s="500" t="str">
        <f ca="1">IF(ISBLANK(OFFSET('5. Pp (3 años)'!$K$46,INT((ROW()-13)/2),0)),"",OFFSET('5. Pp (3 años)'!$K$46,INT((ROW()-13)/2),0))</f>
        <v/>
      </c>
      <c r="G239" s="502" t="str">
        <f ca="1">IF(ISBLANK(OFFSET('5. Pp (3 años)'!$H$46,INT((ROW()-13)/2),0)),"",OFFSET('5. Pp (3 años)'!$H$46,INT((ROW()-13)/2),0))</f>
        <v/>
      </c>
      <c r="H239" s="705" t="str">
        <f ca="1">IF(ISBLANK(OFFSET('9. METAS'!$L$20,INT((ROW()-13)/2),0)),"",OFFSET('9. METAS'!$L$20,INT((ROW()-13)/2),0))</f>
        <v/>
      </c>
      <c r="I239" s="476"/>
      <c r="J239" s="127" t="e">
        <f ca="1">IF(MOD(ROW()-13,2)=0,IF(ISBLANK(OFFSET(#REF!,INT((ROW()-13)/2),0)),"",OFFSET(#REF!,INT((ROW()-13)/2),0)),IF(ISBLANK(OFFSET('9. METAS'!$U$20,INT((ROW()-14)/2),0)),"",OFFSET('9. METAS'!$U$20,INT((ROW()-14)/2),0)))</f>
        <v>#REF!</v>
      </c>
      <c r="K239" s="128" t="e">
        <f ca="1">IF(MOD(ROW()-13,2)=0,IF(ISBLANK(OFFSET(#REF!,INT((ROW()-13)/2),0)),"",OFFSET(#REF!,INT((ROW()-13)/2),0)),IF(ISBLANK(OFFSET('9. METAS'!$V$20,INT((ROW()-14)/2),0)),"",OFFSET('9. METAS'!$V$20,INT((ROW()-14)/2),0)))</f>
        <v>#REF!</v>
      </c>
      <c r="L239" s="128" t="e">
        <f ca="1">IF(MOD(ROW()-13,2)=0,IF(ISBLANK(OFFSET(#REF!,INT((ROW()-13)/2),0)),"",OFFSET(#REF!,INT((ROW()-13)/2),0)),IF(ISBLANK(OFFSET('9. METAS'!$W$20,INT((ROW()-14)/2),0)),"",OFFSET('9. METAS'!$W$20,INT((ROW()-14)/2),0)))</f>
        <v>#REF!</v>
      </c>
      <c r="M239" s="129" t="e">
        <f ca="1">IF(MOD(ROW()-13,2)=0,IF(ISBLANK(OFFSET(#REF!,INT((ROW()-13)/2),0)),"",OFFSET(#REF!,INT((ROW()-13)/2),0)),IF(ISBLANK(OFFSET('9. METAS'!$X$20,INT((ROW()-14)/2),0)),"",OFFSET('9. METAS'!$X$20,INT((ROW()-14)/2),0)))</f>
        <v>#REF!</v>
      </c>
      <c r="N239" s="478" t="str">
        <f t="shared" ref="N239" ca="1" si="222">IFERROR(J239/J240,"ND")</f>
        <v>ND</v>
      </c>
      <c r="O239" s="480" t="str">
        <f t="shared" ref="O239" ca="1" si="223">IFERROR(((J239)/H239),"ND")</f>
        <v>ND</v>
      </c>
      <c r="P239" s="482"/>
    </row>
    <row r="240" spans="3:16" ht="16" x14ac:dyDescent="0.2">
      <c r="C240" s="496"/>
      <c r="D240" s="498"/>
      <c r="E240" s="498"/>
      <c r="F240" s="500"/>
      <c r="G240" s="502"/>
      <c r="H240" s="705"/>
      <c r="I240" s="477"/>
      <c r="J240" s="127" t="str">
        <f ca="1">IF(MOD(ROW()-13,2)=0,IF(ISBLANK(OFFSET(#REF!,INT((ROW()-13)/2),0)),"",OFFSET(#REF!,INT((ROW()-13)/2),0)),IF(ISBLANK(OFFSET('9. METAS'!$U$20,INT((ROW()-14)/2),0)),"",OFFSET('9. METAS'!$U$20,INT((ROW()-14)/2),0)))</f>
        <v/>
      </c>
      <c r="K240" s="128" t="str">
        <f ca="1">IF(MOD(ROW()-13,2)=0,IF(ISBLANK(OFFSET(#REF!,INT((ROW()-13)/2),0)),"",OFFSET(#REF!,INT((ROW()-13)/2),0)),IF(ISBLANK(OFFSET('9. METAS'!$V$20,INT((ROW()-14)/2),0)),"",OFFSET('9. METAS'!$V$20,INT((ROW()-14)/2),0)))</f>
        <v/>
      </c>
      <c r="L240" s="128" t="str">
        <f ca="1">IF(MOD(ROW()-13,2)=0,IF(ISBLANK(OFFSET(#REF!,INT((ROW()-13)/2),0)),"",OFFSET(#REF!,INT((ROW()-13)/2),0)),IF(ISBLANK(OFFSET('9. METAS'!$W$20,INT((ROW()-14)/2),0)),"",OFFSET('9. METAS'!$W$20,INT((ROW()-14)/2),0)))</f>
        <v/>
      </c>
      <c r="M240" s="129" t="str">
        <f ca="1">IF(MOD(ROW()-13,2)=0,IF(ISBLANK(OFFSET(#REF!,INT((ROW()-13)/2),0)),"",OFFSET(#REF!,INT((ROW()-13)/2),0)),IF(ISBLANK(OFFSET('9. METAS'!$X$20,INT((ROW()-14)/2),0)),"",OFFSET('9. METAS'!$X$20,INT((ROW()-14)/2),0)))</f>
        <v/>
      </c>
      <c r="N240" s="479"/>
      <c r="O240" s="481"/>
      <c r="P240" s="483"/>
    </row>
    <row r="241" spans="3:16" x14ac:dyDescent="0.2">
      <c r="C241" s="506" t="str">
        <f ca="1">IF(ISBLANK(OFFSET('5. Pp (3 años)'!$C$46,INT((ROW()-13)/2),0)),"",OFFSET('5. Pp (3 años)'!$C$46,INT((ROW()-13)/2),0))</f>
        <v/>
      </c>
      <c r="D241" s="498" t="str">
        <f ca="1">IF(ISBLANK(OFFSET('5. Pp (3 años)'!$D$46,INT((ROW()-13)/2),0)),"",OFFSET('5. Pp (3 años)'!$D$46,INT((ROW()-13)/2),0))</f>
        <v/>
      </c>
      <c r="E241" s="498" t="str">
        <f ca="1">IF(ISBLANK(OFFSET('5. Pp (3 años)'!$E$46,INT((ROW()-13)/2),0)),"",OFFSET('5. Pp (3 años)'!$E$46,INT((ROW()-13)/2),0))</f>
        <v/>
      </c>
      <c r="F241" s="500" t="str">
        <f ca="1">IF(ISBLANK(OFFSET('5. Pp (3 años)'!$K$46,INT((ROW()-13)/2),0)),"",OFFSET('5. Pp (3 años)'!$K$46,INT((ROW()-13)/2),0))</f>
        <v/>
      </c>
      <c r="G241" s="502" t="str">
        <f ca="1">IF(ISBLANK(OFFSET('5. Pp (3 años)'!$H$46,INT((ROW()-13)/2),0)),"",OFFSET('5. Pp (3 años)'!$H$46,INT((ROW()-13)/2),0))</f>
        <v/>
      </c>
      <c r="H241" s="705" t="str">
        <f ca="1">IF(ISBLANK(OFFSET('9. METAS'!$L$20,INT((ROW()-13)/2),0)),"",OFFSET('9. METAS'!$L$20,INT((ROW()-13)/2),0))</f>
        <v/>
      </c>
      <c r="I241" s="476"/>
      <c r="J241" s="127" t="e">
        <f ca="1">IF(MOD(ROW()-13,2)=0,IF(ISBLANK(OFFSET(#REF!,INT((ROW()-13)/2),0)),"",OFFSET(#REF!,INT((ROW()-13)/2),0)),IF(ISBLANK(OFFSET('9. METAS'!$U$20,INT((ROW()-14)/2),0)),"",OFFSET('9. METAS'!$U$20,INT((ROW()-14)/2),0)))</f>
        <v>#REF!</v>
      </c>
      <c r="K241" s="128" t="e">
        <f ca="1">IF(MOD(ROW()-13,2)=0,IF(ISBLANK(OFFSET(#REF!,INT((ROW()-13)/2),0)),"",OFFSET(#REF!,INT((ROW()-13)/2),0)),IF(ISBLANK(OFFSET('9. METAS'!$V$20,INT((ROW()-14)/2),0)),"",OFFSET('9. METAS'!$V$20,INT((ROW()-14)/2),0)))</f>
        <v>#REF!</v>
      </c>
      <c r="L241" s="128" t="e">
        <f ca="1">IF(MOD(ROW()-13,2)=0,IF(ISBLANK(OFFSET(#REF!,INT((ROW()-13)/2),0)),"",OFFSET(#REF!,INT((ROW()-13)/2),0)),IF(ISBLANK(OFFSET('9. METAS'!$W$20,INT((ROW()-14)/2),0)),"",OFFSET('9. METAS'!$W$20,INT((ROW()-14)/2),0)))</f>
        <v>#REF!</v>
      </c>
      <c r="M241" s="129" t="e">
        <f ca="1">IF(MOD(ROW()-13,2)=0,IF(ISBLANK(OFFSET(#REF!,INT((ROW()-13)/2),0)),"",OFFSET(#REF!,INT((ROW()-13)/2),0)),IF(ISBLANK(OFFSET('9. METAS'!$X$20,INT((ROW()-14)/2),0)),"",OFFSET('9. METAS'!$X$20,INT((ROW()-14)/2),0)))</f>
        <v>#REF!</v>
      </c>
      <c r="N241" s="478" t="str">
        <f t="shared" ref="N241" ca="1" si="224">IFERROR(J241/J242,"ND")</f>
        <v>ND</v>
      </c>
      <c r="O241" s="480" t="str">
        <f t="shared" ref="O241" ca="1" si="225">IFERROR(((J241)/H241),"ND")</f>
        <v>ND</v>
      </c>
      <c r="P241" s="482"/>
    </row>
    <row r="242" spans="3:16" ht="16" x14ac:dyDescent="0.2">
      <c r="C242" s="496"/>
      <c r="D242" s="498"/>
      <c r="E242" s="498"/>
      <c r="F242" s="500"/>
      <c r="G242" s="502"/>
      <c r="H242" s="705"/>
      <c r="I242" s="477"/>
      <c r="J242" s="127" t="str">
        <f ca="1">IF(MOD(ROW()-13,2)=0,IF(ISBLANK(OFFSET(#REF!,INT((ROW()-13)/2),0)),"",OFFSET(#REF!,INT((ROW()-13)/2),0)),IF(ISBLANK(OFFSET('9. METAS'!$U$20,INT((ROW()-14)/2),0)),"",OFFSET('9. METAS'!$U$20,INT((ROW()-14)/2),0)))</f>
        <v/>
      </c>
      <c r="K242" s="128" t="str">
        <f ca="1">IF(MOD(ROW()-13,2)=0,IF(ISBLANK(OFFSET(#REF!,INT((ROW()-13)/2),0)),"",OFFSET(#REF!,INT((ROW()-13)/2),0)),IF(ISBLANK(OFFSET('9. METAS'!$V$20,INT((ROW()-14)/2),0)),"",OFFSET('9. METAS'!$V$20,INT((ROW()-14)/2),0)))</f>
        <v/>
      </c>
      <c r="L242" s="128" t="str">
        <f ca="1">IF(MOD(ROW()-13,2)=0,IF(ISBLANK(OFFSET(#REF!,INT((ROW()-13)/2),0)),"",OFFSET(#REF!,INT((ROW()-13)/2),0)),IF(ISBLANK(OFFSET('9. METAS'!$W$20,INT((ROW()-14)/2),0)),"",OFFSET('9. METAS'!$W$20,INT((ROW()-14)/2),0)))</f>
        <v/>
      </c>
      <c r="M242" s="129" t="str">
        <f ca="1">IF(MOD(ROW()-13,2)=0,IF(ISBLANK(OFFSET(#REF!,INT((ROW()-13)/2),0)),"",OFFSET(#REF!,INT((ROW()-13)/2),0)),IF(ISBLANK(OFFSET('9. METAS'!$X$20,INT((ROW()-14)/2),0)),"",OFFSET('9. METAS'!$X$20,INT((ROW()-14)/2),0)))</f>
        <v/>
      </c>
      <c r="N242" s="479"/>
      <c r="O242" s="481"/>
      <c r="P242" s="483"/>
    </row>
    <row r="243" spans="3:16" x14ac:dyDescent="0.2">
      <c r="C243" s="506" t="str">
        <f ca="1">IF(ISBLANK(OFFSET('5. Pp (3 años)'!$C$46,INT((ROW()-13)/2),0)),"",OFFSET('5. Pp (3 años)'!$C$46,INT((ROW()-13)/2),0))</f>
        <v/>
      </c>
      <c r="D243" s="498" t="str">
        <f ca="1">IF(ISBLANK(OFFSET('5. Pp (3 años)'!$D$46,INT((ROW()-13)/2),0)),"",OFFSET('5. Pp (3 años)'!$D$46,INT((ROW()-13)/2),0))</f>
        <v/>
      </c>
      <c r="E243" s="498" t="str">
        <f ca="1">IF(ISBLANK(OFFSET('5. Pp (3 años)'!$E$46,INT((ROW()-13)/2),0)),"",OFFSET('5. Pp (3 años)'!$E$46,INT((ROW()-13)/2),0))</f>
        <v/>
      </c>
      <c r="F243" s="500" t="str">
        <f ca="1">IF(ISBLANK(OFFSET('5. Pp (3 años)'!$K$46,INT((ROW()-13)/2),0)),"",OFFSET('5. Pp (3 años)'!$K$46,INT((ROW()-13)/2),0))</f>
        <v/>
      </c>
      <c r="G243" s="502" t="str">
        <f ca="1">IF(ISBLANK(OFFSET('5. Pp (3 años)'!$H$46,INT((ROW()-13)/2),0)),"",OFFSET('5. Pp (3 años)'!$H$46,INT((ROW()-13)/2),0))</f>
        <v/>
      </c>
      <c r="H243" s="705" t="str">
        <f ca="1">IF(ISBLANK(OFFSET('9. METAS'!$L$20,INT((ROW()-13)/2),0)),"",OFFSET('9. METAS'!$L$20,INT((ROW()-13)/2),0))</f>
        <v/>
      </c>
      <c r="I243" s="476"/>
      <c r="J243" s="127" t="e">
        <f ca="1">IF(MOD(ROW()-13,2)=0,IF(ISBLANK(OFFSET(#REF!,INT((ROW()-13)/2),0)),"",OFFSET(#REF!,INT((ROW()-13)/2),0)),IF(ISBLANK(OFFSET('9. METAS'!$U$20,INT((ROW()-14)/2),0)),"",OFFSET('9. METAS'!$U$20,INT((ROW()-14)/2),0)))</f>
        <v>#REF!</v>
      </c>
      <c r="K243" s="128" t="e">
        <f ca="1">IF(MOD(ROW()-13,2)=0,IF(ISBLANK(OFFSET(#REF!,INT((ROW()-13)/2),0)),"",OFFSET(#REF!,INT((ROW()-13)/2),0)),IF(ISBLANK(OFFSET('9. METAS'!$V$20,INT((ROW()-14)/2),0)),"",OFFSET('9. METAS'!$V$20,INT((ROW()-14)/2),0)))</f>
        <v>#REF!</v>
      </c>
      <c r="L243" s="128" t="e">
        <f ca="1">IF(MOD(ROW()-13,2)=0,IF(ISBLANK(OFFSET(#REF!,INT((ROW()-13)/2),0)),"",OFFSET(#REF!,INT((ROW()-13)/2),0)),IF(ISBLANK(OFFSET('9. METAS'!$W$20,INT((ROW()-14)/2),0)),"",OFFSET('9. METAS'!$W$20,INT((ROW()-14)/2),0)))</f>
        <v>#REF!</v>
      </c>
      <c r="M243" s="129" t="e">
        <f ca="1">IF(MOD(ROW()-13,2)=0,IF(ISBLANK(OFFSET(#REF!,INT((ROW()-13)/2),0)),"",OFFSET(#REF!,INT((ROW()-13)/2),0)),IF(ISBLANK(OFFSET('9. METAS'!$X$20,INT((ROW()-14)/2),0)),"",OFFSET('9. METAS'!$X$20,INT((ROW()-14)/2),0)))</f>
        <v>#REF!</v>
      </c>
      <c r="N243" s="478" t="str">
        <f t="shared" ref="N243" ca="1" si="226">IFERROR(J243/J244,"ND")</f>
        <v>ND</v>
      </c>
      <c r="O243" s="480" t="str">
        <f t="shared" ref="O243" ca="1" si="227">IFERROR(((J243)/H243),"ND")</f>
        <v>ND</v>
      </c>
      <c r="P243" s="482"/>
    </row>
    <row r="244" spans="3:16" ht="16" x14ac:dyDescent="0.2">
      <c r="C244" s="496"/>
      <c r="D244" s="498"/>
      <c r="E244" s="498"/>
      <c r="F244" s="500"/>
      <c r="G244" s="502"/>
      <c r="H244" s="705"/>
      <c r="I244" s="477"/>
      <c r="J244" s="127" t="str">
        <f ca="1">IF(MOD(ROW()-13,2)=0,IF(ISBLANK(OFFSET(#REF!,INT((ROW()-13)/2),0)),"",OFFSET(#REF!,INT((ROW()-13)/2),0)),IF(ISBLANK(OFFSET('9. METAS'!$U$20,INT((ROW()-14)/2),0)),"",OFFSET('9. METAS'!$U$20,INT((ROW()-14)/2),0)))</f>
        <v/>
      </c>
      <c r="K244" s="128" t="str">
        <f ca="1">IF(MOD(ROW()-13,2)=0,IF(ISBLANK(OFFSET(#REF!,INT((ROW()-13)/2),0)),"",OFFSET(#REF!,INT((ROW()-13)/2),0)),IF(ISBLANK(OFFSET('9. METAS'!$V$20,INT((ROW()-14)/2),0)),"",OFFSET('9. METAS'!$V$20,INT((ROW()-14)/2),0)))</f>
        <v/>
      </c>
      <c r="L244" s="128" t="str">
        <f ca="1">IF(MOD(ROW()-13,2)=0,IF(ISBLANK(OFFSET(#REF!,INT((ROW()-13)/2),0)),"",OFFSET(#REF!,INT((ROW()-13)/2),0)),IF(ISBLANK(OFFSET('9. METAS'!$W$20,INT((ROW()-14)/2),0)),"",OFFSET('9. METAS'!$W$20,INT((ROW()-14)/2),0)))</f>
        <v/>
      </c>
      <c r="M244" s="129" t="str">
        <f ca="1">IF(MOD(ROW()-13,2)=0,IF(ISBLANK(OFFSET(#REF!,INT((ROW()-13)/2),0)),"",OFFSET(#REF!,INT((ROW()-13)/2),0)),IF(ISBLANK(OFFSET('9. METAS'!$X$20,INT((ROW()-14)/2),0)),"",OFFSET('9. METAS'!$X$20,INT((ROW()-14)/2),0)))</f>
        <v/>
      </c>
      <c r="N244" s="479"/>
      <c r="O244" s="481"/>
      <c r="P244" s="483"/>
    </row>
    <row r="245" spans="3:16" x14ac:dyDescent="0.2">
      <c r="C245" s="506" t="str">
        <f ca="1">IF(ISBLANK(OFFSET('5. Pp (3 años)'!$C$46,INT((ROW()-13)/2),0)),"",OFFSET('5. Pp (3 años)'!$C$46,INT((ROW()-13)/2),0))</f>
        <v/>
      </c>
      <c r="D245" s="498" t="str">
        <f ca="1">IF(ISBLANK(OFFSET('5. Pp (3 años)'!$D$46,INT((ROW()-13)/2),0)),"",OFFSET('5. Pp (3 años)'!$D$46,INT((ROW()-13)/2),0))</f>
        <v/>
      </c>
      <c r="E245" s="498" t="str">
        <f ca="1">IF(ISBLANK(OFFSET('5. Pp (3 años)'!$E$46,INT((ROW()-13)/2),0)),"",OFFSET('5. Pp (3 años)'!$E$46,INT((ROW()-13)/2),0))</f>
        <v/>
      </c>
      <c r="F245" s="500" t="str">
        <f ca="1">IF(ISBLANK(OFFSET('5. Pp (3 años)'!$K$46,INT((ROW()-13)/2),0)),"",OFFSET('5. Pp (3 años)'!$K$46,INT((ROW()-13)/2),0))</f>
        <v/>
      </c>
      <c r="G245" s="502" t="str">
        <f ca="1">IF(ISBLANK(OFFSET('5. Pp (3 años)'!$H$46,INT((ROW()-13)/2),0)),"",OFFSET('5. Pp (3 años)'!$H$46,INT((ROW()-13)/2),0))</f>
        <v/>
      </c>
      <c r="H245" s="705" t="str">
        <f ca="1">IF(ISBLANK(OFFSET('9. METAS'!$L$20,INT((ROW()-13)/2),0)),"",OFFSET('9. METAS'!$L$20,INT((ROW()-13)/2),0))</f>
        <v/>
      </c>
      <c r="I245" s="476"/>
      <c r="J245" s="127" t="e">
        <f ca="1">IF(MOD(ROW()-13,2)=0,IF(ISBLANK(OFFSET(#REF!,INT((ROW()-13)/2),0)),"",OFFSET(#REF!,INT((ROW()-13)/2),0)),IF(ISBLANK(OFFSET('9. METAS'!$U$20,INT((ROW()-14)/2),0)),"",OFFSET('9. METAS'!$U$20,INT((ROW()-14)/2),0)))</f>
        <v>#REF!</v>
      </c>
      <c r="K245" s="128" t="e">
        <f ca="1">IF(MOD(ROW()-13,2)=0,IF(ISBLANK(OFFSET(#REF!,INT((ROW()-13)/2),0)),"",OFFSET(#REF!,INT((ROW()-13)/2),0)),IF(ISBLANK(OFFSET('9. METAS'!$V$20,INT((ROW()-14)/2),0)),"",OFFSET('9. METAS'!$V$20,INT((ROW()-14)/2),0)))</f>
        <v>#REF!</v>
      </c>
      <c r="L245" s="128" t="e">
        <f ca="1">IF(MOD(ROW()-13,2)=0,IF(ISBLANK(OFFSET(#REF!,INT((ROW()-13)/2),0)),"",OFFSET(#REF!,INT((ROW()-13)/2),0)),IF(ISBLANK(OFFSET('9. METAS'!$W$20,INT((ROW()-14)/2),0)),"",OFFSET('9. METAS'!$W$20,INT((ROW()-14)/2),0)))</f>
        <v>#REF!</v>
      </c>
      <c r="M245" s="129" t="e">
        <f ca="1">IF(MOD(ROW()-13,2)=0,IF(ISBLANK(OFFSET(#REF!,INT((ROW()-13)/2),0)),"",OFFSET(#REF!,INT((ROW()-13)/2),0)),IF(ISBLANK(OFFSET('9. METAS'!$X$20,INT((ROW()-14)/2),0)),"",OFFSET('9. METAS'!$X$20,INT((ROW()-14)/2),0)))</f>
        <v>#REF!</v>
      </c>
      <c r="N245" s="478" t="str">
        <f t="shared" ref="N245" ca="1" si="228">IFERROR(J245/J246,"ND")</f>
        <v>ND</v>
      </c>
      <c r="O245" s="480" t="str">
        <f t="shared" ref="O245" ca="1" si="229">IFERROR(((J245)/H245),"ND")</f>
        <v>ND</v>
      </c>
      <c r="P245" s="482"/>
    </row>
    <row r="246" spans="3:16" ht="16" x14ac:dyDescent="0.2">
      <c r="C246" s="496"/>
      <c r="D246" s="498"/>
      <c r="E246" s="498"/>
      <c r="F246" s="500"/>
      <c r="G246" s="502"/>
      <c r="H246" s="705"/>
      <c r="I246" s="477"/>
      <c r="J246" s="127" t="str">
        <f ca="1">IF(MOD(ROW()-13,2)=0,IF(ISBLANK(OFFSET(#REF!,INT((ROW()-13)/2),0)),"",OFFSET(#REF!,INT((ROW()-13)/2),0)),IF(ISBLANK(OFFSET('9. METAS'!$U$20,INT((ROW()-14)/2),0)),"",OFFSET('9. METAS'!$U$20,INT((ROW()-14)/2),0)))</f>
        <v/>
      </c>
      <c r="K246" s="128" t="str">
        <f ca="1">IF(MOD(ROW()-13,2)=0,IF(ISBLANK(OFFSET(#REF!,INT((ROW()-13)/2),0)),"",OFFSET(#REF!,INT((ROW()-13)/2),0)),IF(ISBLANK(OFFSET('9. METAS'!$V$20,INT((ROW()-14)/2),0)),"",OFFSET('9. METAS'!$V$20,INT((ROW()-14)/2),0)))</f>
        <v/>
      </c>
      <c r="L246" s="128" t="str">
        <f ca="1">IF(MOD(ROW()-13,2)=0,IF(ISBLANK(OFFSET(#REF!,INT((ROW()-13)/2),0)),"",OFFSET(#REF!,INT((ROW()-13)/2),0)),IF(ISBLANK(OFFSET('9. METAS'!$W$20,INT((ROW()-14)/2),0)),"",OFFSET('9. METAS'!$W$20,INT((ROW()-14)/2),0)))</f>
        <v/>
      </c>
      <c r="M246" s="129" t="str">
        <f ca="1">IF(MOD(ROW()-13,2)=0,IF(ISBLANK(OFFSET(#REF!,INT((ROW()-13)/2),0)),"",OFFSET(#REF!,INT((ROW()-13)/2),0)),IF(ISBLANK(OFFSET('9. METAS'!$X$20,INT((ROW()-14)/2),0)),"",OFFSET('9. METAS'!$X$20,INT((ROW()-14)/2),0)))</f>
        <v/>
      </c>
      <c r="N246" s="479"/>
      <c r="O246" s="481"/>
      <c r="P246" s="483"/>
    </row>
    <row r="247" spans="3:16" x14ac:dyDescent="0.2">
      <c r="C247" s="506" t="str">
        <f ca="1">IF(ISBLANK(OFFSET('5. Pp (3 años)'!$C$46,INT((ROW()-13)/2),0)),"",OFFSET('5. Pp (3 años)'!$C$46,INT((ROW()-13)/2),0))</f>
        <v/>
      </c>
      <c r="D247" s="498" t="str">
        <f ca="1">IF(ISBLANK(OFFSET('5. Pp (3 años)'!$D$46,INT((ROW()-13)/2),0)),"",OFFSET('5. Pp (3 años)'!$D$46,INT((ROW()-13)/2),0))</f>
        <v/>
      </c>
      <c r="E247" s="498" t="str">
        <f ca="1">IF(ISBLANK(OFFSET('5. Pp (3 años)'!$E$46,INT((ROW()-13)/2),0)),"",OFFSET('5. Pp (3 años)'!$E$46,INT((ROW()-13)/2),0))</f>
        <v/>
      </c>
      <c r="F247" s="500" t="str">
        <f ca="1">IF(ISBLANK(OFFSET('5. Pp (3 años)'!$K$46,INT((ROW()-13)/2),0)),"",OFFSET('5. Pp (3 años)'!$K$46,INT((ROW()-13)/2),0))</f>
        <v/>
      </c>
      <c r="G247" s="502" t="str">
        <f ca="1">IF(ISBLANK(OFFSET('5. Pp (3 años)'!$H$46,INT((ROW()-13)/2),0)),"",OFFSET('5. Pp (3 años)'!$H$46,INT((ROW()-13)/2),0))</f>
        <v/>
      </c>
      <c r="H247" s="705" t="str">
        <f ca="1">IF(ISBLANK(OFFSET('9. METAS'!$L$20,INT((ROW()-13)/2),0)),"",OFFSET('9. METAS'!$L$20,INT((ROW()-13)/2),0))</f>
        <v/>
      </c>
      <c r="I247" s="476"/>
      <c r="J247" s="127" t="e">
        <f ca="1">IF(MOD(ROW()-13,2)=0,IF(ISBLANK(OFFSET(#REF!,INT((ROW()-13)/2),0)),"",OFFSET(#REF!,INT((ROW()-13)/2),0)),IF(ISBLANK(OFFSET('9. METAS'!$U$20,INT((ROW()-14)/2),0)),"",OFFSET('9. METAS'!$U$20,INT((ROW()-14)/2),0)))</f>
        <v>#REF!</v>
      </c>
      <c r="K247" s="128" t="e">
        <f ca="1">IF(MOD(ROW()-13,2)=0,IF(ISBLANK(OFFSET(#REF!,INT((ROW()-13)/2),0)),"",OFFSET(#REF!,INT((ROW()-13)/2),0)),IF(ISBLANK(OFFSET('9. METAS'!$V$20,INT((ROW()-14)/2),0)),"",OFFSET('9. METAS'!$V$20,INT((ROW()-14)/2),0)))</f>
        <v>#REF!</v>
      </c>
      <c r="L247" s="128" t="e">
        <f ca="1">IF(MOD(ROW()-13,2)=0,IF(ISBLANK(OFFSET(#REF!,INT((ROW()-13)/2),0)),"",OFFSET(#REF!,INT((ROW()-13)/2),0)),IF(ISBLANK(OFFSET('9. METAS'!$W$20,INT((ROW()-14)/2),0)),"",OFFSET('9. METAS'!$W$20,INT((ROW()-14)/2),0)))</f>
        <v>#REF!</v>
      </c>
      <c r="M247" s="129" t="e">
        <f ca="1">IF(MOD(ROW()-13,2)=0,IF(ISBLANK(OFFSET(#REF!,INT((ROW()-13)/2),0)),"",OFFSET(#REF!,INT((ROW()-13)/2),0)),IF(ISBLANK(OFFSET('9. METAS'!$X$20,INT((ROW()-14)/2),0)),"",OFFSET('9. METAS'!$X$20,INT((ROW()-14)/2),0)))</f>
        <v>#REF!</v>
      </c>
      <c r="N247" s="478" t="str">
        <f t="shared" ref="N247" ca="1" si="230">IFERROR(J247/J248,"ND")</f>
        <v>ND</v>
      </c>
      <c r="O247" s="480" t="str">
        <f t="shared" ref="O247" ca="1" si="231">IFERROR(((J247)/H247),"ND")</f>
        <v>ND</v>
      </c>
      <c r="P247" s="482"/>
    </row>
    <row r="248" spans="3:16" ht="16" x14ac:dyDescent="0.2">
      <c r="C248" s="496"/>
      <c r="D248" s="498"/>
      <c r="E248" s="498"/>
      <c r="F248" s="500"/>
      <c r="G248" s="502"/>
      <c r="H248" s="705"/>
      <c r="I248" s="477"/>
      <c r="J248" s="127" t="str">
        <f ca="1">IF(MOD(ROW()-13,2)=0,IF(ISBLANK(OFFSET(#REF!,INT((ROW()-13)/2),0)),"",OFFSET(#REF!,INT((ROW()-13)/2),0)),IF(ISBLANK(OFFSET('9. METAS'!$U$20,INT((ROW()-14)/2),0)),"",OFFSET('9. METAS'!$U$20,INT((ROW()-14)/2),0)))</f>
        <v/>
      </c>
      <c r="K248" s="128" t="str">
        <f ca="1">IF(MOD(ROW()-13,2)=0,IF(ISBLANK(OFFSET(#REF!,INT((ROW()-13)/2),0)),"",OFFSET(#REF!,INT((ROW()-13)/2),0)),IF(ISBLANK(OFFSET('9. METAS'!$V$20,INT((ROW()-14)/2),0)),"",OFFSET('9. METAS'!$V$20,INT((ROW()-14)/2),0)))</f>
        <v/>
      </c>
      <c r="L248" s="128" t="str">
        <f ca="1">IF(MOD(ROW()-13,2)=0,IF(ISBLANK(OFFSET(#REF!,INT((ROW()-13)/2),0)),"",OFFSET(#REF!,INT((ROW()-13)/2),0)),IF(ISBLANK(OFFSET('9. METAS'!$W$20,INT((ROW()-14)/2),0)),"",OFFSET('9. METAS'!$W$20,INT((ROW()-14)/2),0)))</f>
        <v/>
      </c>
      <c r="M248" s="129" t="str">
        <f ca="1">IF(MOD(ROW()-13,2)=0,IF(ISBLANK(OFFSET(#REF!,INT((ROW()-13)/2),0)),"",OFFSET(#REF!,INT((ROW()-13)/2),0)),IF(ISBLANK(OFFSET('9. METAS'!$X$20,INT((ROW()-14)/2),0)),"",OFFSET('9. METAS'!$X$20,INT((ROW()-14)/2),0)))</f>
        <v/>
      </c>
      <c r="N248" s="479"/>
      <c r="O248" s="481"/>
      <c r="P248" s="483"/>
    </row>
    <row r="249" spans="3:16" x14ac:dyDescent="0.2">
      <c r="C249" s="506" t="str">
        <f ca="1">IF(ISBLANK(OFFSET('5. Pp (3 años)'!$C$46,INT((ROW()-13)/2),0)),"",OFFSET('5. Pp (3 años)'!$C$46,INT((ROW()-13)/2),0))</f>
        <v/>
      </c>
      <c r="D249" s="498" t="str">
        <f ca="1">IF(ISBLANK(OFFSET('5. Pp (3 años)'!$D$46,INT((ROW()-13)/2),0)),"",OFFSET('5. Pp (3 años)'!$D$46,INT((ROW()-13)/2),0))</f>
        <v/>
      </c>
      <c r="E249" s="498" t="str">
        <f ca="1">IF(ISBLANK(OFFSET('5. Pp (3 años)'!$E$46,INT((ROW()-13)/2),0)),"",OFFSET('5. Pp (3 años)'!$E$46,INT((ROW()-13)/2),0))</f>
        <v/>
      </c>
      <c r="F249" s="500" t="str">
        <f ca="1">IF(ISBLANK(OFFSET('5. Pp (3 años)'!$K$46,INT((ROW()-13)/2),0)),"",OFFSET('5. Pp (3 años)'!$K$46,INT((ROW()-13)/2),0))</f>
        <v/>
      </c>
      <c r="G249" s="502" t="str">
        <f ca="1">IF(ISBLANK(OFFSET('5. Pp (3 años)'!$H$46,INT((ROW()-13)/2),0)),"",OFFSET('5. Pp (3 años)'!$H$46,INT((ROW()-13)/2),0))</f>
        <v/>
      </c>
      <c r="H249" s="705" t="str">
        <f ca="1">IF(ISBLANK(OFFSET('9. METAS'!$L$20,INT((ROW()-13)/2),0)),"",OFFSET('9. METAS'!$L$20,INT((ROW()-13)/2),0))</f>
        <v/>
      </c>
      <c r="I249" s="476"/>
      <c r="J249" s="127" t="e">
        <f ca="1">IF(MOD(ROW()-13,2)=0,IF(ISBLANK(OFFSET(#REF!,INT((ROW()-13)/2),0)),"",OFFSET(#REF!,INT((ROW()-13)/2),0)),IF(ISBLANK(OFFSET('9. METAS'!$U$20,INT((ROW()-14)/2),0)),"",OFFSET('9. METAS'!$U$20,INT((ROW()-14)/2),0)))</f>
        <v>#REF!</v>
      </c>
      <c r="K249" s="128" t="e">
        <f ca="1">IF(MOD(ROW()-13,2)=0,IF(ISBLANK(OFFSET(#REF!,INT((ROW()-13)/2),0)),"",OFFSET(#REF!,INT((ROW()-13)/2),0)),IF(ISBLANK(OFFSET('9. METAS'!$V$20,INT((ROW()-14)/2),0)),"",OFFSET('9. METAS'!$V$20,INT((ROW()-14)/2),0)))</f>
        <v>#REF!</v>
      </c>
      <c r="L249" s="128" t="e">
        <f ca="1">IF(MOD(ROW()-13,2)=0,IF(ISBLANK(OFFSET(#REF!,INT((ROW()-13)/2),0)),"",OFFSET(#REF!,INT((ROW()-13)/2),0)),IF(ISBLANK(OFFSET('9. METAS'!$W$20,INT((ROW()-14)/2),0)),"",OFFSET('9. METAS'!$W$20,INT((ROW()-14)/2),0)))</f>
        <v>#REF!</v>
      </c>
      <c r="M249" s="129" t="e">
        <f ca="1">IF(MOD(ROW()-13,2)=0,IF(ISBLANK(OFFSET(#REF!,INT((ROW()-13)/2),0)),"",OFFSET(#REF!,INT((ROW()-13)/2),0)),IF(ISBLANK(OFFSET('9. METAS'!$X$20,INT((ROW()-14)/2),0)),"",OFFSET('9. METAS'!$X$20,INT((ROW()-14)/2),0)))</f>
        <v>#REF!</v>
      </c>
      <c r="N249" s="478" t="str">
        <f t="shared" ref="N249" ca="1" si="232">IFERROR(J249/J250,"ND")</f>
        <v>ND</v>
      </c>
      <c r="O249" s="480" t="str">
        <f t="shared" ref="O249" ca="1" si="233">IFERROR(((J249)/H249),"ND")</f>
        <v>ND</v>
      </c>
      <c r="P249" s="482"/>
    </row>
    <row r="250" spans="3:16" ht="16" x14ac:dyDescent="0.2">
      <c r="C250" s="496"/>
      <c r="D250" s="498"/>
      <c r="E250" s="498"/>
      <c r="F250" s="500"/>
      <c r="G250" s="502"/>
      <c r="H250" s="705"/>
      <c r="I250" s="477"/>
      <c r="J250" s="127" t="str">
        <f ca="1">IF(MOD(ROW()-13,2)=0,IF(ISBLANK(OFFSET(#REF!,INT((ROW()-13)/2),0)),"",OFFSET(#REF!,INT((ROW()-13)/2),0)),IF(ISBLANK(OFFSET('9. METAS'!$U$20,INT((ROW()-14)/2),0)),"",OFFSET('9. METAS'!$U$20,INT((ROW()-14)/2),0)))</f>
        <v/>
      </c>
      <c r="K250" s="128" t="str">
        <f ca="1">IF(MOD(ROW()-13,2)=0,IF(ISBLANK(OFFSET(#REF!,INT((ROW()-13)/2),0)),"",OFFSET(#REF!,INT((ROW()-13)/2),0)),IF(ISBLANK(OFFSET('9. METAS'!$V$20,INT((ROW()-14)/2),0)),"",OFFSET('9. METAS'!$V$20,INT((ROW()-14)/2),0)))</f>
        <v/>
      </c>
      <c r="L250" s="128" t="str">
        <f ca="1">IF(MOD(ROW()-13,2)=0,IF(ISBLANK(OFFSET(#REF!,INT((ROW()-13)/2),0)),"",OFFSET(#REF!,INT((ROW()-13)/2),0)),IF(ISBLANK(OFFSET('9. METAS'!$W$20,INT((ROW()-14)/2),0)),"",OFFSET('9. METAS'!$W$20,INT((ROW()-14)/2),0)))</f>
        <v/>
      </c>
      <c r="M250" s="129" t="str">
        <f ca="1">IF(MOD(ROW()-13,2)=0,IF(ISBLANK(OFFSET(#REF!,INT((ROW()-13)/2),0)),"",OFFSET(#REF!,INT((ROW()-13)/2),0)),IF(ISBLANK(OFFSET('9. METAS'!$X$20,INT((ROW()-14)/2),0)),"",OFFSET('9. METAS'!$X$20,INT((ROW()-14)/2),0)))</f>
        <v/>
      </c>
      <c r="N250" s="479"/>
      <c r="O250" s="481"/>
      <c r="P250" s="483"/>
    </row>
    <row r="251" spans="3:16" x14ac:dyDescent="0.2">
      <c r="C251" s="506" t="str">
        <f ca="1">IF(ISBLANK(OFFSET('5. Pp (3 años)'!$C$46,INT((ROW()-13)/2),0)),"",OFFSET('5. Pp (3 años)'!$C$46,INT((ROW()-13)/2),0))</f>
        <v/>
      </c>
      <c r="D251" s="498" t="str">
        <f ca="1">IF(ISBLANK(OFFSET('5. Pp (3 años)'!$D$46,INT((ROW()-13)/2),0)),"",OFFSET('5. Pp (3 años)'!$D$46,INT((ROW()-13)/2),0))</f>
        <v/>
      </c>
      <c r="E251" s="498" t="str">
        <f ca="1">IF(ISBLANK(OFFSET('5. Pp (3 años)'!$E$46,INT((ROW()-13)/2),0)),"",OFFSET('5. Pp (3 años)'!$E$46,INT((ROW()-13)/2),0))</f>
        <v/>
      </c>
      <c r="F251" s="500" t="str">
        <f ca="1">IF(ISBLANK(OFFSET('5. Pp (3 años)'!$K$46,INT((ROW()-13)/2),0)),"",OFFSET('5. Pp (3 años)'!$K$46,INT((ROW()-13)/2),0))</f>
        <v/>
      </c>
      <c r="G251" s="502" t="str">
        <f ca="1">IF(ISBLANK(OFFSET('5. Pp (3 años)'!$H$46,INT((ROW()-13)/2),0)),"",OFFSET('5. Pp (3 años)'!$H$46,INT((ROW()-13)/2),0))</f>
        <v/>
      </c>
      <c r="H251" s="705" t="str">
        <f ca="1">IF(ISBLANK(OFFSET('9. METAS'!$L$20,INT((ROW()-13)/2),0)),"",OFFSET('9. METAS'!$L$20,INT((ROW()-13)/2),0))</f>
        <v/>
      </c>
      <c r="I251" s="476"/>
      <c r="J251" s="127" t="e">
        <f ca="1">IF(MOD(ROW()-13,2)=0,IF(ISBLANK(OFFSET(#REF!,INT((ROW()-13)/2),0)),"",OFFSET(#REF!,INT((ROW()-13)/2),0)),IF(ISBLANK(OFFSET('9. METAS'!$U$20,INT((ROW()-14)/2),0)),"",OFFSET('9. METAS'!$U$20,INT((ROW()-14)/2),0)))</f>
        <v>#REF!</v>
      </c>
      <c r="K251" s="128" t="e">
        <f ca="1">IF(MOD(ROW()-13,2)=0,IF(ISBLANK(OFFSET(#REF!,INT((ROW()-13)/2),0)),"",OFFSET(#REF!,INT((ROW()-13)/2),0)),IF(ISBLANK(OFFSET('9. METAS'!$V$20,INT((ROW()-14)/2),0)),"",OFFSET('9. METAS'!$V$20,INT((ROW()-14)/2),0)))</f>
        <v>#REF!</v>
      </c>
      <c r="L251" s="128" t="e">
        <f ca="1">IF(MOD(ROW()-13,2)=0,IF(ISBLANK(OFFSET(#REF!,INT((ROW()-13)/2),0)),"",OFFSET(#REF!,INT((ROW()-13)/2),0)),IF(ISBLANK(OFFSET('9. METAS'!$W$20,INT((ROW()-14)/2),0)),"",OFFSET('9. METAS'!$W$20,INT((ROW()-14)/2),0)))</f>
        <v>#REF!</v>
      </c>
      <c r="M251" s="129" t="e">
        <f ca="1">IF(MOD(ROW()-13,2)=0,IF(ISBLANK(OFFSET(#REF!,INT((ROW()-13)/2),0)),"",OFFSET(#REF!,INT((ROW()-13)/2),0)),IF(ISBLANK(OFFSET('9. METAS'!$X$20,INT((ROW()-14)/2),0)),"",OFFSET('9. METAS'!$X$20,INT((ROW()-14)/2),0)))</f>
        <v>#REF!</v>
      </c>
      <c r="N251" s="478" t="str">
        <f t="shared" ref="N251" ca="1" si="234">IFERROR(J251/J252,"ND")</f>
        <v>ND</v>
      </c>
      <c r="O251" s="480" t="str">
        <f t="shared" ref="O251" ca="1" si="235">IFERROR(((J251)/H251),"ND")</f>
        <v>ND</v>
      </c>
      <c r="P251" s="482"/>
    </row>
    <row r="252" spans="3:16" ht="16" x14ac:dyDescent="0.2">
      <c r="C252" s="496"/>
      <c r="D252" s="498"/>
      <c r="E252" s="498"/>
      <c r="F252" s="500"/>
      <c r="G252" s="502"/>
      <c r="H252" s="705"/>
      <c r="I252" s="477"/>
      <c r="J252" s="127" t="str">
        <f ca="1">IF(MOD(ROW()-13,2)=0,IF(ISBLANK(OFFSET(#REF!,INT((ROW()-13)/2),0)),"",OFFSET(#REF!,INT((ROW()-13)/2),0)),IF(ISBLANK(OFFSET('9. METAS'!$U$20,INT((ROW()-14)/2),0)),"",OFFSET('9. METAS'!$U$20,INT((ROW()-14)/2),0)))</f>
        <v/>
      </c>
      <c r="K252" s="128" t="str">
        <f ca="1">IF(MOD(ROW()-13,2)=0,IF(ISBLANK(OFFSET(#REF!,INT((ROW()-13)/2),0)),"",OFFSET(#REF!,INT((ROW()-13)/2),0)),IF(ISBLANK(OFFSET('9. METAS'!$V$20,INT((ROW()-14)/2),0)),"",OFFSET('9. METAS'!$V$20,INT((ROW()-14)/2),0)))</f>
        <v/>
      </c>
      <c r="L252" s="128" t="str">
        <f ca="1">IF(MOD(ROW()-13,2)=0,IF(ISBLANK(OFFSET(#REF!,INT((ROW()-13)/2),0)),"",OFFSET(#REF!,INT((ROW()-13)/2),0)),IF(ISBLANK(OFFSET('9. METAS'!$W$20,INT((ROW()-14)/2),0)),"",OFFSET('9. METAS'!$W$20,INT((ROW()-14)/2),0)))</f>
        <v/>
      </c>
      <c r="M252" s="129" t="str">
        <f ca="1">IF(MOD(ROW()-13,2)=0,IF(ISBLANK(OFFSET(#REF!,INT((ROW()-13)/2),0)),"",OFFSET(#REF!,INT((ROW()-13)/2),0)),IF(ISBLANK(OFFSET('9. METAS'!$X$20,INT((ROW()-14)/2),0)),"",OFFSET('9. METAS'!$X$20,INT((ROW()-14)/2),0)))</f>
        <v/>
      </c>
      <c r="N252" s="479"/>
      <c r="O252" s="481"/>
      <c r="P252" s="483"/>
    </row>
    <row r="253" spans="3:16" x14ac:dyDescent="0.2">
      <c r="C253" s="506" t="str">
        <f ca="1">IF(ISBLANK(OFFSET('5. Pp (3 años)'!$C$46,INT((ROW()-13)/2),0)),"",OFFSET('5. Pp (3 años)'!$C$46,INT((ROW()-13)/2),0))</f>
        <v/>
      </c>
      <c r="D253" s="498" t="str">
        <f ca="1">IF(ISBLANK(OFFSET('5. Pp (3 años)'!$D$46,INT((ROW()-13)/2),0)),"",OFFSET('5. Pp (3 años)'!$D$46,INT((ROW()-13)/2),0))</f>
        <v/>
      </c>
      <c r="E253" s="498" t="str">
        <f ca="1">IF(ISBLANK(OFFSET('5. Pp (3 años)'!$E$46,INT((ROW()-13)/2),0)),"",OFFSET('5. Pp (3 años)'!$E$46,INT((ROW()-13)/2),0))</f>
        <v/>
      </c>
      <c r="F253" s="500" t="str">
        <f ca="1">IF(ISBLANK(OFFSET('5. Pp (3 años)'!$K$46,INT((ROW()-13)/2),0)),"",OFFSET('5. Pp (3 años)'!$K$46,INT((ROW()-13)/2),0))</f>
        <v/>
      </c>
      <c r="G253" s="502" t="str">
        <f ca="1">IF(ISBLANK(OFFSET('5. Pp (3 años)'!$H$46,INT((ROW()-13)/2),0)),"",OFFSET('5. Pp (3 años)'!$H$46,INT((ROW()-13)/2),0))</f>
        <v/>
      </c>
      <c r="H253" s="705" t="str">
        <f ca="1">IF(ISBLANK(OFFSET('9. METAS'!$L$20,INT((ROW()-13)/2),0)),"",OFFSET('9. METAS'!$L$20,INT((ROW()-13)/2),0))</f>
        <v/>
      </c>
      <c r="I253" s="476"/>
      <c r="J253" s="127" t="e">
        <f ca="1">IF(MOD(ROW()-13,2)=0,IF(ISBLANK(OFFSET(#REF!,INT((ROW()-13)/2),0)),"",OFFSET(#REF!,INT((ROW()-13)/2),0)),IF(ISBLANK(OFFSET('9. METAS'!$U$20,INT((ROW()-14)/2),0)),"",OFFSET('9. METAS'!$U$20,INT((ROW()-14)/2),0)))</f>
        <v>#REF!</v>
      </c>
      <c r="K253" s="128" t="e">
        <f ca="1">IF(MOD(ROW()-13,2)=0,IF(ISBLANK(OFFSET(#REF!,INT((ROW()-13)/2),0)),"",OFFSET(#REF!,INT((ROW()-13)/2),0)),IF(ISBLANK(OFFSET('9. METAS'!$V$20,INT((ROW()-14)/2),0)),"",OFFSET('9. METAS'!$V$20,INT((ROW()-14)/2),0)))</f>
        <v>#REF!</v>
      </c>
      <c r="L253" s="128" t="e">
        <f ca="1">IF(MOD(ROW()-13,2)=0,IF(ISBLANK(OFFSET(#REF!,INT((ROW()-13)/2),0)),"",OFFSET(#REF!,INT((ROW()-13)/2),0)),IF(ISBLANK(OFFSET('9. METAS'!$W$20,INT((ROW()-14)/2),0)),"",OFFSET('9. METAS'!$W$20,INT((ROW()-14)/2),0)))</f>
        <v>#REF!</v>
      </c>
      <c r="M253" s="129" t="e">
        <f ca="1">IF(MOD(ROW()-13,2)=0,IF(ISBLANK(OFFSET(#REF!,INT((ROW()-13)/2),0)),"",OFFSET(#REF!,INT((ROW()-13)/2),0)),IF(ISBLANK(OFFSET('9. METAS'!$X$20,INT((ROW()-14)/2),0)),"",OFFSET('9. METAS'!$X$20,INT((ROW()-14)/2),0)))</f>
        <v>#REF!</v>
      </c>
      <c r="N253" s="478" t="str">
        <f t="shared" ref="N253" ca="1" si="236">IFERROR(J253/J254,"ND")</f>
        <v>ND</v>
      </c>
      <c r="O253" s="480" t="str">
        <f t="shared" ref="O253" ca="1" si="237">IFERROR(((J253)/H253),"ND")</f>
        <v>ND</v>
      </c>
      <c r="P253" s="482"/>
    </row>
    <row r="254" spans="3:16" ht="16" x14ac:dyDescent="0.2">
      <c r="C254" s="496"/>
      <c r="D254" s="498"/>
      <c r="E254" s="498"/>
      <c r="F254" s="500"/>
      <c r="G254" s="502"/>
      <c r="H254" s="705"/>
      <c r="I254" s="477"/>
      <c r="J254" s="127" t="str">
        <f ca="1">IF(MOD(ROW()-13,2)=0,IF(ISBLANK(OFFSET(#REF!,INT((ROW()-13)/2),0)),"",OFFSET(#REF!,INT((ROW()-13)/2),0)),IF(ISBLANK(OFFSET('9. METAS'!$U$20,INT((ROW()-14)/2),0)),"",OFFSET('9. METAS'!$U$20,INT((ROW()-14)/2),0)))</f>
        <v/>
      </c>
      <c r="K254" s="128" t="str">
        <f ca="1">IF(MOD(ROW()-13,2)=0,IF(ISBLANK(OFFSET(#REF!,INT((ROW()-13)/2),0)),"",OFFSET(#REF!,INT((ROW()-13)/2),0)),IF(ISBLANK(OFFSET('9. METAS'!$V$20,INT((ROW()-14)/2),0)),"",OFFSET('9. METAS'!$V$20,INT((ROW()-14)/2),0)))</f>
        <v/>
      </c>
      <c r="L254" s="128" t="str">
        <f ca="1">IF(MOD(ROW()-13,2)=0,IF(ISBLANK(OFFSET(#REF!,INT((ROW()-13)/2),0)),"",OFFSET(#REF!,INT((ROW()-13)/2),0)),IF(ISBLANK(OFFSET('9. METAS'!$W$20,INT((ROW()-14)/2),0)),"",OFFSET('9. METAS'!$W$20,INT((ROW()-14)/2),0)))</f>
        <v/>
      </c>
      <c r="M254" s="129" t="str">
        <f ca="1">IF(MOD(ROW()-13,2)=0,IF(ISBLANK(OFFSET(#REF!,INT((ROW()-13)/2),0)),"",OFFSET(#REF!,INT((ROW()-13)/2),0)),IF(ISBLANK(OFFSET('9. METAS'!$X$20,INT((ROW()-14)/2),0)),"",OFFSET('9. METAS'!$X$20,INT((ROW()-14)/2),0)))</f>
        <v/>
      </c>
      <c r="N254" s="479"/>
      <c r="O254" s="481"/>
      <c r="P254" s="483"/>
    </row>
    <row r="255" spans="3:16" x14ac:dyDescent="0.2">
      <c r="C255" s="506" t="str">
        <f ca="1">IF(ISBLANK(OFFSET('5. Pp (3 años)'!$C$46,INT((ROW()-13)/2),0)),"",OFFSET('5. Pp (3 años)'!$C$46,INT((ROW()-13)/2),0))</f>
        <v/>
      </c>
      <c r="D255" s="498" t="str">
        <f ca="1">IF(ISBLANK(OFFSET('5. Pp (3 años)'!$D$46,INT((ROW()-13)/2),0)),"",OFFSET('5. Pp (3 años)'!$D$46,INT((ROW()-13)/2),0))</f>
        <v/>
      </c>
      <c r="E255" s="498" t="str">
        <f ca="1">IF(ISBLANK(OFFSET('5. Pp (3 años)'!$E$46,INT((ROW()-13)/2),0)),"",OFFSET('5. Pp (3 años)'!$E$46,INT((ROW()-13)/2),0))</f>
        <v/>
      </c>
      <c r="F255" s="500" t="str">
        <f ca="1">IF(ISBLANK(OFFSET('5. Pp (3 años)'!$K$46,INT((ROW()-13)/2),0)),"",OFFSET('5. Pp (3 años)'!$K$46,INT((ROW()-13)/2),0))</f>
        <v/>
      </c>
      <c r="G255" s="502" t="str">
        <f ca="1">IF(ISBLANK(OFFSET('5. Pp (3 años)'!$H$46,INT((ROW()-13)/2),0)),"",OFFSET('5. Pp (3 años)'!$H$46,INT((ROW()-13)/2),0))</f>
        <v/>
      </c>
      <c r="H255" s="705" t="str">
        <f ca="1">IF(ISBLANK(OFFSET('9. METAS'!$L$20,INT((ROW()-13)/2),0)),"",OFFSET('9. METAS'!$L$20,INT((ROW()-13)/2),0))</f>
        <v/>
      </c>
      <c r="I255" s="476"/>
      <c r="J255" s="127" t="e">
        <f ca="1">IF(MOD(ROW()-13,2)=0,IF(ISBLANK(OFFSET(#REF!,INT((ROW()-13)/2),0)),"",OFFSET(#REF!,INT((ROW()-13)/2),0)),IF(ISBLANK(OFFSET('9. METAS'!$U$20,INT((ROW()-14)/2),0)),"",OFFSET('9. METAS'!$U$20,INT((ROW()-14)/2),0)))</f>
        <v>#REF!</v>
      </c>
      <c r="K255" s="128" t="e">
        <f ca="1">IF(MOD(ROW()-13,2)=0,IF(ISBLANK(OFFSET(#REF!,INT((ROW()-13)/2),0)),"",OFFSET(#REF!,INT((ROW()-13)/2),0)),IF(ISBLANK(OFFSET('9. METAS'!$V$20,INT((ROW()-14)/2),0)),"",OFFSET('9. METAS'!$V$20,INT((ROW()-14)/2),0)))</f>
        <v>#REF!</v>
      </c>
      <c r="L255" s="128" t="e">
        <f ca="1">IF(MOD(ROW()-13,2)=0,IF(ISBLANK(OFFSET(#REF!,INT((ROW()-13)/2),0)),"",OFFSET(#REF!,INT((ROW()-13)/2),0)),IF(ISBLANK(OFFSET('9. METAS'!$W$20,INT((ROW()-14)/2),0)),"",OFFSET('9. METAS'!$W$20,INT((ROW()-14)/2),0)))</f>
        <v>#REF!</v>
      </c>
      <c r="M255" s="129" t="e">
        <f ca="1">IF(MOD(ROW()-13,2)=0,IF(ISBLANK(OFFSET(#REF!,INT((ROW()-13)/2),0)),"",OFFSET(#REF!,INT((ROW()-13)/2),0)),IF(ISBLANK(OFFSET('9. METAS'!$X$20,INT((ROW()-14)/2),0)),"",OFFSET('9. METAS'!$X$20,INT((ROW()-14)/2),0)))</f>
        <v>#REF!</v>
      </c>
      <c r="N255" s="478" t="str">
        <f t="shared" ref="N255" ca="1" si="238">IFERROR(J255/J256,"ND")</f>
        <v>ND</v>
      </c>
      <c r="O255" s="480" t="str">
        <f t="shared" ref="O255" ca="1" si="239">IFERROR(((J255)/H255),"ND")</f>
        <v>ND</v>
      </c>
      <c r="P255" s="482"/>
    </row>
    <row r="256" spans="3:16" ht="16" x14ac:dyDescent="0.2">
      <c r="C256" s="496"/>
      <c r="D256" s="498"/>
      <c r="E256" s="498"/>
      <c r="F256" s="500"/>
      <c r="G256" s="502"/>
      <c r="H256" s="705"/>
      <c r="I256" s="477"/>
      <c r="J256" s="127" t="str">
        <f ca="1">IF(MOD(ROW()-13,2)=0,IF(ISBLANK(OFFSET(#REF!,INT((ROW()-13)/2),0)),"",OFFSET(#REF!,INT((ROW()-13)/2),0)),IF(ISBLANK(OFFSET('9. METAS'!$U$20,INT((ROW()-14)/2),0)),"",OFFSET('9. METAS'!$U$20,INT((ROW()-14)/2),0)))</f>
        <v/>
      </c>
      <c r="K256" s="128" t="str">
        <f ca="1">IF(MOD(ROW()-13,2)=0,IF(ISBLANK(OFFSET(#REF!,INT((ROW()-13)/2),0)),"",OFFSET(#REF!,INT((ROW()-13)/2),0)),IF(ISBLANK(OFFSET('9. METAS'!$V$20,INT((ROW()-14)/2),0)),"",OFFSET('9. METAS'!$V$20,INT((ROW()-14)/2),0)))</f>
        <v/>
      </c>
      <c r="L256" s="128" t="str">
        <f ca="1">IF(MOD(ROW()-13,2)=0,IF(ISBLANK(OFFSET(#REF!,INT((ROW()-13)/2),0)),"",OFFSET(#REF!,INT((ROW()-13)/2),0)),IF(ISBLANK(OFFSET('9. METAS'!$W$20,INT((ROW()-14)/2),0)),"",OFFSET('9. METAS'!$W$20,INT((ROW()-14)/2),0)))</f>
        <v/>
      </c>
      <c r="M256" s="129" t="str">
        <f ca="1">IF(MOD(ROW()-13,2)=0,IF(ISBLANK(OFFSET(#REF!,INT((ROW()-13)/2),0)),"",OFFSET(#REF!,INT((ROW()-13)/2),0)),IF(ISBLANK(OFFSET('9. METAS'!$X$20,INT((ROW()-14)/2),0)),"",OFFSET('9. METAS'!$X$20,INT((ROW()-14)/2),0)))</f>
        <v/>
      </c>
      <c r="N256" s="479"/>
      <c r="O256" s="481"/>
      <c r="P256" s="483"/>
    </row>
    <row r="257" spans="3:16" x14ac:dyDescent="0.2">
      <c r="C257" s="506" t="str">
        <f ca="1">IF(ISBLANK(OFFSET('5. Pp (3 años)'!$C$46,INT((ROW()-13)/2),0)),"",OFFSET('5. Pp (3 años)'!$C$46,INT((ROW()-13)/2),0))</f>
        <v/>
      </c>
      <c r="D257" s="498" t="str">
        <f ca="1">IF(ISBLANK(OFFSET('5. Pp (3 años)'!$D$46,INT((ROW()-13)/2),0)),"",OFFSET('5. Pp (3 años)'!$D$46,INT((ROW()-13)/2),0))</f>
        <v/>
      </c>
      <c r="E257" s="498" t="str">
        <f ca="1">IF(ISBLANK(OFFSET('5. Pp (3 años)'!$E$46,INT((ROW()-13)/2),0)),"",OFFSET('5. Pp (3 años)'!$E$46,INT((ROW()-13)/2),0))</f>
        <v/>
      </c>
      <c r="F257" s="500" t="str">
        <f ca="1">IF(ISBLANK(OFFSET('5. Pp (3 años)'!$K$46,INT((ROW()-13)/2),0)),"",OFFSET('5. Pp (3 años)'!$K$46,INT((ROW()-13)/2),0))</f>
        <v/>
      </c>
      <c r="G257" s="502" t="str">
        <f ca="1">IF(ISBLANK(OFFSET('5. Pp (3 años)'!$H$46,INT((ROW()-13)/2),0)),"",OFFSET('5. Pp (3 años)'!$H$46,INT((ROW()-13)/2),0))</f>
        <v/>
      </c>
      <c r="H257" s="705" t="str">
        <f ca="1">IF(ISBLANK(OFFSET('9. METAS'!$L$20,INT((ROW()-13)/2),0)),"",OFFSET('9. METAS'!$L$20,INT((ROW()-13)/2),0))</f>
        <v/>
      </c>
      <c r="I257" s="476"/>
      <c r="J257" s="127" t="e">
        <f ca="1">IF(MOD(ROW()-13,2)=0,IF(ISBLANK(OFFSET(#REF!,INT((ROW()-13)/2),0)),"",OFFSET(#REF!,INT((ROW()-13)/2),0)),IF(ISBLANK(OFFSET('9. METAS'!$U$20,INT((ROW()-14)/2),0)),"",OFFSET('9. METAS'!$U$20,INT((ROW()-14)/2),0)))</f>
        <v>#REF!</v>
      </c>
      <c r="K257" s="128" t="e">
        <f ca="1">IF(MOD(ROW()-13,2)=0,IF(ISBLANK(OFFSET(#REF!,INT((ROW()-13)/2),0)),"",OFFSET(#REF!,INT((ROW()-13)/2),0)),IF(ISBLANK(OFFSET('9. METAS'!$V$20,INT((ROW()-14)/2),0)),"",OFFSET('9. METAS'!$V$20,INT((ROW()-14)/2),0)))</f>
        <v>#REF!</v>
      </c>
      <c r="L257" s="128" t="e">
        <f ca="1">IF(MOD(ROW()-13,2)=0,IF(ISBLANK(OFFSET(#REF!,INT((ROW()-13)/2),0)),"",OFFSET(#REF!,INT((ROW()-13)/2),0)),IF(ISBLANK(OFFSET('9. METAS'!$W$20,INT((ROW()-14)/2),0)),"",OFFSET('9. METAS'!$W$20,INT((ROW()-14)/2),0)))</f>
        <v>#REF!</v>
      </c>
      <c r="M257" s="129" t="e">
        <f ca="1">IF(MOD(ROW()-13,2)=0,IF(ISBLANK(OFFSET(#REF!,INT((ROW()-13)/2),0)),"",OFFSET(#REF!,INT((ROW()-13)/2),0)),IF(ISBLANK(OFFSET('9. METAS'!$X$20,INT((ROW()-14)/2),0)),"",OFFSET('9. METAS'!$X$20,INT((ROW()-14)/2),0)))</f>
        <v>#REF!</v>
      </c>
      <c r="N257" s="478" t="str">
        <f t="shared" ref="N257" ca="1" si="240">IFERROR(J257/J258,"ND")</f>
        <v>ND</v>
      </c>
      <c r="O257" s="480" t="str">
        <f t="shared" ref="O257" ca="1" si="241">IFERROR(((J257)/H257),"ND")</f>
        <v>ND</v>
      </c>
      <c r="P257" s="482"/>
    </row>
    <row r="258" spans="3:16" ht="16" x14ac:dyDescent="0.2">
      <c r="C258" s="496"/>
      <c r="D258" s="498"/>
      <c r="E258" s="498"/>
      <c r="F258" s="500"/>
      <c r="G258" s="502"/>
      <c r="H258" s="705"/>
      <c r="I258" s="477"/>
      <c r="J258" s="127" t="str">
        <f ca="1">IF(MOD(ROW()-13,2)=0,IF(ISBLANK(OFFSET(#REF!,INT((ROW()-13)/2),0)),"",OFFSET(#REF!,INT((ROW()-13)/2),0)),IF(ISBLANK(OFFSET('9. METAS'!$U$20,INT((ROW()-14)/2),0)),"",OFFSET('9. METAS'!$U$20,INT((ROW()-14)/2),0)))</f>
        <v/>
      </c>
      <c r="K258" s="128" t="str">
        <f ca="1">IF(MOD(ROW()-13,2)=0,IF(ISBLANK(OFFSET(#REF!,INT((ROW()-13)/2),0)),"",OFFSET(#REF!,INT((ROW()-13)/2),0)),IF(ISBLANK(OFFSET('9. METAS'!$V$20,INT((ROW()-14)/2),0)),"",OFFSET('9. METAS'!$V$20,INT((ROW()-14)/2),0)))</f>
        <v/>
      </c>
      <c r="L258" s="128" t="str">
        <f ca="1">IF(MOD(ROW()-13,2)=0,IF(ISBLANK(OFFSET(#REF!,INT((ROW()-13)/2),0)),"",OFFSET(#REF!,INT((ROW()-13)/2),0)),IF(ISBLANK(OFFSET('9. METAS'!$W$20,INT((ROW()-14)/2),0)),"",OFFSET('9. METAS'!$W$20,INT((ROW()-14)/2),0)))</f>
        <v/>
      </c>
      <c r="M258" s="129" t="str">
        <f ca="1">IF(MOD(ROW()-13,2)=0,IF(ISBLANK(OFFSET(#REF!,INT((ROW()-13)/2),0)),"",OFFSET(#REF!,INT((ROW()-13)/2),0)),IF(ISBLANK(OFFSET('9. METAS'!$X$20,INT((ROW()-14)/2),0)),"",OFFSET('9. METAS'!$X$20,INT((ROW()-14)/2),0)))</f>
        <v/>
      </c>
      <c r="N258" s="479"/>
      <c r="O258" s="481"/>
      <c r="P258" s="483"/>
    </row>
    <row r="259" spans="3:16" x14ac:dyDescent="0.2">
      <c r="C259" s="506" t="str">
        <f ca="1">IF(ISBLANK(OFFSET('5. Pp (3 años)'!$C$46,INT((ROW()-13)/2),0)),"",OFFSET('5. Pp (3 años)'!$C$46,INT((ROW()-13)/2),0))</f>
        <v/>
      </c>
      <c r="D259" s="498" t="str">
        <f ca="1">IF(ISBLANK(OFFSET('5. Pp (3 años)'!$D$46,INT((ROW()-13)/2),0)),"",OFFSET('5. Pp (3 años)'!$D$46,INT((ROW()-13)/2),0))</f>
        <v/>
      </c>
      <c r="E259" s="498" t="str">
        <f ca="1">IF(ISBLANK(OFFSET('5. Pp (3 años)'!$E$46,INT((ROW()-13)/2),0)),"",OFFSET('5. Pp (3 años)'!$E$46,INT((ROW()-13)/2),0))</f>
        <v/>
      </c>
      <c r="F259" s="500" t="str">
        <f ca="1">IF(ISBLANK(OFFSET('5. Pp (3 años)'!$K$46,INT((ROW()-13)/2),0)),"",OFFSET('5. Pp (3 años)'!$K$46,INT((ROW()-13)/2),0))</f>
        <v/>
      </c>
      <c r="G259" s="502" t="str">
        <f ca="1">IF(ISBLANK(OFFSET('5. Pp (3 años)'!$H$46,INT((ROW()-13)/2),0)),"",OFFSET('5. Pp (3 años)'!$H$46,INT((ROW()-13)/2),0))</f>
        <v/>
      </c>
      <c r="H259" s="705" t="str">
        <f ca="1">IF(ISBLANK(OFFSET('9. METAS'!$L$20,INT((ROW()-13)/2),0)),"",OFFSET('9. METAS'!$L$20,INT((ROW()-13)/2),0))</f>
        <v/>
      </c>
      <c r="I259" s="476"/>
      <c r="J259" s="127" t="e">
        <f ca="1">IF(MOD(ROW()-13,2)=0,IF(ISBLANK(OFFSET(#REF!,INT((ROW()-13)/2),0)),"",OFFSET(#REF!,INT((ROW()-13)/2),0)),IF(ISBLANK(OFFSET('9. METAS'!$U$20,INT((ROW()-14)/2),0)),"",OFFSET('9. METAS'!$U$20,INT((ROW()-14)/2),0)))</f>
        <v>#REF!</v>
      </c>
      <c r="K259" s="128" t="e">
        <f ca="1">IF(MOD(ROW()-13,2)=0,IF(ISBLANK(OFFSET(#REF!,INT((ROW()-13)/2),0)),"",OFFSET(#REF!,INT((ROW()-13)/2),0)),IF(ISBLANK(OFFSET('9. METAS'!$V$20,INT((ROW()-14)/2),0)),"",OFFSET('9. METAS'!$V$20,INT((ROW()-14)/2),0)))</f>
        <v>#REF!</v>
      </c>
      <c r="L259" s="128" t="e">
        <f ca="1">IF(MOD(ROW()-13,2)=0,IF(ISBLANK(OFFSET(#REF!,INT((ROW()-13)/2),0)),"",OFFSET(#REF!,INT((ROW()-13)/2),0)),IF(ISBLANK(OFFSET('9. METAS'!$W$20,INT((ROW()-14)/2),0)),"",OFFSET('9. METAS'!$W$20,INT((ROW()-14)/2),0)))</f>
        <v>#REF!</v>
      </c>
      <c r="M259" s="129" t="e">
        <f ca="1">IF(MOD(ROW()-13,2)=0,IF(ISBLANK(OFFSET(#REF!,INT((ROW()-13)/2),0)),"",OFFSET(#REF!,INT((ROW()-13)/2),0)),IF(ISBLANK(OFFSET('9. METAS'!$X$20,INT((ROW()-14)/2),0)),"",OFFSET('9. METAS'!$X$20,INT((ROW()-14)/2),0)))</f>
        <v>#REF!</v>
      </c>
      <c r="N259" s="478" t="str">
        <f t="shared" ref="N259" ca="1" si="242">IFERROR(J259/J260,"ND")</f>
        <v>ND</v>
      </c>
      <c r="O259" s="480" t="str">
        <f t="shared" ref="O259" ca="1" si="243">IFERROR(((J259)/H259),"ND")</f>
        <v>ND</v>
      </c>
      <c r="P259" s="482"/>
    </row>
    <row r="260" spans="3:16" ht="16" x14ac:dyDescent="0.2">
      <c r="C260" s="496"/>
      <c r="D260" s="498"/>
      <c r="E260" s="498"/>
      <c r="F260" s="500"/>
      <c r="G260" s="502"/>
      <c r="H260" s="705"/>
      <c r="I260" s="477"/>
      <c r="J260" s="127" t="str">
        <f ca="1">IF(MOD(ROW()-13,2)=0,IF(ISBLANK(OFFSET(#REF!,INT((ROW()-13)/2),0)),"",OFFSET(#REF!,INT((ROW()-13)/2),0)),IF(ISBLANK(OFFSET('9. METAS'!$U$20,INT((ROW()-14)/2),0)),"",OFFSET('9. METAS'!$U$20,INT((ROW()-14)/2),0)))</f>
        <v/>
      </c>
      <c r="K260" s="128" t="str">
        <f ca="1">IF(MOD(ROW()-13,2)=0,IF(ISBLANK(OFFSET(#REF!,INT((ROW()-13)/2),0)),"",OFFSET(#REF!,INT((ROW()-13)/2),0)),IF(ISBLANK(OFFSET('9. METAS'!$V$20,INT((ROW()-14)/2),0)),"",OFFSET('9. METAS'!$V$20,INT((ROW()-14)/2),0)))</f>
        <v/>
      </c>
      <c r="L260" s="128" t="str">
        <f ca="1">IF(MOD(ROW()-13,2)=0,IF(ISBLANK(OFFSET(#REF!,INT((ROW()-13)/2),0)),"",OFFSET(#REF!,INT((ROW()-13)/2),0)),IF(ISBLANK(OFFSET('9. METAS'!$W$20,INT((ROW()-14)/2),0)),"",OFFSET('9. METAS'!$W$20,INT((ROW()-14)/2),0)))</f>
        <v/>
      </c>
      <c r="M260" s="129" t="str">
        <f ca="1">IF(MOD(ROW()-13,2)=0,IF(ISBLANK(OFFSET(#REF!,INT((ROW()-13)/2),0)),"",OFFSET(#REF!,INT((ROW()-13)/2),0)),IF(ISBLANK(OFFSET('9. METAS'!$X$20,INT((ROW()-14)/2),0)),"",OFFSET('9. METAS'!$X$20,INT((ROW()-14)/2),0)))</f>
        <v/>
      </c>
      <c r="N260" s="479"/>
      <c r="O260" s="481"/>
      <c r="P260" s="483"/>
    </row>
    <row r="261" spans="3:16" x14ac:dyDescent="0.2">
      <c r="C261" s="506" t="str">
        <f ca="1">IF(ISBLANK(OFFSET('5. Pp (3 años)'!$C$46,INT((ROW()-13)/2),0)),"",OFFSET('5. Pp (3 años)'!$C$46,INT((ROW()-13)/2),0))</f>
        <v/>
      </c>
      <c r="D261" s="498" t="str">
        <f ca="1">IF(ISBLANK(OFFSET('5. Pp (3 años)'!$D$46,INT((ROW()-13)/2),0)),"",OFFSET('5. Pp (3 años)'!$D$46,INT((ROW()-13)/2),0))</f>
        <v/>
      </c>
      <c r="E261" s="498" t="str">
        <f ca="1">IF(ISBLANK(OFFSET('5. Pp (3 años)'!$E$46,INT((ROW()-13)/2),0)),"",OFFSET('5. Pp (3 años)'!$E$46,INT((ROW()-13)/2),0))</f>
        <v/>
      </c>
      <c r="F261" s="500" t="str">
        <f ca="1">IF(ISBLANK(OFFSET('5. Pp (3 años)'!$K$46,INT((ROW()-13)/2),0)),"",OFFSET('5. Pp (3 años)'!$K$46,INT((ROW()-13)/2),0))</f>
        <v/>
      </c>
      <c r="G261" s="502" t="str">
        <f ca="1">IF(ISBLANK(OFFSET('5. Pp (3 años)'!$H$46,INT((ROW()-13)/2),0)),"",OFFSET('5. Pp (3 años)'!$H$46,INT((ROW()-13)/2),0))</f>
        <v/>
      </c>
      <c r="H261" s="705" t="str">
        <f ca="1">IF(ISBLANK(OFFSET('9. METAS'!$L$20,INT((ROW()-13)/2),0)),"",OFFSET('9. METAS'!$L$20,INT((ROW()-13)/2),0))</f>
        <v/>
      </c>
      <c r="I261" s="476"/>
      <c r="J261" s="127" t="e">
        <f ca="1">IF(MOD(ROW()-13,2)=0,IF(ISBLANK(OFFSET(#REF!,INT((ROW()-13)/2),0)),"",OFFSET(#REF!,INT((ROW()-13)/2),0)),IF(ISBLANK(OFFSET('9. METAS'!$U$20,INT((ROW()-14)/2),0)),"",OFFSET('9. METAS'!$U$20,INT((ROW()-14)/2),0)))</f>
        <v>#REF!</v>
      </c>
      <c r="K261" s="128" t="e">
        <f ca="1">IF(MOD(ROW()-13,2)=0,IF(ISBLANK(OFFSET(#REF!,INT((ROW()-13)/2),0)),"",OFFSET(#REF!,INT((ROW()-13)/2),0)),IF(ISBLANK(OFFSET('9. METAS'!$V$20,INT((ROW()-14)/2),0)),"",OFFSET('9. METAS'!$V$20,INT((ROW()-14)/2),0)))</f>
        <v>#REF!</v>
      </c>
      <c r="L261" s="128" t="e">
        <f ca="1">IF(MOD(ROW()-13,2)=0,IF(ISBLANK(OFFSET(#REF!,INT((ROW()-13)/2),0)),"",OFFSET(#REF!,INT((ROW()-13)/2),0)),IF(ISBLANK(OFFSET('9. METAS'!$W$20,INT((ROW()-14)/2),0)),"",OFFSET('9. METAS'!$W$20,INT((ROW()-14)/2),0)))</f>
        <v>#REF!</v>
      </c>
      <c r="M261" s="129" t="e">
        <f ca="1">IF(MOD(ROW()-13,2)=0,IF(ISBLANK(OFFSET(#REF!,INT((ROW()-13)/2),0)),"",OFFSET(#REF!,INT((ROW()-13)/2),0)),IF(ISBLANK(OFFSET('9. METAS'!$X$20,INT((ROW()-14)/2),0)),"",OFFSET('9. METAS'!$X$20,INT((ROW()-14)/2),0)))</f>
        <v>#REF!</v>
      </c>
      <c r="N261" s="478" t="str">
        <f t="shared" ref="N261" ca="1" si="244">IFERROR(J261/J262,"ND")</f>
        <v>ND</v>
      </c>
      <c r="O261" s="480" t="str">
        <f t="shared" ref="O261" ca="1" si="245">IFERROR(((J261)/H261),"ND")</f>
        <v>ND</v>
      </c>
      <c r="P261" s="482"/>
    </row>
    <row r="262" spans="3:16" ht="16" x14ac:dyDescent="0.2">
      <c r="C262" s="496"/>
      <c r="D262" s="498"/>
      <c r="E262" s="498"/>
      <c r="F262" s="500"/>
      <c r="G262" s="502"/>
      <c r="H262" s="705"/>
      <c r="I262" s="477"/>
      <c r="J262" s="127" t="str">
        <f ca="1">IF(MOD(ROW()-13,2)=0,IF(ISBLANK(OFFSET(#REF!,INT((ROW()-13)/2),0)),"",OFFSET(#REF!,INT((ROW()-13)/2),0)),IF(ISBLANK(OFFSET('9. METAS'!$U$20,INT((ROW()-14)/2),0)),"",OFFSET('9. METAS'!$U$20,INT((ROW()-14)/2),0)))</f>
        <v/>
      </c>
      <c r="K262" s="128" t="str">
        <f ca="1">IF(MOD(ROW()-13,2)=0,IF(ISBLANK(OFFSET(#REF!,INT((ROW()-13)/2),0)),"",OFFSET(#REF!,INT((ROW()-13)/2),0)),IF(ISBLANK(OFFSET('9. METAS'!$V$20,INT((ROW()-14)/2),0)),"",OFFSET('9. METAS'!$V$20,INT((ROW()-14)/2),0)))</f>
        <v/>
      </c>
      <c r="L262" s="128" t="str">
        <f ca="1">IF(MOD(ROW()-13,2)=0,IF(ISBLANK(OFFSET(#REF!,INT((ROW()-13)/2),0)),"",OFFSET(#REF!,INT((ROW()-13)/2),0)),IF(ISBLANK(OFFSET('9. METAS'!$W$20,INT((ROW()-14)/2),0)),"",OFFSET('9. METAS'!$W$20,INT((ROW()-14)/2),0)))</f>
        <v/>
      </c>
      <c r="M262" s="129" t="str">
        <f ca="1">IF(MOD(ROW()-13,2)=0,IF(ISBLANK(OFFSET(#REF!,INT((ROW()-13)/2),0)),"",OFFSET(#REF!,INT((ROW()-13)/2),0)),IF(ISBLANK(OFFSET('9. METAS'!$X$20,INT((ROW()-14)/2),0)),"",OFFSET('9. METAS'!$X$20,INT((ROW()-14)/2),0)))</f>
        <v/>
      </c>
      <c r="N262" s="479"/>
      <c r="O262" s="481"/>
      <c r="P262" s="483"/>
    </row>
    <row r="263" spans="3:16" x14ac:dyDescent="0.2">
      <c r="C263" s="506" t="str">
        <f ca="1">IF(ISBLANK(OFFSET('5. Pp (3 años)'!$C$46,INT((ROW()-13)/2),0)),"",OFFSET('5. Pp (3 años)'!$C$46,INT((ROW()-13)/2),0))</f>
        <v/>
      </c>
      <c r="D263" s="498" t="str">
        <f ca="1">IF(ISBLANK(OFFSET('5. Pp (3 años)'!$D$46,INT((ROW()-13)/2),0)),"",OFFSET('5. Pp (3 años)'!$D$46,INT((ROW()-13)/2),0))</f>
        <v/>
      </c>
      <c r="E263" s="498" t="str">
        <f ca="1">IF(ISBLANK(OFFSET('5. Pp (3 años)'!$E$46,INT((ROW()-13)/2),0)),"",OFFSET('5. Pp (3 años)'!$E$46,INT((ROW()-13)/2),0))</f>
        <v/>
      </c>
      <c r="F263" s="500" t="str">
        <f ca="1">IF(ISBLANK(OFFSET('5. Pp (3 años)'!$K$46,INT((ROW()-13)/2),0)),"",OFFSET('5. Pp (3 años)'!$K$46,INT((ROW()-13)/2),0))</f>
        <v/>
      </c>
      <c r="G263" s="502" t="str">
        <f ca="1">IF(ISBLANK(OFFSET('5. Pp (3 años)'!$H$46,INT((ROW()-13)/2),0)),"",OFFSET('5. Pp (3 años)'!$H$46,INT((ROW()-13)/2),0))</f>
        <v/>
      </c>
      <c r="H263" s="705" t="str">
        <f ca="1">IF(ISBLANK(OFFSET('9. METAS'!$L$20,INT((ROW()-13)/2),0)),"",OFFSET('9. METAS'!$L$20,INT((ROW()-13)/2),0))</f>
        <v/>
      </c>
      <c r="I263" s="476"/>
      <c r="J263" s="127" t="e">
        <f ca="1">IF(MOD(ROW()-13,2)=0,IF(ISBLANK(OFFSET(#REF!,INT((ROW()-13)/2),0)),"",OFFSET(#REF!,INT((ROW()-13)/2),0)),IF(ISBLANK(OFFSET('9. METAS'!$U$20,INT((ROW()-14)/2),0)),"",OFFSET('9. METAS'!$U$20,INT((ROW()-14)/2),0)))</f>
        <v>#REF!</v>
      </c>
      <c r="K263" s="128" t="e">
        <f ca="1">IF(MOD(ROW()-13,2)=0,IF(ISBLANK(OFFSET(#REF!,INT((ROW()-13)/2),0)),"",OFFSET(#REF!,INT((ROW()-13)/2),0)),IF(ISBLANK(OFFSET('9. METAS'!$V$20,INT((ROW()-14)/2),0)),"",OFFSET('9. METAS'!$V$20,INT((ROW()-14)/2),0)))</f>
        <v>#REF!</v>
      </c>
      <c r="L263" s="128" t="e">
        <f ca="1">IF(MOD(ROW()-13,2)=0,IF(ISBLANK(OFFSET(#REF!,INT((ROW()-13)/2),0)),"",OFFSET(#REF!,INT((ROW()-13)/2),0)),IF(ISBLANK(OFFSET('9. METAS'!$W$20,INT((ROW()-14)/2),0)),"",OFFSET('9. METAS'!$W$20,INT((ROW()-14)/2),0)))</f>
        <v>#REF!</v>
      </c>
      <c r="M263" s="129" t="e">
        <f ca="1">IF(MOD(ROW()-13,2)=0,IF(ISBLANK(OFFSET(#REF!,INT((ROW()-13)/2),0)),"",OFFSET(#REF!,INT((ROW()-13)/2),0)),IF(ISBLANK(OFFSET('9. METAS'!$X$20,INT((ROW()-14)/2),0)),"",OFFSET('9. METAS'!$X$20,INT((ROW()-14)/2),0)))</f>
        <v>#REF!</v>
      </c>
      <c r="N263" s="478" t="str">
        <f t="shared" ref="N263" ca="1" si="246">IFERROR(J263/J264,"ND")</f>
        <v>ND</v>
      </c>
      <c r="O263" s="480" t="str">
        <f t="shared" ref="O263" ca="1" si="247">IFERROR(((J263)/H263),"ND")</f>
        <v>ND</v>
      </c>
      <c r="P263" s="482"/>
    </row>
    <row r="264" spans="3:16" ht="16" x14ac:dyDescent="0.2">
      <c r="C264" s="496"/>
      <c r="D264" s="498"/>
      <c r="E264" s="498"/>
      <c r="F264" s="500"/>
      <c r="G264" s="502"/>
      <c r="H264" s="705"/>
      <c r="I264" s="477"/>
      <c r="J264" s="127" t="str">
        <f ca="1">IF(MOD(ROW()-13,2)=0,IF(ISBLANK(OFFSET(#REF!,INT((ROW()-13)/2),0)),"",OFFSET(#REF!,INT((ROW()-13)/2),0)),IF(ISBLANK(OFFSET('9. METAS'!$U$20,INT((ROW()-14)/2),0)),"",OFFSET('9. METAS'!$U$20,INT((ROW()-14)/2),0)))</f>
        <v/>
      </c>
      <c r="K264" s="128" t="str">
        <f ca="1">IF(MOD(ROW()-13,2)=0,IF(ISBLANK(OFFSET(#REF!,INT((ROW()-13)/2),0)),"",OFFSET(#REF!,INT((ROW()-13)/2),0)),IF(ISBLANK(OFFSET('9. METAS'!$V$20,INT((ROW()-14)/2),0)),"",OFFSET('9. METAS'!$V$20,INT((ROW()-14)/2),0)))</f>
        <v/>
      </c>
      <c r="L264" s="128" t="str">
        <f ca="1">IF(MOD(ROW()-13,2)=0,IF(ISBLANK(OFFSET(#REF!,INT((ROW()-13)/2),0)),"",OFFSET(#REF!,INT((ROW()-13)/2),0)),IF(ISBLANK(OFFSET('9. METAS'!$W$20,INT((ROW()-14)/2),0)),"",OFFSET('9. METAS'!$W$20,INT((ROW()-14)/2),0)))</f>
        <v/>
      </c>
      <c r="M264" s="129" t="str">
        <f ca="1">IF(MOD(ROW()-13,2)=0,IF(ISBLANK(OFFSET(#REF!,INT((ROW()-13)/2),0)),"",OFFSET(#REF!,INT((ROW()-13)/2),0)),IF(ISBLANK(OFFSET('9. METAS'!$X$20,INT((ROW()-14)/2),0)),"",OFFSET('9. METAS'!$X$20,INT((ROW()-14)/2),0)))</f>
        <v/>
      </c>
      <c r="N264" s="479"/>
      <c r="O264" s="481"/>
      <c r="P264" s="483"/>
    </row>
    <row r="265" spans="3:16" x14ac:dyDescent="0.2">
      <c r="C265" s="506" t="str">
        <f ca="1">IF(ISBLANK(OFFSET('5. Pp (3 años)'!$C$46,INT((ROW()-13)/2),0)),"",OFFSET('5. Pp (3 años)'!$C$46,INT((ROW()-13)/2),0))</f>
        <v/>
      </c>
      <c r="D265" s="498" t="str">
        <f ca="1">IF(ISBLANK(OFFSET('5. Pp (3 años)'!$D$46,INT((ROW()-13)/2),0)),"",OFFSET('5. Pp (3 años)'!$D$46,INT((ROW()-13)/2),0))</f>
        <v/>
      </c>
      <c r="E265" s="498" t="str">
        <f ca="1">IF(ISBLANK(OFFSET('5. Pp (3 años)'!$E$46,INT((ROW()-13)/2),0)),"",OFFSET('5. Pp (3 años)'!$E$46,INT((ROW()-13)/2),0))</f>
        <v/>
      </c>
      <c r="F265" s="500" t="str">
        <f ca="1">IF(ISBLANK(OFFSET('5. Pp (3 años)'!$K$46,INT((ROW()-13)/2),0)),"",OFFSET('5. Pp (3 años)'!$K$46,INT((ROW()-13)/2),0))</f>
        <v/>
      </c>
      <c r="G265" s="502" t="str">
        <f ca="1">IF(ISBLANK(OFFSET('5. Pp (3 años)'!$H$46,INT((ROW()-13)/2),0)),"",OFFSET('5. Pp (3 años)'!$H$46,INT((ROW()-13)/2),0))</f>
        <v/>
      </c>
      <c r="H265" s="705" t="str">
        <f ca="1">IF(ISBLANK(OFFSET('9. METAS'!$L$20,INT((ROW()-13)/2),0)),"",OFFSET('9. METAS'!$L$20,INT((ROW()-13)/2),0))</f>
        <v/>
      </c>
      <c r="I265" s="476"/>
      <c r="J265" s="127" t="e">
        <f ca="1">IF(MOD(ROW()-13,2)=0,IF(ISBLANK(OFFSET(#REF!,INT((ROW()-13)/2),0)),"",OFFSET(#REF!,INT((ROW()-13)/2),0)),IF(ISBLANK(OFFSET('9. METAS'!$U$20,INT((ROW()-14)/2),0)),"",OFFSET('9. METAS'!$U$20,INT((ROW()-14)/2),0)))</f>
        <v>#REF!</v>
      </c>
      <c r="K265" s="128" t="e">
        <f ca="1">IF(MOD(ROW()-13,2)=0,IF(ISBLANK(OFFSET(#REF!,INT((ROW()-13)/2),0)),"",OFFSET(#REF!,INT((ROW()-13)/2),0)),IF(ISBLANK(OFFSET('9. METAS'!$V$20,INT((ROW()-14)/2),0)),"",OFFSET('9. METAS'!$V$20,INT((ROW()-14)/2),0)))</f>
        <v>#REF!</v>
      </c>
      <c r="L265" s="128" t="e">
        <f ca="1">IF(MOD(ROW()-13,2)=0,IF(ISBLANK(OFFSET(#REF!,INT((ROW()-13)/2),0)),"",OFFSET(#REF!,INT((ROW()-13)/2),0)),IF(ISBLANK(OFFSET('9. METAS'!$W$20,INT((ROW()-14)/2),0)),"",OFFSET('9. METAS'!$W$20,INT((ROW()-14)/2),0)))</f>
        <v>#REF!</v>
      </c>
      <c r="M265" s="129" t="e">
        <f ca="1">IF(MOD(ROW()-13,2)=0,IF(ISBLANK(OFFSET(#REF!,INT((ROW()-13)/2),0)),"",OFFSET(#REF!,INT((ROW()-13)/2),0)),IF(ISBLANK(OFFSET('9. METAS'!$X$20,INT((ROW()-14)/2),0)),"",OFFSET('9. METAS'!$X$20,INT((ROW()-14)/2),0)))</f>
        <v>#REF!</v>
      </c>
      <c r="N265" s="478" t="str">
        <f t="shared" ref="N265" ca="1" si="248">IFERROR(J265/J266,"ND")</f>
        <v>ND</v>
      </c>
      <c r="O265" s="480" t="str">
        <f t="shared" ref="O265" ca="1" si="249">IFERROR(((J265)/H265),"ND")</f>
        <v>ND</v>
      </c>
      <c r="P265" s="482"/>
    </row>
    <row r="266" spans="3:16" ht="16" x14ac:dyDescent="0.2">
      <c r="C266" s="496"/>
      <c r="D266" s="498"/>
      <c r="E266" s="498"/>
      <c r="F266" s="500"/>
      <c r="G266" s="502"/>
      <c r="H266" s="705"/>
      <c r="I266" s="477"/>
      <c r="J266" s="127" t="str">
        <f ca="1">IF(MOD(ROW()-13,2)=0,IF(ISBLANK(OFFSET(#REF!,INT((ROW()-13)/2),0)),"",OFFSET(#REF!,INT((ROW()-13)/2),0)),IF(ISBLANK(OFFSET('9. METAS'!$U$20,INT((ROW()-14)/2),0)),"",OFFSET('9. METAS'!$U$20,INT((ROW()-14)/2),0)))</f>
        <v/>
      </c>
      <c r="K266" s="128" t="str">
        <f ca="1">IF(MOD(ROW()-13,2)=0,IF(ISBLANK(OFFSET(#REF!,INT((ROW()-13)/2),0)),"",OFFSET(#REF!,INT((ROW()-13)/2),0)),IF(ISBLANK(OFFSET('9. METAS'!$V$20,INT((ROW()-14)/2),0)),"",OFFSET('9. METAS'!$V$20,INT((ROW()-14)/2),0)))</f>
        <v/>
      </c>
      <c r="L266" s="128" t="str">
        <f ca="1">IF(MOD(ROW()-13,2)=0,IF(ISBLANK(OFFSET(#REF!,INT((ROW()-13)/2),0)),"",OFFSET(#REF!,INT((ROW()-13)/2),0)),IF(ISBLANK(OFFSET('9. METAS'!$W$20,INT((ROW()-14)/2),0)),"",OFFSET('9. METAS'!$W$20,INT((ROW()-14)/2),0)))</f>
        <v/>
      </c>
      <c r="M266" s="129" t="str">
        <f ca="1">IF(MOD(ROW()-13,2)=0,IF(ISBLANK(OFFSET(#REF!,INT((ROW()-13)/2),0)),"",OFFSET(#REF!,INT((ROW()-13)/2),0)),IF(ISBLANK(OFFSET('9. METAS'!$X$20,INT((ROW()-14)/2),0)),"",OFFSET('9. METAS'!$X$20,INT((ROW()-14)/2),0)))</f>
        <v/>
      </c>
      <c r="N266" s="479"/>
      <c r="O266" s="481"/>
      <c r="P266" s="483"/>
    </row>
    <row r="267" spans="3:16" x14ac:dyDescent="0.2">
      <c r="C267" s="506" t="str">
        <f ca="1">IF(ISBLANK(OFFSET('5. Pp (3 años)'!$C$46,INT((ROW()-13)/2),0)),"",OFFSET('5. Pp (3 años)'!$C$46,INT((ROW()-13)/2),0))</f>
        <v/>
      </c>
      <c r="D267" s="498" t="str">
        <f ca="1">IF(ISBLANK(OFFSET('5. Pp (3 años)'!$D$46,INT((ROW()-13)/2),0)),"",OFFSET('5. Pp (3 años)'!$D$46,INT((ROW()-13)/2),0))</f>
        <v/>
      </c>
      <c r="E267" s="498" t="str">
        <f ca="1">IF(ISBLANK(OFFSET('5. Pp (3 años)'!$E$46,INT((ROW()-13)/2),0)),"",OFFSET('5. Pp (3 años)'!$E$46,INT((ROW()-13)/2),0))</f>
        <v/>
      </c>
      <c r="F267" s="500" t="str">
        <f ca="1">IF(ISBLANK(OFFSET('5. Pp (3 años)'!$K$46,INT((ROW()-13)/2),0)),"",OFFSET('5. Pp (3 años)'!$K$46,INT((ROW()-13)/2),0))</f>
        <v/>
      </c>
      <c r="G267" s="502" t="str">
        <f ca="1">IF(ISBLANK(OFFSET('5. Pp (3 años)'!$H$46,INT((ROW()-13)/2),0)),"",OFFSET('5. Pp (3 años)'!$H$46,INT((ROW()-13)/2),0))</f>
        <v/>
      </c>
      <c r="H267" s="705" t="str">
        <f ca="1">IF(ISBLANK(OFFSET('9. METAS'!$L$20,INT((ROW()-13)/2),0)),"",OFFSET('9. METAS'!$L$20,INT((ROW()-13)/2),0))</f>
        <v/>
      </c>
      <c r="I267" s="476"/>
      <c r="J267" s="127" t="e">
        <f ca="1">IF(MOD(ROW()-13,2)=0,IF(ISBLANK(OFFSET(#REF!,INT((ROW()-13)/2),0)),"",OFFSET(#REF!,INT((ROW()-13)/2),0)),IF(ISBLANK(OFFSET('9. METAS'!$U$20,INT((ROW()-14)/2),0)),"",OFFSET('9. METAS'!$U$20,INT((ROW()-14)/2),0)))</f>
        <v>#REF!</v>
      </c>
      <c r="K267" s="128" t="e">
        <f ca="1">IF(MOD(ROW()-13,2)=0,IF(ISBLANK(OFFSET(#REF!,INT((ROW()-13)/2),0)),"",OFFSET(#REF!,INT((ROW()-13)/2),0)),IF(ISBLANK(OFFSET('9. METAS'!$V$20,INT((ROW()-14)/2),0)),"",OFFSET('9. METAS'!$V$20,INT((ROW()-14)/2),0)))</f>
        <v>#REF!</v>
      </c>
      <c r="L267" s="128" t="e">
        <f ca="1">IF(MOD(ROW()-13,2)=0,IF(ISBLANK(OFFSET(#REF!,INT((ROW()-13)/2),0)),"",OFFSET(#REF!,INT((ROW()-13)/2),0)),IF(ISBLANK(OFFSET('9. METAS'!$W$20,INT((ROW()-14)/2),0)),"",OFFSET('9. METAS'!$W$20,INT((ROW()-14)/2),0)))</f>
        <v>#REF!</v>
      </c>
      <c r="M267" s="129" t="e">
        <f ca="1">IF(MOD(ROW()-13,2)=0,IF(ISBLANK(OFFSET(#REF!,INT((ROW()-13)/2),0)),"",OFFSET(#REF!,INT((ROW()-13)/2),0)),IF(ISBLANK(OFFSET('9. METAS'!$X$20,INT((ROW()-14)/2),0)),"",OFFSET('9. METAS'!$X$20,INT((ROW()-14)/2),0)))</f>
        <v>#REF!</v>
      </c>
      <c r="N267" s="478" t="str">
        <f t="shared" ref="N267" ca="1" si="250">IFERROR(J267/J268,"ND")</f>
        <v>ND</v>
      </c>
      <c r="O267" s="480" t="str">
        <f t="shared" ref="O267" ca="1" si="251">IFERROR(((J267)/H267),"ND")</f>
        <v>ND</v>
      </c>
      <c r="P267" s="482"/>
    </row>
    <row r="268" spans="3:16" ht="16" x14ac:dyDescent="0.2">
      <c r="C268" s="496"/>
      <c r="D268" s="498"/>
      <c r="E268" s="498"/>
      <c r="F268" s="500"/>
      <c r="G268" s="502"/>
      <c r="H268" s="705"/>
      <c r="I268" s="477"/>
      <c r="J268" s="127" t="str">
        <f ca="1">IF(MOD(ROW()-13,2)=0,IF(ISBLANK(OFFSET(#REF!,INT((ROW()-13)/2),0)),"",OFFSET(#REF!,INT((ROW()-13)/2),0)),IF(ISBLANK(OFFSET('9. METAS'!$U$20,INT((ROW()-14)/2),0)),"",OFFSET('9. METAS'!$U$20,INT((ROW()-14)/2),0)))</f>
        <v/>
      </c>
      <c r="K268" s="128" t="str">
        <f ca="1">IF(MOD(ROW()-13,2)=0,IF(ISBLANK(OFFSET(#REF!,INT((ROW()-13)/2),0)),"",OFFSET(#REF!,INT((ROW()-13)/2),0)),IF(ISBLANK(OFFSET('9. METAS'!$V$20,INT((ROW()-14)/2),0)),"",OFFSET('9. METAS'!$V$20,INT((ROW()-14)/2),0)))</f>
        <v/>
      </c>
      <c r="L268" s="128" t="str">
        <f ca="1">IF(MOD(ROW()-13,2)=0,IF(ISBLANK(OFFSET(#REF!,INT((ROW()-13)/2),0)),"",OFFSET(#REF!,INT((ROW()-13)/2),0)),IF(ISBLANK(OFFSET('9. METAS'!$W$20,INT((ROW()-14)/2),0)),"",OFFSET('9. METAS'!$W$20,INT((ROW()-14)/2),0)))</f>
        <v/>
      </c>
      <c r="M268" s="129" t="str">
        <f ca="1">IF(MOD(ROW()-13,2)=0,IF(ISBLANK(OFFSET(#REF!,INT((ROW()-13)/2),0)),"",OFFSET(#REF!,INT((ROW()-13)/2),0)),IF(ISBLANK(OFFSET('9. METAS'!$X$20,INT((ROW()-14)/2),0)),"",OFFSET('9. METAS'!$X$20,INT((ROW()-14)/2),0)))</f>
        <v/>
      </c>
      <c r="N268" s="479"/>
      <c r="O268" s="481"/>
      <c r="P268" s="483"/>
    </row>
    <row r="269" spans="3:16" x14ac:dyDescent="0.2">
      <c r="C269" s="506" t="str">
        <f ca="1">IF(ISBLANK(OFFSET('5. Pp (3 años)'!$C$46,INT((ROW()-13)/2),0)),"",OFFSET('5. Pp (3 años)'!$C$46,INT((ROW()-13)/2),0))</f>
        <v/>
      </c>
      <c r="D269" s="498" t="str">
        <f ca="1">IF(ISBLANK(OFFSET('5. Pp (3 años)'!$D$46,INT((ROW()-13)/2),0)),"",OFFSET('5. Pp (3 años)'!$D$46,INT((ROW()-13)/2),0))</f>
        <v/>
      </c>
      <c r="E269" s="498" t="str">
        <f ca="1">IF(ISBLANK(OFFSET('5. Pp (3 años)'!$E$46,INT((ROW()-13)/2),0)),"",OFFSET('5. Pp (3 años)'!$E$46,INT((ROW()-13)/2),0))</f>
        <v/>
      </c>
      <c r="F269" s="500" t="str">
        <f ca="1">IF(ISBLANK(OFFSET('5. Pp (3 años)'!$K$46,INT((ROW()-13)/2),0)),"",OFFSET('5. Pp (3 años)'!$K$46,INT((ROW()-13)/2),0))</f>
        <v/>
      </c>
      <c r="G269" s="502" t="str">
        <f ca="1">IF(ISBLANK(OFFSET('5. Pp (3 años)'!$H$46,INT((ROW()-13)/2),0)),"",OFFSET('5. Pp (3 años)'!$H$46,INT((ROW()-13)/2),0))</f>
        <v/>
      </c>
      <c r="H269" s="705" t="str">
        <f ca="1">IF(ISBLANK(OFFSET('9. METAS'!$L$20,INT((ROW()-13)/2),0)),"",OFFSET('9. METAS'!$L$20,INT((ROW()-13)/2),0))</f>
        <v/>
      </c>
      <c r="I269" s="476"/>
      <c r="J269" s="127" t="e">
        <f ca="1">IF(MOD(ROW()-13,2)=0,IF(ISBLANK(OFFSET(#REF!,INT((ROW()-13)/2),0)),"",OFFSET(#REF!,INT((ROW()-13)/2),0)),IF(ISBLANK(OFFSET('9. METAS'!$U$20,INT((ROW()-14)/2),0)),"",OFFSET('9. METAS'!$U$20,INT((ROW()-14)/2),0)))</f>
        <v>#REF!</v>
      </c>
      <c r="K269" s="128" t="e">
        <f ca="1">IF(MOD(ROW()-13,2)=0,IF(ISBLANK(OFFSET(#REF!,INT((ROW()-13)/2),0)),"",OFFSET(#REF!,INT((ROW()-13)/2),0)),IF(ISBLANK(OFFSET('9. METAS'!$V$20,INT((ROW()-14)/2),0)),"",OFFSET('9. METAS'!$V$20,INT((ROW()-14)/2),0)))</f>
        <v>#REF!</v>
      </c>
      <c r="L269" s="128" t="e">
        <f ca="1">IF(MOD(ROW()-13,2)=0,IF(ISBLANK(OFFSET(#REF!,INT((ROW()-13)/2),0)),"",OFFSET(#REF!,INT((ROW()-13)/2),0)),IF(ISBLANK(OFFSET('9. METAS'!$W$20,INT((ROW()-14)/2),0)),"",OFFSET('9. METAS'!$W$20,INT((ROW()-14)/2),0)))</f>
        <v>#REF!</v>
      </c>
      <c r="M269" s="129" t="e">
        <f ca="1">IF(MOD(ROW()-13,2)=0,IF(ISBLANK(OFFSET(#REF!,INT((ROW()-13)/2),0)),"",OFFSET(#REF!,INT((ROW()-13)/2),0)),IF(ISBLANK(OFFSET('9. METAS'!$X$20,INT((ROW()-14)/2),0)),"",OFFSET('9. METAS'!$X$20,INT((ROW()-14)/2),0)))</f>
        <v>#REF!</v>
      </c>
      <c r="N269" s="478" t="str">
        <f t="shared" ref="N269" ca="1" si="252">IFERROR(J269/J270,"ND")</f>
        <v>ND</v>
      </c>
      <c r="O269" s="480" t="str">
        <f t="shared" ref="O269" ca="1" si="253">IFERROR(((J269)/H269),"ND")</f>
        <v>ND</v>
      </c>
      <c r="P269" s="482"/>
    </row>
    <row r="270" spans="3:16" ht="16" x14ac:dyDescent="0.2">
      <c r="C270" s="496"/>
      <c r="D270" s="498"/>
      <c r="E270" s="498"/>
      <c r="F270" s="500"/>
      <c r="G270" s="502"/>
      <c r="H270" s="705"/>
      <c r="I270" s="477"/>
      <c r="J270" s="127" t="str">
        <f ca="1">IF(MOD(ROW()-13,2)=0,IF(ISBLANK(OFFSET(#REF!,INT((ROW()-13)/2),0)),"",OFFSET(#REF!,INT((ROW()-13)/2),0)),IF(ISBLANK(OFFSET('9. METAS'!$U$20,INT((ROW()-14)/2),0)),"",OFFSET('9. METAS'!$U$20,INT((ROW()-14)/2),0)))</f>
        <v/>
      </c>
      <c r="K270" s="128" t="str">
        <f ca="1">IF(MOD(ROW()-13,2)=0,IF(ISBLANK(OFFSET(#REF!,INT((ROW()-13)/2),0)),"",OFFSET(#REF!,INT((ROW()-13)/2),0)),IF(ISBLANK(OFFSET('9. METAS'!$V$20,INT((ROW()-14)/2),0)),"",OFFSET('9. METAS'!$V$20,INT((ROW()-14)/2),0)))</f>
        <v/>
      </c>
      <c r="L270" s="128" t="str">
        <f ca="1">IF(MOD(ROW()-13,2)=0,IF(ISBLANK(OFFSET(#REF!,INT((ROW()-13)/2),0)),"",OFFSET(#REF!,INT((ROW()-13)/2),0)),IF(ISBLANK(OFFSET('9. METAS'!$W$20,INT((ROW()-14)/2),0)),"",OFFSET('9. METAS'!$W$20,INT((ROW()-14)/2),0)))</f>
        <v/>
      </c>
      <c r="M270" s="129" t="str">
        <f ca="1">IF(MOD(ROW()-13,2)=0,IF(ISBLANK(OFFSET(#REF!,INT((ROW()-13)/2),0)),"",OFFSET(#REF!,INT((ROW()-13)/2),0)),IF(ISBLANK(OFFSET('9. METAS'!$X$20,INT((ROW()-14)/2),0)),"",OFFSET('9. METAS'!$X$20,INT((ROW()-14)/2),0)))</f>
        <v/>
      </c>
      <c r="N270" s="479"/>
      <c r="O270" s="481"/>
      <c r="P270" s="483"/>
    </row>
    <row r="271" spans="3:16" x14ac:dyDescent="0.2">
      <c r="C271" s="506" t="str">
        <f ca="1">IF(ISBLANK(OFFSET('5. Pp (3 años)'!$C$46,INT((ROW()-13)/2),0)),"",OFFSET('5. Pp (3 años)'!$C$46,INT((ROW()-13)/2),0))</f>
        <v/>
      </c>
      <c r="D271" s="498" t="str">
        <f ca="1">IF(ISBLANK(OFFSET('5. Pp (3 años)'!$D$46,INT((ROW()-13)/2),0)),"",OFFSET('5. Pp (3 años)'!$D$46,INT((ROW()-13)/2),0))</f>
        <v/>
      </c>
      <c r="E271" s="498" t="str">
        <f ca="1">IF(ISBLANK(OFFSET('5. Pp (3 años)'!$E$46,INT((ROW()-13)/2),0)),"",OFFSET('5. Pp (3 años)'!$E$46,INT((ROW()-13)/2),0))</f>
        <v/>
      </c>
      <c r="F271" s="500" t="str">
        <f ca="1">IF(ISBLANK(OFFSET('5. Pp (3 años)'!$K$46,INT((ROW()-13)/2),0)),"",OFFSET('5. Pp (3 años)'!$K$46,INT((ROW()-13)/2),0))</f>
        <v/>
      </c>
      <c r="G271" s="502" t="str">
        <f ca="1">IF(ISBLANK(OFFSET('5. Pp (3 años)'!$H$46,INT((ROW()-13)/2),0)),"",OFFSET('5. Pp (3 años)'!$H$46,INT((ROW()-13)/2),0))</f>
        <v/>
      </c>
      <c r="H271" s="705" t="str">
        <f ca="1">IF(ISBLANK(OFFSET('9. METAS'!$L$20,INT((ROW()-13)/2),0)),"",OFFSET('9. METAS'!$L$20,INT((ROW()-13)/2),0))</f>
        <v/>
      </c>
      <c r="I271" s="476"/>
      <c r="J271" s="127" t="e">
        <f ca="1">IF(MOD(ROW()-13,2)=0,IF(ISBLANK(OFFSET(#REF!,INT((ROW()-13)/2),0)),"",OFFSET(#REF!,INT((ROW()-13)/2),0)),IF(ISBLANK(OFFSET('9. METAS'!$U$20,INT((ROW()-14)/2),0)),"",OFFSET('9. METAS'!$U$20,INT((ROW()-14)/2),0)))</f>
        <v>#REF!</v>
      </c>
      <c r="K271" s="128" t="e">
        <f ca="1">IF(MOD(ROW()-13,2)=0,IF(ISBLANK(OFFSET(#REF!,INT((ROW()-13)/2),0)),"",OFFSET(#REF!,INT((ROW()-13)/2),0)),IF(ISBLANK(OFFSET('9. METAS'!$V$20,INT((ROW()-14)/2),0)),"",OFFSET('9. METAS'!$V$20,INT((ROW()-14)/2),0)))</f>
        <v>#REF!</v>
      </c>
      <c r="L271" s="128" t="e">
        <f ca="1">IF(MOD(ROW()-13,2)=0,IF(ISBLANK(OFFSET(#REF!,INT((ROW()-13)/2),0)),"",OFFSET(#REF!,INT((ROW()-13)/2),0)),IF(ISBLANK(OFFSET('9. METAS'!$W$20,INT((ROW()-14)/2),0)),"",OFFSET('9. METAS'!$W$20,INT((ROW()-14)/2),0)))</f>
        <v>#REF!</v>
      </c>
      <c r="M271" s="129" t="e">
        <f ca="1">IF(MOD(ROW()-13,2)=0,IF(ISBLANK(OFFSET(#REF!,INT((ROW()-13)/2),0)),"",OFFSET(#REF!,INT((ROW()-13)/2),0)),IF(ISBLANK(OFFSET('9. METAS'!$X$20,INT((ROW()-14)/2),0)),"",OFFSET('9. METAS'!$X$20,INT((ROW()-14)/2),0)))</f>
        <v>#REF!</v>
      </c>
      <c r="N271" s="478" t="str">
        <f t="shared" ref="N271" ca="1" si="254">IFERROR(J271/J272,"ND")</f>
        <v>ND</v>
      </c>
      <c r="O271" s="480" t="str">
        <f t="shared" ref="O271" ca="1" si="255">IFERROR(((J271)/H271),"ND")</f>
        <v>ND</v>
      </c>
      <c r="P271" s="482"/>
    </row>
    <row r="272" spans="3:16" ht="16" x14ac:dyDescent="0.2">
      <c r="C272" s="496"/>
      <c r="D272" s="498"/>
      <c r="E272" s="498"/>
      <c r="F272" s="500"/>
      <c r="G272" s="502"/>
      <c r="H272" s="705"/>
      <c r="I272" s="477"/>
      <c r="J272" s="127" t="str">
        <f ca="1">IF(MOD(ROW()-13,2)=0,IF(ISBLANK(OFFSET(#REF!,INT((ROW()-13)/2),0)),"",OFFSET(#REF!,INT((ROW()-13)/2),0)),IF(ISBLANK(OFFSET('9. METAS'!$U$20,INT((ROW()-14)/2),0)),"",OFFSET('9. METAS'!$U$20,INT((ROW()-14)/2),0)))</f>
        <v/>
      </c>
      <c r="K272" s="128" t="str">
        <f ca="1">IF(MOD(ROW()-13,2)=0,IF(ISBLANK(OFFSET(#REF!,INT((ROW()-13)/2),0)),"",OFFSET(#REF!,INT((ROW()-13)/2),0)),IF(ISBLANK(OFFSET('9. METAS'!$V$20,INT((ROW()-14)/2),0)),"",OFFSET('9. METAS'!$V$20,INT((ROW()-14)/2),0)))</f>
        <v/>
      </c>
      <c r="L272" s="128" t="str">
        <f ca="1">IF(MOD(ROW()-13,2)=0,IF(ISBLANK(OFFSET(#REF!,INT((ROW()-13)/2),0)),"",OFFSET(#REF!,INT((ROW()-13)/2),0)),IF(ISBLANK(OFFSET('9. METAS'!$W$20,INT((ROW()-14)/2),0)),"",OFFSET('9. METAS'!$W$20,INT((ROW()-14)/2),0)))</f>
        <v/>
      </c>
      <c r="M272" s="129" t="str">
        <f ca="1">IF(MOD(ROW()-13,2)=0,IF(ISBLANK(OFFSET(#REF!,INT((ROW()-13)/2),0)),"",OFFSET(#REF!,INT((ROW()-13)/2),0)),IF(ISBLANK(OFFSET('9. METAS'!$X$20,INT((ROW()-14)/2),0)),"",OFFSET('9. METAS'!$X$20,INT((ROW()-14)/2),0)))</f>
        <v/>
      </c>
      <c r="N272" s="479"/>
      <c r="O272" s="481"/>
      <c r="P272" s="483"/>
    </row>
    <row r="273" spans="3:16" x14ac:dyDescent="0.2">
      <c r="C273" s="506" t="str">
        <f ca="1">IF(ISBLANK(OFFSET('5. Pp (3 años)'!$C$46,INT((ROW()-13)/2),0)),"",OFFSET('5. Pp (3 años)'!$C$46,INT((ROW()-13)/2),0))</f>
        <v/>
      </c>
      <c r="D273" s="498" t="str">
        <f ca="1">IF(ISBLANK(OFFSET('5. Pp (3 años)'!$D$46,INT((ROW()-13)/2),0)),"",OFFSET('5. Pp (3 años)'!$D$46,INT((ROW()-13)/2),0))</f>
        <v/>
      </c>
      <c r="E273" s="498" t="str">
        <f ca="1">IF(ISBLANK(OFFSET('5. Pp (3 años)'!$E$46,INT((ROW()-13)/2),0)),"",OFFSET('5. Pp (3 años)'!$E$46,INT((ROW()-13)/2),0))</f>
        <v/>
      </c>
      <c r="F273" s="500" t="str">
        <f ca="1">IF(ISBLANK(OFFSET('5. Pp (3 años)'!$K$46,INT((ROW()-13)/2),0)),"",OFFSET('5. Pp (3 años)'!$K$46,INT((ROW()-13)/2),0))</f>
        <v/>
      </c>
      <c r="G273" s="502" t="str">
        <f ca="1">IF(ISBLANK(OFFSET('5. Pp (3 años)'!$H$46,INT((ROW()-13)/2),0)),"",OFFSET('5. Pp (3 años)'!$H$46,INT((ROW()-13)/2),0))</f>
        <v/>
      </c>
      <c r="H273" s="705" t="str">
        <f ca="1">IF(ISBLANK(OFFSET('9. METAS'!$L$20,INT((ROW()-13)/2),0)),"",OFFSET('9. METAS'!$L$20,INT((ROW()-13)/2),0))</f>
        <v/>
      </c>
      <c r="I273" s="476"/>
      <c r="J273" s="127" t="e">
        <f ca="1">IF(MOD(ROW()-13,2)=0,IF(ISBLANK(OFFSET(#REF!,INT((ROW()-13)/2),0)),"",OFFSET(#REF!,INT((ROW()-13)/2),0)),IF(ISBLANK(OFFSET('9. METAS'!$U$20,INT((ROW()-14)/2),0)),"",OFFSET('9. METAS'!$U$20,INT((ROW()-14)/2),0)))</f>
        <v>#REF!</v>
      </c>
      <c r="K273" s="128" t="e">
        <f ca="1">IF(MOD(ROW()-13,2)=0,IF(ISBLANK(OFFSET(#REF!,INT((ROW()-13)/2),0)),"",OFFSET(#REF!,INT((ROW()-13)/2),0)),IF(ISBLANK(OFFSET('9. METAS'!$V$20,INT((ROW()-14)/2),0)),"",OFFSET('9. METAS'!$V$20,INT((ROW()-14)/2),0)))</f>
        <v>#REF!</v>
      </c>
      <c r="L273" s="128" t="e">
        <f ca="1">IF(MOD(ROW()-13,2)=0,IF(ISBLANK(OFFSET(#REF!,INT((ROW()-13)/2),0)),"",OFFSET(#REF!,INT((ROW()-13)/2),0)),IF(ISBLANK(OFFSET('9. METAS'!$W$20,INT((ROW()-14)/2),0)),"",OFFSET('9. METAS'!$W$20,INT((ROW()-14)/2),0)))</f>
        <v>#REF!</v>
      </c>
      <c r="M273" s="129" t="e">
        <f ca="1">IF(MOD(ROW()-13,2)=0,IF(ISBLANK(OFFSET(#REF!,INT((ROW()-13)/2),0)),"",OFFSET(#REF!,INT((ROW()-13)/2),0)),IF(ISBLANK(OFFSET('9. METAS'!$X$20,INT((ROW()-14)/2),0)),"",OFFSET('9. METAS'!$X$20,INT((ROW()-14)/2),0)))</f>
        <v>#REF!</v>
      </c>
      <c r="N273" s="478" t="str">
        <f t="shared" ref="N273" ca="1" si="256">IFERROR(J273/J274,"ND")</f>
        <v>ND</v>
      </c>
      <c r="O273" s="480" t="str">
        <f t="shared" ref="O273" ca="1" si="257">IFERROR(((J273)/H273),"ND")</f>
        <v>ND</v>
      </c>
      <c r="P273" s="482"/>
    </row>
    <row r="274" spans="3:16" ht="16" x14ac:dyDescent="0.2">
      <c r="C274" s="496"/>
      <c r="D274" s="498"/>
      <c r="E274" s="498"/>
      <c r="F274" s="500"/>
      <c r="G274" s="502"/>
      <c r="H274" s="705"/>
      <c r="I274" s="477"/>
      <c r="J274" s="127" t="str">
        <f ca="1">IF(MOD(ROW()-13,2)=0,IF(ISBLANK(OFFSET(#REF!,INT((ROW()-13)/2),0)),"",OFFSET(#REF!,INT((ROW()-13)/2),0)),IF(ISBLANK(OFFSET('9. METAS'!$U$20,INT((ROW()-14)/2),0)),"",OFFSET('9. METAS'!$U$20,INT((ROW()-14)/2),0)))</f>
        <v/>
      </c>
      <c r="K274" s="128" t="str">
        <f ca="1">IF(MOD(ROW()-13,2)=0,IF(ISBLANK(OFFSET(#REF!,INT((ROW()-13)/2),0)),"",OFFSET(#REF!,INT((ROW()-13)/2),0)),IF(ISBLANK(OFFSET('9. METAS'!$V$20,INT((ROW()-14)/2),0)),"",OFFSET('9. METAS'!$V$20,INT((ROW()-14)/2),0)))</f>
        <v/>
      </c>
      <c r="L274" s="128" t="str">
        <f ca="1">IF(MOD(ROW()-13,2)=0,IF(ISBLANK(OFFSET(#REF!,INT((ROW()-13)/2),0)),"",OFFSET(#REF!,INT((ROW()-13)/2),0)),IF(ISBLANK(OFFSET('9. METAS'!$W$20,INT((ROW()-14)/2),0)),"",OFFSET('9. METAS'!$W$20,INT((ROW()-14)/2),0)))</f>
        <v/>
      </c>
      <c r="M274" s="129" t="str">
        <f ca="1">IF(MOD(ROW()-13,2)=0,IF(ISBLANK(OFFSET(#REF!,INT((ROW()-13)/2),0)),"",OFFSET(#REF!,INT((ROW()-13)/2),0)),IF(ISBLANK(OFFSET('9. METAS'!$X$20,INT((ROW()-14)/2),0)),"",OFFSET('9. METAS'!$X$20,INT((ROW()-14)/2),0)))</f>
        <v/>
      </c>
      <c r="N274" s="479"/>
      <c r="O274" s="481"/>
      <c r="P274" s="483"/>
    </row>
    <row r="275" spans="3:16" x14ac:dyDescent="0.2">
      <c r="C275" s="506" t="str">
        <f ca="1">IF(ISBLANK(OFFSET('5. Pp (3 años)'!$C$46,INT((ROW()-13)/2),0)),"",OFFSET('5. Pp (3 años)'!$C$46,INT((ROW()-13)/2),0))</f>
        <v/>
      </c>
      <c r="D275" s="498" t="str">
        <f ca="1">IF(ISBLANK(OFFSET('5. Pp (3 años)'!$D$46,INT((ROW()-13)/2),0)),"",OFFSET('5. Pp (3 años)'!$D$46,INT((ROW()-13)/2),0))</f>
        <v/>
      </c>
      <c r="E275" s="498" t="str">
        <f ca="1">IF(ISBLANK(OFFSET('5. Pp (3 años)'!$E$46,INT((ROW()-13)/2),0)),"",OFFSET('5. Pp (3 años)'!$E$46,INT((ROW()-13)/2),0))</f>
        <v/>
      </c>
      <c r="F275" s="500" t="str">
        <f ca="1">IF(ISBLANK(OFFSET('5. Pp (3 años)'!$K$46,INT((ROW()-13)/2),0)),"",OFFSET('5. Pp (3 años)'!$K$46,INT((ROW()-13)/2),0))</f>
        <v/>
      </c>
      <c r="G275" s="502" t="str">
        <f ca="1">IF(ISBLANK(OFFSET('5. Pp (3 años)'!$H$46,INT((ROW()-13)/2),0)),"",OFFSET('5. Pp (3 años)'!$H$46,INT((ROW()-13)/2),0))</f>
        <v/>
      </c>
      <c r="H275" s="705" t="str">
        <f ca="1">IF(ISBLANK(OFFSET('9. METAS'!$L$20,INT((ROW()-13)/2),0)),"",OFFSET('9. METAS'!$L$20,INT((ROW()-13)/2),0))</f>
        <v/>
      </c>
      <c r="I275" s="476"/>
      <c r="J275" s="127" t="e">
        <f ca="1">IF(MOD(ROW()-13,2)=0,IF(ISBLANK(OFFSET(#REF!,INT((ROW()-13)/2),0)),"",OFFSET(#REF!,INT((ROW()-13)/2),0)),IF(ISBLANK(OFFSET('9. METAS'!$U$20,INT((ROW()-14)/2),0)),"",OFFSET('9. METAS'!$U$20,INT((ROW()-14)/2),0)))</f>
        <v>#REF!</v>
      </c>
      <c r="K275" s="128" t="e">
        <f ca="1">IF(MOD(ROW()-13,2)=0,IF(ISBLANK(OFFSET(#REF!,INT((ROW()-13)/2),0)),"",OFFSET(#REF!,INT((ROW()-13)/2),0)),IF(ISBLANK(OFFSET('9. METAS'!$V$20,INT((ROW()-14)/2),0)),"",OFFSET('9. METAS'!$V$20,INT((ROW()-14)/2),0)))</f>
        <v>#REF!</v>
      </c>
      <c r="L275" s="128" t="e">
        <f ca="1">IF(MOD(ROW()-13,2)=0,IF(ISBLANK(OFFSET(#REF!,INT((ROW()-13)/2),0)),"",OFFSET(#REF!,INT((ROW()-13)/2),0)),IF(ISBLANK(OFFSET('9. METAS'!$W$20,INT((ROW()-14)/2),0)),"",OFFSET('9. METAS'!$W$20,INT((ROW()-14)/2),0)))</f>
        <v>#REF!</v>
      </c>
      <c r="M275" s="129" t="e">
        <f ca="1">IF(MOD(ROW()-13,2)=0,IF(ISBLANK(OFFSET(#REF!,INT((ROW()-13)/2),0)),"",OFFSET(#REF!,INT((ROW()-13)/2),0)),IF(ISBLANK(OFFSET('9. METAS'!$X$20,INT((ROW()-14)/2),0)),"",OFFSET('9. METAS'!$X$20,INT((ROW()-14)/2),0)))</f>
        <v>#REF!</v>
      </c>
      <c r="N275" s="478" t="str">
        <f t="shared" ref="N275" ca="1" si="258">IFERROR(J275/J276,"ND")</f>
        <v>ND</v>
      </c>
      <c r="O275" s="480" t="str">
        <f t="shared" ref="O275" ca="1" si="259">IFERROR(((J275)/H275),"ND")</f>
        <v>ND</v>
      </c>
      <c r="P275" s="482"/>
    </row>
    <row r="276" spans="3:16" ht="16" x14ac:dyDescent="0.2">
      <c r="C276" s="496"/>
      <c r="D276" s="498"/>
      <c r="E276" s="498"/>
      <c r="F276" s="500"/>
      <c r="G276" s="502"/>
      <c r="H276" s="705"/>
      <c r="I276" s="477"/>
      <c r="J276" s="127" t="str">
        <f ca="1">IF(MOD(ROW()-13,2)=0,IF(ISBLANK(OFFSET(#REF!,INT((ROW()-13)/2),0)),"",OFFSET(#REF!,INT((ROW()-13)/2),0)),IF(ISBLANK(OFFSET('9. METAS'!$U$20,INT((ROW()-14)/2),0)),"",OFFSET('9. METAS'!$U$20,INT((ROW()-14)/2),0)))</f>
        <v/>
      </c>
      <c r="K276" s="128" t="str">
        <f ca="1">IF(MOD(ROW()-13,2)=0,IF(ISBLANK(OFFSET(#REF!,INT((ROW()-13)/2),0)),"",OFFSET(#REF!,INT((ROW()-13)/2),0)),IF(ISBLANK(OFFSET('9. METAS'!$V$20,INT((ROW()-14)/2),0)),"",OFFSET('9. METAS'!$V$20,INT((ROW()-14)/2),0)))</f>
        <v/>
      </c>
      <c r="L276" s="128" t="str">
        <f ca="1">IF(MOD(ROW()-13,2)=0,IF(ISBLANK(OFFSET(#REF!,INT((ROW()-13)/2),0)),"",OFFSET(#REF!,INT((ROW()-13)/2),0)),IF(ISBLANK(OFFSET('9. METAS'!$W$20,INT((ROW()-14)/2),0)),"",OFFSET('9. METAS'!$W$20,INT((ROW()-14)/2),0)))</f>
        <v/>
      </c>
      <c r="M276" s="129" t="str">
        <f ca="1">IF(MOD(ROW()-13,2)=0,IF(ISBLANK(OFFSET(#REF!,INT((ROW()-13)/2),0)),"",OFFSET(#REF!,INT((ROW()-13)/2),0)),IF(ISBLANK(OFFSET('9. METAS'!$X$20,INT((ROW()-14)/2),0)),"",OFFSET('9. METAS'!$X$20,INT((ROW()-14)/2),0)))</f>
        <v/>
      </c>
      <c r="N276" s="479"/>
      <c r="O276" s="481"/>
      <c r="P276" s="483"/>
    </row>
    <row r="277" spans="3:16" x14ac:dyDescent="0.2">
      <c r="C277" s="506" t="str">
        <f ca="1">IF(ISBLANK(OFFSET('5. Pp (3 años)'!$C$46,INT((ROW()-13)/2),0)),"",OFFSET('5. Pp (3 años)'!$C$46,INT((ROW()-13)/2),0))</f>
        <v/>
      </c>
      <c r="D277" s="498" t="str">
        <f ca="1">IF(ISBLANK(OFFSET('5. Pp (3 años)'!$D$46,INT((ROW()-13)/2),0)),"",OFFSET('5. Pp (3 años)'!$D$46,INT((ROW()-13)/2),0))</f>
        <v/>
      </c>
      <c r="E277" s="498" t="str">
        <f ca="1">IF(ISBLANK(OFFSET('5. Pp (3 años)'!$E$46,INT((ROW()-13)/2),0)),"",OFFSET('5. Pp (3 años)'!$E$46,INT((ROW()-13)/2),0))</f>
        <v/>
      </c>
      <c r="F277" s="500" t="str">
        <f ca="1">IF(ISBLANK(OFFSET('5. Pp (3 años)'!$K$46,INT((ROW()-13)/2),0)),"",OFFSET('5. Pp (3 años)'!$K$46,INT((ROW()-13)/2),0))</f>
        <v/>
      </c>
      <c r="G277" s="502" t="str">
        <f ca="1">IF(ISBLANK(OFFSET('5. Pp (3 años)'!$H$46,INT((ROW()-13)/2),0)),"",OFFSET('5. Pp (3 años)'!$H$46,INT((ROW()-13)/2),0))</f>
        <v/>
      </c>
      <c r="H277" s="705" t="str">
        <f ca="1">IF(ISBLANK(OFFSET('9. METAS'!$L$20,INT((ROW()-13)/2),0)),"",OFFSET('9. METAS'!$L$20,INT((ROW()-13)/2),0))</f>
        <v/>
      </c>
      <c r="I277" s="476"/>
      <c r="J277" s="127" t="e">
        <f ca="1">IF(MOD(ROW()-13,2)=0,IF(ISBLANK(OFFSET(#REF!,INT((ROW()-13)/2),0)),"",OFFSET(#REF!,INT((ROW()-13)/2),0)),IF(ISBLANK(OFFSET('9. METAS'!$U$20,INT((ROW()-14)/2),0)),"",OFFSET('9. METAS'!$U$20,INT((ROW()-14)/2),0)))</f>
        <v>#REF!</v>
      </c>
      <c r="K277" s="128" t="e">
        <f ca="1">IF(MOD(ROW()-13,2)=0,IF(ISBLANK(OFFSET(#REF!,INT((ROW()-13)/2),0)),"",OFFSET(#REF!,INT((ROW()-13)/2),0)),IF(ISBLANK(OFFSET('9. METAS'!$V$20,INT((ROW()-14)/2),0)),"",OFFSET('9. METAS'!$V$20,INT((ROW()-14)/2),0)))</f>
        <v>#REF!</v>
      </c>
      <c r="L277" s="128" t="e">
        <f ca="1">IF(MOD(ROW()-13,2)=0,IF(ISBLANK(OFFSET(#REF!,INT((ROW()-13)/2),0)),"",OFFSET(#REF!,INT((ROW()-13)/2),0)),IF(ISBLANK(OFFSET('9. METAS'!$W$20,INT((ROW()-14)/2),0)),"",OFFSET('9. METAS'!$W$20,INT((ROW()-14)/2),0)))</f>
        <v>#REF!</v>
      </c>
      <c r="M277" s="129" t="e">
        <f ca="1">IF(MOD(ROW()-13,2)=0,IF(ISBLANK(OFFSET(#REF!,INT((ROW()-13)/2),0)),"",OFFSET(#REF!,INT((ROW()-13)/2),0)),IF(ISBLANK(OFFSET('9. METAS'!$X$20,INT((ROW()-14)/2),0)),"",OFFSET('9. METAS'!$X$20,INT((ROW()-14)/2),0)))</f>
        <v>#REF!</v>
      </c>
      <c r="N277" s="478" t="str">
        <f t="shared" ref="N277" ca="1" si="260">IFERROR(J277/J278,"ND")</f>
        <v>ND</v>
      </c>
      <c r="O277" s="480" t="str">
        <f t="shared" ref="O277" ca="1" si="261">IFERROR(((J277)/H277),"ND")</f>
        <v>ND</v>
      </c>
      <c r="P277" s="482"/>
    </row>
    <row r="278" spans="3:16" ht="16" x14ac:dyDescent="0.2">
      <c r="C278" s="496"/>
      <c r="D278" s="498"/>
      <c r="E278" s="498"/>
      <c r="F278" s="500"/>
      <c r="G278" s="502"/>
      <c r="H278" s="705"/>
      <c r="I278" s="477"/>
      <c r="J278" s="127" t="str">
        <f ca="1">IF(MOD(ROW()-13,2)=0,IF(ISBLANK(OFFSET(#REF!,INT((ROW()-13)/2),0)),"",OFFSET(#REF!,INT((ROW()-13)/2),0)),IF(ISBLANK(OFFSET('9. METAS'!$U$20,INT((ROW()-14)/2),0)),"",OFFSET('9. METAS'!$U$20,INT((ROW()-14)/2),0)))</f>
        <v/>
      </c>
      <c r="K278" s="128" t="str">
        <f ca="1">IF(MOD(ROW()-13,2)=0,IF(ISBLANK(OFFSET(#REF!,INT((ROW()-13)/2),0)),"",OFFSET(#REF!,INT((ROW()-13)/2),0)),IF(ISBLANK(OFFSET('9. METAS'!$V$20,INT((ROW()-14)/2),0)),"",OFFSET('9. METAS'!$V$20,INT((ROW()-14)/2),0)))</f>
        <v/>
      </c>
      <c r="L278" s="128" t="str">
        <f ca="1">IF(MOD(ROW()-13,2)=0,IF(ISBLANK(OFFSET(#REF!,INT((ROW()-13)/2),0)),"",OFFSET(#REF!,INT((ROW()-13)/2),0)),IF(ISBLANK(OFFSET('9. METAS'!$W$20,INT((ROW()-14)/2),0)),"",OFFSET('9. METAS'!$W$20,INT((ROW()-14)/2),0)))</f>
        <v/>
      </c>
      <c r="M278" s="129" t="str">
        <f ca="1">IF(MOD(ROW()-13,2)=0,IF(ISBLANK(OFFSET(#REF!,INT((ROW()-13)/2),0)),"",OFFSET(#REF!,INT((ROW()-13)/2),0)),IF(ISBLANK(OFFSET('9. METAS'!$X$20,INT((ROW()-14)/2),0)),"",OFFSET('9. METAS'!$X$20,INT((ROW()-14)/2),0)))</f>
        <v/>
      </c>
      <c r="N278" s="479"/>
      <c r="O278" s="481"/>
      <c r="P278" s="483"/>
    </row>
    <row r="279" spans="3:16" x14ac:dyDescent="0.2">
      <c r="C279" s="506" t="str">
        <f ca="1">IF(ISBLANK(OFFSET('5. Pp (3 años)'!$C$46,INT((ROW()-13)/2),0)),"",OFFSET('5. Pp (3 años)'!$C$46,INT((ROW()-13)/2),0))</f>
        <v/>
      </c>
      <c r="D279" s="498" t="str">
        <f ca="1">IF(ISBLANK(OFFSET('5. Pp (3 años)'!$D$46,INT((ROW()-13)/2),0)),"",OFFSET('5. Pp (3 años)'!$D$46,INT((ROW()-13)/2),0))</f>
        <v/>
      </c>
      <c r="E279" s="498" t="str">
        <f ca="1">IF(ISBLANK(OFFSET('5. Pp (3 años)'!$E$46,INT((ROW()-13)/2),0)),"",OFFSET('5. Pp (3 años)'!$E$46,INT((ROW()-13)/2),0))</f>
        <v/>
      </c>
      <c r="F279" s="500" t="str">
        <f ca="1">IF(ISBLANK(OFFSET('5. Pp (3 años)'!$K$46,INT((ROW()-13)/2),0)),"",OFFSET('5. Pp (3 años)'!$K$46,INT((ROW()-13)/2),0))</f>
        <v/>
      </c>
      <c r="G279" s="502" t="str">
        <f ca="1">IF(ISBLANK(OFFSET('5. Pp (3 años)'!$H$46,INT((ROW()-13)/2),0)),"",OFFSET('5. Pp (3 años)'!$H$46,INT((ROW()-13)/2),0))</f>
        <v/>
      </c>
      <c r="H279" s="705" t="str">
        <f ca="1">IF(ISBLANK(OFFSET('9. METAS'!$L$20,INT((ROW()-13)/2),0)),"",OFFSET('9. METAS'!$L$20,INT((ROW()-13)/2),0))</f>
        <v/>
      </c>
      <c r="I279" s="476"/>
      <c r="J279" s="127" t="e">
        <f ca="1">IF(MOD(ROW()-13,2)=0,IF(ISBLANK(OFFSET(#REF!,INT((ROW()-13)/2),0)),"",OFFSET(#REF!,INT((ROW()-13)/2),0)),IF(ISBLANK(OFFSET('9. METAS'!$U$20,INT((ROW()-14)/2),0)),"",OFFSET('9. METAS'!$U$20,INT((ROW()-14)/2),0)))</f>
        <v>#REF!</v>
      </c>
      <c r="K279" s="128" t="e">
        <f ca="1">IF(MOD(ROW()-13,2)=0,IF(ISBLANK(OFFSET(#REF!,INT((ROW()-13)/2),0)),"",OFFSET(#REF!,INT((ROW()-13)/2),0)),IF(ISBLANK(OFFSET('9. METAS'!$V$20,INT((ROW()-14)/2),0)),"",OFFSET('9. METAS'!$V$20,INT((ROW()-14)/2),0)))</f>
        <v>#REF!</v>
      </c>
      <c r="L279" s="128" t="e">
        <f ca="1">IF(MOD(ROW()-13,2)=0,IF(ISBLANK(OFFSET(#REF!,INT((ROW()-13)/2),0)),"",OFFSET(#REF!,INT((ROW()-13)/2),0)),IF(ISBLANK(OFFSET('9. METAS'!$W$20,INT((ROW()-14)/2),0)),"",OFFSET('9. METAS'!$W$20,INT((ROW()-14)/2),0)))</f>
        <v>#REF!</v>
      </c>
      <c r="M279" s="129" t="e">
        <f ca="1">IF(MOD(ROW()-13,2)=0,IF(ISBLANK(OFFSET(#REF!,INT((ROW()-13)/2),0)),"",OFFSET(#REF!,INT((ROW()-13)/2),0)),IF(ISBLANK(OFFSET('9. METAS'!$X$20,INT((ROW()-14)/2),0)),"",OFFSET('9. METAS'!$X$20,INT((ROW()-14)/2),0)))</f>
        <v>#REF!</v>
      </c>
      <c r="N279" s="478" t="str">
        <f t="shared" ref="N279" ca="1" si="262">IFERROR(J279/J280,"ND")</f>
        <v>ND</v>
      </c>
      <c r="O279" s="480" t="str">
        <f t="shared" ref="O279" ca="1" si="263">IFERROR(((J279)/H279),"ND")</f>
        <v>ND</v>
      </c>
      <c r="P279" s="482"/>
    </row>
    <row r="280" spans="3:16" ht="16" x14ac:dyDescent="0.2">
      <c r="C280" s="496"/>
      <c r="D280" s="498"/>
      <c r="E280" s="498"/>
      <c r="F280" s="500"/>
      <c r="G280" s="502"/>
      <c r="H280" s="705"/>
      <c r="I280" s="477"/>
      <c r="J280" s="127" t="str">
        <f ca="1">IF(MOD(ROW()-13,2)=0,IF(ISBLANK(OFFSET(#REF!,INT((ROW()-13)/2),0)),"",OFFSET(#REF!,INT((ROW()-13)/2),0)),IF(ISBLANK(OFFSET('9. METAS'!$U$20,INT((ROW()-14)/2),0)),"",OFFSET('9. METAS'!$U$20,INT((ROW()-14)/2),0)))</f>
        <v/>
      </c>
      <c r="K280" s="128" t="str">
        <f ca="1">IF(MOD(ROW()-13,2)=0,IF(ISBLANK(OFFSET(#REF!,INT((ROW()-13)/2),0)),"",OFFSET(#REF!,INT((ROW()-13)/2),0)),IF(ISBLANK(OFFSET('9. METAS'!$V$20,INT((ROW()-14)/2),0)),"",OFFSET('9. METAS'!$V$20,INT((ROW()-14)/2),0)))</f>
        <v/>
      </c>
      <c r="L280" s="128" t="str">
        <f ca="1">IF(MOD(ROW()-13,2)=0,IF(ISBLANK(OFFSET(#REF!,INT((ROW()-13)/2),0)),"",OFFSET(#REF!,INT((ROW()-13)/2),0)),IF(ISBLANK(OFFSET('9. METAS'!$W$20,INT((ROW()-14)/2),0)),"",OFFSET('9. METAS'!$W$20,INT((ROW()-14)/2),0)))</f>
        <v/>
      </c>
      <c r="M280" s="129" t="str">
        <f ca="1">IF(MOD(ROW()-13,2)=0,IF(ISBLANK(OFFSET(#REF!,INT((ROW()-13)/2),0)),"",OFFSET(#REF!,INT((ROW()-13)/2),0)),IF(ISBLANK(OFFSET('9. METAS'!$X$20,INT((ROW()-14)/2),0)),"",OFFSET('9. METAS'!$X$20,INT((ROW()-14)/2),0)))</f>
        <v/>
      </c>
      <c r="N280" s="479"/>
      <c r="O280" s="481"/>
      <c r="P280" s="483"/>
    </row>
    <row r="281" spans="3:16" x14ac:dyDescent="0.2">
      <c r="C281" s="506" t="str">
        <f ca="1">IF(ISBLANK(OFFSET('5. Pp (3 años)'!$C$46,INT((ROW()-13)/2),0)),"",OFFSET('5. Pp (3 años)'!$C$46,INT((ROW()-13)/2),0))</f>
        <v/>
      </c>
      <c r="D281" s="498" t="str">
        <f ca="1">IF(ISBLANK(OFFSET('5. Pp (3 años)'!$D$46,INT((ROW()-13)/2),0)),"",OFFSET('5. Pp (3 años)'!$D$46,INT((ROW()-13)/2),0))</f>
        <v/>
      </c>
      <c r="E281" s="498" t="str">
        <f ca="1">IF(ISBLANK(OFFSET('5. Pp (3 años)'!$E$46,INT((ROW()-13)/2),0)),"",OFFSET('5. Pp (3 años)'!$E$46,INT((ROW()-13)/2),0))</f>
        <v/>
      </c>
      <c r="F281" s="500" t="str">
        <f ca="1">IF(ISBLANK(OFFSET('5. Pp (3 años)'!$K$46,INT((ROW()-13)/2),0)),"",OFFSET('5. Pp (3 años)'!$K$46,INT((ROW()-13)/2),0))</f>
        <v/>
      </c>
      <c r="G281" s="502" t="str">
        <f ca="1">IF(ISBLANK(OFFSET('5. Pp (3 años)'!$H$46,INT((ROW()-13)/2),0)),"",OFFSET('5. Pp (3 años)'!$H$46,INT((ROW()-13)/2),0))</f>
        <v/>
      </c>
      <c r="H281" s="705" t="str">
        <f ca="1">IF(ISBLANK(OFFSET('9. METAS'!$L$20,INT((ROW()-13)/2),0)),"",OFFSET('9. METAS'!$L$20,INT((ROW()-13)/2),0))</f>
        <v/>
      </c>
      <c r="I281" s="476"/>
      <c r="J281" s="127" t="e">
        <f ca="1">IF(MOD(ROW()-13,2)=0,IF(ISBLANK(OFFSET(#REF!,INT((ROW()-13)/2),0)),"",OFFSET(#REF!,INT((ROW()-13)/2),0)),IF(ISBLANK(OFFSET('9. METAS'!$U$20,INT((ROW()-14)/2),0)),"",OFFSET('9. METAS'!$U$20,INT((ROW()-14)/2),0)))</f>
        <v>#REF!</v>
      </c>
      <c r="K281" s="128" t="e">
        <f ca="1">IF(MOD(ROW()-13,2)=0,IF(ISBLANK(OFFSET(#REF!,INT((ROW()-13)/2),0)),"",OFFSET(#REF!,INT((ROW()-13)/2),0)),IF(ISBLANK(OFFSET('9. METAS'!$V$20,INT((ROW()-14)/2),0)),"",OFFSET('9. METAS'!$V$20,INT((ROW()-14)/2),0)))</f>
        <v>#REF!</v>
      </c>
      <c r="L281" s="128" t="e">
        <f ca="1">IF(MOD(ROW()-13,2)=0,IF(ISBLANK(OFFSET(#REF!,INT((ROW()-13)/2),0)),"",OFFSET(#REF!,INT((ROW()-13)/2),0)),IF(ISBLANK(OFFSET('9. METAS'!$W$20,INT((ROW()-14)/2),0)),"",OFFSET('9. METAS'!$W$20,INT((ROW()-14)/2),0)))</f>
        <v>#REF!</v>
      </c>
      <c r="M281" s="129" t="e">
        <f ca="1">IF(MOD(ROW()-13,2)=0,IF(ISBLANK(OFFSET(#REF!,INT((ROW()-13)/2),0)),"",OFFSET(#REF!,INT((ROW()-13)/2),0)),IF(ISBLANK(OFFSET('9. METAS'!$X$20,INT((ROW()-14)/2),0)),"",OFFSET('9. METAS'!$X$20,INT((ROW()-14)/2),0)))</f>
        <v>#REF!</v>
      </c>
      <c r="N281" s="478" t="str">
        <f t="shared" ref="N281" ca="1" si="264">IFERROR(J281/J282,"ND")</f>
        <v>ND</v>
      </c>
      <c r="O281" s="480" t="str">
        <f t="shared" ref="O281" ca="1" si="265">IFERROR(((J281)/H281),"ND")</f>
        <v>ND</v>
      </c>
      <c r="P281" s="482"/>
    </row>
    <row r="282" spans="3:16" ht="16" x14ac:dyDescent="0.2">
      <c r="C282" s="496"/>
      <c r="D282" s="498"/>
      <c r="E282" s="498"/>
      <c r="F282" s="500"/>
      <c r="G282" s="502"/>
      <c r="H282" s="705"/>
      <c r="I282" s="477"/>
      <c r="J282" s="127" t="str">
        <f ca="1">IF(MOD(ROW()-13,2)=0,IF(ISBLANK(OFFSET(#REF!,INT((ROW()-13)/2),0)),"",OFFSET(#REF!,INT((ROW()-13)/2),0)),IF(ISBLANK(OFFSET('9. METAS'!$U$20,INT((ROW()-14)/2),0)),"",OFFSET('9. METAS'!$U$20,INT((ROW()-14)/2),0)))</f>
        <v/>
      </c>
      <c r="K282" s="128" t="str">
        <f ca="1">IF(MOD(ROW()-13,2)=0,IF(ISBLANK(OFFSET(#REF!,INT((ROW()-13)/2),0)),"",OFFSET(#REF!,INT((ROW()-13)/2),0)),IF(ISBLANK(OFFSET('9. METAS'!$V$20,INT((ROW()-14)/2),0)),"",OFFSET('9. METAS'!$V$20,INT((ROW()-14)/2),0)))</f>
        <v/>
      </c>
      <c r="L282" s="128" t="str">
        <f ca="1">IF(MOD(ROW()-13,2)=0,IF(ISBLANK(OFFSET(#REF!,INT((ROW()-13)/2),0)),"",OFFSET(#REF!,INT((ROW()-13)/2),0)),IF(ISBLANK(OFFSET('9. METAS'!$W$20,INT((ROW()-14)/2),0)),"",OFFSET('9. METAS'!$W$20,INT((ROW()-14)/2),0)))</f>
        <v/>
      </c>
      <c r="M282" s="129" t="str">
        <f ca="1">IF(MOD(ROW()-13,2)=0,IF(ISBLANK(OFFSET(#REF!,INT((ROW()-13)/2),0)),"",OFFSET(#REF!,INT((ROW()-13)/2),0)),IF(ISBLANK(OFFSET('9. METAS'!$X$20,INT((ROW()-14)/2),0)),"",OFFSET('9. METAS'!$X$20,INT((ROW()-14)/2),0)))</f>
        <v/>
      </c>
      <c r="N282" s="479"/>
      <c r="O282" s="481"/>
      <c r="P282" s="483"/>
    </row>
    <row r="283" spans="3:16" x14ac:dyDescent="0.2">
      <c r="C283" s="506" t="str">
        <f ca="1">IF(ISBLANK(OFFSET('5. Pp (3 años)'!$C$46,INT((ROW()-13)/2),0)),"",OFFSET('5. Pp (3 años)'!$C$46,INT((ROW()-13)/2),0))</f>
        <v/>
      </c>
      <c r="D283" s="498" t="str">
        <f ca="1">IF(ISBLANK(OFFSET('5. Pp (3 años)'!$D$46,INT((ROW()-13)/2),0)),"",OFFSET('5. Pp (3 años)'!$D$46,INT((ROW()-13)/2),0))</f>
        <v/>
      </c>
      <c r="E283" s="498" t="str">
        <f ca="1">IF(ISBLANK(OFFSET('5. Pp (3 años)'!$E$46,INT((ROW()-13)/2),0)),"",OFFSET('5. Pp (3 años)'!$E$46,INT((ROW()-13)/2),0))</f>
        <v/>
      </c>
      <c r="F283" s="500" t="str">
        <f ca="1">IF(ISBLANK(OFFSET('5. Pp (3 años)'!$K$46,INT((ROW()-13)/2),0)),"",OFFSET('5. Pp (3 años)'!$K$46,INT((ROW()-13)/2),0))</f>
        <v/>
      </c>
      <c r="G283" s="502" t="str">
        <f ca="1">IF(ISBLANK(OFFSET('5. Pp (3 años)'!$H$46,INT((ROW()-13)/2),0)),"",OFFSET('5. Pp (3 años)'!$H$46,INT((ROW()-13)/2),0))</f>
        <v/>
      </c>
      <c r="H283" s="705" t="str">
        <f ca="1">IF(ISBLANK(OFFSET('9. METAS'!$L$20,INT((ROW()-13)/2),0)),"",OFFSET('9. METAS'!$L$20,INT((ROW()-13)/2),0))</f>
        <v/>
      </c>
      <c r="I283" s="476"/>
      <c r="J283" s="127" t="e">
        <f ca="1">IF(MOD(ROW()-13,2)=0,IF(ISBLANK(OFFSET(#REF!,INT((ROW()-13)/2),0)),"",OFFSET(#REF!,INT((ROW()-13)/2),0)),IF(ISBLANK(OFFSET('9. METAS'!$U$20,INT((ROW()-14)/2),0)),"",OFFSET('9. METAS'!$U$20,INT((ROW()-14)/2),0)))</f>
        <v>#REF!</v>
      </c>
      <c r="K283" s="128" t="e">
        <f ca="1">IF(MOD(ROW()-13,2)=0,IF(ISBLANK(OFFSET(#REF!,INT((ROW()-13)/2),0)),"",OFFSET(#REF!,INT((ROW()-13)/2),0)),IF(ISBLANK(OFFSET('9. METAS'!$V$20,INT((ROW()-14)/2),0)),"",OFFSET('9. METAS'!$V$20,INT((ROW()-14)/2),0)))</f>
        <v>#REF!</v>
      </c>
      <c r="L283" s="128" t="e">
        <f ca="1">IF(MOD(ROW()-13,2)=0,IF(ISBLANK(OFFSET(#REF!,INT((ROW()-13)/2),0)),"",OFFSET(#REF!,INT((ROW()-13)/2),0)),IF(ISBLANK(OFFSET('9. METAS'!$W$20,INT((ROW()-14)/2),0)),"",OFFSET('9. METAS'!$W$20,INT((ROW()-14)/2),0)))</f>
        <v>#REF!</v>
      </c>
      <c r="M283" s="129" t="e">
        <f ca="1">IF(MOD(ROW()-13,2)=0,IF(ISBLANK(OFFSET(#REF!,INT((ROW()-13)/2),0)),"",OFFSET(#REF!,INT((ROW()-13)/2),0)),IF(ISBLANK(OFFSET('9. METAS'!$X$20,INT((ROW()-14)/2),0)),"",OFFSET('9. METAS'!$X$20,INT((ROW()-14)/2),0)))</f>
        <v>#REF!</v>
      </c>
      <c r="N283" s="478" t="str">
        <f t="shared" ref="N283" ca="1" si="266">IFERROR(J283/J284,"ND")</f>
        <v>ND</v>
      </c>
      <c r="O283" s="480" t="str">
        <f t="shared" ref="O283" ca="1" si="267">IFERROR(((J283)/H283),"ND")</f>
        <v>ND</v>
      </c>
      <c r="P283" s="482"/>
    </row>
    <row r="284" spans="3:16" ht="16" x14ac:dyDescent="0.2">
      <c r="C284" s="496"/>
      <c r="D284" s="498"/>
      <c r="E284" s="498"/>
      <c r="F284" s="500"/>
      <c r="G284" s="502"/>
      <c r="H284" s="705"/>
      <c r="I284" s="477"/>
      <c r="J284" s="127" t="str">
        <f ca="1">IF(MOD(ROW()-13,2)=0,IF(ISBLANK(OFFSET(#REF!,INT((ROW()-13)/2),0)),"",OFFSET(#REF!,INT((ROW()-13)/2),0)),IF(ISBLANK(OFFSET('9. METAS'!$U$20,INT((ROW()-14)/2),0)),"",OFFSET('9. METAS'!$U$20,INT((ROW()-14)/2),0)))</f>
        <v/>
      </c>
      <c r="K284" s="128" t="str">
        <f ca="1">IF(MOD(ROW()-13,2)=0,IF(ISBLANK(OFFSET(#REF!,INT((ROW()-13)/2),0)),"",OFFSET(#REF!,INT((ROW()-13)/2),0)),IF(ISBLANK(OFFSET('9. METAS'!$V$20,INT((ROW()-14)/2),0)),"",OFFSET('9. METAS'!$V$20,INT((ROW()-14)/2),0)))</f>
        <v/>
      </c>
      <c r="L284" s="128" t="str">
        <f ca="1">IF(MOD(ROW()-13,2)=0,IF(ISBLANK(OFFSET(#REF!,INT((ROW()-13)/2),0)),"",OFFSET(#REF!,INT((ROW()-13)/2),0)),IF(ISBLANK(OFFSET('9. METAS'!$W$20,INT((ROW()-14)/2),0)),"",OFFSET('9. METAS'!$W$20,INT((ROW()-14)/2),0)))</f>
        <v/>
      </c>
      <c r="M284" s="129" t="str">
        <f ca="1">IF(MOD(ROW()-13,2)=0,IF(ISBLANK(OFFSET(#REF!,INT((ROW()-13)/2),0)),"",OFFSET(#REF!,INT((ROW()-13)/2),0)),IF(ISBLANK(OFFSET('9. METAS'!$X$20,INT((ROW()-14)/2),0)),"",OFFSET('9. METAS'!$X$20,INT((ROW()-14)/2),0)))</f>
        <v/>
      </c>
      <c r="N284" s="479"/>
      <c r="O284" s="481"/>
      <c r="P284" s="483"/>
    </row>
    <row r="285" spans="3:16" x14ac:dyDescent="0.2">
      <c r="C285" s="506" t="str">
        <f ca="1">IF(ISBLANK(OFFSET('5. Pp (3 años)'!$C$46,INT((ROW()-13)/2),0)),"",OFFSET('5. Pp (3 años)'!$C$46,INT((ROW()-13)/2),0))</f>
        <v/>
      </c>
      <c r="D285" s="498" t="str">
        <f ca="1">IF(ISBLANK(OFFSET('5. Pp (3 años)'!$D$46,INT((ROW()-13)/2),0)),"",OFFSET('5. Pp (3 años)'!$D$46,INT((ROW()-13)/2),0))</f>
        <v/>
      </c>
      <c r="E285" s="498" t="str">
        <f ca="1">IF(ISBLANK(OFFSET('5. Pp (3 años)'!$E$46,INT((ROW()-13)/2),0)),"",OFFSET('5. Pp (3 años)'!$E$46,INT((ROW()-13)/2),0))</f>
        <v/>
      </c>
      <c r="F285" s="500" t="str">
        <f ca="1">IF(ISBLANK(OFFSET('5. Pp (3 años)'!$K$46,INT((ROW()-13)/2),0)),"",OFFSET('5. Pp (3 años)'!$K$46,INT((ROW()-13)/2),0))</f>
        <v/>
      </c>
      <c r="G285" s="502" t="str">
        <f ca="1">IF(ISBLANK(OFFSET('5. Pp (3 años)'!$H$46,INT((ROW()-13)/2),0)),"",OFFSET('5. Pp (3 años)'!$H$46,INT((ROW()-13)/2),0))</f>
        <v/>
      </c>
      <c r="H285" s="705" t="str">
        <f ca="1">IF(ISBLANK(OFFSET('9. METAS'!$L$20,INT((ROW()-13)/2),0)),"",OFFSET('9. METAS'!$L$20,INT((ROW()-13)/2),0))</f>
        <v/>
      </c>
      <c r="I285" s="476"/>
      <c r="J285" s="127" t="e">
        <f ca="1">IF(MOD(ROW()-13,2)=0,IF(ISBLANK(OFFSET(#REF!,INT((ROW()-13)/2),0)),"",OFFSET(#REF!,INT((ROW()-13)/2),0)),IF(ISBLANK(OFFSET('9. METAS'!$U$20,INT((ROW()-14)/2),0)),"",OFFSET('9. METAS'!$U$20,INT((ROW()-14)/2),0)))</f>
        <v>#REF!</v>
      </c>
      <c r="K285" s="128" t="e">
        <f ca="1">IF(MOD(ROW()-13,2)=0,IF(ISBLANK(OFFSET(#REF!,INT((ROW()-13)/2),0)),"",OFFSET(#REF!,INT((ROW()-13)/2),0)),IF(ISBLANK(OFFSET('9. METAS'!$V$20,INT((ROW()-14)/2),0)),"",OFFSET('9. METAS'!$V$20,INT((ROW()-14)/2),0)))</f>
        <v>#REF!</v>
      </c>
      <c r="L285" s="128" t="e">
        <f ca="1">IF(MOD(ROW()-13,2)=0,IF(ISBLANK(OFFSET(#REF!,INT((ROW()-13)/2),0)),"",OFFSET(#REF!,INT((ROW()-13)/2),0)),IF(ISBLANK(OFFSET('9. METAS'!$W$20,INT((ROW()-14)/2),0)),"",OFFSET('9. METAS'!$W$20,INT((ROW()-14)/2),0)))</f>
        <v>#REF!</v>
      </c>
      <c r="M285" s="129" t="e">
        <f ca="1">IF(MOD(ROW()-13,2)=0,IF(ISBLANK(OFFSET(#REF!,INT((ROW()-13)/2),0)),"",OFFSET(#REF!,INT((ROW()-13)/2),0)),IF(ISBLANK(OFFSET('9. METAS'!$X$20,INT((ROW()-14)/2),0)),"",OFFSET('9. METAS'!$X$20,INT((ROW()-14)/2),0)))</f>
        <v>#REF!</v>
      </c>
      <c r="N285" s="478" t="str">
        <f t="shared" ref="N285" ca="1" si="268">IFERROR(J285/J286,"ND")</f>
        <v>ND</v>
      </c>
      <c r="O285" s="480" t="str">
        <f t="shared" ref="O285" ca="1" si="269">IFERROR(((J285)/H285),"ND")</f>
        <v>ND</v>
      </c>
      <c r="P285" s="482"/>
    </row>
    <row r="286" spans="3:16" ht="16" x14ac:dyDescent="0.2">
      <c r="C286" s="496"/>
      <c r="D286" s="498"/>
      <c r="E286" s="498"/>
      <c r="F286" s="500"/>
      <c r="G286" s="502"/>
      <c r="H286" s="705"/>
      <c r="I286" s="477"/>
      <c r="J286" s="127" t="str">
        <f ca="1">IF(MOD(ROW()-13,2)=0,IF(ISBLANK(OFFSET(#REF!,INT((ROW()-13)/2),0)),"",OFFSET(#REF!,INT((ROW()-13)/2),0)),IF(ISBLANK(OFFSET('9. METAS'!$U$20,INT((ROW()-14)/2),0)),"",OFFSET('9. METAS'!$U$20,INT((ROW()-14)/2),0)))</f>
        <v/>
      </c>
      <c r="K286" s="128" t="str">
        <f ca="1">IF(MOD(ROW()-13,2)=0,IF(ISBLANK(OFFSET(#REF!,INT((ROW()-13)/2),0)),"",OFFSET(#REF!,INT((ROW()-13)/2),0)),IF(ISBLANK(OFFSET('9. METAS'!$V$20,INT((ROW()-14)/2),0)),"",OFFSET('9. METAS'!$V$20,INT((ROW()-14)/2),0)))</f>
        <v/>
      </c>
      <c r="L286" s="128" t="str">
        <f ca="1">IF(MOD(ROW()-13,2)=0,IF(ISBLANK(OFFSET(#REF!,INT((ROW()-13)/2),0)),"",OFFSET(#REF!,INT((ROW()-13)/2),0)),IF(ISBLANK(OFFSET('9. METAS'!$W$20,INT((ROW()-14)/2),0)),"",OFFSET('9. METAS'!$W$20,INT((ROW()-14)/2),0)))</f>
        <v/>
      </c>
      <c r="M286" s="129" t="str">
        <f ca="1">IF(MOD(ROW()-13,2)=0,IF(ISBLANK(OFFSET(#REF!,INT((ROW()-13)/2),0)),"",OFFSET(#REF!,INT((ROW()-13)/2),0)),IF(ISBLANK(OFFSET('9. METAS'!$X$20,INT((ROW()-14)/2),0)),"",OFFSET('9. METAS'!$X$20,INT((ROW()-14)/2),0)))</f>
        <v/>
      </c>
      <c r="N286" s="479"/>
      <c r="O286" s="481"/>
      <c r="P286" s="483"/>
    </row>
    <row r="287" spans="3:16" x14ac:dyDescent="0.2">
      <c r="C287" s="506" t="str">
        <f ca="1">IF(ISBLANK(OFFSET('5. Pp (3 años)'!$C$46,INT((ROW()-13)/2),0)),"",OFFSET('5. Pp (3 años)'!$C$46,INT((ROW()-13)/2),0))</f>
        <v/>
      </c>
      <c r="D287" s="498" t="str">
        <f ca="1">IF(ISBLANK(OFFSET('5. Pp (3 años)'!$D$46,INT((ROW()-13)/2),0)),"",OFFSET('5. Pp (3 años)'!$D$46,INT((ROW()-13)/2),0))</f>
        <v/>
      </c>
      <c r="E287" s="498" t="str">
        <f ca="1">IF(ISBLANK(OFFSET('5. Pp (3 años)'!$E$46,INT((ROW()-13)/2),0)),"",OFFSET('5. Pp (3 años)'!$E$46,INT((ROW()-13)/2),0))</f>
        <v/>
      </c>
      <c r="F287" s="500" t="str">
        <f ca="1">IF(ISBLANK(OFFSET('5. Pp (3 años)'!$K$46,INT((ROW()-13)/2),0)),"",OFFSET('5. Pp (3 años)'!$K$46,INT((ROW()-13)/2),0))</f>
        <v/>
      </c>
      <c r="G287" s="502" t="str">
        <f ca="1">IF(ISBLANK(OFFSET('5. Pp (3 años)'!$H$46,INT((ROW()-13)/2),0)),"",OFFSET('5. Pp (3 años)'!$H$46,INT((ROW()-13)/2),0))</f>
        <v/>
      </c>
      <c r="H287" s="705" t="str">
        <f ca="1">IF(ISBLANK(OFFSET('9. METAS'!$L$20,INT((ROW()-13)/2),0)),"",OFFSET('9. METAS'!$L$20,INT((ROW()-13)/2),0))</f>
        <v/>
      </c>
      <c r="I287" s="476"/>
      <c r="J287" s="127" t="e">
        <f ca="1">IF(MOD(ROW()-13,2)=0,IF(ISBLANK(OFFSET(#REF!,INT((ROW()-13)/2),0)),"",OFFSET(#REF!,INT((ROW()-13)/2),0)),IF(ISBLANK(OFFSET('9. METAS'!$U$20,INT((ROW()-14)/2),0)),"",OFFSET('9. METAS'!$U$20,INT((ROW()-14)/2),0)))</f>
        <v>#REF!</v>
      </c>
      <c r="K287" s="128" t="e">
        <f ca="1">IF(MOD(ROW()-13,2)=0,IF(ISBLANK(OFFSET(#REF!,INT((ROW()-13)/2),0)),"",OFFSET(#REF!,INT((ROW()-13)/2),0)),IF(ISBLANK(OFFSET('9. METAS'!$V$20,INT((ROW()-14)/2),0)),"",OFFSET('9. METAS'!$V$20,INT((ROW()-14)/2),0)))</f>
        <v>#REF!</v>
      </c>
      <c r="L287" s="128" t="e">
        <f ca="1">IF(MOD(ROW()-13,2)=0,IF(ISBLANK(OFFSET(#REF!,INT((ROW()-13)/2),0)),"",OFFSET(#REF!,INT((ROW()-13)/2),0)),IF(ISBLANK(OFFSET('9. METAS'!$W$20,INT((ROW()-14)/2),0)),"",OFFSET('9. METAS'!$W$20,INT((ROW()-14)/2),0)))</f>
        <v>#REF!</v>
      </c>
      <c r="M287" s="129" t="e">
        <f ca="1">IF(MOD(ROW()-13,2)=0,IF(ISBLANK(OFFSET(#REF!,INT((ROW()-13)/2),0)),"",OFFSET(#REF!,INT((ROW()-13)/2),0)),IF(ISBLANK(OFFSET('9. METAS'!$X$20,INT((ROW()-14)/2),0)),"",OFFSET('9. METAS'!$X$20,INT((ROW()-14)/2),0)))</f>
        <v>#REF!</v>
      </c>
      <c r="N287" s="478" t="str">
        <f t="shared" ref="N287" ca="1" si="270">IFERROR(J287/J288,"ND")</f>
        <v>ND</v>
      </c>
      <c r="O287" s="480" t="str">
        <f t="shared" ref="O287" ca="1" si="271">IFERROR(((J287)/H287),"ND")</f>
        <v>ND</v>
      </c>
      <c r="P287" s="482"/>
    </row>
    <row r="288" spans="3:16" ht="16" x14ac:dyDescent="0.2">
      <c r="C288" s="496"/>
      <c r="D288" s="498"/>
      <c r="E288" s="498"/>
      <c r="F288" s="500"/>
      <c r="G288" s="502"/>
      <c r="H288" s="705"/>
      <c r="I288" s="477"/>
      <c r="J288" s="127" t="str">
        <f ca="1">IF(MOD(ROW()-13,2)=0,IF(ISBLANK(OFFSET(#REF!,INT((ROW()-13)/2),0)),"",OFFSET(#REF!,INT((ROW()-13)/2),0)),IF(ISBLANK(OFFSET('9. METAS'!$U$20,INT((ROW()-14)/2),0)),"",OFFSET('9. METAS'!$U$20,INT((ROW()-14)/2),0)))</f>
        <v/>
      </c>
      <c r="K288" s="128" t="str">
        <f ca="1">IF(MOD(ROW()-13,2)=0,IF(ISBLANK(OFFSET(#REF!,INT((ROW()-13)/2),0)),"",OFFSET(#REF!,INT((ROW()-13)/2),0)),IF(ISBLANK(OFFSET('9. METAS'!$V$20,INT((ROW()-14)/2),0)),"",OFFSET('9. METAS'!$V$20,INT((ROW()-14)/2),0)))</f>
        <v/>
      </c>
      <c r="L288" s="128" t="str">
        <f ca="1">IF(MOD(ROW()-13,2)=0,IF(ISBLANK(OFFSET(#REF!,INT((ROW()-13)/2),0)),"",OFFSET(#REF!,INT((ROW()-13)/2),0)),IF(ISBLANK(OFFSET('9. METAS'!$W$20,INT((ROW()-14)/2),0)),"",OFFSET('9. METAS'!$W$20,INT((ROW()-14)/2),0)))</f>
        <v/>
      </c>
      <c r="M288" s="129" t="str">
        <f ca="1">IF(MOD(ROW()-13,2)=0,IF(ISBLANK(OFFSET(#REF!,INT((ROW()-13)/2),0)),"",OFFSET(#REF!,INT((ROW()-13)/2),0)),IF(ISBLANK(OFFSET('9. METAS'!$X$20,INT((ROW()-14)/2),0)),"",OFFSET('9. METAS'!$X$20,INT((ROW()-14)/2),0)))</f>
        <v/>
      </c>
      <c r="N288" s="479"/>
      <c r="O288" s="481"/>
      <c r="P288" s="483"/>
    </row>
    <row r="289" spans="3:16" x14ac:dyDescent="0.2">
      <c r="C289" s="506" t="str">
        <f ca="1">IF(ISBLANK(OFFSET('5. Pp (3 años)'!$C$46,INT((ROW()-13)/2),0)),"",OFFSET('5. Pp (3 años)'!$C$46,INT((ROW()-13)/2),0))</f>
        <v/>
      </c>
      <c r="D289" s="498" t="str">
        <f ca="1">IF(ISBLANK(OFFSET('5. Pp (3 años)'!$D$46,INT((ROW()-13)/2),0)),"",OFFSET('5. Pp (3 años)'!$D$46,INT((ROW()-13)/2),0))</f>
        <v/>
      </c>
      <c r="E289" s="498" t="str">
        <f ca="1">IF(ISBLANK(OFFSET('5. Pp (3 años)'!$E$46,INT((ROW()-13)/2),0)),"",OFFSET('5. Pp (3 años)'!$E$46,INT((ROW()-13)/2),0))</f>
        <v/>
      </c>
      <c r="F289" s="500" t="str">
        <f ca="1">IF(ISBLANK(OFFSET('5. Pp (3 años)'!$K$46,INT((ROW()-13)/2),0)),"",OFFSET('5. Pp (3 años)'!$K$46,INT((ROW()-13)/2),0))</f>
        <v/>
      </c>
      <c r="G289" s="502" t="str">
        <f ca="1">IF(ISBLANK(OFFSET('5. Pp (3 años)'!$H$46,INT((ROW()-13)/2),0)),"",OFFSET('5. Pp (3 años)'!$H$46,INT((ROW()-13)/2),0))</f>
        <v/>
      </c>
      <c r="H289" s="705" t="str">
        <f ca="1">IF(ISBLANK(OFFSET('9. METAS'!$L$20,INT((ROW()-13)/2),0)),"",OFFSET('9. METAS'!$L$20,INT((ROW()-13)/2),0))</f>
        <v/>
      </c>
      <c r="I289" s="476"/>
      <c r="J289" s="127" t="e">
        <f ca="1">IF(MOD(ROW()-13,2)=0,IF(ISBLANK(OFFSET(#REF!,INT((ROW()-13)/2),0)),"",OFFSET(#REF!,INT((ROW()-13)/2),0)),IF(ISBLANK(OFFSET('9. METAS'!$U$20,INT((ROW()-14)/2),0)),"",OFFSET('9. METAS'!$U$20,INT((ROW()-14)/2),0)))</f>
        <v>#REF!</v>
      </c>
      <c r="K289" s="128" t="e">
        <f ca="1">IF(MOD(ROW()-13,2)=0,IF(ISBLANK(OFFSET(#REF!,INT((ROW()-13)/2),0)),"",OFFSET(#REF!,INT((ROW()-13)/2),0)),IF(ISBLANK(OFFSET('9. METAS'!$V$20,INT((ROW()-14)/2),0)),"",OFFSET('9. METAS'!$V$20,INT((ROW()-14)/2),0)))</f>
        <v>#REF!</v>
      </c>
      <c r="L289" s="128" t="e">
        <f ca="1">IF(MOD(ROW()-13,2)=0,IF(ISBLANK(OFFSET(#REF!,INT((ROW()-13)/2),0)),"",OFFSET(#REF!,INT((ROW()-13)/2),0)),IF(ISBLANK(OFFSET('9. METAS'!$W$20,INT((ROW()-14)/2),0)),"",OFFSET('9. METAS'!$W$20,INT((ROW()-14)/2),0)))</f>
        <v>#REF!</v>
      </c>
      <c r="M289" s="129" t="e">
        <f ca="1">IF(MOD(ROW()-13,2)=0,IF(ISBLANK(OFFSET(#REF!,INT((ROW()-13)/2),0)),"",OFFSET(#REF!,INT((ROW()-13)/2),0)),IF(ISBLANK(OFFSET('9. METAS'!$X$20,INT((ROW()-14)/2),0)),"",OFFSET('9. METAS'!$X$20,INT((ROW()-14)/2),0)))</f>
        <v>#REF!</v>
      </c>
      <c r="N289" s="478" t="str">
        <f t="shared" ref="N289" ca="1" si="272">IFERROR(J289/J290,"ND")</f>
        <v>ND</v>
      </c>
      <c r="O289" s="480" t="str">
        <f t="shared" ref="O289" ca="1" si="273">IFERROR(((J289)/H289),"ND")</f>
        <v>ND</v>
      </c>
      <c r="P289" s="482"/>
    </row>
    <row r="290" spans="3:16" ht="16" x14ac:dyDescent="0.2">
      <c r="C290" s="496"/>
      <c r="D290" s="498"/>
      <c r="E290" s="498"/>
      <c r="F290" s="500"/>
      <c r="G290" s="502"/>
      <c r="H290" s="705"/>
      <c r="I290" s="477"/>
      <c r="J290" s="127" t="str">
        <f ca="1">IF(MOD(ROW()-13,2)=0,IF(ISBLANK(OFFSET(#REF!,INT((ROW()-13)/2),0)),"",OFFSET(#REF!,INT((ROW()-13)/2),0)),IF(ISBLANK(OFFSET('9. METAS'!$U$20,INT((ROW()-14)/2),0)),"",OFFSET('9. METAS'!$U$20,INT((ROW()-14)/2),0)))</f>
        <v/>
      </c>
      <c r="K290" s="128" t="str">
        <f ca="1">IF(MOD(ROW()-13,2)=0,IF(ISBLANK(OFFSET(#REF!,INT((ROW()-13)/2),0)),"",OFFSET(#REF!,INT((ROW()-13)/2),0)),IF(ISBLANK(OFFSET('9. METAS'!$V$20,INT((ROW()-14)/2),0)),"",OFFSET('9. METAS'!$V$20,INT((ROW()-14)/2),0)))</f>
        <v/>
      </c>
      <c r="L290" s="128" t="str">
        <f ca="1">IF(MOD(ROW()-13,2)=0,IF(ISBLANK(OFFSET(#REF!,INT((ROW()-13)/2),0)),"",OFFSET(#REF!,INT((ROW()-13)/2),0)),IF(ISBLANK(OFFSET('9. METAS'!$W$20,INT((ROW()-14)/2),0)),"",OFFSET('9. METAS'!$W$20,INT((ROW()-14)/2),0)))</f>
        <v/>
      </c>
      <c r="M290" s="129" t="str">
        <f ca="1">IF(MOD(ROW()-13,2)=0,IF(ISBLANK(OFFSET(#REF!,INT((ROW()-13)/2),0)),"",OFFSET(#REF!,INT((ROW()-13)/2),0)),IF(ISBLANK(OFFSET('9. METAS'!$X$20,INT((ROW()-14)/2),0)),"",OFFSET('9. METAS'!$X$20,INT((ROW()-14)/2),0)))</f>
        <v/>
      </c>
      <c r="N290" s="479"/>
      <c r="O290" s="481"/>
      <c r="P290" s="483"/>
    </row>
    <row r="291" spans="3:16" x14ac:dyDescent="0.2">
      <c r="C291" s="506" t="str">
        <f ca="1">IF(ISBLANK(OFFSET('5. Pp (3 años)'!$C$46,INT((ROW()-13)/2),0)),"",OFFSET('5. Pp (3 años)'!$C$46,INT((ROW()-13)/2),0))</f>
        <v/>
      </c>
      <c r="D291" s="498" t="str">
        <f ca="1">IF(ISBLANK(OFFSET('5. Pp (3 años)'!$D$46,INT((ROW()-13)/2),0)),"",OFFSET('5. Pp (3 años)'!$D$46,INT((ROW()-13)/2),0))</f>
        <v/>
      </c>
      <c r="E291" s="498" t="str">
        <f ca="1">IF(ISBLANK(OFFSET('5. Pp (3 años)'!$E$46,INT((ROW()-13)/2),0)),"",OFFSET('5. Pp (3 años)'!$E$46,INT((ROW()-13)/2),0))</f>
        <v/>
      </c>
      <c r="F291" s="500" t="str">
        <f ca="1">IF(ISBLANK(OFFSET('5. Pp (3 años)'!$K$46,INT((ROW()-13)/2),0)),"",OFFSET('5. Pp (3 años)'!$K$46,INT((ROW()-13)/2),0))</f>
        <v/>
      </c>
      <c r="G291" s="502" t="str">
        <f ca="1">IF(ISBLANK(OFFSET('5. Pp (3 años)'!$H$46,INT((ROW()-13)/2),0)),"",OFFSET('5. Pp (3 años)'!$H$46,INT((ROW()-13)/2),0))</f>
        <v/>
      </c>
      <c r="H291" s="705" t="str">
        <f ca="1">IF(ISBLANK(OFFSET('9. METAS'!$L$20,INT((ROW()-13)/2),0)),"",OFFSET('9. METAS'!$L$20,INT((ROW()-13)/2),0))</f>
        <v/>
      </c>
      <c r="I291" s="476"/>
      <c r="J291" s="127" t="e">
        <f ca="1">IF(MOD(ROW()-13,2)=0,IF(ISBLANK(OFFSET(#REF!,INT((ROW()-13)/2),0)),"",OFFSET(#REF!,INT((ROW()-13)/2),0)),IF(ISBLANK(OFFSET('9. METAS'!$U$20,INT((ROW()-14)/2),0)),"",OFFSET('9. METAS'!$U$20,INT((ROW()-14)/2),0)))</f>
        <v>#REF!</v>
      </c>
      <c r="K291" s="128" t="e">
        <f ca="1">IF(MOD(ROW()-13,2)=0,IF(ISBLANK(OFFSET(#REF!,INT((ROW()-13)/2),0)),"",OFFSET(#REF!,INT((ROW()-13)/2),0)),IF(ISBLANK(OFFSET('9. METAS'!$V$20,INT((ROW()-14)/2),0)),"",OFFSET('9. METAS'!$V$20,INT((ROW()-14)/2),0)))</f>
        <v>#REF!</v>
      </c>
      <c r="L291" s="128" t="e">
        <f ca="1">IF(MOD(ROW()-13,2)=0,IF(ISBLANK(OFFSET(#REF!,INT((ROW()-13)/2),0)),"",OFFSET(#REF!,INT((ROW()-13)/2),0)),IF(ISBLANK(OFFSET('9. METAS'!$W$20,INT((ROW()-14)/2),0)),"",OFFSET('9. METAS'!$W$20,INT((ROW()-14)/2),0)))</f>
        <v>#REF!</v>
      </c>
      <c r="M291" s="129" t="e">
        <f ca="1">IF(MOD(ROW()-13,2)=0,IF(ISBLANK(OFFSET(#REF!,INT((ROW()-13)/2),0)),"",OFFSET(#REF!,INT((ROW()-13)/2),0)),IF(ISBLANK(OFFSET('9. METAS'!$X$20,INT((ROW()-14)/2),0)),"",OFFSET('9. METAS'!$X$20,INT((ROW()-14)/2),0)))</f>
        <v>#REF!</v>
      </c>
      <c r="N291" s="478" t="str">
        <f t="shared" ref="N291" ca="1" si="274">IFERROR(J291/J292,"ND")</f>
        <v>ND</v>
      </c>
      <c r="O291" s="480" t="str">
        <f t="shared" ref="O291" ca="1" si="275">IFERROR(((J291)/H291),"ND")</f>
        <v>ND</v>
      </c>
      <c r="P291" s="482"/>
    </row>
    <row r="292" spans="3:16" ht="16" x14ac:dyDescent="0.2">
      <c r="C292" s="496"/>
      <c r="D292" s="498"/>
      <c r="E292" s="498"/>
      <c r="F292" s="500"/>
      <c r="G292" s="502"/>
      <c r="H292" s="705"/>
      <c r="I292" s="477"/>
      <c r="J292" s="127" t="str">
        <f ca="1">IF(MOD(ROW()-13,2)=0,IF(ISBLANK(OFFSET(#REF!,INT((ROW()-13)/2),0)),"",OFFSET(#REF!,INT((ROW()-13)/2),0)),IF(ISBLANK(OFFSET('9. METAS'!$U$20,INT((ROW()-14)/2),0)),"",OFFSET('9. METAS'!$U$20,INT((ROW()-14)/2),0)))</f>
        <v/>
      </c>
      <c r="K292" s="128" t="str">
        <f ca="1">IF(MOD(ROW()-13,2)=0,IF(ISBLANK(OFFSET(#REF!,INT((ROW()-13)/2),0)),"",OFFSET(#REF!,INT((ROW()-13)/2),0)),IF(ISBLANK(OFFSET('9. METAS'!$V$20,INT((ROW()-14)/2),0)),"",OFFSET('9. METAS'!$V$20,INT((ROW()-14)/2),0)))</f>
        <v/>
      </c>
      <c r="L292" s="128" t="str">
        <f ca="1">IF(MOD(ROW()-13,2)=0,IF(ISBLANK(OFFSET(#REF!,INT((ROW()-13)/2),0)),"",OFFSET(#REF!,INT((ROW()-13)/2),0)),IF(ISBLANK(OFFSET('9. METAS'!$W$20,INT((ROW()-14)/2),0)),"",OFFSET('9. METAS'!$W$20,INT((ROW()-14)/2),0)))</f>
        <v/>
      </c>
      <c r="M292" s="129" t="str">
        <f ca="1">IF(MOD(ROW()-13,2)=0,IF(ISBLANK(OFFSET(#REF!,INT((ROW()-13)/2),0)),"",OFFSET(#REF!,INT((ROW()-13)/2),0)),IF(ISBLANK(OFFSET('9. METAS'!$X$20,INT((ROW()-14)/2),0)),"",OFFSET('9. METAS'!$X$20,INT((ROW()-14)/2),0)))</f>
        <v/>
      </c>
      <c r="N292" s="479"/>
      <c r="O292" s="481"/>
      <c r="P292" s="483"/>
    </row>
    <row r="293" spans="3:16" x14ac:dyDescent="0.2">
      <c r="C293" s="506" t="str">
        <f ca="1">IF(ISBLANK(OFFSET('5. Pp (3 años)'!$C$46,INT((ROW()-13)/2),0)),"",OFFSET('5. Pp (3 años)'!$C$46,INT((ROW()-13)/2),0))</f>
        <v/>
      </c>
      <c r="D293" s="498" t="str">
        <f ca="1">IF(ISBLANK(OFFSET('5. Pp (3 años)'!$D$46,INT((ROW()-13)/2),0)),"",OFFSET('5. Pp (3 años)'!$D$46,INT((ROW()-13)/2),0))</f>
        <v/>
      </c>
      <c r="E293" s="498" t="str">
        <f ca="1">IF(ISBLANK(OFFSET('5. Pp (3 años)'!$E$46,INT((ROW()-13)/2),0)),"",OFFSET('5. Pp (3 años)'!$E$46,INT((ROW()-13)/2),0))</f>
        <v/>
      </c>
      <c r="F293" s="500" t="str">
        <f ca="1">IF(ISBLANK(OFFSET('5. Pp (3 años)'!$K$46,INT((ROW()-13)/2),0)),"",OFFSET('5. Pp (3 años)'!$K$46,INT((ROW()-13)/2),0))</f>
        <v/>
      </c>
      <c r="G293" s="502" t="str">
        <f ca="1">IF(ISBLANK(OFFSET('5. Pp (3 años)'!$H$46,INT((ROW()-13)/2),0)),"",OFFSET('5. Pp (3 años)'!$H$46,INT((ROW()-13)/2),0))</f>
        <v/>
      </c>
      <c r="H293" s="705" t="str">
        <f ca="1">IF(ISBLANK(OFFSET('9. METAS'!$L$20,INT((ROW()-13)/2),0)),"",OFFSET('9. METAS'!$L$20,INT((ROW()-13)/2),0))</f>
        <v/>
      </c>
      <c r="I293" s="476"/>
      <c r="J293" s="127" t="e">
        <f ca="1">IF(MOD(ROW()-13,2)=0,IF(ISBLANK(OFFSET(#REF!,INT((ROW()-13)/2),0)),"",OFFSET(#REF!,INT((ROW()-13)/2),0)),IF(ISBLANK(OFFSET('9. METAS'!$U$20,INT((ROW()-14)/2),0)),"",OFFSET('9. METAS'!$U$20,INT((ROW()-14)/2),0)))</f>
        <v>#REF!</v>
      </c>
      <c r="K293" s="128" t="e">
        <f ca="1">IF(MOD(ROW()-13,2)=0,IF(ISBLANK(OFFSET(#REF!,INT((ROW()-13)/2),0)),"",OFFSET(#REF!,INT((ROW()-13)/2),0)),IF(ISBLANK(OFFSET('9. METAS'!$V$20,INT((ROW()-14)/2),0)),"",OFFSET('9. METAS'!$V$20,INT((ROW()-14)/2),0)))</f>
        <v>#REF!</v>
      </c>
      <c r="L293" s="128" t="e">
        <f ca="1">IF(MOD(ROW()-13,2)=0,IF(ISBLANK(OFFSET(#REF!,INT((ROW()-13)/2),0)),"",OFFSET(#REF!,INT((ROW()-13)/2),0)),IF(ISBLANK(OFFSET('9. METAS'!$W$20,INT((ROW()-14)/2),0)),"",OFFSET('9. METAS'!$W$20,INT((ROW()-14)/2),0)))</f>
        <v>#REF!</v>
      </c>
      <c r="M293" s="129" t="e">
        <f ca="1">IF(MOD(ROW()-13,2)=0,IF(ISBLANK(OFFSET(#REF!,INT((ROW()-13)/2),0)),"",OFFSET(#REF!,INT((ROW()-13)/2),0)),IF(ISBLANK(OFFSET('9. METAS'!$X$20,INT((ROW()-14)/2),0)),"",OFFSET('9. METAS'!$X$20,INT((ROW()-14)/2),0)))</f>
        <v>#REF!</v>
      </c>
      <c r="N293" s="478" t="str">
        <f t="shared" ref="N293" ca="1" si="276">IFERROR(J293/J294,"ND")</f>
        <v>ND</v>
      </c>
      <c r="O293" s="480" t="str">
        <f t="shared" ref="O293" ca="1" si="277">IFERROR(((J293)/H293),"ND")</f>
        <v>ND</v>
      </c>
      <c r="P293" s="482"/>
    </row>
    <row r="294" spans="3:16" ht="16" x14ac:dyDescent="0.2">
      <c r="C294" s="496"/>
      <c r="D294" s="498"/>
      <c r="E294" s="498"/>
      <c r="F294" s="500"/>
      <c r="G294" s="502"/>
      <c r="H294" s="705"/>
      <c r="I294" s="477"/>
      <c r="J294" s="127" t="str">
        <f ca="1">IF(MOD(ROW()-13,2)=0,IF(ISBLANK(OFFSET(#REF!,INT((ROW()-13)/2),0)),"",OFFSET(#REF!,INT((ROW()-13)/2),0)),IF(ISBLANK(OFFSET('9. METAS'!$U$20,INT((ROW()-14)/2),0)),"",OFFSET('9. METAS'!$U$20,INT((ROW()-14)/2),0)))</f>
        <v/>
      </c>
      <c r="K294" s="128" t="str">
        <f ca="1">IF(MOD(ROW()-13,2)=0,IF(ISBLANK(OFFSET(#REF!,INT((ROW()-13)/2),0)),"",OFFSET(#REF!,INT((ROW()-13)/2),0)),IF(ISBLANK(OFFSET('9. METAS'!$V$20,INT((ROW()-14)/2),0)),"",OFFSET('9. METAS'!$V$20,INT((ROW()-14)/2),0)))</f>
        <v/>
      </c>
      <c r="L294" s="128" t="str">
        <f ca="1">IF(MOD(ROW()-13,2)=0,IF(ISBLANK(OFFSET(#REF!,INT((ROW()-13)/2),0)),"",OFFSET(#REF!,INT((ROW()-13)/2),0)),IF(ISBLANK(OFFSET('9. METAS'!$W$20,INT((ROW()-14)/2),0)),"",OFFSET('9. METAS'!$W$20,INT((ROW()-14)/2),0)))</f>
        <v/>
      </c>
      <c r="M294" s="129" t="str">
        <f ca="1">IF(MOD(ROW()-13,2)=0,IF(ISBLANK(OFFSET(#REF!,INT((ROW()-13)/2),0)),"",OFFSET(#REF!,INT((ROW()-13)/2),0)),IF(ISBLANK(OFFSET('9. METAS'!$X$20,INT((ROW()-14)/2),0)),"",OFFSET('9. METAS'!$X$20,INT((ROW()-14)/2),0)))</f>
        <v/>
      </c>
      <c r="N294" s="479"/>
      <c r="O294" s="481"/>
      <c r="P294" s="483"/>
    </row>
    <row r="295" spans="3:16" x14ac:dyDescent="0.2">
      <c r="C295" s="506" t="str">
        <f ca="1">IF(ISBLANK(OFFSET('5. Pp (3 años)'!$C$46,INT((ROW()-13)/2),0)),"",OFFSET('5. Pp (3 años)'!$C$46,INT((ROW()-13)/2),0))</f>
        <v/>
      </c>
      <c r="D295" s="498" t="str">
        <f ca="1">IF(ISBLANK(OFFSET('5. Pp (3 años)'!$D$46,INT((ROW()-13)/2),0)),"",OFFSET('5. Pp (3 años)'!$D$46,INT((ROW()-13)/2),0))</f>
        <v/>
      </c>
      <c r="E295" s="498" t="str">
        <f ca="1">IF(ISBLANK(OFFSET('5. Pp (3 años)'!$E$46,INT((ROW()-13)/2),0)),"",OFFSET('5. Pp (3 años)'!$E$46,INT((ROW()-13)/2),0))</f>
        <v/>
      </c>
      <c r="F295" s="500" t="str">
        <f ca="1">IF(ISBLANK(OFFSET('5. Pp (3 años)'!$K$46,INT((ROW()-13)/2),0)),"",OFFSET('5. Pp (3 años)'!$K$46,INT((ROW()-13)/2),0))</f>
        <v/>
      </c>
      <c r="G295" s="502" t="str">
        <f ca="1">IF(ISBLANK(OFFSET('5. Pp (3 años)'!$H$46,INT((ROW()-13)/2),0)),"",OFFSET('5. Pp (3 años)'!$H$46,INT((ROW()-13)/2),0))</f>
        <v/>
      </c>
      <c r="H295" s="705" t="str">
        <f ca="1">IF(ISBLANK(OFFSET('9. METAS'!$L$20,INT((ROW()-13)/2),0)),"",OFFSET('9. METAS'!$L$20,INT((ROW()-13)/2),0))</f>
        <v/>
      </c>
      <c r="I295" s="476"/>
      <c r="J295" s="127" t="e">
        <f ca="1">IF(MOD(ROW()-13,2)=0,IF(ISBLANK(OFFSET(#REF!,INT((ROW()-13)/2),0)),"",OFFSET(#REF!,INT((ROW()-13)/2),0)),IF(ISBLANK(OFFSET('9. METAS'!$U$20,INT((ROW()-14)/2),0)),"",OFFSET('9. METAS'!$U$20,INT((ROW()-14)/2),0)))</f>
        <v>#REF!</v>
      </c>
      <c r="K295" s="128" t="e">
        <f ca="1">IF(MOD(ROW()-13,2)=0,IF(ISBLANK(OFFSET(#REF!,INT((ROW()-13)/2),0)),"",OFFSET(#REF!,INT((ROW()-13)/2),0)),IF(ISBLANK(OFFSET('9. METAS'!$V$20,INT((ROW()-14)/2),0)),"",OFFSET('9. METAS'!$V$20,INT((ROW()-14)/2),0)))</f>
        <v>#REF!</v>
      </c>
      <c r="L295" s="128" t="e">
        <f ca="1">IF(MOD(ROW()-13,2)=0,IF(ISBLANK(OFFSET(#REF!,INT((ROW()-13)/2),0)),"",OFFSET(#REF!,INT((ROW()-13)/2),0)),IF(ISBLANK(OFFSET('9. METAS'!$W$20,INT((ROW()-14)/2),0)),"",OFFSET('9. METAS'!$W$20,INT((ROW()-14)/2),0)))</f>
        <v>#REF!</v>
      </c>
      <c r="M295" s="129" t="e">
        <f ca="1">IF(MOD(ROW()-13,2)=0,IF(ISBLANK(OFFSET(#REF!,INT((ROW()-13)/2),0)),"",OFFSET(#REF!,INT((ROW()-13)/2),0)),IF(ISBLANK(OFFSET('9. METAS'!$X$20,INT((ROW()-14)/2),0)),"",OFFSET('9. METAS'!$X$20,INT((ROW()-14)/2),0)))</f>
        <v>#REF!</v>
      </c>
      <c r="N295" s="478" t="str">
        <f t="shared" ref="N295" ca="1" si="278">IFERROR(J295/J296,"ND")</f>
        <v>ND</v>
      </c>
      <c r="O295" s="480" t="str">
        <f t="shared" ref="O295" ca="1" si="279">IFERROR(((J295)/H295),"ND")</f>
        <v>ND</v>
      </c>
      <c r="P295" s="482"/>
    </row>
    <row r="296" spans="3:16" ht="16" x14ac:dyDescent="0.2">
      <c r="C296" s="496"/>
      <c r="D296" s="498"/>
      <c r="E296" s="498"/>
      <c r="F296" s="500"/>
      <c r="G296" s="502"/>
      <c r="H296" s="705"/>
      <c r="I296" s="477"/>
      <c r="J296" s="127" t="str">
        <f ca="1">IF(MOD(ROW()-13,2)=0,IF(ISBLANK(OFFSET(#REF!,INT((ROW()-13)/2),0)),"",OFFSET(#REF!,INT((ROW()-13)/2),0)),IF(ISBLANK(OFFSET('9. METAS'!$U$20,INT((ROW()-14)/2),0)),"",OFFSET('9. METAS'!$U$20,INT((ROW()-14)/2),0)))</f>
        <v/>
      </c>
      <c r="K296" s="128" t="str">
        <f ca="1">IF(MOD(ROW()-13,2)=0,IF(ISBLANK(OFFSET(#REF!,INT((ROW()-13)/2),0)),"",OFFSET(#REF!,INT((ROW()-13)/2),0)),IF(ISBLANK(OFFSET('9. METAS'!$V$20,INT((ROW()-14)/2),0)),"",OFFSET('9. METAS'!$V$20,INT((ROW()-14)/2),0)))</f>
        <v/>
      </c>
      <c r="L296" s="128" t="str">
        <f ca="1">IF(MOD(ROW()-13,2)=0,IF(ISBLANK(OFFSET(#REF!,INT((ROW()-13)/2),0)),"",OFFSET(#REF!,INT((ROW()-13)/2),0)),IF(ISBLANK(OFFSET('9. METAS'!$W$20,INT((ROW()-14)/2),0)),"",OFFSET('9. METAS'!$W$20,INT((ROW()-14)/2),0)))</f>
        <v/>
      </c>
      <c r="M296" s="129" t="str">
        <f ca="1">IF(MOD(ROW()-13,2)=0,IF(ISBLANK(OFFSET(#REF!,INT((ROW()-13)/2),0)),"",OFFSET(#REF!,INT((ROW()-13)/2),0)),IF(ISBLANK(OFFSET('9. METAS'!$X$20,INT((ROW()-14)/2),0)),"",OFFSET('9. METAS'!$X$20,INT((ROW()-14)/2),0)))</f>
        <v/>
      </c>
      <c r="N296" s="479"/>
      <c r="O296" s="481"/>
      <c r="P296" s="483"/>
    </row>
    <row r="297" spans="3:16" x14ac:dyDescent="0.2">
      <c r="C297" s="506" t="str">
        <f ca="1">IF(ISBLANK(OFFSET('5. Pp (3 años)'!$C$46,INT((ROW()-13)/2),0)),"",OFFSET('5. Pp (3 años)'!$C$46,INT((ROW()-13)/2),0))</f>
        <v/>
      </c>
      <c r="D297" s="498" t="str">
        <f ca="1">IF(ISBLANK(OFFSET('5. Pp (3 años)'!$D$46,INT((ROW()-13)/2),0)),"",OFFSET('5. Pp (3 años)'!$D$46,INT((ROW()-13)/2),0))</f>
        <v/>
      </c>
      <c r="E297" s="498" t="str">
        <f ca="1">IF(ISBLANK(OFFSET('5. Pp (3 años)'!$E$46,INT((ROW()-13)/2),0)),"",OFFSET('5. Pp (3 años)'!$E$46,INT((ROW()-13)/2),0))</f>
        <v/>
      </c>
      <c r="F297" s="500" t="str">
        <f ca="1">IF(ISBLANK(OFFSET('5. Pp (3 años)'!$K$46,INT((ROW()-13)/2),0)),"",OFFSET('5. Pp (3 años)'!$K$46,INT((ROW()-13)/2),0))</f>
        <v/>
      </c>
      <c r="G297" s="502" t="str">
        <f ca="1">IF(ISBLANK(OFFSET('5. Pp (3 años)'!$H$46,INT((ROW()-13)/2),0)),"",OFFSET('5. Pp (3 años)'!$H$46,INT((ROW()-13)/2),0))</f>
        <v/>
      </c>
      <c r="H297" s="705" t="str">
        <f ca="1">IF(ISBLANK(OFFSET('9. METAS'!$L$20,INT((ROW()-13)/2),0)),"",OFFSET('9. METAS'!$L$20,INT((ROW()-13)/2),0))</f>
        <v/>
      </c>
      <c r="I297" s="476"/>
      <c r="J297" s="127" t="e">
        <f ca="1">IF(MOD(ROW()-13,2)=0,IF(ISBLANK(OFFSET(#REF!,INT((ROW()-13)/2),0)),"",OFFSET(#REF!,INT((ROW()-13)/2),0)),IF(ISBLANK(OFFSET('9. METAS'!$U$20,INT((ROW()-14)/2),0)),"",OFFSET('9. METAS'!$U$20,INT((ROW()-14)/2),0)))</f>
        <v>#REF!</v>
      </c>
      <c r="K297" s="128" t="e">
        <f ca="1">IF(MOD(ROW()-13,2)=0,IF(ISBLANK(OFFSET(#REF!,INT((ROW()-13)/2),0)),"",OFFSET(#REF!,INT((ROW()-13)/2),0)),IF(ISBLANK(OFFSET('9. METAS'!$V$20,INT((ROW()-14)/2),0)),"",OFFSET('9. METAS'!$V$20,INT((ROW()-14)/2),0)))</f>
        <v>#REF!</v>
      </c>
      <c r="L297" s="128" t="e">
        <f ca="1">IF(MOD(ROW()-13,2)=0,IF(ISBLANK(OFFSET(#REF!,INT((ROW()-13)/2),0)),"",OFFSET(#REF!,INT((ROW()-13)/2),0)),IF(ISBLANK(OFFSET('9. METAS'!$W$20,INT((ROW()-14)/2),0)),"",OFFSET('9. METAS'!$W$20,INT((ROW()-14)/2),0)))</f>
        <v>#REF!</v>
      </c>
      <c r="M297" s="129" t="e">
        <f ca="1">IF(MOD(ROW()-13,2)=0,IF(ISBLANK(OFFSET(#REF!,INT((ROW()-13)/2),0)),"",OFFSET(#REF!,INT((ROW()-13)/2),0)),IF(ISBLANK(OFFSET('9. METAS'!$X$20,INT((ROW()-14)/2),0)),"",OFFSET('9. METAS'!$X$20,INT((ROW()-14)/2),0)))</f>
        <v>#REF!</v>
      </c>
      <c r="N297" s="478" t="str">
        <f t="shared" ref="N297" ca="1" si="280">IFERROR(J297/J298,"ND")</f>
        <v>ND</v>
      </c>
      <c r="O297" s="480" t="str">
        <f t="shared" ref="O297" ca="1" si="281">IFERROR(((J297)/H297),"ND")</f>
        <v>ND</v>
      </c>
      <c r="P297" s="482"/>
    </row>
    <row r="298" spans="3:16" ht="16" x14ac:dyDescent="0.2">
      <c r="C298" s="496"/>
      <c r="D298" s="498"/>
      <c r="E298" s="498"/>
      <c r="F298" s="500"/>
      <c r="G298" s="502"/>
      <c r="H298" s="705"/>
      <c r="I298" s="477"/>
      <c r="J298" s="127" t="str">
        <f ca="1">IF(MOD(ROW()-13,2)=0,IF(ISBLANK(OFFSET(#REF!,INT((ROW()-13)/2),0)),"",OFFSET(#REF!,INT((ROW()-13)/2),0)),IF(ISBLANK(OFFSET('9. METAS'!$U$20,INT((ROW()-14)/2),0)),"",OFFSET('9. METAS'!$U$20,INT((ROW()-14)/2),0)))</f>
        <v/>
      </c>
      <c r="K298" s="128" t="str">
        <f ca="1">IF(MOD(ROW()-13,2)=0,IF(ISBLANK(OFFSET(#REF!,INT((ROW()-13)/2),0)),"",OFFSET(#REF!,INT((ROW()-13)/2),0)),IF(ISBLANK(OFFSET('9. METAS'!$V$20,INT((ROW()-14)/2),0)),"",OFFSET('9. METAS'!$V$20,INT((ROW()-14)/2),0)))</f>
        <v/>
      </c>
      <c r="L298" s="128" t="str">
        <f ca="1">IF(MOD(ROW()-13,2)=0,IF(ISBLANK(OFFSET(#REF!,INT((ROW()-13)/2),0)),"",OFFSET(#REF!,INT((ROW()-13)/2),0)),IF(ISBLANK(OFFSET('9. METAS'!$W$20,INT((ROW()-14)/2),0)),"",OFFSET('9. METAS'!$W$20,INT((ROW()-14)/2),0)))</f>
        <v/>
      </c>
      <c r="M298" s="129" t="str">
        <f ca="1">IF(MOD(ROW()-13,2)=0,IF(ISBLANK(OFFSET(#REF!,INT((ROW()-13)/2),0)),"",OFFSET(#REF!,INT((ROW()-13)/2),0)),IF(ISBLANK(OFFSET('9. METAS'!$X$20,INT((ROW()-14)/2),0)),"",OFFSET('9. METAS'!$X$20,INT((ROW()-14)/2),0)))</f>
        <v/>
      </c>
      <c r="N298" s="479"/>
      <c r="O298" s="481"/>
      <c r="P298" s="483"/>
    </row>
    <row r="299" spans="3:16" x14ac:dyDescent="0.2">
      <c r="C299" s="506" t="str">
        <f ca="1">IF(ISBLANK(OFFSET('5. Pp (3 años)'!$C$46,INT((ROW()-13)/2),0)),"",OFFSET('5. Pp (3 años)'!$C$46,INT((ROW()-13)/2),0))</f>
        <v/>
      </c>
      <c r="D299" s="498" t="str">
        <f ca="1">IF(ISBLANK(OFFSET('5. Pp (3 años)'!$D$46,INT((ROW()-13)/2),0)),"",OFFSET('5. Pp (3 años)'!$D$46,INT((ROW()-13)/2),0))</f>
        <v/>
      </c>
      <c r="E299" s="498" t="str">
        <f ca="1">IF(ISBLANK(OFFSET('5. Pp (3 años)'!$E$46,INT((ROW()-13)/2),0)),"",OFFSET('5. Pp (3 años)'!$E$46,INT((ROW()-13)/2),0))</f>
        <v/>
      </c>
      <c r="F299" s="500" t="str">
        <f ca="1">IF(ISBLANK(OFFSET('5. Pp (3 años)'!$K$46,INT((ROW()-13)/2),0)),"",OFFSET('5. Pp (3 años)'!$K$46,INT((ROW()-13)/2),0))</f>
        <v/>
      </c>
      <c r="G299" s="502" t="str">
        <f ca="1">IF(ISBLANK(OFFSET('5. Pp (3 años)'!$H$46,INT((ROW()-13)/2),0)),"",OFFSET('5. Pp (3 años)'!$H$46,INT((ROW()-13)/2),0))</f>
        <v/>
      </c>
      <c r="H299" s="705" t="str">
        <f ca="1">IF(ISBLANK(OFFSET('9. METAS'!$L$20,INT((ROW()-13)/2),0)),"",OFFSET('9. METAS'!$L$20,INT((ROW()-13)/2),0))</f>
        <v/>
      </c>
      <c r="I299" s="476"/>
      <c r="J299" s="127" t="e">
        <f ca="1">IF(MOD(ROW()-13,2)=0,IF(ISBLANK(OFFSET(#REF!,INT((ROW()-13)/2),0)),"",OFFSET(#REF!,INT((ROW()-13)/2),0)),IF(ISBLANK(OFFSET('9. METAS'!$U$20,INT((ROW()-14)/2),0)),"",OFFSET('9. METAS'!$U$20,INT((ROW()-14)/2),0)))</f>
        <v>#REF!</v>
      </c>
      <c r="K299" s="128" t="e">
        <f ca="1">IF(MOD(ROW()-13,2)=0,IF(ISBLANK(OFFSET(#REF!,INT((ROW()-13)/2),0)),"",OFFSET(#REF!,INT((ROW()-13)/2),0)),IF(ISBLANK(OFFSET('9. METAS'!$V$20,INT((ROW()-14)/2),0)),"",OFFSET('9. METAS'!$V$20,INT((ROW()-14)/2),0)))</f>
        <v>#REF!</v>
      </c>
      <c r="L299" s="128" t="e">
        <f ca="1">IF(MOD(ROW()-13,2)=0,IF(ISBLANK(OFFSET(#REF!,INT((ROW()-13)/2),0)),"",OFFSET(#REF!,INT((ROW()-13)/2),0)),IF(ISBLANK(OFFSET('9. METAS'!$W$20,INT((ROW()-14)/2),0)),"",OFFSET('9. METAS'!$W$20,INT((ROW()-14)/2),0)))</f>
        <v>#REF!</v>
      </c>
      <c r="M299" s="129" t="e">
        <f ca="1">IF(MOD(ROW()-13,2)=0,IF(ISBLANK(OFFSET(#REF!,INT((ROW()-13)/2),0)),"",OFFSET(#REF!,INT((ROW()-13)/2),0)),IF(ISBLANK(OFFSET('9. METAS'!$X$20,INT((ROW()-14)/2),0)),"",OFFSET('9. METAS'!$X$20,INT((ROW()-14)/2),0)))</f>
        <v>#REF!</v>
      </c>
      <c r="N299" s="478" t="str">
        <f t="shared" ref="N299" ca="1" si="282">IFERROR(J299/J300,"ND")</f>
        <v>ND</v>
      </c>
      <c r="O299" s="480" t="str">
        <f t="shared" ref="O299" ca="1" si="283">IFERROR(((J299)/H299),"ND")</f>
        <v>ND</v>
      </c>
      <c r="P299" s="482"/>
    </row>
    <row r="300" spans="3:16" ht="16" x14ac:dyDescent="0.2">
      <c r="C300" s="496"/>
      <c r="D300" s="498"/>
      <c r="E300" s="498"/>
      <c r="F300" s="500"/>
      <c r="G300" s="502"/>
      <c r="H300" s="705"/>
      <c r="I300" s="477"/>
      <c r="J300" s="127" t="str">
        <f ca="1">IF(MOD(ROW()-13,2)=0,IF(ISBLANK(OFFSET(#REF!,INT((ROW()-13)/2),0)),"",OFFSET(#REF!,INT((ROW()-13)/2),0)),IF(ISBLANK(OFFSET('9. METAS'!$U$20,INT((ROW()-14)/2),0)),"",OFFSET('9. METAS'!$U$20,INT((ROW()-14)/2),0)))</f>
        <v/>
      </c>
      <c r="K300" s="128" t="str">
        <f ca="1">IF(MOD(ROW()-13,2)=0,IF(ISBLANK(OFFSET(#REF!,INT((ROW()-13)/2),0)),"",OFFSET(#REF!,INT((ROW()-13)/2),0)),IF(ISBLANK(OFFSET('9. METAS'!$V$20,INT((ROW()-14)/2),0)),"",OFFSET('9. METAS'!$V$20,INT((ROW()-14)/2),0)))</f>
        <v/>
      </c>
      <c r="L300" s="128" t="str">
        <f ca="1">IF(MOD(ROW()-13,2)=0,IF(ISBLANK(OFFSET(#REF!,INT((ROW()-13)/2),0)),"",OFFSET(#REF!,INT((ROW()-13)/2),0)),IF(ISBLANK(OFFSET('9. METAS'!$W$20,INT((ROW()-14)/2),0)),"",OFFSET('9. METAS'!$W$20,INT((ROW()-14)/2),0)))</f>
        <v/>
      </c>
      <c r="M300" s="129" t="str">
        <f ca="1">IF(MOD(ROW()-13,2)=0,IF(ISBLANK(OFFSET(#REF!,INT((ROW()-13)/2),0)),"",OFFSET(#REF!,INT((ROW()-13)/2),0)),IF(ISBLANK(OFFSET('9. METAS'!$X$20,INT((ROW()-14)/2),0)),"",OFFSET('9. METAS'!$X$20,INT((ROW()-14)/2),0)))</f>
        <v/>
      </c>
      <c r="N300" s="479"/>
      <c r="O300" s="481"/>
      <c r="P300" s="483"/>
    </row>
    <row r="301" spans="3:16" x14ac:dyDescent="0.2">
      <c r="C301" s="506" t="str">
        <f ca="1">IF(ISBLANK(OFFSET('5. Pp (3 años)'!$C$46,INT((ROW()-13)/2),0)),"",OFFSET('5. Pp (3 años)'!$C$46,INT((ROW()-13)/2),0))</f>
        <v/>
      </c>
      <c r="D301" s="498" t="str">
        <f ca="1">IF(ISBLANK(OFFSET('5. Pp (3 años)'!$D$46,INT((ROW()-13)/2),0)),"",OFFSET('5. Pp (3 años)'!$D$46,INT((ROW()-13)/2),0))</f>
        <v/>
      </c>
      <c r="E301" s="498" t="str">
        <f ca="1">IF(ISBLANK(OFFSET('5. Pp (3 años)'!$E$46,INT((ROW()-13)/2),0)),"",OFFSET('5. Pp (3 años)'!$E$46,INT((ROW()-13)/2),0))</f>
        <v/>
      </c>
      <c r="F301" s="500" t="str">
        <f ca="1">IF(ISBLANK(OFFSET('5. Pp (3 años)'!$K$46,INT((ROW()-13)/2),0)),"",OFFSET('5. Pp (3 años)'!$K$46,INT((ROW()-13)/2),0))</f>
        <v/>
      </c>
      <c r="G301" s="502" t="str">
        <f ca="1">IF(ISBLANK(OFFSET('5. Pp (3 años)'!$H$46,INT((ROW()-13)/2),0)),"",OFFSET('5. Pp (3 años)'!$H$46,INT((ROW()-13)/2),0))</f>
        <v/>
      </c>
      <c r="H301" s="705" t="str">
        <f ca="1">IF(ISBLANK(OFFSET('9. METAS'!$L$20,INT((ROW()-13)/2),0)),"",OFFSET('9. METAS'!$L$20,INT((ROW()-13)/2),0))</f>
        <v/>
      </c>
      <c r="I301" s="476"/>
      <c r="J301" s="127" t="e">
        <f ca="1">IF(MOD(ROW()-13,2)=0,IF(ISBLANK(OFFSET(#REF!,INT((ROW()-13)/2),0)),"",OFFSET(#REF!,INT((ROW()-13)/2),0)),IF(ISBLANK(OFFSET('9. METAS'!$U$20,INT((ROW()-14)/2),0)),"",OFFSET('9. METAS'!$U$20,INT((ROW()-14)/2),0)))</f>
        <v>#REF!</v>
      </c>
      <c r="K301" s="128" t="e">
        <f ca="1">IF(MOD(ROW()-13,2)=0,IF(ISBLANK(OFFSET(#REF!,INT((ROW()-13)/2),0)),"",OFFSET(#REF!,INT((ROW()-13)/2),0)),IF(ISBLANK(OFFSET('9. METAS'!$V$20,INT((ROW()-14)/2),0)),"",OFFSET('9. METAS'!$V$20,INT((ROW()-14)/2),0)))</f>
        <v>#REF!</v>
      </c>
      <c r="L301" s="128" t="e">
        <f ca="1">IF(MOD(ROW()-13,2)=0,IF(ISBLANK(OFFSET(#REF!,INT((ROW()-13)/2),0)),"",OFFSET(#REF!,INT((ROW()-13)/2),0)),IF(ISBLANK(OFFSET('9. METAS'!$W$20,INT((ROW()-14)/2),0)),"",OFFSET('9. METAS'!$W$20,INT((ROW()-14)/2),0)))</f>
        <v>#REF!</v>
      </c>
      <c r="M301" s="129" t="e">
        <f ca="1">IF(MOD(ROW()-13,2)=0,IF(ISBLANK(OFFSET(#REF!,INT((ROW()-13)/2),0)),"",OFFSET(#REF!,INT((ROW()-13)/2),0)),IF(ISBLANK(OFFSET('9. METAS'!$X$20,INT((ROW()-14)/2),0)),"",OFFSET('9. METAS'!$X$20,INT((ROW()-14)/2),0)))</f>
        <v>#REF!</v>
      </c>
      <c r="N301" s="478" t="str">
        <f t="shared" ref="N301" ca="1" si="284">IFERROR(J301/J302,"ND")</f>
        <v>ND</v>
      </c>
      <c r="O301" s="480" t="str">
        <f t="shared" ref="O301" ca="1" si="285">IFERROR(((J301)/H301),"ND")</f>
        <v>ND</v>
      </c>
      <c r="P301" s="482"/>
    </row>
    <row r="302" spans="3:16" ht="16" x14ac:dyDescent="0.2">
      <c r="C302" s="496"/>
      <c r="D302" s="498"/>
      <c r="E302" s="498"/>
      <c r="F302" s="500"/>
      <c r="G302" s="502"/>
      <c r="H302" s="705"/>
      <c r="I302" s="477"/>
      <c r="J302" s="127" t="str">
        <f ca="1">IF(MOD(ROW()-13,2)=0,IF(ISBLANK(OFFSET(#REF!,INT((ROW()-13)/2),0)),"",OFFSET(#REF!,INT((ROW()-13)/2),0)),IF(ISBLANK(OFFSET('9. METAS'!$U$20,INT((ROW()-14)/2),0)),"",OFFSET('9. METAS'!$U$20,INT((ROW()-14)/2),0)))</f>
        <v/>
      </c>
      <c r="K302" s="128" t="str">
        <f ca="1">IF(MOD(ROW()-13,2)=0,IF(ISBLANK(OFFSET(#REF!,INT((ROW()-13)/2),0)),"",OFFSET(#REF!,INT((ROW()-13)/2),0)),IF(ISBLANK(OFFSET('9. METAS'!$V$20,INT((ROW()-14)/2),0)),"",OFFSET('9. METAS'!$V$20,INT((ROW()-14)/2),0)))</f>
        <v/>
      </c>
      <c r="L302" s="128" t="str">
        <f ca="1">IF(MOD(ROW()-13,2)=0,IF(ISBLANK(OFFSET(#REF!,INT((ROW()-13)/2),0)),"",OFFSET(#REF!,INT((ROW()-13)/2),0)),IF(ISBLANK(OFFSET('9. METAS'!$W$20,INT((ROW()-14)/2),0)),"",OFFSET('9. METAS'!$W$20,INT((ROW()-14)/2),0)))</f>
        <v/>
      </c>
      <c r="M302" s="129" t="str">
        <f ca="1">IF(MOD(ROW()-13,2)=0,IF(ISBLANK(OFFSET(#REF!,INT((ROW()-13)/2),0)),"",OFFSET(#REF!,INT((ROW()-13)/2),0)),IF(ISBLANK(OFFSET('9. METAS'!$X$20,INT((ROW()-14)/2),0)),"",OFFSET('9. METAS'!$X$20,INT((ROW()-14)/2),0)))</f>
        <v/>
      </c>
      <c r="N302" s="479"/>
      <c r="O302" s="481"/>
      <c r="P302" s="483"/>
    </row>
    <row r="303" spans="3:16" x14ac:dyDescent="0.2">
      <c r="C303" s="506" t="str">
        <f ca="1">IF(ISBLANK(OFFSET('5. Pp (3 años)'!$C$46,INT((ROW()-13)/2),0)),"",OFFSET('5. Pp (3 años)'!$C$46,INT((ROW()-13)/2),0))</f>
        <v/>
      </c>
      <c r="D303" s="498" t="str">
        <f ca="1">IF(ISBLANK(OFFSET('5. Pp (3 años)'!$D$46,INT((ROW()-13)/2),0)),"",OFFSET('5. Pp (3 años)'!$D$46,INT((ROW()-13)/2),0))</f>
        <v/>
      </c>
      <c r="E303" s="498" t="str">
        <f ca="1">IF(ISBLANK(OFFSET('5. Pp (3 años)'!$E$46,INT((ROW()-13)/2),0)),"",OFFSET('5. Pp (3 años)'!$E$46,INT((ROW()-13)/2),0))</f>
        <v/>
      </c>
      <c r="F303" s="500" t="str">
        <f ca="1">IF(ISBLANK(OFFSET('5. Pp (3 años)'!$K$46,INT((ROW()-13)/2),0)),"",OFFSET('5. Pp (3 años)'!$K$46,INT((ROW()-13)/2),0))</f>
        <v/>
      </c>
      <c r="G303" s="502" t="str">
        <f ca="1">IF(ISBLANK(OFFSET('5. Pp (3 años)'!$H$46,INT((ROW()-13)/2),0)),"",OFFSET('5. Pp (3 años)'!$H$46,INT((ROW()-13)/2),0))</f>
        <v/>
      </c>
      <c r="H303" s="705" t="str">
        <f ca="1">IF(ISBLANK(OFFSET('9. METAS'!$L$20,INT((ROW()-13)/2),0)),"",OFFSET('9. METAS'!$L$20,INT((ROW()-13)/2),0))</f>
        <v/>
      </c>
      <c r="I303" s="476"/>
      <c r="J303" s="127" t="e">
        <f ca="1">IF(MOD(ROW()-13,2)=0,IF(ISBLANK(OFFSET(#REF!,INT((ROW()-13)/2),0)),"",OFFSET(#REF!,INT((ROW()-13)/2),0)),IF(ISBLANK(OFFSET('9. METAS'!$U$20,INT((ROW()-14)/2),0)),"",OFFSET('9. METAS'!$U$20,INT((ROW()-14)/2),0)))</f>
        <v>#REF!</v>
      </c>
      <c r="K303" s="128" t="e">
        <f ca="1">IF(MOD(ROW()-13,2)=0,IF(ISBLANK(OFFSET(#REF!,INT((ROW()-13)/2),0)),"",OFFSET(#REF!,INT((ROW()-13)/2),0)),IF(ISBLANK(OFFSET('9. METAS'!$V$20,INT((ROW()-14)/2),0)),"",OFFSET('9. METAS'!$V$20,INT((ROW()-14)/2),0)))</f>
        <v>#REF!</v>
      </c>
      <c r="L303" s="128" t="e">
        <f ca="1">IF(MOD(ROW()-13,2)=0,IF(ISBLANK(OFFSET(#REF!,INT((ROW()-13)/2),0)),"",OFFSET(#REF!,INT((ROW()-13)/2),0)),IF(ISBLANK(OFFSET('9. METAS'!$W$20,INT((ROW()-14)/2),0)),"",OFFSET('9. METAS'!$W$20,INT((ROW()-14)/2),0)))</f>
        <v>#REF!</v>
      </c>
      <c r="M303" s="129" t="e">
        <f ca="1">IF(MOD(ROW()-13,2)=0,IF(ISBLANK(OFFSET(#REF!,INT((ROW()-13)/2),0)),"",OFFSET(#REF!,INT((ROW()-13)/2),0)),IF(ISBLANK(OFFSET('9. METAS'!$X$20,INT((ROW()-14)/2),0)),"",OFFSET('9. METAS'!$X$20,INT((ROW()-14)/2),0)))</f>
        <v>#REF!</v>
      </c>
      <c r="N303" s="478" t="str">
        <f t="shared" ref="N303" ca="1" si="286">IFERROR(J303/J304,"ND")</f>
        <v>ND</v>
      </c>
      <c r="O303" s="480" t="str">
        <f t="shared" ref="O303" ca="1" si="287">IFERROR(((J303)/H303),"ND")</f>
        <v>ND</v>
      </c>
      <c r="P303" s="482"/>
    </row>
    <row r="304" spans="3:16" ht="16" x14ac:dyDescent="0.2">
      <c r="C304" s="496"/>
      <c r="D304" s="498"/>
      <c r="E304" s="498"/>
      <c r="F304" s="500"/>
      <c r="G304" s="502"/>
      <c r="H304" s="705"/>
      <c r="I304" s="477"/>
      <c r="J304" s="127" t="str">
        <f ca="1">IF(MOD(ROW()-13,2)=0,IF(ISBLANK(OFFSET(#REF!,INT((ROW()-13)/2),0)),"",OFFSET(#REF!,INT((ROW()-13)/2),0)),IF(ISBLANK(OFFSET('9. METAS'!$U$20,INT((ROW()-14)/2),0)),"",OFFSET('9. METAS'!$U$20,INT((ROW()-14)/2),0)))</f>
        <v/>
      </c>
      <c r="K304" s="128" t="str">
        <f ca="1">IF(MOD(ROW()-13,2)=0,IF(ISBLANK(OFFSET(#REF!,INT((ROW()-13)/2),0)),"",OFFSET(#REF!,INT((ROW()-13)/2),0)),IF(ISBLANK(OFFSET('9. METAS'!$V$20,INT((ROW()-14)/2),0)),"",OFFSET('9. METAS'!$V$20,INT((ROW()-14)/2),0)))</f>
        <v/>
      </c>
      <c r="L304" s="128" t="str">
        <f ca="1">IF(MOD(ROW()-13,2)=0,IF(ISBLANK(OFFSET(#REF!,INT((ROW()-13)/2),0)),"",OFFSET(#REF!,INT((ROW()-13)/2),0)),IF(ISBLANK(OFFSET('9. METAS'!$W$20,INT((ROW()-14)/2),0)),"",OFFSET('9. METAS'!$W$20,INT((ROW()-14)/2),0)))</f>
        <v/>
      </c>
      <c r="M304" s="129" t="str">
        <f ca="1">IF(MOD(ROW()-13,2)=0,IF(ISBLANK(OFFSET(#REF!,INT((ROW()-13)/2),0)),"",OFFSET(#REF!,INT((ROW()-13)/2),0)),IF(ISBLANK(OFFSET('9. METAS'!$X$20,INT((ROW()-14)/2),0)),"",OFFSET('9. METAS'!$X$20,INT((ROW()-14)/2),0)))</f>
        <v/>
      </c>
      <c r="N304" s="479"/>
      <c r="O304" s="481"/>
      <c r="P304" s="483"/>
    </row>
    <row r="305" spans="3:16" x14ac:dyDescent="0.2">
      <c r="C305" s="506" t="str">
        <f ca="1">IF(ISBLANK(OFFSET('5. Pp (3 años)'!$C$46,INT((ROW()-13)/2),0)),"",OFFSET('5. Pp (3 años)'!$C$46,INT((ROW()-13)/2),0))</f>
        <v/>
      </c>
      <c r="D305" s="498" t="str">
        <f ca="1">IF(ISBLANK(OFFSET('5. Pp (3 años)'!$D$46,INT((ROW()-13)/2),0)),"",OFFSET('5. Pp (3 años)'!$D$46,INT((ROW()-13)/2),0))</f>
        <v/>
      </c>
      <c r="E305" s="498" t="str">
        <f ca="1">IF(ISBLANK(OFFSET('5. Pp (3 años)'!$E$46,INT((ROW()-13)/2),0)),"",OFFSET('5. Pp (3 años)'!$E$46,INT((ROW()-13)/2),0))</f>
        <v/>
      </c>
      <c r="F305" s="500" t="str">
        <f ca="1">IF(ISBLANK(OFFSET('5. Pp (3 años)'!$K$46,INT((ROW()-13)/2),0)),"",OFFSET('5. Pp (3 años)'!$K$46,INT((ROW()-13)/2),0))</f>
        <v/>
      </c>
      <c r="G305" s="502" t="str">
        <f ca="1">IF(ISBLANK(OFFSET('5. Pp (3 años)'!$H$46,INT((ROW()-13)/2),0)),"",OFFSET('5. Pp (3 años)'!$H$46,INT((ROW()-13)/2),0))</f>
        <v/>
      </c>
      <c r="H305" s="705" t="str">
        <f ca="1">IF(ISBLANK(OFFSET('9. METAS'!$L$20,INT((ROW()-13)/2),0)),"",OFFSET('9. METAS'!$L$20,INT((ROW()-13)/2),0))</f>
        <v/>
      </c>
      <c r="I305" s="476"/>
      <c r="J305" s="127" t="e">
        <f ca="1">IF(MOD(ROW()-13,2)=0,IF(ISBLANK(OFFSET(#REF!,INT((ROW()-13)/2),0)),"",OFFSET(#REF!,INT((ROW()-13)/2),0)),IF(ISBLANK(OFFSET('9. METAS'!$U$20,INT((ROW()-14)/2),0)),"",OFFSET('9. METAS'!$U$20,INT((ROW()-14)/2),0)))</f>
        <v>#REF!</v>
      </c>
      <c r="K305" s="128" t="e">
        <f ca="1">IF(MOD(ROW()-13,2)=0,IF(ISBLANK(OFFSET(#REF!,INT((ROW()-13)/2),0)),"",OFFSET(#REF!,INT((ROW()-13)/2),0)),IF(ISBLANK(OFFSET('9. METAS'!$V$20,INT((ROW()-14)/2),0)),"",OFFSET('9. METAS'!$V$20,INT((ROW()-14)/2),0)))</f>
        <v>#REF!</v>
      </c>
      <c r="L305" s="128" t="e">
        <f ca="1">IF(MOD(ROW()-13,2)=0,IF(ISBLANK(OFFSET(#REF!,INT((ROW()-13)/2),0)),"",OFFSET(#REF!,INT((ROW()-13)/2),0)),IF(ISBLANK(OFFSET('9. METAS'!$W$20,INT((ROW()-14)/2),0)),"",OFFSET('9. METAS'!$W$20,INT((ROW()-14)/2),0)))</f>
        <v>#REF!</v>
      </c>
      <c r="M305" s="129" t="e">
        <f ca="1">IF(MOD(ROW()-13,2)=0,IF(ISBLANK(OFFSET(#REF!,INT((ROW()-13)/2),0)),"",OFFSET(#REF!,INT((ROW()-13)/2),0)),IF(ISBLANK(OFFSET('9. METAS'!$X$20,INT((ROW()-14)/2),0)),"",OFFSET('9. METAS'!$X$20,INT((ROW()-14)/2),0)))</f>
        <v>#REF!</v>
      </c>
      <c r="N305" s="478" t="str">
        <f t="shared" ref="N305" ca="1" si="288">IFERROR(J305/J306,"ND")</f>
        <v>ND</v>
      </c>
      <c r="O305" s="480" t="str">
        <f t="shared" ref="O305" ca="1" si="289">IFERROR(((J305)/H305),"ND")</f>
        <v>ND</v>
      </c>
      <c r="P305" s="482"/>
    </row>
    <row r="306" spans="3:16" ht="16" x14ac:dyDescent="0.2">
      <c r="C306" s="496"/>
      <c r="D306" s="498"/>
      <c r="E306" s="498"/>
      <c r="F306" s="500"/>
      <c r="G306" s="502"/>
      <c r="H306" s="705"/>
      <c r="I306" s="477"/>
      <c r="J306" s="127" t="str">
        <f ca="1">IF(MOD(ROW()-13,2)=0,IF(ISBLANK(OFFSET(#REF!,INT((ROW()-13)/2),0)),"",OFFSET(#REF!,INT((ROW()-13)/2),0)),IF(ISBLANK(OFFSET('9. METAS'!$U$20,INT((ROW()-14)/2),0)),"",OFFSET('9. METAS'!$U$20,INT((ROW()-14)/2),0)))</f>
        <v/>
      </c>
      <c r="K306" s="128" t="str">
        <f ca="1">IF(MOD(ROW()-13,2)=0,IF(ISBLANK(OFFSET(#REF!,INT((ROW()-13)/2),0)),"",OFFSET(#REF!,INT((ROW()-13)/2),0)),IF(ISBLANK(OFFSET('9. METAS'!$V$20,INT((ROW()-14)/2),0)),"",OFFSET('9. METAS'!$V$20,INT((ROW()-14)/2),0)))</f>
        <v/>
      </c>
      <c r="L306" s="128" t="str">
        <f ca="1">IF(MOD(ROW()-13,2)=0,IF(ISBLANK(OFFSET(#REF!,INT((ROW()-13)/2),0)),"",OFFSET(#REF!,INT((ROW()-13)/2),0)),IF(ISBLANK(OFFSET('9. METAS'!$W$20,INT((ROW()-14)/2),0)),"",OFFSET('9. METAS'!$W$20,INT((ROW()-14)/2),0)))</f>
        <v/>
      </c>
      <c r="M306" s="129" t="str">
        <f ca="1">IF(MOD(ROW()-13,2)=0,IF(ISBLANK(OFFSET(#REF!,INT((ROW()-13)/2),0)),"",OFFSET(#REF!,INT((ROW()-13)/2),0)),IF(ISBLANK(OFFSET('9. METAS'!$X$20,INT((ROW()-14)/2),0)),"",OFFSET('9. METAS'!$X$20,INT((ROW()-14)/2),0)))</f>
        <v/>
      </c>
      <c r="N306" s="479"/>
      <c r="O306" s="481"/>
      <c r="P306" s="483"/>
    </row>
    <row r="307" spans="3:16" x14ac:dyDescent="0.2">
      <c r="C307" s="506" t="str">
        <f ca="1">IF(ISBLANK(OFFSET('5. Pp (3 años)'!$C$46,INT((ROW()-13)/2),0)),"",OFFSET('5. Pp (3 años)'!$C$46,INT((ROW()-13)/2),0))</f>
        <v/>
      </c>
      <c r="D307" s="498" t="str">
        <f ca="1">IF(ISBLANK(OFFSET('5. Pp (3 años)'!$D$46,INT((ROW()-13)/2),0)),"",OFFSET('5. Pp (3 años)'!$D$46,INT((ROW()-13)/2),0))</f>
        <v/>
      </c>
      <c r="E307" s="498" t="str">
        <f ca="1">IF(ISBLANK(OFFSET('5. Pp (3 años)'!$E$46,INT((ROW()-13)/2),0)),"",OFFSET('5. Pp (3 años)'!$E$46,INT((ROW()-13)/2),0))</f>
        <v/>
      </c>
      <c r="F307" s="500" t="str">
        <f ca="1">IF(ISBLANK(OFFSET('5. Pp (3 años)'!$K$46,INT((ROW()-13)/2),0)),"",OFFSET('5. Pp (3 años)'!$K$46,INT((ROW()-13)/2),0))</f>
        <v/>
      </c>
      <c r="G307" s="502" t="str">
        <f ca="1">IF(ISBLANK(OFFSET('5. Pp (3 años)'!$H$46,INT((ROW()-13)/2),0)),"",OFFSET('5. Pp (3 años)'!$H$46,INT((ROW()-13)/2),0))</f>
        <v/>
      </c>
      <c r="H307" s="705" t="str">
        <f ca="1">IF(ISBLANK(OFFSET('9. METAS'!$L$20,INT((ROW()-13)/2),0)),"",OFFSET('9. METAS'!$L$20,INT((ROW()-13)/2),0))</f>
        <v/>
      </c>
      <c r="I307" s="476"/>
      <c r="J307" s="127" t="e">
        <f ca="1">IF(MOD(ROW()-13,2)=0,IF(ISBLANK(OFFSET(#REF!,INT((ROW()-13)/2),0)),"",OFFSET(#REF!,INT((ROW()-13)/2),0)),IF(ISBLANK(OFFSET('9. METAS'!$U$20,INT((ROW()-14)/2),0)),"",OFFSET('9. METAS'!$U$20,INT((ROW()-14)/2),0)))</f>
        <v>#REF!</v>
      </c>
      <c r="K307" s="128" t="e">
        <f ca="1">IF(MOD(ROW()-13,2)=0,IF(ISBLANK(OFFSET(#REF!,INT((ROW()-13)/2),0)),"",OFFSET(#REF!,INT((ROW()-13)/2),0)),IF(ISBLANK(OFFSET('9. METAS'!$V$20,INT((ROW()-14)/2),0)),"",OFFSET('9. METAS'!$V$20,INT((ROW()-14)/2),0)))</f>
        <v>#REF!</v>
      </c>
      <c r="L307" s="128" t="e">
        <f ca="1">IF(MOD(ROW()-13,2)=0,IF(ISBLANK(OFFSET(#REF!,INT((ROW()-13)/2),0)),"",OFFSET(#REF!,INT((ROW()-13)/2),0)),IF(ISBLANK(OFFSET('9. METAS'!$W$20,INT((ROW()-14)/2),0)),"",OFFSET('9. METAS'!$W$20,INT((ROW()-14)/2),0)))</f>
        <v>#REF!</v>
      </c>
      <c r="M307" s="129" t="e">
        <f ca="1">IF(MOD(ROW()-13,2)=0,IF(ISBLANK(OFFSET(#REF!,INT((ROW()-13)/2),0)),"",OFFSET(#REF!,INT((ROW()-13)/2),0)),IF(ISBLANK(OFFSET('9. METAS'!$X$20,INT((ROW()-14)/2),0)),"",OFFSET('9. METAS'!$X$20,INT((ROW()-14)/2),0)))</f>
        <v>#REF!</v>
      </c>
      <c r="N307" s="478" t="str">
        <f t="shared" ref="N307" ca="1" si="290">IFERROR(J307/J308,"ND")</f>
        <v>ND</v>
      </c>
      <c r="O307" s="480" t="str">
        <f t="shared" ref="O307" ca="1" si="291">IFERROR(((J307)/H307),"ND")</f>
        <v>ND</v>
      </c>
      <c r="P307" s="482"/>
    </row>
    <row r="308" spans="3:16" ht="16" x14ac:dyDescent="0.2">
      <c r="C308" s="496"/>
      <c r="D308" s="498"/>
      <c r="E308" s="498"/>
      <c r="F308" s="500"/>
      <c r="G308" s="502"/>
      <c r="H308" s="705"/>
      <c r="I308" s="477"/>
      <c r="J308" s="127" t="str">
        <f ca="1">IF(MOD(ROW()-13,2)=0,IF(ISBLANK(OFFSET(#REF!,INT((ROW()-13)/2),0)),"",OFFSET(#REF!,INT((ROW()-13)/2),0)),IF(ISBLANK(OFFSET('9. METAS'!$U$20,INT((ROW()-14)/2),0)),"",OFFSET('9. METAS'!$U$20,INT((ROW()-14)/2),0)))</f>
        <v/>
      </c>
      <c r="K308" s="128" t="str">
        <f ca="1">IF(MOD(ROW()-13,2)=0,IF(ISBLANK(OFFSET(#REF!,INT((ROW()-13)/2),0)),"",OFFSET(#REF!,INT((ROW()-13)/2),0)),IF(ISBLANK(OFFSET('9. METAS'!$V$20,INT((ROW()-14)/2),0)),"",OFFSET('9. METAS'!$V$20,INT((ROW()-14)/2),0)))</f>
        <v/>
      </c>
      <c r="L308" s="128" t="str">
        <f ca="1">IF(MOD(ROW()-13,2)=0,IF(ISBLANK(OFFSET(#REF!,INT((ROW()-13)/2),0)),"",OFFSET(#REF!,INT((ROW()-13)/2),0)),IF(ISBLANK(OFFSET('9. METAS'!$W$20,INT((ROW()-14)/2),0)),"",OFFSET('9. METAS'!$W$20,INT((ROW()-14)/2),0)))</f>
        <v/>
      </c>
      <c r="M308" s="129" t="str">
        <f ca="1">IF(MOD(ROW()-13,2)=0,IF(ISBLANK(OFFSET(#REF!,INT((ROW()-13)/2),0)),"",OFFSET(#REF!,INT((ROW()-13)/2),0)),IF(ISBLANK(OFFSET('9. METAS'!$X$20,INT((ROW()-14)/2),0)),"",OFFSET('9. METAS'!$X$20,INT((ROW()-14)/2),0)))</f>
        <v/>
      </c>
      <c r="N308" s="479"/>
      <c r="O308" s="481"/>
      <c r="P308" s="483"/>
    </row>
    <row r="309" spans="3:16" x14ac:dyDescent="0.2">
      <c r="C309" s="506" t="str">
        <f ca="1">IF(ISBLANK(OFFSET('5. Pp (3 años)'!$C$46,INT((ROW()-13)/2),0)),"",OFFSET('5. Pp (3 años)'!$C$46,INT((ROW()-13)/2),0))</f>
        <v/>
      </c>
      <c r="D309" s="498" t="str">
        <f ca="1">IF(ISBLANK(OFFSET('5. Pp (3 años)'!$D$46,INT((ROW()-13)/2),0)),"",OFFSET('5. Pp (3 años)'!$D$46,INT((ROW()-13)/2),0))</f>
        <v/>
      </c>
      <c r="E309" s="498" t="str">
        <f ca="1">IF(ISBLANK(OFFSET('5. Pp (3 años)'!$E$46,INT((ROW()-13)/2),0)),"",OFFSET('5. Pp (3 años)'!$E$46,INT((ROW()-13)/2),0))</f>
        <v/>
      </c>
      <c r="F309" s="500" t="str">
        <f ca="1">IF(ISBLANK(OFFSET('5. Pp (3 años)'!$K$46,INT((ROW()-13)/2),0)),"",OFFSET('5. Pp (3 años)'!$K$46,INT((ROW()-13)/2),0))</f>
        <v/>
      </c>
      <c r="G309" s="502" t="str">
        <f ca="1">IF(ISBLANK(OFFSET('5. Pp (3 años)'!$H$46,INT((ROW()-13)/2),0)),"",OFFSET('5. Pp (3 años)'!$H$46,INT((ROW()-13)/2),0))</f>
        <v/>
      </c>
      <c r="H309" s="705" t="str">
        <f ca="1">IF(ISBLANK(OFFSET('9. METAS'!$L$20,INT((ROW()-13)/2),0)),"",OFFSET('9. METAS'!$L$20,INT((ROW()-13)/2),0))</f>
        <v/>
      </c>
      <c r="I309" s="476"/>
      <c r="J309" s="127" t="e">
        <f ca="1">IF(MOD(ROW()-13,2)=0,IF(ISBLANK(OFFSET(#REF!,INT((ROW()-13)/2),0)),"",OFFSET(#REF!,INT((ROW()-13)/2),0)),IF(ISBLANK(OFFSET('9. METAS'!$U$20,INT((ROW()-14)/2),0)),"",OFFSET('9. METAS'!$U$20,INT((ROW()-14)/2),0)))</f>
        <v>#REF!</v>
      </c>
      <c r="K309" s="128" t="e">
        <f ca="1">IF(MOD(ROW()-13,2)=0,IF(ISBLANK(OFFSET(#REF!,INT((ROW()-13)/2),0)),"",OFFSET(#REF!,INT((ROW()-13)/2),0)),IF(ISBLANK(OFFSET('9. METAS'!$V$20,INT((ROW()-14)/2),0)),"",OFFSET('9. METAS'!$V$20,INT((ROW()-14)/2),0)))</f>
        <v>#REF!</v>
      </c>
      <c r="L309" s="128" t="e">
        <f ca="1">IF(MOD(ROW()-13,2)=0,IF(ISBLANK(OFFSET(#REF!,INT((ROW()-13)/2),0)),"",OFFSET(#REF!,INT((ROW()-13)/2),0)),IF(ISBLANK(OFFSET('9. METAS'!$W$20,INT((ROW()-14)/2),0)),"",OFFSET('9. METAS'!$W$20,INT((ROW()-14)/2),0)))</f>
        <v>#REF!</v>
      </c>
      <c r="M309" s="129" t="e">
        <f ca="1">IF(MOD(ROW()-13,2)=0,IF(ISBLANK(OFFSET(#REF!,INT((ROW()-13)/2),0)),"",OFFSET(#REF!,INT((ROW()-13)/2),0)),IF(ISBLANK(OFFSET('9. METAS'!$X$20,INT((ROW()-14)/2),0)),"",OFFSET('9. METAS'!$X$20,INT((ROW()-14)/2),0)))</f>
        <v>#REF!</v>
      </c>
      <c r="N309" s="478" t="str">
        <f t="shared" ref="N309" ca="1" si="292">IFERROR(J309/J310,"ND")</f>
        <v>ND</v>
      </c>
      <c r="O309" s="480" t="str">
        <f t="shared" ref="O309" ca="1" si="293">IFERROR(((J309)/H309),"ND")</f>
        <v>ND</v>
      </c>
      <c r="P309" s="482"/>
    </row>
    <row r="310" spans="3:16" ht="16" x14ac:dyDescent="0.2">
      <c r="C310" s="496"/>
      <c r="D310" s="498"/>
      <c r="E310" s="498"/>
      <c r="F310" s="500"/>
      <c r="G310" s="502"/>
      <c r="H310" s="705"/>
      <c r="I310" s="477"/>
      <c r="J310" s="127" t="str">
        <f ca="1">IF(MOD(ROW()-13,2)=0,IF(ISBLANK(OFFSET(#REF!,INT((ROW()-13)/2),0)),"",OFFSET(#REF!,INT((ROW()-13)/2),0)),IF(ISBLANK(OFFSET('9. METAS'!$U$20,INT((ROW()-14)/2),0)),"",OFFSET('9. METAS'!$U$20,INT((ROW()-14)/2),0)))</f>
        <v/>
      </c>
      <c r="K310" s="128" t="str">
        <f ca="1">IF(MOD(ROW()-13,2)=0,IF(ISBLANK(OFFSET(#REF!,INT((ROW()-13)/2),0)),"",OFFSET(#REF!,INT((ROW()-13)/2),0)),IF(ISBLANK(OFFSET('9. METAS'!$V$20,INT((ROW()-14)/2),0)),"",OFFSET('9. METAS'!$V$20,INT((ROW()-14)/2),0)))</f>
        <v/>
      </c>
      <c r="L310" s="128" t="str">
        <f ca="1">IF(MOD(ROW()-13,2)=0,IF(ISBLANK(OFFSET(#REF!,INT((ROW()-13)/2),0)),"",OFFSET(#REF!,INT((ROW()-13)/2),0)),IF(ISBLANK(OFFSET('9. METAS'!$W$20,INT((ROW()-14)/2),0)),"",OFFSET('9. METAS'!$W$20,INT((ROW()-14)/2),0)))</f>
        <v/>
      </c>
      <c r="M310" s="129" t="str">
        <f ca="1">IF(MOD(ROW()-13,2)=0,IF(ISBLANK(OFFSET(#REF!,INT((ROW()-13)/2),0)),"",OFFSET(#REF!,INT((ROW()-13)/2),0)),IF(ISBLANK(OFFSET('9. METAS'!$X$20,INT((ROW()-14)/2),0)),"",OFFSET('9. METAS'!$X$20,INT((ROW()-14)/2),0)))</f>
        <v/>
      </c>
      <c r="N310" s="479"/>
      <c r="O310" s="481"/>
      <c r="P310" s="483"/>
    </row>
    <row r="311" spans="3:16" x14ac:dyDescent="0.2">
      <c r="C311" s="506" t="str">
        <f ca="1">IF(ISBLANK(OFFSET('5. Pp (3 años)'!$C$46,INT((ROW()-13)/2),0)),"",OFFSET('5. Pp (3 años)'!$C$46,INT((ROW()-13)/2),0))</f>
        <v/>
      </c>
      <c r="D311" s="498" t="str">
        <f ca="1">IF(ISBLANK(OFFSET('5. Pp (3 años)'!$D$46,INT((ROW()-13)/2),0)),"",OFFSET('5. Pp (3 años)'!$D$46,INT((ROW()-13)/2),0))</f>
        <v/>
      </c>
      <c r="E311" s="498" t="str">
        <f ca="1">IF(ISBLANK(OFFSET('5. Pp (3 años)'!$E$46,INT((ROW()-13)/2),0)),"",OFFSET('5. Pp (3 años)'!$E$46,INT((ROW()-13)/2),0))</f>
        <v/>
      </c>
      <c r="F311" s="500" t="str">
        <f ca="1">IF(ISBLANK(OFFSET('5. Pp (3 años)'!$K$46,INT((ROW()-13)/2),0)),"",OFFSET('5. Pp (3 años)'!$K$46,INT((ROW()-13)/2),0))</f>
        <v/>
      </c>
      <c r="G311" s="502" t="str">
        <f ca="1">IF(ISBLANK(OFFSET('5. Pp (3 años)'!$H$46,INT((ROW()-13)/2),0)),"",OFFSET('5. Pp (3 años)'!$H$46,INT((ROW()-13)/2),0))</f>
        <v/>
      </c>
      <c r="H311" s="705" t="str">
        <f ca="1">IF(ISBLANK(OFFSET('9. METAS'!$L$20,INT((ROW()-13)/2),0)),"",OFFSET('9. METAS'!$L$20,INT((ROW()-13)/2),0))</f>
        <v/>
      </c>
      <c r="I311" s="476"/>
      <c r="J311" s="127" t="e">
        <f ca="1">IF(MOD(ROW()-13,2)=0,IF(ISBLANK(OFFSET(#REF!,INT((ROW()-13)/2),0)),"",OFFSET(#REF!,INT((ROW()-13)/2),0)),IF(ISBLANK(OFFSET('9. METAS'!$U$20,INT((ROW()-14)/2),0)),"",OFFSET('9. METAS'!$U$20,INT((ROW()-14)/2),0)))</f>
        <v>#REF!</v>
      </c>
      <c r="K311" s="128" t="e">
        <f ca="1">IF(MOD(ROW()-13,2)=0,IF(ISBLANK(OFFSET(#REF!,INT((ROW()-13)/2),0)),"",OFFSET(#REF!,INT((ROW()-13)/2),0)),IF(ISBLANK(OFFSET('9. METAS'!$V$20,INT((ROW()-14)/2),0)),"",OFFSET('9. METAS'!$V$20,INT((ROW()-14)/2),0)))</f>
        <v>#REF!</v>
      </c>
      <c r="L311" s="128" t="e">
        <f ca="1">IF(MOD(ROW()-13,2)=0,IF(ISBLANK(OFFSET(#REF!,INT((ROW()-13)/2),0)),"",OFFSET(#REF!,INT((ROW()-13)/2),0)),IF(ISBLANK(OFFSET('9. METAS'!$W$20,INT((ROW()-14)/2),0)),"",OFFSET('9. METAS'!$W$20,INT((ROW()-14)/2),0)))</f>
        <v>#REF!</v>
      </c>
      <c r="M311" s="129" t="e">
        <f ca="1">IF(MOD(ROW()-13,2)=0,IF(ISBLANK(OFFSET(#REF!,INT((ROW()-13)/2),0)),"",OFFSET(#REF!,INT((ROW()-13)/2),0)),IF(ISBLANK(OFFSET('9. METAS'!$X$20,INT((ROW()-14)/2),0)),"",OFFSET('9. METAS'!$X$20,INT((ROW()-14)/2),0)))</f>
        <v>#REF!</v>
      </c>
      <c r="N311" s="478" t="str">
        <f t="shared" ref="N311" ca="1" si="294">IFERROR(J311/J312,"ND")</f>
        <v>ND</v>
      </c>
      <c r="O311" s="480" t="str">
        <f t="shared" ref="O311" ca="1" si="295">IFERROR(((J311)/H311),"ND")</f>
        <v>ND</v>
      </c>
      <c r="P311" s="482"/>
    </row>
    <row r="312" spans="3:16" ht="16" x14ac:dyDescent="0.2">
      <c r="C312" s="496"/>
      <c r="D312" s="498"/>
      <c r="E312" s="498"/>
      <c r="F312" s="500"/>
      <c r="G312" s="502"/>
      <c r="H312" s="705"/>
      <c r="I312" s="477"/>
      <c r="J312" s="127" t="str">
        <f ca="1">IF(MOD(ROW()-13,2)=0,IF(ISBLANK(OFFSET(#REF!,INT((ROW()-13)/2),0)),"",OFFSET(#REF!,INT((ROW()-13)/2),0)),IF(ISBLANK(OFFSET('9. METAS'!$U$20,INT((ROW()-14)/2),0)),"",OFFSET('9. METAS'!$U$20,INT((ROW()-14)/2),0)))</f>
        <v/>
      </c>
      <c r="K312" s="128" t="str">
        <f ca="1">IF(MOD(ROW()-13,2)=0,IF(ISBLANK(OFFSET(#REF!,INT((ROW()-13)/2),0)),"",OFFSET(#REF!,INT((ROW()-13)/2),0)),IF(ISBLANK(OFFSET('9. METAS'!$V$20,INT((ROW()-14)/2),0)),"",OFFSET('9. METAS'!$V$20,INT((ROW()-14)/2),0)))</f>
        <v/>
      </c>
      <c r="L312" s="128" t="str">
        <f ca="1">IF(MOD(ROW()-13,2)=0,IF(ISBLANK(OFFSET(#REF!,INT((ROW()-13)/2),0)),"",OFFSET(#REF!,INT((ROW()-13)/2),0)),IF(ISBLANK(OFFSET('9. METAS'!$W$20,INT((ROW()-14)/2),0)),"",OFFSET('9. METAS'!$W$20,INT((ROW()-14)/2),0)))</f>
        <v/>
      </c>
      <c r="M312" s="129" t="str">
        <f ca="1">IF(MOD(ROW()-13,2)=0,IF(ISBLANK(OFFSET(#REF!,INT((ROW()-13)/2),0)),"",OFFSET(#REF!,INT((ROW()-13)/2),0)),IF(ISBLANK(OFFSET('9. METAS'!$X$20,INT((ROW()-14)/2),0)),"",OFFSET('9. METAS'!$X$20,INT((ROW()-14)/2),0)))</f>
        <v/>
      </c>
      <c r="N312" s="479"/>
      <c r="O312" s="481"/>
      <c r="P312" s="483"/>
    </row>
    <row r="313" spans="3:16" x14ac:dyDescent="0.2">
      <c r="C313" s="506" t="str">
        <f ca="1">IF(ISBLANK(OFFSET('5. Pp (3 años)'!$C$46,INT((ROW()-13)/2),0)),"",OFFSET('5. Pp (3 años)'!$C$46,INT((ROW()-13)/2),0))</f>
        <v/>
      </c>
      <c r="D313" s="498" t="str">
        <f ca="1">IF(ISBLANK(OFFSET('5. Pp (3 años)'!$D$46,INT((ROW()-13)/2),0)),"",OFFSET('5. Pp (3 años)'!$D$46,INT((ROW()-13)/2),0))</f>
        <v/>
      </c>
      <c r="E313" s="498" t="str">
        <f ca="1">IF(ISBLANK(OFFSET('5. Pp (3 años)'!$E$46,INT((ROW()-13)/2),0)),"",OFFSET('5. Pp (3 años)'!$E$46,INT((ROW()-13)/2),0))</f>
        <v/>
      </c>
      <c r="F313" s="500" t="str">
        <f ca="1">IF(ISBLANK(OFFSET('5. Pp (3 años)'!$K$46,INT((ROW()-13)/2),0)),"",OFFSET('5. Pp (3 años)'!$K$46,INT((ROW()-13)/2),0))</f>
        <v/>
      </c>
      <c r="G313" s="502" t="str">
        <f ca="1">IF(ISBLANK(OFFSET('5. Pp (3 años)'!$H$46,INT((ROW()-13)/2),0)),"",OFFSET('5. Pp (3 años)'!$H$46,INT((ROW()-13)/2),0))</f>
        <v/>
      </c>
      <c r="H313" s="705" t="str">
        <f ca="1">IF(ISBLANK(OFFSET('9. METAS'!$L$20,INT((ROW()-13)/2),0)),"",OFFSET('9. METAS'!$L$20,INT((ROW()-13)/2),0))</f>
        <v/>
      </c>
      <c r="I313" s="476"/>
      <c r="J313" s="127" t="e">
        <f ca="1">IF(MOD(ROW()-13,2)=0,IF(ISBLANK(OFFSET(#REF!,INT((ROW()-13)/2),0)),"",OFFSET(#REF!,INT((ROW()-13)/2),0)),IF(ISBLANK(OFFSET('9. METAS'!$U$20,INT((ROW()-14)/2),0)),"",OFFSET('9. METAS'!$U$20,INT((ROW()-14)/2),0)))</f>
        <v>#REF!</v>
      </c>
      <c r="K313" s="128" t="e">
        <f ca="1">IF(MOD(ROW()-13,2)=0,IF(ISBLANK(OFFSET(#REF!,INT((ROW()-13)/2),0)),"",OFFSET(#REF!,INT((ROW()-13)/2),0)),IF(ISBLANK(OFFSET('9. METAS'!$V$20,INT((ROW()-14)/2),0)),"",OFFSET('9. METAS'!$V$20,INT((ROW()-14)/2),0)))</f>
        <v>#REF!</v>
      </c>
      <c r="L313" s="128" t="e">
        <f ca="1">IF(MOD(ROW()-13,2)=0,IF(ISBLANK(OFFSET(#REF!,INT((ROW()-13)/2),0)),"",OFFSET(#REF!,INT((ROW()-13)/2),0)),IF(ISBLANK(OFFSET('9. METAS'!$W$20,INT((ROW()-14)/2),0)),"",OFFSET('9. METAS'!$W$20,INT((ROW()-14)/2),0)))</f>
        <v>#REF!</v>
      </c>
      <c r="M313" s="129" t="e">
        <f ca="1">IF(MOD(ROW()-13,2)=0,IF(ISBLANK(OFFSET(#REF!,INT((ROW()-13)/2),0)),"",OFFSET(#REF!,INT((ROW()-13)/2),0)),IF(ISBLANK(OFFSET('9. METAS'!$X$20,INT((ROW()-14)/2),0)),"",OFFSET('9. METAS'!$X$20,INT((ROW()-14)/2),0)))</f>
        <v>#REF!</v>
      </c>
      <c r="N313" s="478" t="str">
        <f t="shared" ref="N313" ca="1" si="296">IFERROR(J313/J314,"ND")</f>
        <v>ND</v>
      </c>
      <c r="O313" s="480" t="str">
        <f t="shared" ref="O313" ca="1" si="297">IFERROR(((J313)/H313),"ND")</f>
        <v>ND</v>
      </c>
      <c r="P313" s="482"/>
    </row>
    <row r="314" spans="3:16" ht="16" x14ac:dyDescent="0.2">
      <c r="C314" s="496"/>
      <c r="D314" s="498"/>
      <c r="E314" s="498"/>
      <c r="F314" s="500"/>
      <c r="G314" s="502"/>
      <c r="H314" s="705"/>
      <c r="I314" s="477"/>
      <c r="J314" s="127" t="str">
        <f ca="1">IF(MOD(ROW()-13,2)=0,IF(ISBLANK(OFFSET(#REF!,INT((ROW()-13)/2),0)),"",OFFSET(#REF!,INT((ROW()-13)/2),0)),IF(ISBLANK(OFFSET('9. METAS'!$U$20,INT((ROW()-14)/2),0)),"",OFFSET('9. METAS'!$U$20,INT((ROW()-14)/2),0)))</f>
        <v/>
      </c>
      <c r="K314" s="128" t="str">
        <f ca="1">IF(MOD(ROW()-13,2)=0,IF(ISBLANK(OFFSET(#REF!,INT((ROW()-13)/2),0)),"",OFFSET(#REF!,INT((ROW()-13)/2),0)),IF(ISBLANK(OFFSET('9. METAS'!$V$20,INT((ROW()-14)/2),0)),"",OFFSET('9. METAS'!$V$20,INT((ROW()-14)/2),0)))</f>
        <v/>
      </c>
      <c r="L314" s="128" t="str">
        <f ca="1">IF(MOD(ROW()-13,2)=0,IF(ISBLANK(OFFSET(#REF!,INT((ROW()-13)/2),0)),"",OFFSET(#REF!,INT((ROW()-13)/2),0)),IF(ISBLANK(OFFSET('9. METAS'!$W$20,INT((ROW()-14)/2),0)),"",OFFSET('9. METAS'!$W$20,INT((ROW()-14)/2),0)))</f>
        <v/>
      </c>
      <c r="M314" s="129" t="str">
        <f ca="1">IF(MOD(ROW()-13,2)=0,IF(ISBLANK(OFFSET(#REF!,INT((ROW()-13)/2),0)),"",OFFSET(#REF!,INT((ROW()-13)/2),0)),IF(ISBLANK(OFFSET('9. METAS'!$X$20,INT((ROW()-14)/2),0)),"",OFFSET('9. METAS'!$X$20,INT((ROW()-14)/2),0)))</f>
        <v/>
      </c>
      <c r="N314" s="479"/>
      <c r="O314" s="481"/>
      <c r="P314" s="483"/>
    </row>
    <row r="315" spans="3:16" x14ac:dyDescent="0.2">
      <c r="C315" s="506" t="str">
        <f ca="1">IF(ISBLANK(OFFSET('5. Pp (3 años)'!$C$46,INT((ROW()-13)/2),0)),"",OFFSET('5. Pp (3 años)'!$C$46,INT((ROW()-13)/2),0))</f>
        <v/>
      </c>
      <c r="D315" s="498" t="str">
        <f ca="1">IF(ISBLANK(OFFSET('5. Pp (3 años)'!$D$46,INT((ROW()-13)/2),0)),"",OFFSET('5. Pp (3 años)'!$D$46,INT((ROW()-13)/2),0))</f>
        <v/>
      </c>
      <c r="E315" s="498" t="str">
        <f ca="1">IF(ISBLANK(OFFSET('5. Pp (3 años)'!$E$46,INT((ROW()-13)/2),0)),"",OFFSET('5. Pp (3 años)'!$E$46,INT((ROW()-13)/2),0))</f>
        <v/>
      </c>
      <c r="F315" s="500" t="str">
        <f ca="1">IF(ISBLANK(OFFSET('5. Pp (3 años)'!$K$46,INT((ROW()-13)/2),0)),"",OFFSET('5. Pp (3 años)'!$K$46,INT((ROW()-13)/2),0))</f>
        <v/>
      </c>
      <c r="G315" s="502" t="str">
        <f ca="1">IF(ISBLANK(OFFSET('5. Pp (3 años)'!$H$46,INT((ROW()-13)/2),0)),"",OFFSET('5. Pp (3 años)'!$H$46,INT((ROW()-13)/2),0))</f>
        <v/>
      </c>
      <c r="H315" s="705" t="str">
        <f ca="1">IF(ISBLANK(OFFSET('9. METAS'!$L$20,INT((ROW()-13)/2),0)),"",OFFSET('9. METAS'!$L$20,INT((ROW()-13)/2),0))</f>
        <v/>
      </c>
      <c r="I315" s="476"/>
      <c r="J315" s="127" t="e">
        <f ca="1">IF(MOD(ROW()-13,2)=0,IF(ISBLANK(OFFSET(#REF!,INT((ROW()-13)/2),0)),"",OFFSET(#REF!,INT((ROW()-13)/2),0)),IF(ISBLANK(OFFSET('9. METAS'!$U$20,INT((ROW()-14)/2),0)),"",OFFSET('9. METAS'!$U$20,INT((ROW()-14)/2),0)))</f>
        <v>#REF!</v>
      </c>
      <c r="K315" s="128" t="e">
        <f ca="1">IF(MOD(ROW()-13,2)=0,IF(ISBLANK(OFFSET(#REF!,INT((ROW()-13)/2),0)),"",OFFSET(#REF!,INT((ROW()-13)/2),0)),IF(ISBLANK(OFFSET('9. METAS'!$V$20,INT((ROW()-14)/2),0)),"",OFFSET('9. METAS'!$V$20,INT((ROW()-14)/2),0)))</f>
        <v>#REF!</v>
      </c>
      <c r="L315" s="128" t="e">
        <f ca="1">IF(MOD(ROW()-13,2)=0,IF(ISBLANK(OFFSET(#REF!,INT((ROW()-13)/2),0)),"",OFFSET(#REF!,INT((ROW()-13)/2),0)),IF(ISBLANK(OFFSET('9. METAS'!$W$20,INT((ROW()-14)/2),0)),"",OFFSET('9. METAS'!$W$20,INT((ROW()-14)/2),0)))</f>
        <v>#REF!</v>
      </c>
      <c r="M315" s="129" t="e">
        <f ca="1">IF(MOD(ROW()-13,2)=0,IF(ISBLANK(OFFSET(#REF!,INT((ROW()-13)/2),0)),"",OFFSET(#REF!,INT((ROW()-13)/2),0)),IF(ISBLANK(OFFSET('9. METAS'!$X$20,INT((ROW()-14)/2),0)),"",OFFSET('9. METAS'!$X$20,INT((ROW()-14)/2),0)))</f>
        <v>#REF!</v>
      </c>
      <c r="N315" s="478" t="str">
        <f t="shared" ref="N315" ca="1" si="298">IFERROR(J315/J316,"ND")</f>
        <v>ND</v>
      </c>
      <c r="O315" s="480" t="str">
        <f t="shared" ref="O315" ca="1" si="299">IFERROR(((J315)/H315),"ND")</f>
        <v>ND</v>
      </c>
      <c r="P315" s="482"/>
    </row>
    <row r="316" spans="3:16" ht="16" x14ac:dyDescent="0.2">
      <c r="C316" s="496"/>
      <c r="D316" s="498"/>
      <c r="E316" s="498"/>
      <c r="F316" s="500"/>
      <c r="G316" s="502"/>
      <c r="H316" s="705"/>
      <c r="I316" s="477"/>
      <c r="J316" s="127" t="str">
        <f ca="1">IF(MOD(ROW()-13,2)=0,IF(ISBLANK(OFFSET(#REF!,INT((ROW()-13)/2),0)),"",OFFSET(#REF!,INT((ROW()-13)/2),0)),IF(ISBLANK(OFFSET('9. METAS'!$U$20,INT((ROW()-14)/2),0)),"",OFFSET('9. METAS'!$U$20,INT((ROW()-14)/2),0)))</f>
        <v/>
      </c>
      <c r="K316" s="128" t="str">
        <f ca="1">IF(MOD(ROW()-13,2)=0,IF(ISBLANK(OFFSET(#REF!,INT((ROW()-13)/2),0)),"",OFFSET(#REF!,INT((ROW()-13)/2),0)),IF(ISBLANK(OFFSET('9. METAS'!$V$20,INT((ROW()-14)/2),0)),"",OFFSET('9. METAS'!$V$20,INT((ROW()-14)/2),0)))</f>
        <v/>
      </c>
      <c r="L316" s="128" t="str">
        <f ca="1">IF(MOD(ROW()-13,2)=0,IF(ISBLANK(OFFSET(#REF!,INT((ROW()-13)/2),0)),"",OFFSET(#REF!,INT((ROW()-13)/2),0)),IF(ISBLANK(OFFSET('9. METAS'!$W$20,INT((ROW()-14)/2),0)),"",OFFSET('9. METAS'!$W$20,INT((ROW()-14)/2),0)))</f>
        <v/>
      </c>
      <c r="M316" s="129" t="str">
        <f ca="1">IF(MOD(ROW()-13,2)=0,IF(ISBLANK(OFFSET(#REF!,INT((ROW()-13)/2),0)),"",OFFSET(#REF!,INT((ROW()-13)/2),0)),IF(ISBLANK(OFFSET('9. METAS'!$X$20,INT((ROW()-14)/2),0)),"",OFFSET('9. METAS'!$X$20,INT((ROW()-14)/2),0)))</f>
        <v/>
      </c>
      <c r="N316" s="479"/>
      <c r="O316" s="481"/>
      <c r="P316" s="483"/>
    </row>
    <row r="317" spans="3:16" x14ac:dyDescent="0.2">
      <c r="C317" s="506" t="str">
        <f ca="1">IF(ISBLANK(OFFSET('5. Pp (3 años)'!$C$46,INT((ROW()-13)/2),0)),"",OFFSET('5. Pp (3 años)'!$C$46,INT((ROW()-13)/2),0))</f>
        <v/>
      </c>
      <c r="D317" s="498" t="str">
        <f ca="1">IF(ISBLANK(OFFSET('5. Pp (3 años)'!$D$46,INT((ROW()-13)/2),0)),"",OFFSET('5. Pp (3 años)'!$D$46,INT((ROW()-13)/2),0))</f>
        <v/>
      </c>
      <c r="E317" s="498" t="str">
        <f ca="1">IF(ISBLANK(OFFSET('5. Pp (3 años)'!$E$46,INT((ROW()-13)/2),0)),"",OFFSET('5. Pp (3 años)'!$E$46,INT((ROW()-13)/2),0))</f>
        <v/>
      </c>
      <c r="F317" s="500" t="str">
        <f ca="1">IF(ISBLANK(OFFSET('5. Pp (3 años)'!$K$46,INT((ROW()-13)/2),0)),"",OFFSET('5. Pp (3 años)'!$K$46,INT((ROW()-13)/2),0))</f>
        <v/>
      </c>
      <c r="G317" s="502" t="str">
        <f ca="1">IF(ISBLANK(OFFSET('5. Pp (3 años)'!$H$46,INT((ROW()-13)/2),0)),"",OFFSET('5. Pp (3 años)'!$H$46,INT((ROW()-13)/2),0))</f>
        <v/>
      </c>
      <c r="H317" s="705" t="str">
        <f ca="1">IF(ISBLANK(OFFSET('9. METAS'!$L$20,INT((ROW()-13)/2),0)),"",OFFSET('9. METAS'!$L$20,INT((ROW()-13)/2),0))</f>
        <v/>
      </c>
      <c r="I317" s="476"/>
      <c r="J317" s="127" t="e">
        <f ca="1">IF(MOD(ROW()-13,2)=0,IF(ISBLANK(OFFSET(#REF!,INT((ROW()-13)/2),0)),"",OFFSET(#REF!,INT((ROW()-13)/2),0)),IF(ISBLANK(OFFSET('9. METAS'!$U$20,INT((ROW()-14)/2),0)),"",OFFSET('9. METAS'!$U$20,INT((ROW()-14)/2),0)))</f>
        <v>#REF!</v>
      </c>
      <c r="K317" s="128" t="e">
        <f ca="1">IF(MOD(ROW()-13,2)=0,IF(ISBLANK(OFFSET(#REF!,INT((ROW()-13)/2),0)),"",OFFSET(#REF!,INT((ROW()-13)/2),0)),IF(ISBLANK(OFFSET('9. METAS'!$V$20,INT((ROW()-14)/2),0)),"",OFFSET('9. METAS'!$V$20,INT((ROW()-14)/2),0)))</f>
        <v>#REF!</v>
      </c>
      <c r="L317" s="128" t="e">
        <f ca="1">IF(MOD(ROW()-13,2)=0,IF(ISBLANK(OFFSET(#REF!,INT((ROW()-13)/2),0)),"",OFFSET(#REF!,INT((ROW()-13)/2),0)),IF(ISBLANK(OFFSET('9. METAS'!$W$20,INT((ROW()-14)/2),0)),"",OFFSET('9. METAS'!$W$20,INT((ROW()-14)/2),0)))</f>
        <v>#REF!</v>
      </c>
      <c r="M317" s="129" t="e">
        <f ca="1">IF(MOD(ROW()-13,2)=0,IF(ISBLANK(OFFSET(#REF!,INT((ROW()-13)/2),0)),"",OFFSET(#REF!,INT((ROW()-13)/2),0)),IF(ISBLANK(OFFSET('9. METAS'!$X$20,INT((ROW()-14)/2),0)),"",OFFSET('9. METAS'!$X$20,INT((ROW()-14)/2),0)))</f>
        <v>#REF!</v>
      </c>
      <c r="N317" s="478" t="str">
        <f t="shared" ref="N317" ca="1" si="300">IFERROR(J317/J318,"ND")</f>
        <v>ND</v>
      </c>
      <c r="O317" s="480" t="str">
        <f t="shared" ref="O317" ca="1" si="301">IFERROR(((J317)/H317),"ND")</f>
        <v>ND</v>
      </c>
      <c r="P317" s="482"/>
    </row>
    <row r="318" spans="3:16" ht="16" x14ac:dyDescent="0.2">
      <c r="C318" s="496"/>
      <c r="D318" s="498"/>
      <c r="E318" s="498"/>
      <c r="F318" s="500"/>
      <c r="G318" s="502"/>
      <c r="H318" s="705"/>
      <c r="I318" s="477"/>
      <c r="J318" s="127" t="str">
        <f ca="1">IF(MOD(ROW()-13,2)=0,IF(ISBLANK(OFFSET(#REF!,INT((ROW()-13)/2),0)),"",OFFSET(#REF!,INT((ROW()-13)/2),0)),IF(ISBLANK(OFFSET('9. METAS'!$U$20,INT((ROW()-14)/2),0)),"",OFFSET('9. METAS'!$U$20,INT((ROW()-14)/2),0)))</f>
        <v/>
      </c>
      <c r="K318" s="128" t="str">
        <f ca="1">IF(MOD(ROW()-13,2)=0,IF(ISBLANK(OFFSET(#REF!,INT((ROW()-13)/2),0)),"",OFFSET(#REF!,INT((ROW()-13)/2),0)),IF(ISBLANK(OFFSET('9. METAS'!$V$20,INT((ROW()-14)/2),0)),"",OFFSET('9. METAS'!$V$20,INT((ROW()-14)/2),0)))</f>
        <v/>
      </c>
      <c r="L318" s="128" t="str">
        <f ca="1">IF(MOD(ROW()-13,2)=0,IF(ISBLANK(OFFSET(#REF!,INT((ROW()-13)/2),0)),"",OFFSET(#REF!,INT((ROW()-13)/2),0)),IF(ISBLANK(OFFSET('9. METAS'!$W$20,INT((ROW()-14)/2),0)),"",OFFSET('9. METAS'!$W$20,INT((ROW()-14)/2),0)))</f>
        <v/>
      </c>
      <c r="M318" s="129" t="str">
        <f ca="1">IF(MOD(ROW()-13,2)=0,IF(ISBLANK(OFFSET(#REF!,INT((ROW()-13)/2),0)),"",OFFSET(#REF!,INT((ROW()-13)/2),0)),IF(ISBLANK(OFFSET('9. METAS'!$X$20,INT((ROW()-14)/2),0)),"",OFFSET('9. METAS'!$X$20,INT((ROW()-14)/2),0)))</f>
        <v/>
      </c>
      <c r="N318" s="479"/>
      <c r="O318" s="481"/>
      <c r="P318" s="483"/>
    </row>
    <row r="319" spans="3:16" x14ac:dyDescent="0.2">
      <c r="C319" s="506" t="str">
        <f ca="1">IF(ISBLANK(OFFSET('5. Pp (3 años)'!$C$46,INT((ROW()-13)/2),0)),"",OFFSET('5. Pp (3 años)'!$C$46,INT((ROW()-13)/2),0))</f>
        <v/>
      </c>
      <c r="D319" s="498" t="str">
        <f ca="1">IF(ISBLANK(OFFSET('5. Pp (3 años)'!$D$46,INT((ROW()-13)/2),0)),"",OFFSET('5. Pp (3 años)'!$D$46,INT((ROW()-13)/2),0))</f>
        <v/>
      </c>
      <c r="E319" s="498" t="str">
        <f ca="1">IF(ISBLANK(OFFSET('5. Pp (3 años)'!$E$46,INT((ROW()-13)/2),0)),"",OFFSET('5. Pp (3 años)'!$E$46,INT((ROW()-13)/2),0))</f>
        <v/>
      </c>
      <c r="F319" s="500" t="str">
        <f ca="1">IF(ISBLANK(OFFSET('5. Pp (3 años)'!$K$46,INT((ROW()-13)/2),0)),"",OFFSET('5. Pp (3 años)'!$K$46,INT((ROW()-13)/2),0))</f>
        <v/>
      </c>
      <c r="G319" s="502" t="str">
        <f ca="1">IF(ISBLANK(OFFSET('5. Pp (3 años)'!$H$46,INT((ROW()-13)/2),0)),"",OFFSET('5. Pp (3 años)'!$H$46,INT((ROW()-13)/2),0))</f>
        <v/>
      </c>
      <c r="H319" s="705" t="str">
        <f ca="1">IF(ISBLANK(OFFSET('9. METAS'!$L$20,INT((ROW()-13)/2),0)),"",OFFSET('9. METAS'!$L$20,INT((ROW()-13)/2),0))</f>
        <v/>
      </c>
      <c r="I319" s="476"/>
      <c r="J319" s="127" t="e">
        <f ca="1">IF(MOD(ROW()-13,2)=0,IF(ISBLANK(OFFSET(#REF!,INT((ROW()-13)/2),0)),"",OFFSET(#REF!,INT((ROW()-13)/2),0)),IF(ISBLANK(OFFSET('9. METAS'!$U$20,INT((ROW()-14)/2),0)),"",OFFSET('9. METAS'!$U$20,INT((ROW()-14)/2),0)))</f>
        <v>#REF!</v>
      </c>
      <c r="K319" s="128" t="e">
        <f ca="1">IF(MOD(ROW()-13,2)=0,IF(ISBLANK(OFFSET(#REF!,INT((ROW()-13)/2),0)),"",OFFSET(#REF!,INT((ROW()-13)/2),0)),IF(ISBLANK(OFFSET('9. METAS'!$V$20,INT((ROW()-14)/2),0)),"",OFFSET('9. METAS'!$V$20,INT((ROW()-14)/2),0)))</f>
        <v>#REF!</v>
      </c>
      <c r="L319" s="128" t="e">
        <f ca="1">IF(MOD(ROW()-13,2)=0,IF(ISBLANK(OFFSET(#REF!,INT((ROW()-13)/2),0)),"",OFFSET(#REF!,INT((ROW()-13)/2),0)),IF(ISBLANK(OFFSET('9. METAS'!$W$20,INT((ROW()-14)/2),0)),"",OFFSET('9. METAS'!$W$20,INT((ROW()-14)/2),0)))</f>
        <v>#REF!</v>
      </c>
      <c r="M319" s="129" t="e">
        <f ca="1">IF(MOD(ROW()-13,2)=0,IF(ISBLANK(OFFSET(#REF!,INT((ROW()-13)/2),0)),"",OFFSET(#REF!,INT((ROW()-13)/2),0)),IF(ISBLANK(OFFSET('9. METAS'!$X$20,INT((ROW()-14)/2),0)),"",OFFSET('9. METAS'!$X$20,INT((ROW()-14)/2),0)))</f>
        <v>#REF!</v>
      </c>
      <c r="N319" s="478" t="str">
        <f t="shared" ref="N319" ca="1" si="302">IFERROR(J319/J320,"ND")</f>
        <v>ND</v>
      </c>
      <c r="O319" s="480" t="str">
        <f t="shared" ref="O319" ca="1" si="303">IFERROR(((J319)/H319),"ND")</f>
        <v>ND</v>
      </c>
      <c r="P319" s="482"/>
    </row>
    <row r="320" spans="3:16" ht="16" x14ac:dyDescent="0.2">
      <c r="C320" s="496"/>
      <c r="D320" s="498"/>
      <c r="E320" s="498"/>
      <c r="F320" s="500"/>
      <c r="G320" s="502"/>
      <c r="H320" s="705"/>
      <c r="I320" s="477"/>
      <c r="J320" s="127" t="str">
        <f ca="1">IF(MOD(ROW()-13,2)=0,IF(ISBLANK(OFFSET(#REF!,INT((ROW()-13)/2),0)),"",OFFSET(#REF!,INT((ROW()-13)/2),0)),IF(ISBLANK(OFFSET('9. METAS'!$U$20,INT((ROW()-14)/2),0)),"",OFFSET('9. METAS'!$U$20,INT((ROW()-14)/2),0)))</f>
        <v/>
      </c>
      <c r="K320" s="128" t="str">
        <f ca="1">IF(MOD(ROW()-13,2)=0,IF(ISBLANK(OFFSET(#REF!,INT((ROW()-13)/2),0)),"",OFFSET(#REF!,INT((ROW()-13)/2),0)),IF(ISBLANK(OFFSET('9. METAS'!$V$20,INT((ROW()-14)/2),0)),"",OFFSET('9. METAS'!$V$20,INT((ROW()-14)/2),0)))</f>
        <v/>
      </c>
      <c r="L320" s="128" t="str">
        <f ca="1">IF(MOD(ROW()-13,2)=0,IF(ISBLANK(OFFSET(#REF!,INT((ROW()-13)/2),0)),"",OFFSET(#REF!,INT((ROW()-13)/2),0)),IF(ISBLANK(OFFSET('9. METAS'!$W$20,INT((ROW()-14)/2),0)),"",OFFSET('9. METAS'!$W$20,INT((ROW()-14)/2),0)))</f>
        <v/>
      </c>
      <c r="M320" s="129" t="str">
        <f ca="1">IF(MOD(ROW()-13,2)=0,IF(ISBLANK(OFFSET(#REF!,INT((ROW()-13)/2),0)),"",OFFSET(#REF!,INT((ROW()-13)/2),0)),IF(ISBLANK(OFFSET('9. METAS'!$X$20,INT((ROW()-14)/2),0)),"",OFFSET('9. METAS'!$X$20,INT((ROW()-14)/2),0)))</f>
        <v/>
      </c>
      <c r="N320" s="479"/>
      <c r="O320" s="481"/>
      <c r="P320" s="483"/>
    </row>
    <row r="321" spans="3:16" x14ac:dyDescent="0.2">
      <c r="C321" s="506" t="str">
        <f ca="1">IF(ISBLANK(OFFSET('5. Pp (3 años)'!$C$46,INT((ROW()-13)/2),0)),"",OFFSET('5. Pp (3 años)'!$C$46,INT((ROW()-13)/2),0))</f>
        <v/>
      </c>
      <c r="D321" s="498" t="str">
        <f ca="1">IF(ISBLANK(OFFSET('5. Pp (3 años)'!$D$46,INT((ROW()-13)/2),0)),"",OFFSET('5. Pp (3 años)'!$D$46,INT((ROW()-13)/2),0))</f>
        <v/>
      </c>
      <c r="E321" s="498" t="str">
        <f ca="1">IF(ISBLANK(OFFSET('5. Pp (3 años)'!$E$46,INT((ROW()-13)/2),0)),"",OFFSET('5. Pp (3 años)'!$E$46,INT((ROW()-13)/2),0))</f>
        <v/>
      </c>
      <c r="F321" s="500" t="str">
        <f ca="1">IF(ISBLANK(OFFSET('5. Pp (3 años)'!$K$46,INT((ROW()-13)/2),0)),"",OFFSET('5. Pp (3 años)'!$K$46,INT((ROW()-13)/2),0))</f>
        <v/>
      </c>
      <c r="G321" s="502" t="str">
        <f ca="1">IF(ISBLANK(OFFSET('5. Pp (3 años)'!$H$46,INT((ROW()-13)/2),0)),"",OFFSET('5. Pp (3 años)'!$H$46,INT((ROW()-13)/2),0))</f>
        <v/>
      </c>
      <c r="H321" s="705" t="str">
        <f ca="1">IF(ISBLANK(OFFSET('9. METAS'!$L$20,INT((ROW()-13)/2),0)),"",OFFSET('9. METAS'!$L$20,INT((ROW()-13)/2),0))</f>
        <v/>
      </c>
      <c r="I321" s="476"/>
      <c r="J321" s="127" t="e">
        <f ca="1">IF(MOD(ROW()-13,2)=0,IF(ISBLANK(OFFSET(#REF!,INT((ROW()-13)/2),0)),"",OFFSET(#REF!,INT((ROW()-13)/2),0)),IF(ISBLANK(OFFSET('9. METAS'!$U$20,INT((ROW()-14)/2),0)),"",OFFSET('9. METAS'!$U$20,INT((ROW()-14)/2),0)))</f>
        <v>#REF!</v>
      </c>
      <c r="K321" s="128" t="e">
        <f ca="1">IF(MOD(ROW()-13,2)=0,IF(ISBLANK(OFFSET(#REF!,INT((ROW()-13)/2),0)),"",OFFSET(#REF!,INT((ROW()-13)/2),0)),IF(ISBLANK(OFFSET('9. METAS'!$V$20,INT((ROW()-14)/2),0)),"",OFFSET('9. METAS'!$V$20,INT((ROW()-14)/2),0)))</f>
        <v>#REF!</v>
      </c>
      <c r="L321" s="128" t="e">
        <f ca="1">IF(MOD(ROW()-13,2)=0,IF(ISBLANK(OFFSET(#REF!,INT((ROW()-13)/2),0)),"",OFFSET(#REF!,INT((ROW()-13)/2),0)),IF(ISBLANK(OFFSET('9. METAS'!$W$20,INT((ROW()-14)/2),0)),"",OFFSET('9. METAS'!$W$20,INT((ROW()-14)/2),0)))</f>
        <v>#REF!</v>
      </c>
      <c r="M321" s="129" t="e">
        <f ca="1">IF(MOD(ROW()-13,2)=0,IF(ISBLANK(OFFSET(#REF!,INT((ROW()-13)/2),0)),"",OFFSET(#REF!,INT((ROW()-13)/2),0)),IF(ISBLANK(OFFSET('9. METAS'!$X$20,INT((ROW()-14)/2),0)),"",OFFSET('9. METAS'!$X$20,INT((ROW()-14)/2),0)))</f>
        <v>#REF!</v>
      </c>
      <c r="N321" s="478" t="str">
        <f t="shared" ref="N321" ca="1" si="304">IFERROR(J321/J322,"ND")</f>
        <v>ND</v>
      </c>
      <c r="O321" s="480" t="str">
        <f t="shared" ref="O321" ca="1" si="305">IFERROR(((J321)/H321),"ND")</f>
        <v>ND</v>
      </c>
      <c r="P321" s="482"/>
    </row>
    <row r="322" spans="3:16" ht="16" x14ac:dyDescent="0.2">
      <c r="C322" s="496"/>
      <c r="D322" s="498"/>
      <c r="E322" s="498"/>
      <c r="F322" s="500"/>
      <c r="G322" s="502"/>
      <c r="H322" s="705"/>
      <c r="I322" s="477"/>
      <c r="J322" s="127" t="str">
        <f ca="1">IF(MOD(ROW()-13,2)=0,IF(ISBLANK(OFFSET(#REF!,INT((ROW()-13)/2),0)),"",OFFSET(#REF!,INT((ROW()-13)/2),0)),IF(ISBLANK(OFFSET('9. METAS'!$U$20,INT((ROW()-14)/2),0)),"",OFFSET('9. METAS'!$U$20,INT((ROW()-14)/2),0)))</f>
        <v/>
      </c>
      <c r="K322" s="128" t="str">
        <f ca="1">IF(MOD(ROW()-13,2)=0,IF(ISBLANK(OFFSET(#REF!,INT((ROW()-13)/2),0)),"",OFFSET(#REF!,INT((ROW()-13)/2),0)),IF(ISBLANK(OFFSET('9. METAS'!$V$20,INT((ROW()-14)/2),0)),"",OFFSET('9. METAS'!$V$20,INT((ROW()-14)/2),0)))</f>
        <v/>
      </c>
      <c r="L322" s="128" t="str">
        <f ca="1">IF(MOD(ROW()-13,2)=0,IF(ISBLANK(OFFSET(#REF!,INT((ROW()-13)/2),0)),"",OFFSET(#REF!,INT((ROW()-13)/2),0)),IF(ISBLANK(OFFSET('9. METAS'!$W$20,INT((ROW()-14)/2),0)),"",OFFSET('9. METAS'!$W$20,INT((ROW()-14)/2),0)))</f>
        <v/>
      </c>
      <c r="M322" s="129" t="str">
        <f ca="1">IF(MOD(ROW()-13,2)=0,IF(ISBLANK(OFFSET(#REF!,INT((ROW()-13)/2),0)),"",OFFSET(#REF!,INT((ROW()-13)/2),0)),IF(ISBLANK(OFFSET('9. METAS'!$X$20,INT((ROW()-14)/2),0)),"",OFFSET('9. METAS'!$X$20,INT((ROW()-14)/2),0)))</f>
        <v/>
      </c>
      <c r="N322" s="479"/>
      <c r="O322" s="481"/>
      <c r="P322" s="483"/>
    </row>
    <row r="323" spans="3:16" x14ac:dyDescent="0.2">
      <c r="C323" s="506" t="str">
        <f ca="1">IF(ISBLANK(OFFSET('5. Pp (3 años)'!$C$46,INT((ROW()-13)/2),0)),"",OFFSET('5. Pp (3 años)'!$C$46,INT((ROW()-13)/2),0))</f>
        <v/>
      </c>
      <c r="D323" s="498" t="str">
        <f ca="1">IF(ISBLANK(OFFSET('5. Pp (3 años)'!$D$46,INT((ROW()-13)/2),0)),"",OFFSET('5. Pp (3 años)'!$D$46,INT((ROW()-13)/2),0))</f>
        <v/>
      </c>
      <c r="E323" s="498" t="str">
        <f ca="1">IF(ISBLANK(OFFSET('5. Pp (3 años)'!$E$46,INT((ROW()-13)/2),0)),"",OFFSET('5. Pp (3 años)'!$E$46,INT((ROW()-13)/2),0))</f>
        <v/>
      </c>
      <c r="F323" s="500" t="str">
        <f ca="1">IF(ISBLANK(OFFSET('5. Pp (3 años)'!$K$46,INT((ROW()-13)/2),0)),"",OFFSET('5. Pp (3 años)'!$K$46,INT((ROW()-13)/2),0))</f>
        <v/>
      </c>
      <c r="G323" s="502" t="str">
        <f ca="1">IF(ISBLANK(OFFSET('5. Pp (3 años)'!$H$46,INT((ROW()-13)/2),0)),"",OFFSET('5. Pp (3 años)'!$H$46,INT((ROW()-13)/2),0))</f>
        <v/>
      </c>
      <c r="H323" s="705" t="str">
        <f ca="1">IF(ISBLANK(OFFSET('9. METAS'!$L$20,INT((ROW()-13)/2),0)),"",OFFSET('9. METAS'!$L$20,INT((ROW()-13)/2),0))</f>
        <v/>
      </c>
      <c r="I323" s="476"/>
      <c r="J323" s="127" t="e">
        <f ca="1">IF(MOD(ROW()-13,2)=0,IF(ISBLANK(OFFSET(#REF!,INT((ROW()-13)/2),0)),"",OFFSET(#REF!,INT((ROW()-13)/2),0)),IF(ISBLANK(OFFSET('9. METAS'!$U$20,INT((ROW()-14)/2),0)),"",OFFSET('9. METAS'!$U$20,INT((ROW()-14)/2),0)))</f>
        <v>#REF!</v>
      </c>
      <c r="K323" s="128" t="e">
        <f ca="1">IF(MOD(ROW()-13,2)=0,IF(ISBLANK(OFFSET(#REF!,INT((ROW()-13)/2),0)),"",OFFSET(#REF!,INT((ROW()-13)/2),0)),IF(ISBLANK(OFFSET('9. METAS'!$V$20,INT((ROW()-14)/2),0)),"",OFFSET('9. METAS'!$V$20,INT((ROW()-14)/2),0)))</f>
        <v>#REF!</v>
      </c>
      <c r="L323" s="128" t="e">
        <f ca="1">IF(MOD(ROW()-13,2)=0,IF(ISBLANK(OFFSET(#REF!,INT((ROW()-13)/2),0)),"",OFFSET(#REF!,INT((ROW()-13)/2),0)),IF(ISBLANK(OFFSET('9. METAS'!$W$20,INT((ROW()-14)/2),0)),"",OFFSET('9. METAS'!$W$20,INT((ROW()-14)/2),0)))</f>
        <v>#REF!</v>
      </c>
      <c r="M323" s="129" t="e">
        <f ca="1">IF(MOD(ROW()-13,2)=0,IF(ISBLANK(OFFSET(#REF!,INT((ROW()-13)/2),0)),"",OFFSET(#REF!,INT((ROW()-13)/2),0)),IF(ISBLANK(OFFSET('9. METAS'!$X$20,INT((ROW()-14)/2),0)),"",OFFSET('9. METAS'!$X$20,INT((ROW()-14)/2),0)))</f>
        <v>#REF!</v>
      </c>
      <c r="N323" s="478" t="str">
        <f t="shared" ref="N323" ca="1" si="306">IFERROR(J323/J324,"ND")</f>
        <v>ND</v>
      </c>
      <c r="O323" s="480" t="str">
        <f t="shared" ref="O323" ca="1" si="307">IFERROR(((J323)/H323),"ND")</f>
        <v>ND</v>
      </c>
      <c r="P323" s="482"/>
    </row>
    <row r="324" spans="3:16" ht="16" x14ac:dyDescent="0.2">
      <c r="C324" s="496"/>
      <c r="D324" s="498"/>
      <c r="E324" s="498"/>
      <c r="F324" s="500"/>
      <c r="G324" s="502"/>
      <c r="H324" s="705"/>
      <c r="I324" s="477"/>
      <c r="J324" s="127" t="str">
        <f ca="1">IF(MOD(ROW()-13,2)=0,IF(ISBLANK(OFFSET(#REF!,INT((ROW()-13)/2),0)),"",OFFSET(#REF!,INT((ROW()-13)/2),0)),IF(ISBLANK(OFFSET('9. METAS'!$U$20,INT((ROW()-14)/2),0)),"",OFFSET('9. METAS'!$U$20,INT((ROW()-14)/2),0)))</f>
        <v/>
      </c>
      <c r="K324" s="128" t="str">
        <f ca="1">IF(MOD(ROW()-13,2)=0,IF(ISBLANK(OFFSET(#REF!,INT((ROW()-13)/2),0)),"",OFFSET(#REF!,INT((ROW()-13)/2),0)),IF(ISBLANK(OFFSET('9. METAS'!$V$20,INT((ROW()-14)/2),0)),"",OFFSET('9. METAS'!$V$20,INT((ROW()-14)/2),0)))</f>
        <v/>
      </c>
      <c r="L324" s="128" t="str">
        <f ca="1">IF(MOD(ROW()-13,2)=0,IF(ISBLANK(OFFSET(#REF!,INT((ROW()-13)/2),0)),"",OFFSET(#REF!,INT((ROW()-13)/2),0)),IF(ISBLANK(OFFSET('9. METAS'!$W$20,INT((ROW()-14)/2),0)),"",OFFSET('9. METAS'!$W$20,INT((ROW()-14)/2),0)))</f>
        <v/>
      </c>
      <c r="M324" s="129" t="str">
        <f ca="1">IF(MOD(ROW()-13,2)=0,IF(ISBLANK(OFFSET(#REF!,INT((ROW()-13)/2),0)),"",OFFSET(#REF!,INT((ROW()-13)/2),0)),IF(ISBLANK(OFFSET('9. METAS'!$X$20,INT((ROW()-14)/2),0)),"",OFFSET('9. METAS'!$X$20,INT((ROW()-14)/2),0)))</f>
        <v/>
      </c>
      <c r="N324" s="479"/>
      <c r="O324" s="481"/>
      <c r="P324" s="483"/>
    </row>
    <row r="325" spans="3:16" x14ac:dyDescent="0.2">
      <c r="C325" s="506" t="str">
        <f ca="1">IF(ISBLANK(OFFSET('5. Pp (3 años)'!$C$46,INT((ROW()-13)/2),0)),"",OFFSET('5. Pp (3 años)'!$C$46,INT((ROW()-13)/2),0))</f>
        <v/>
      </c>
      <c r="D325" s="498" t="str">
        <f ca="1">IF(ISBLANK(OFFSET('5. Pp (3 años)'!$D$46,INT((ROW()-13)/2),0)),"",OFFSET('5. Pp (3 años)'!$D$46,INT((ROW()-13)/2),0))</f>
        <v/>
      </c>
      <c r="E325" s="498" t="str">
        <f ca="1">IF(ISBLANK(OFFSET('5. Pp (3 años)'!$E$46,INT((ROW()-13)/2),0)),"",OFFSET('5. Pp (3 años)'!$E$46,INT((ROW()-13)/2),0))</f>
        <v/>
      </c>
      <c r="F325" s="500" t="str">
        <f ca="1">IF(ISBLANK(OFFSET('5. Pp (3 años)'!$K$46,INT((ROW()-13)/2),0)),"",OFFSET('5. Pp (3 años)'!$K$46,INT((ROW()-13)/2),0))</f>
        <v/>
      </c>
      <c r="G325" s="502" t="str">
        <f ca="1">IF(ISBLANK(OFFSET('5. Pp (3 años)'!$H$46,INT((ROW()-13)/2),0)),"",OFFSET('5. Pp (3 años)'!$H$46,INT((ROW()-13)/2),0))</f>
        <v/>
      </c>
      <c r="H325" s="705" t="str">
        <f ca="1">IF(ISBLANK(OFFSET('9. METAS'!$L$20,INT((ROW()-13)/2),0)),"",OFFSET('9. METAS'!$L$20,INT((ROW()-13)/2),0))</f>
        <v/>
      </c>
      <c r="I325" s="476"/>
      <c r="J325" s="127" t="e">
        <f ca="1">IF(MOD(ROW()-13,2)=0,IF(ISBLANK(OFFSET(#REF!,INT((ROW()-13)/2),0)),"",OFFSET(#REF!,INT((ROW()-13)/2),0)),IF(ISBLANK(OFFSET('9. METAS'!$U$20,INT((ROW()-14)/2),0)),"",OFFSET('9. METAS'!$U$20,INT((ROW()-14)/2),0)))</f>
        <v>#REF!</v>
      </c>
      <c r="K325" s="128" t="e">
        <f ca="1">IF(MOD(ROW()-13,2)=0,IF(ISBLANK(OFFSET(#REF!,INT((ROW()-13)/2),0)),"",OFFSET(#REF!,INT((ROW()-13)/2),0)),IF(ISBLANK(OFFSET('9. METAS'!$V$20,INT((ROW()-14)/2),0)),"",OFFSET('9. METAS'!$V$20,INT((ROW()-14)/2),0)))</f>
        <v>#REF!</v>
      </c>
      <c r="L325" s="128" t="e">
        <f ca="1">IF(MOD(ROW()-13,2)=0,IF(ISBLANK(OFFSET(#REF!,INT((ROW()-13)/2),0)),"",OFFSET(#REF!,INT((ROW()-13)/2),0)),IF(ISBLANK(OFFSET('9. METAS'!$W$20,INT((ROW()-14)/2),0)),"",OFFSET('9. METAS'!$W$20,INT((ROW()-14)/2),0)))</f>
        <v>#REF!</v>
      </c>
      <c r="M325" s="129" t="e">
        <f ca="1">IF(MOD(ROW()-13,2)=0,IF(ISBLANK(OFFSET(#REF!,INT((ROW()-13)/2),0)),"",OFFSET(#REF!,INT((ROW()-13)/2),0)),IF(ISBLANK(OFFSET('9. METAS'!$X$20,INT((ROW()-14)/2),0)),"",OFFSET('9. METAS'!$X$20,INT((ROW()-14)/2),0)))</f>
        <v>#REF!</v>
      </c>
      <c r="N325" s="478" t="str">
        <f t="shared" ref="N325" ca="1" si="308">IFERROR(J325/J326,"ND")</f>
        <v>ND</v>
      </c>
      <c r="O325" s="480" t="str">
        <f t="shared" ref="O325" ca="1" si="309">IFERROR(((J325)/H325),"ND")</f>
        <v>ND</v>
      </c>
      <c r="P325" s="482"/>
    </row>
    <row r="326" spans="3:16" ht="16" x14ac:dyDescent="0.2">
      <c r="C326" s="496"/>
      <c r="D326" s="498"/>
      <c r="E326" s="498"/>
      <c r="F326" s="500"/>
      <c r="G326" s="502"/>
      <c r="H326" s="705"/>
      <c r="I326" s="477"/>
      <c r="J326" s="127" t="str">
        <f ca="1">IF(MOD(ROW()-13,2)=0,IF(ISBLANK(OFFSET(#REF!,INT((ROW()-13)/2),0)),"",OFFSET(#REF!,INT((ROW()-13)/2),0)),IF(ISBLANK(OFFSET('9. METAS'!$U$20,INT((ROW()-14)/2),0)),"",OFFSET('9. METAS'!$U$20,INT((ROW()-14)/2),0)))</f>
        <v/>
      </c>
      <c r="K326" s="128" t="str">
        <f ca="1">IF(MOD(ROW()-13,2)=0,IF(ISBLANK(OFFSET(#REF!,INT((ROW()-13)/2),0)),"",OFFSET(#REF!,INT((ROW()-13)/2),0)),IF(ISBLANK(OFFSET('9. METAS'!$V$20,INT((ROW()-14)/2),0)),"",OFFSET('9. METAS'!$V$20,INT((ROW()-14)/2),0)))</f>
        <v/>
      </c>
      <c r="L326" s="128" t="str">
        <f ca="1">IF(MOD(ROW()-13,2)=0,IF(ISBLANK(OFFSET(#REF!,INT((ROW()-13)/2),0)),"",OFFSET(#REF!,INT((ROW()-13)/2),0)),IF(ISBLANK(OFFSET('9. METAS'!$W$20,INT((ROW()-14)/2),0)),"",OFFSET('9. METAS'!$W$20,INT((ROW()-14)/2),0)))</f>
        <v/>
      </c>
      <c r="M326" s="129" t="str">
        <f ca="1">IF(MOD(ROW()-13,2)=0,IF(ISBLANK(OFFSET(#REF!,INT((ROW()-13)/2),0)),"",OFFSET(#REF!,INT((ROW()-13)/2),0)),IF(ISBLANK(OFFSET('9. METAS'!$X$20,INT((ROW()-14)/2),0)),"",OFFSET('9. METAS'!$X$20,INT((ROW()-14)/2),0)))</f>
        <v/>
      </c>
      <c r="N326" s="479"/>
      <c r="O326" s="481"/>
      <c r="P326" s="483"/>
    </row>
    <row r="327" spans="3:16" x14ac:dyDescent="0.2">
      <c r="C327" s="506" t="str">
        <f ca="1">IF(ISBLANK(OFFSET('5. Pp (3 años)'!$C$46,INT((ROW()-13)/2),0)),"",OFFSET('5. Pp (3 años)'!$C$46,INT((ROW()-13)/2),0))</f>
        <v/>
      </c>
      <c r="D327" s="498" t="str">
        <f ca="1">IF(ISBLANK(OFFSET('5. Pp (3 años)'!$D$46,INT((ROW()-13)/2),0)),"",OFFSET('5. Pp (3 años)'!$D$46,INT((ROW()-13)/2),0))</f>
        <v/>
      </c>
      <c r="E327" s="498" t="str">
        <f ca="1">IF(ISBLANK(OFFSET('5. Pp (3 años)'!$E$46,INT((ROW()-13)/2),0)),"",OFFSET('5. Pp (3 años)'!$E$46,INT((ROW()-13)/2),0))</f>
        <v/>
      </c>
      <c r="F327" s="500" t="str">
        <f ca="1">IF(ISBLANK(OFFSET('5. Pp (3 años)'!$K$46,INT((ROW()-13)/2),0)),"",OFFSET('5. Pp (3 años)'!$K$46,INT((ROW()-13)/2),0))</f>
        <v/>
      </c>
      <c r="G327" s="502" t="str">
        <f ca="1">IF(ISBLANK(OFFSET('5. Pp (3 años)'!$H$46,INT((ROW()-13)/2),0)),"",OFFSET('5. Pp (3 años)'!$H$46,INT((ROW()-13)/2),0))</f>
        <v/>
      </c>
      <c r="H327" s="705" t="str">
        <f ca="1">IF(ISBLANK(OFFSET('9. METAS'!$L$20,INT((ROW()-13)/2),0)),"",OFFSET('9. METAS'!$L$20,INT((ROW()-13)/2),0))</f>
        <v/>
      </c>
      <c r="I327" s="476"/>
      <c r="J327" s="127" t="e">
        <f ca="1">IF(MOD(ROW()-13,2)=0,IF(ISBLANK(OFFSET(#REF!,INT((ROW()-13)/2),0)),"",OFFSET(#REF!,INT((ROW()-13)/2),0)),IF(ISBLANK(OFFSET('9. METAS'!$U$20,INT((ROW()-14)/2),0)),"",OFFSET('9. METAS'!$U$20,INT((ROW()-14)/2),0)))</f>
        <v>#REF!</v>
      </c>
      <c r="K327" s="128" t="e">
        <f ca="1">IF(MOD(ROW()-13,2)=0,IF(ISBLANK(OFFSET(#REF!,INT((ROW()-13)/2),0)),"",OFFSET(#REF!,INT((ROW()-13)/2),0)),IF(ISBLANK(OFFSET('9. METAS'!$V$20,INT((ROW()-14)/2),0)),"",OFFSET('9. METAS'!$V$20,INT((ROW()-14)/2),0)))</f>
        <v>#REF!</v>
      </c>
      <c r="L327" s="128" t="e">
        <f ca="1">IF(MOD(ROW()-13,2)=0,IF(ISBLANK(OFFSET(#REF!,INT((ROW()-13)/2),0)),"",OFFSET(#REF!,INT((ROW()-13)/2),0)),IF(ISBLANK(OFFSET('9. METAS'!$W$20,INT((ROW()-14)/2),0)),"",OFFSET('9. METAS'!$W$20,INT((ROW()-14)/2),0)))</f>
        <v>#REF!</v>
      </c>
      <c r="M327" s="129" t="e">
        <f ca="1">IF(MOD(ROW()-13,2)=0,IF(ISBLANK(OFFSET(#REF!,INT((ROW()-13)/2),0)),"",OFFSET(#REF!,INT((ROW()-13)/2),0)),IF(ISBLANK(OFFSET('9. METAS'!$X$20,INT((ROW()-14)/2),0)),"",OFFSET('9. METAS'!$X$20,INT((ROW()-14)/2),0)))</f>
        <v>#REF!</v>
      </c>
      <c r="N327" s="478" t="str">
        <f t="shared" ref="N327" ca="1" si="310">IFERROR(J327/J328,"ND")</f>
        <v>ND</v>
      </c>
      <c r="O327" s="480" t="str">
        <f t="shared" ref="O327" ca="1" si="311">IFERROR(((J327)/H327),"ND")</f>
        <v>ND</v>
      </c>
      <c r="P327" s="482"/>
    </row>
    <row r="328" spans="3:16" ht="16" x14ac:dyDescent="0.2">
      <c r="C328" s="496"/>
      <c r="D328" s="498"/>
      <c r="E328" s="498"/>
      <c r="F328" s="500"/>
      <c r="G328" s="502"/>
      <c r="H328" s="705"/>
      <c r="I328" s="477"/>
      <c r="J328" s="127" t="str">
        <f ca="1">IF(MOD(ROW()-13,2)=0,IF(ISBLANK(OFFSET(#REF!,INT((ROW()-13)/2),0)),"",OFFSET(#REF!,INT((ROW()-13)/2),0)),IF(ISBLANK(OFFSET('9. METAS'!$U$20,INT((ROW()-14)/2),0)),"",OFFSET('9. METAS'!$U$20,INT((ROW()-14)/2),0)))</f>
        <v/>
      </c>
      <c r="K328" s="128" t="str">
        <f ca="1">IF(MOD(ROW()-13,2)=0,IF(ISBLANK(OFFSET(#REF!,INT((ROW()-13)/2),0)),"",OFFSET(#REF!,INT((ROW()-13)/2),0)),IF(ISBLANK(OFFSET('9. METAS'!$V$20,INT((ROW()-14)/2),0)),"",OFFSET('9. METAS'!$V$20,INT((ROW()-14)/2),0)))</f>
        <v/>
      </c>
      <c r="L328" s="128" t="str">
        <f ca="1">IF(MOD(ROW()-13,2)=0,IF(ISBLANK(OFFSET(#REF!,INT((ROW()-13)/2),0)),"",OFFSET(#REF!,INT((ROW()-13)/2),0)),IF(ISBLANK(OFFSET('9. METAS'!$W$20,INT((ROW()-14)/2),0)),"",OFFSET('9. METAS'!$W$20,INT((ROW()-14)/2),0)))</f>
        <v/>
      </c>
      <c r="M328" s="129" t="str">
        <f ca="1">IF(MOD(ROW()-13,2)=0,IF(ISBLANK(OFFSET(#REF!,INT((ROW()-13)/2),0)),"",OFFSET(#REF!,INT((ROW()-13)/2),0)),IF(ISBLANK(OFFSET('9. METAS'!$X$20,INT((ROW()-14)/2),0)),"",OFFSET('9. METAS'!$X$20,INT((ROW()-14)/2),0)))</f>
        <v/>
      </c>
      <c r="N328" s="479"/>
      <c r="O328" s="481"/>
      <c r="P328" s="483"/>
    </row>
    <row r="329" spans="3:16" x14ac:dyDescent="0.2">
      <c r="C329" s="506" t="str">
        <f ca="1">IF(ISBLANK(OFFSET('5. Pp (3 años)'!$C$46,INT((ROW()-13)/2),0)),"",OFFSET('5. Pp (3 años)'!$C$46,INT((ROW()-13)/2),0))</f>
        <v/>
      </c>
      <c r="D329" s="498" t="str">
        <f ca="1">IF(ISBLANK(OFFSET('5. Pp (3 años)'!$D$46,INT((ROW()-13)/2),0)),"",OFFSET('5. Pp (3 años)'!$D$46,INT((ROW()-13)/2),0))</f>
        <v/>
      </c>
      <c r="E329" s="498" t="str">
        <f ca="1">IF(ISBLANK(OFFSET('5. Pp (3 años)'!$E$46,INT((ROW()-13)/2),0)),"",OFFSET('5. Pp (3 años)'!$E$46,INT((ROW()-13)/2),0))</f>
        <v/>
      </c>
      <c r="F329" s="500" t="str">
        <f ca="1">IF(ISBLANK(OFFSET('5. Pp (3 años)'!$K$46,INT((ROW()-13)/2),0)),"",OFFSET('5. Pp (3 años)'!$K$46,INT((ROW()-13)/2),0))</f>
        <v/>
      </c>
      <c r="G329" s="502" t="str">
        <f ca="1">IF(ISBLANK(OFFSET('5. Pp (3 años)'!$H$46,INT((ROW()-13)/2),0)),"",OFFSET('5. Pp (3 años)'!$H$46,INT((ROW()-13)/2),0))</f>
        <v/>
      </c>
      <c r="H329" s="705" t="str">
        <f ca="1">IF(ISBLANK(OFFSET('9. METAS'!$L$20,INT((ROW()-13)/2),0)),"",OFFSET('9. METAS'!$L$20,INT((ROW()-13)/2),0))</f>
        <v/>
      </c>
      <c r="I329" s="476"/>
      <c r="J329" s="127" t="e">
        <f ca="1">IF(MOD(ROW()-13,2)=0,IF(ISBLANK(OFFSET(#REF!,INT((ROW()-13)/2),0)),"",OFFSET(#REF!,INT((ROW()-13)/2),0)),IF(ISBLANK(OFFSET('9. METAS'!$U$20,INT((ROW()-14)/2),0)),"",OFFSET('9. METAS'!$U$20,INT((ROW()-14)/2),0)))</f>
        <v>#REF!</v>
      </c>
      <c r="K329" s="128" t="e">
        <f ca="1">IF(MOD(ROW()-13,2)=0,IF(ISBLANK(OFFSET(#REF!,INT((ROW()-13)/2),0)),"",OFFSET(#REF!,INT((ROW()-13)/2),0)),IF(ISBLANK(OFFSET('9. METAS'!$V$20,INT((ROW()-14)/2),0)),"",OFFSET('9. METAS'!$V$20,INT((ROW()-14)/2),0)))</f>
        <v>#REF!</v>
      </c>
      <c r="L329" s="128" t="e">
        <f ca="1">IF(MOD(ROW()-13,2)=0,IF(ISBLANK(OFFSET(#REF!,INT((ROW()-13)/2),0)),"",OFFSET(#REF!,INT((ROW()-13)/2),0)),IF(ISBLANK(OFFSET('9. METAS'!$W$20,INT((ROW()-14)/2),0)),"",OFFSET('9. METAS'!$W$20,INT((ROW()-14)/2),0)))</f>
        <v>#REF!</v>
      </c>
      <c r="M329" s="129" t="e">
        <f ca="1">IF(MOD(ROW()-13,2)=0,IF(ISBLANK(OFFSET(#REF!,INT((ROW()-13)/2),0)),"",OFFSET(#REF!,INT((ROW()-13)/2),0)),IF(ISBLANK(OFFSET('9. METAS'!$X$20,INT((ROW()-14)/2),0)),"",OFFSET('9. METAS'!$X$20,INT((ROW()-14)/2),0)))</f>
        <v>#REF!</v>
      </c>
      <c r="N329" s="478" t="str">
        <f t="shared" ref="N329" ca="1" si="312">IFERROR(J329/J330,"ND")</f>
        <v>ND</v>
      </c>
      <c r="O329" s="480" t="str">
        <f t="shared" ref="O329" ca="1" si="313">IFERROR(((J329)/H329),"ND")</f>
        <v>ND</v>
      </c>
      <c r="P329" s="482"/>
    </row>
    <row r="330" spans="3:16" ht="16" x14ac:dyDescent="0.2">
      <c r="C330" s="496"/>
      <c r="D330" s="498"/>
      <c r="E330" s="498"/>
      <c r="F330" s="500"/>
      <c r="G330" s="502"/>
      <c r="H330" s="705"/>
      <c r="I330" s="477"/>
      <c r="J330" s="127" t="str">
        <f ca="1">IF(MOD(ROW()-13,2)=0,IF(ISBLANK(OFFSET(#REF!,INT((ROW()-13)/2),0)),"",OFFSET(#REF!,INT((ROW()-13)/2),0)),IF(ISBLANK(OFFSET('9. METAS'!$U$20,INT((ROW()-14)/2),0)),"",OFFSET('9. METAS'!$U$20,INT((ROW()-14)/2),0)))</f>
        <v/>
      </c>
      <c r="K330" s="128" t="str">
        <f ca="1">IF(MOD(ROW()-13,2)=0,IF(ISBLANK(OFFSET(#REF!,INT((ROW()-13)/2),0)),"",OFFSET(#REF!,INT((ROW()-13)/2),0)),IF(ISBLANK(OFFSET('9. METAS'!$V$20,INT((ROW()-14)/2),0)),"",OFFSET('9. METAS'!$V$20,INT((ROW()-14)/2),0)))</f>
        <v/>
      </c>
      <c r="L330" s="128" t="str">
        <f ca="1">IF(MOD(ROW()-13,2)=0,IF(ISBLANK(OFFSET(#REF!,INT((ROW()-13)/2),0)),"",OFFSET(#REF!,INT((ROW()-13)/2),0)),IF(ISBLANK(OFFSET('9. METAS'!$W$20,INT((ROW()-14)/2),0)),"",OFFSET('9. METAS'!$W$20,INT((ROW()-14)/2),0)))</f>
        <v/>
      </c>
      <c r="M330" s="129" t="str">
        <f ca="1">IF(MOD(ROW()-13,2)=0,IF(ISBLANK(OFFSET(#REF!,INT((ROW()-13)/2),0)),"",OFFSET(#REF!,INT((ROW()-13)/2),0)),IF(ISBLANK(OFFSET('9. METAS'!$X$20,INT((ROW()-14)/2),0)),"",OFFSET('9. METAS'!$X$20,INT((ROW()-14)/2),0)))</f>
        <v/>
      </c>
      <c r="N330" s="479"/>
      <c r="O330" s="481"/>
      <c r="P330" s="483"/>
    </row>
    <row r="331" spans="3:16" x14ac:dyDescent="0.2">
      <c r="C331" s="506" t="str">
        <f ca="1">IF(ISBLANK(OFFSET('5. Pp (3 años)'!$C$46,INT((ROW()-13)/2),0)),"",OFFSET('5. Pp (3 años)'!$C$46,INT((ROW()-13)/2),0))</f>
        <v/>
      </c>
      <c r="D331" s="498" t="str">
        <f ca="1">IF(ISBLANK(OFFSET('5. Pp (3 años)'!$D$46,INT((ROW()-13)/2),0)),"",OFFSET('5. Pp (3 años)'!$D$46,INT((ROW()-13)/2),0))</f>
        <v/>
      </c>
      <c r="E331" s="498" t="str">
        <f ca="1">IF(ISBLANK(OFFSET('5. Pp (3 años)'!$E$46,INT((ROW()-13)/2),0)),"",OFFSET('5. Pp (3 años)'!$E$46,INT((ROW()-13)/2),0))</f>
        <v/>
      </c>
      <c r="F331" s="500" t="str">
        <f ca="1">IF(ISBLANK(OFFSET('5. Pp (3 años)'!$K$46,INT((ROW()-13)/2),0)),"",OFFSET('5. Pp (3 años)'!$K$46,INT((ROW()-13)/2),0))</f>
        <v/>
      </c>
      <c r="G331" s="502" t="str">
        <f ca="1">IF(ISBLANK(OFFSET('5. Pp (3 años)'!$H$46,INT((ROW()-13)/2),0)),"",OFFSET('5. Pp (3 años)'!$H$46,INT((ROW()-13)/2),0))</f>
        <v/>
      </c>
      <c r="H331" s="705" t="str">
        <f ca="1">IF(ISBLANK(OFFSET('9. METAS'!$L$20,INT((ROW()-13)/2),0)),"",OFFSET('9. METAS'!$L$20,INT((ROW()-13)/2),0))</f>
        <v/>
      </c>
      <c r="I331" s="476"/>
      <c r="J331" s="127" t="e">
        <f ca="1">IF(MOD(ROW()-13,2)=0,IF(ISBLANK(OFFSET(#REF!,INT((ROW()-13)/2),0)),"",OFFSET(#REF!,INT((ROW()-13)/2),0)),IF(ISBLANK(OFFSET('9. METAS'!$U$20,INT((ROW()-14)/2),0)),"",OFFSET('9. METAS'!$U$20,INT((ROW()-14)/2),0)))</f>
        <v>#REF!</v>
      </c>
      <c r="K331" s="128" t="e">
        <f ca="1">IF(MOD(ROW()-13,2)=0,IF(ISBLANK(OFFSET(#REF!,INT((ROW()-13)/2),0)),"",OFFSET(#REF!,INT((ROW()-13)/2),0)),IF(ISBLANK(OFFSET('9. METAS'!$V$20,INT((ROW()-14)/2),0)),"",OFFSET('9. METAS'!$V$20,INT((ROW()-14)/2),0)))</f>
        <v>#REF!</v>
      </c>
      <c r="L331" s="128" t="e">
        <f ca="1">IF(MOD(ROW()-13,2)=0,IF(ISBLANK(OFFSET(#REF!,INT((ROW()-13)/2),0)),"",OFFSET(#REF!,INT((ROW()-13)/2),0)),IF(ISBLANK(OFFSET('9. METAS'!$W$20,INT((ROW()-14)/2),0)),"",OFFSET('9. METAS'!$W$20,INT((ROW()-14)/2),0)))</f>
        <v>#REF!</v>
      </c>
      <c r="M331" s="129" t="e">
        <f ca="1">IF(MOD(ROW()-13,2)=0,IF(ISBLANK(OFFSET(#REF!,INT((ROW()-13)/2),0)),"",OFFSET(#REF!,INT((ROW()-13)/2),0)),IF(ISBLANK(OFFSET('9. METAS'!$X$20,INT((ROW()-14)/2),0)),"",OFFSET('9. METAS'!$X$20,INT((ROW()-14)/2),0)))</f>
        <v>#REF!</v>
      </c>
      <c r="N331" s="478" t="str">
        <f t="shared" ref="N331" ca="1" si="314">IFERROR(J331/J332,"ND")</f>
        <v>ND</v>
      </c>
      <c r="O331" s="480" t="str">
        <f t="shared" ref="O331" ca="1" si="315">IFERROR(((J331)/H331),"ND")</f>
        <v>ND</v>
      </c>
      <c r="P331" s="482"/>
    </row>
    <row r="332" spans="3:16" ht="16" x14ac:dyDescent="0.2">
      <c r="C332" s="496"/>
      <c r="D332" s="498"/>
      <c r="E332" s="498"/>
      <c r="F332" s="500"/>
      <c r="G332" s="502"/>
      <c r="H332" s="705"/>
      <c r="I332" s="477"/>
      <c r="J332" s="127" t="str">
        <f ca="1">IF(MOD(ROW()-13,2)=0,IF(ISBLANK(OFFSET(#REF!,INT((ROW()-13)/2),0)),"",OFFSET(#REF!,INT((ROW()-13)/2),0)),IF(ISBLANK(OFFSET('9. METAS'!$U$20,INT((ROW()-14)/2),0)),"",OFFSET('9. METAS'!$U$20,INT((ROW()-14)/2),0)))</f>
        <v/>
      </c>
      <c r="K332" s="128" t="str">
        <f ca="1">IF(MOD(ROW()-13,2)=0,IF(ISBLANK(OFFSET(#REF!,INT((ROW()-13)/2),0)),"",OFFSET(#REF!,INT((ROW()-13)/2),0)),IF(ISBLANK(OFFSET('9. METAS'!$V$20,INT((ROW()-14)/2),0)),"",OFFSET('9. METAS'!$V$20,INT((ROW()-14)/2),0)))</f>
        <v/>
      </c>
      <c r="L332" s="128" t="str">
        <f ca="1">IF(MOD(ROW()-13,2)=0,IF(ISBLANK(OFFSET(#REF!,INT((ROW()-13)/2),0)),"",OFFSET(#REF!,INT((ROW()-13)/2),0)),IF(ISBLANK(OFFSET('9. METAS'!$W$20,INT((ROW()-14)/2),0)),"",OFFSET('9. METAS'!$W$20,INT((ROW()-14)/2),0)))</f>
        <v/>
      </c>
      <c r="M332" s="129" t="str">
        <f ca="1">IF(MOD(ROW()-13,2)=0,IF(ISBLANK(OFFSET(#REF!,INT((ROW()-13)/2),0)),"",OFFSET(#REF!,INT((ROW()-13)/2),0)),IF(ISBLANK(OFFSET('9. METAS'!$X$20,INT((ROW()-14)/2),0)),"",OFFSET('9. METAS'!$X$20,INT((ROW()-14)/2),0)))</f>
        <v/>
      </c>
      <c r="N332" s="479"/>
      <c r="O332" s="481"/>
      <c r="P332" s="483"/>
    </row>
    <row r="333" spans="3:16" x14ac:dyDescent="0.2">
      <c r="C333" s="506" t="str">
        <f ca="1">IF(ISBLANK(OFFSET('5. Pp (3 años)'!$C$46,INT((ROW()-13)/2),0)),"",OFFSET('5. Pp (3 años)'!$C$46,INT((ROW()-13)/2),0))</f>
        <v/>
      </c>
      <c r="D333" s="498" t="str">
        <f ca="1">IF(ISBLANK(OFFSET('5. Pp (3 años)'!$D$46,INT((ROW()-13)/2),0)),"",OFFSET('5. Pp (3 años)'!$D$46,INT((ROW()-13)/2),0))</f>
        <v/>
      </c>
      <c r="E333" s="498" t="str">
        <f ca="1">IF(ISBLANK(OFFSET('5. Pp (3 años)'!$E$46,INT((ROW()-13)/2),0)),"",OFFSET('5. Pp (3 años)'!$E$46,INT((ROW()-13)/2),0))</f>
        <v/>
      </c>
      <c r="F333" s="500" t="str">
        <f ca="1">IF(ISBLANK(OFFSET('5. Pp (3 años)'!$K$46,INT((ROW()-13)/2),0)),"",OFFSET('5. Pp (3 años)'!$K$46,INT((ROW()-13)/2),0))</f>
        <v/>
      </c>
      <c r="G333" s="502" t="str">
        <f ca="1">IF(ISBLANK(OFFSET('5. Pp (3 años)'!$H$46,INT((ROW()-13)/2),0)),"",OFFSET('5. Pp (3 años)'!$H$46,INT((ROW()-13)/2),0))</f>
        <v/>
      </c>
      <c r="H333" s="705" t="str">
        <f ca="1">IF(ISBLANK(OFFSET('9. METAS'!$L$20,INT((ROW()-13)/2),0)),"",OFFSET('9. METAS'!$L$20,INT((ROW()-13)/2),0))</f>
        <v/>
      </c>
      <c r="I333" s="476"/>
      <c r="J333" s="127" t="e">
        <f ca="1">IF(MOD(ROW()-13,2)=0,IF(ISBLANK(OFFSET(#REF!,INT((ROW()-13)/2),0)),"",OFFSET(#REF!,INT((ROW()-13)/2),0)),IF(ISBLANK(OFFSET('9. METAS'!$U$20,INT((ROW()-14)/2),0)),"",OFFSET('9. METAS'!$U$20,INT((ROW()-14)/2),0)))</f>
        <v>#REF!</v>
      </c>
      <c r="K333" s="128" t="e">
        <f ca="1">IF(MOD(ROW()-13,2)=0,IF(ISBLANK(OFFSET(#REF!,INT((ROW()-13)/2),0)),"",OFFSET(#REF!,INT((ROW()-13)/2),0)),IF(ISBLANK(OFFSET('9. METAS'!$V$20,INT((ROW()-14)/2),0)),"",OFFSET('9. METAS'!$V$20,INT((ROW()-14)/2),0)))</f>
        <v>#REF!</v>
      </c>
      <c r="L333" s="128" t="e">
        <f ca="1">IF(MOD(ROW()-13,2)=0,IF(ISBLANK(OFFSET(#REF!,INT((ROW()-13)/2),0)),"",OFFSET(#REF!,INT((ROW()-13)/2),0)),IF(ISBLANK(OFFSET('9. METAS'!$W$20,INT((ROW()-14)/2),0)),"",OFFSET('9. METAS'!$W$20,INT((ROW()-14)/2),0)))</f>
        <v>#REF!</v>
      </c>
      <c r="M333" s="129" t="e">
        <f ca="1">IF(MOD(ROW()-13,2)=0,IF(ISBLANK(OFFSET(#REF!,INT((ROW()-13)/2),0)),"",OFFSET(#REF!,INT((ROW()-13)/2),0)),IF(ISBLANK(OFFSET('9. METAS'!$X$20,INT((ROW()-14)/2),0)),"",OFFSET('9. METAS'!$X$20,INT((ROW()-14)/2),0)))</f>
        <v>#REF!</v>
      </c>
      <c r="N333" s="478" t="str">
        <f t="shared" ref="N333" ca="1" si="316">IFERROR(J333/J334,"ND")</f>
        <v>ND</v>
      </c>
      <c r="O333" s="480" t="str">
        <f t="shared" ref="O333" ca="1" si="317">IFERROR(((J333)/H333),"ND")</f>
        <v>ND</v>
      </c>
      <c r="P333" s="482"/>
    </row>
    <row r="334" spans="3:16" ht="16" x14ac:dyDescent="0.2">
      <c r="C334" s="496"/>
      <c r="D334" s="498"/>
      <c r="E334" s="498"/>
      <c r="F334" s="500"/>
      <c r="G334" s="502"/>
      <c r="H334" s="705"/>
      <c r="I334" s="477"/>
      <c r="J334" s="127" t="str">
        <f ca="1">IF(MOD(ROW()-13,2)=0,IF(ISBLANK(OFFSET(#REF!,INT((ROW()-13)/2),0)),"",OFFSET(#REF!,INT((ROW()-13)/2),0)),IF(ISBLANK(OFFSET('9. METAS'!$U$20,INT((ROW()-14)/2),0)),"",OFFSET('9. METAS'!$U$20,INT((ROW()-14)/2),0)))</f>
        <v/>
      </c>
      <c r="K334" s="128" t="str">
        <f ca="1">IF(MOD(ROW()-13,2)=0,IF(ISBLANK(OFFSET(#REF!,INT((ROW()-13)/2),0)),"",OFFSET(#REF!,INT((ROW()-13)/2),0)),IF(ISBLANK(OFFSET('9. METAS'!$V$20,INT((ROW()-14)/2),0)),"",OFFSET('9. METAS'!$V$20,INT((ROW()-14)/2),0)))</f>
        <v/>
      </c>
      <c r="L334" s="128" t="str">
        <f ca="1">IF(MOD(ROW()-13,2)=0,IF(ISBLANK(OFFSET(#REF!,INT((ROW()-13)/2),0)),"",OFFSET(#REF!,INT((ROW()-13)/2),0)),IF(ISBLANK(OFFSET('9. METAS'!$W$20,INT((ROW()-14)/2),0)),"",OFFSET('9. METAS'!$W$20,INT((ROW()-14)/2),0)))</f>
        <v/>
      </c>
      <c r="M334" s="129" t="str">
        <f ca="1">IF(MOD(ROW()-13,2)=0,IF(ISBLANK(OFFSET(#REF!,INT((ROW()-13)/2),0)),"",OFFSET(#REF!,INT((ROW()-13)/2),0)),IF(ISBLANK(OFFSET('9. METAS'!$X$20,INT((ROW()-14)/2),0)),"",OFFSET('9. METAS'!$X$20,INT((ROW()-14)/2),0)))</f>
        <v/>
      </c>
      <c r="N334" s="479"/>
      <c r="O334" s="481"/>
      <c r="P334" s="483"/>
    </row>
    <row r="335" spans="3:16" x14ac:dyDescent="0.2">
      <c r="C335" s="506" t="str">
        <f ca="1">IF(ISBLANK(OFFSET('5. Pp (3 años)'!$C$46,INT((ROW()-13)/2),0)),"",OFFSET('5. Pp (3 años)'!$C$46,INT((ROW()-13)/2),0))</f>
        <v/>
      </c>
      <c r="D335" s="498" t="str">
        <f ca="1">IF(ISBLANK(OFFSET('5. Pp (3 años)'!$D$46,INT((ROW()-13)/2),0)),"",OFFSET('5. Pp (3 años)'!$D$46,INT((ROW()-13)/2),0))</f>
        <v/>
      </c>
      <c r="E335" s="498" t="str">
        <f ca="1">IF(ISBLANK(OFFSET('5. Pp (3 años)'!$E$46,INT((ROW()-13)/2),0)),"",OFFSET('5. Pp (3 años)'!$E$46,INT((ROW()-13)/2),0))</f>
        <v/>
      </c>
      <c r="F335" s="500" t="str">
        <f ca="1">IF(ISBLANK(OFFSET('5. Pp (3 años)'!$K$46,INT((ROW()-13)/2),0)),"",OFFSET('5. Pp (3 años)'!$K$46,INT((ROW()-13)/2),0))</f>
        <v/>
      </c>
      <c r="G335" s="502" t="str">
        <f ca="1">IF(ISBLANK(OFFSET('5. Pp (3 años)'!$H$46,INT((ROW()-13)/2),0)),"",OFFSET('5. Pp (3 años)'!$H$46,INT((ROW()-13)/2),0))</f>
        <v/>
      </c>
      <c r="H335" s="705" t="str">
        <f ca="1">IF(ISBLANK(OFFSET('9. METAS'!$L$20,INT((ROW()-13)/2),0)),"",OFFSET('9. METAS'!$L$20,INT((ROW()-13)/2),0))</f>
        <v/>
      </c>
      <c r="I335" s="476"/>
      <c r="J335" s="127" t="e">
        <f ca="1">IF(MOD(ROW()-13,2)=0,IF(ISBLANK(OFFSET(#REF!,INT((ROW()-13)/2),0)),"",OFFSET(#REF!,INT((ROW()-13)/2),0)),IF(ISBLANK(OFFSET('9. METAS'!$U$20,INT((ROW()-14)/2),0)),"",OFFSET('9. METAS'!$U$20,INT((ROW()-14)/2),0)))</f>
        <v>#REF!</v>
      </c>
      <c r="K335" s="128" t="e">
        <f ca="1">IF(MOD(ROW()-13,2)=0,IF(ISBLANK(OFFSET(#REF!,INT((ROW()-13)/2),0)),"",OFFSET(#REF!,INT((ROW()-13)/2),0)),IF(ISBLANK(OFFSET('9. METAS'!$V$20,INT((ROW()-14)/2),0)),"",OFFSET('9. METAS'!$V$20,INT((ROW()-14)/2),0)))</f>
        <v>#REF!</v>
      </c>
      <c r="L335" s="128" t="e">
        <f ca="1">IF(MOD(ROW()-13,2)=0,IF(ISBLANK(OFFSET(#REF!,INT((ROW()-13)/2),0)),"",OFFSET(#REF!,INT((ROW()-13)/2),0)),IF(ISBLANK(OFFSET('9. METAS'!$W$20,INT((ROW()-14)/2),0)),"",OFFSET('9. METAS'!$W$20,INT((ROW()-14)/2),0)))</f>
        <v>#REF!</v>
      </c>
      <c r="M335" s="129" t="e">
        <f ca="1">IF(MOD(ROW()-13,2)=0,IF(ISBLANK(OFFSET(#REF!,INT((ROW()-13)/2),0)),"",OFFSET(#REF!,INT((ROW()-13)/2),0)),IF(ISBLANK(OFFSET('9. METAS'!$X$20,INT((ROW()-14)/2),0)),"",OFFSET('9. METAS'!$X$20,INT((ROW()-14)/2),0)))</f>
        <v>#REF!</v>
      </c>
      <c r="N335" s="478" t="str">
        <f t="shared" ref="N335" ca="1" si="318">IFERROR(J335/J336,"ND")</f>
        <v>ND</v>
      </c>
      <c r="O335" s="480" t="str">
        <f t="shared" ref="O335" ca="1" si="319">IFERROR(((J335)/H335),"ND")</f>
        <v>ND</v>
      </c>
      <c r="P335" s="482"/>
    </row>
    <row r="336" spans="3:16" ht="16" x14ac:dyDescent="0.2">
      <c r="C336" s="496"/>
      <c r="D336" s="498"/>
      <c r="E336" s="498"/>
      <c r="F336" s="500"/>
      <c r="G336" s="502"/>
      <c r="H336" s="705"/>
      <c r="I336" s="477"/>
      <c r="J336" s="127" t="str">
        <f ca="1">IF(MOD(ROW()-13,2)=0,IF(ISBLANK(OFFSET(#REF!,INT((ROW()-13)/2),0)),"",OFFSET(#REF!,INT((ROW()-13)/2),0)),IF(ISBLANK(OFFSET('9. METAS'!$U$20,INT((ROW()-14)/2),0)),"",OFFSET('9. METAS'!$U$20,INT((ROW()-14)/2),0)))</f>
        <v/>
      </c>
      <c r="K336" s="128" t="str">
        <f ca="1">IF(MOD(ROW()-13,2)=0,IF(ISBLANK(OFFSET(#REF!,INT((ROW()-13)/2),0)),"",OFFSET(#REF!,INT((ROW()-13)/2),0)),IF(ISBLANK(OFFSET('9. METAS'!$V$20,INT((ROW()-14)/2),0)),"",OFFSET('9. METAS'!$V$20,INT((ROW()-14)/2),0)))</f>
        <v/>
      </c>
      <c r="L336" s="128" t="str">
        <f ca="1">IF(MOD(ROW()-13,2)=0,IF(ISBLANK(OFFSET(#REF!,INT((ROW()-13)/2),0)),"",OFFSET(#REF!,INT((ROW()-13)/2),0)),IF(ISBLANK(OFFSET('9. METAS'!$W$20,INT((ROW()-14)/2),0)),"",OFFSET('9. METAS'!$W$20,INT((ROW()-14)/2),0)))</f>
        <v/>
      </c>
      <c r="M336" s="129" t="str">
        <f ca="1">IF(MOD(ROW()-13,2)=0,IF(ISBLANK(OFFSET(#REF!,INT((ROW()-13)/2),0)),"",OFFSET(#REF!,INT((ROW()-13)/2),0)),IF(ISBLANK(OFFSET('9. METAS'!$X$20,INT((ROW()-14)/2),0)),"",OFFSET('9. METAS'!$X$20,INT((ROW()-14)/2),0)))</f>
        <v/>
      </c>
      <c r="N336" s="479"/>
      <c r="O336" s="481"/>
      <c r="P336" s="483"/>
    </row>
    <row r="337" spans="3:16" x14ac:dyDescent="0.2">
      <c r="C337" s="506" t="str">
        <f ca="1">IF(ISBLANK(OFFSET('5. Pp (3 años)'!$C$46,INT((ROW()-13)/2),0)),"",OFFSET('5. Pp (3 años)'!$C$46,INT((ROW()-13)/2),0))</f>
        <v/>
      </c>
      <c r="D337" s="498" t="str">
        <f ca="1">IF(ISBLANK(OFFSET('5. Pp (3 años)'!$D$46,INT((ROW()-13)/2),0)),"",OFFSET('5. Pp (3 años)'!$D$46,INT((ROW()-13)/2),0))</f>
        <v/>
      </c>
      <c r="E337" s="498" t="str">
        <f ca="1">IF(ISBLANK(OFFSET('5. Pp (3 años)'!$E$46,INT((ROW()-13)/2),0)),"",OFFSET('5. Pp (3 años)'!$E$46,INT((ROW()-13)/2),0))</f>
        <v/>
      </c>
      <c r="F337" s="500" t="str">
        <f ca="1">IF(ISBLANK(OFFSET('5. Pp (3 años)'!$K$46,INT((ROW()-13)/2),0)),"",OFFSET('5. Pp (3 años)'!$K$46,INT((ROW()-13)/2),0))</f>
        <v/>
      </c>
      <c r="G337" s="502" t="str">
        <f ca="1">IF(ISBLANK(OFFSET('5. Pp (3 años)'!$H$46,INT((ROW()-13)/2),0)),"",OFFSET('5. Pp (3 años)'!$H$46,INT((ROW()-13)/2),0))</f>
        <v/>
      </c>
      <c r="H337" s="705" t="str">
        <f ca="1">IF(ISBLANK(OFFSET('9. METAS'!$L$20,INT((ROW()-13)/2),0)),"",OFFSET('9. METAS'!$L$20,INT((ROW()-13)/2),0))</f>
        <v/>
      </c>
      <c r="I337" s="476"/>
      <c r="J337" s="127" t="e">
        <f ca="1">IF(MOD(ROW()-13,2)=0,IF(ISBLANK(OFFSET(#REF!,INT((ROW()-13)/2),0)),"",OFFSET(#REF!,INT((ROW()-13)/2),0)),IF(ISBLANK(OFFSET('9. METAS'!$U$20,INT((ROW()-14)/2),0)),"",OFFSET('9. METAS'!$U$20,INT((ROW()-14)/2),0)))</f>
        <v>#REF!</v>
      </c>
      <c r="K337" s="128" t="e">
        <f ca="1">IF(MOD(ROW()-13,2)=0,IF(ISBLANK(OFFSET(#REF!,INT((ROW()-13)/2),0)),"",OFFSET(#REF!,INT((ROW()-13)/2),0)),IF(ISBLANK(OFFSET('9. METAS'!$V$20,INT((ROW()-14)/2),0)),"",OFFSET('9. METAS'!$V$20,INT((ROW()-14)/2),0)))</f>
        <v>#REF!</v>
      </c>
      <c r="L337" s="128" t="e">
        <f ca="1">IF(MOD(ROW()-13,2)=0,IF(ISBLANK(OFFSET(#REF!,INT((ROW()-13)/2),0)),"",OFFSET(#REF!,INT((ROW()-13)/2),0)),IF(ISBLANK(OFFSET('9. METAS'!$W$20,INT((ROW()-14)/2),0)),"",OFFSET('9. METAS'!$W$20,INT((ROW()-14)/2),0)))</f>
        <v>#REF!</v>
      </c>
      <c r="M337" s="129" t="e">
        <f ca="1">IF(MOD(ROW()-13,2)=0,IF(ISBLANK(OFFSET(#REF!,INT((ROW()-13)/2),0)),"",OFFSET(#REF!,INT((ROW()-13)/2),0)),IF(ISBLANK(OFFSET('9. METAS'!$X$20,INT((ROW()-14)/2),0)),"",OFFSET('9. METAS'!$X$20,INT((ROW()-14)/2),0)))</f>
        <v>#REF!</v>
      </c>
      <c r="N337" s="478" t="str">
        <f t="shared" ref="N337" ca="1" si="320">IFERROR(J337/J338,"ND")</f>
        <v>ND</v>
      </c>
      <c r="O337" s="480" t="str">
        <f t="shared" ref="O337" ca="1" si="321">IFERROR(((J337)/H337),"ND")</f>
        <v>ND</v>
      </c>
      <c r="P337" s="482"/>
    </row>
    <row r="338" spans="3:16" ht="16" x14ac:dyDescent="0.2">
      <c r="C338" s="496"/>
      <c r="D338" s="498"/>
      <c r="E338" s="498"/>
      <c r="F338" s="500"/>
      <c r="G338" s="502"/>
      <c r="H338" s="705"/>
      <c r="I338" s="477"/>
      <c r="J338" s="127" t="str">
        <f ca="1">IF(MOD(ROW()-13,2)=0,IF(ISBLANK(OFFSET(#REF!,INT((ROW()-13)/2),0)),"",OFFSET(#REF!,INT((ROW()-13)/2),0)),IF(ISBLANK(OFFSET('9. METAS'!$U$20,INT((ROW()-14)/2),0)),"",OFFSET('9. METAS'!$U$20,INT((ROW()-14)/2),0)))</f>
        <v/>
      </c>
      <c r="K338" s="128" t="str">
        <f ca="1">IF(MOD(ROW()-13,2)=0,IF(ISBLANK(OFFSET(#REF!,INT((ROW()-13)/2),0)),"",OFFSET(#REF!,INT((ROW()-13)/2),0)),IF(ISBLANK(OFFSET('9. METAS'!$V$20,INT((ROW()-14)/2),0)),"",OFFSET('9. METAS'!$V$20,INT((ROW()-14)/2),0)))</f>
        <v/>
      </c>
      <c r="L338" s="128" t="str">
        <f ca="1">IF(MOD(ROW()-13,2)=0,IF(ISBLANK(OFFSET(#REF!,INT((ROW()-13)/2),0)),"",OFFSET(#REF!,INT((ROW()-13)/2),0)),IF(ISBLANK(OFFSET('9. METAS'!$W$20,INT((ROW()-14)/2),0)),"",OFFSET('9. METAS'!$W$20,INT((ROW()-14)/2),0)))</f>
        <v/>
      </c>
      <c r="M338" s="129" t="str">
        <f ca="1">IF(MOD(ROW()-13,2)=0,IF(ISBLANK(OFFSET(#REF!,INT((ROW()-13)/2),0)),"",OFFSET(#REF!,INT((ROW()-13)/2),0)),IF(ISBLANK(OFFSET('9. METAS'!$X$20,INT((ROW()-14)/2),0)),"",OFFSET('9. METAS'!$X$20,INT((ROW()-14)/2),0)))</f>
        <v/>
      </c>
      <c r="N338" s="479"/>
      <c r="O338" s="481"/>
      <c r="P338" s="483"/>
    </row>
    <row r="339" spans="3:16" x14ac:dyDescent="0.2">
      <c r="C339" s="506" t="str">
        <f ca="1">IF(ISBLANK(OFFSET('5. Pp (3 años)'!$C$46,INT((ROW()-13)/2),0)),"",OFFSET('5. Pp (3 años)'!$C$46,INT((ROW()-13)/2),0))</f>
        <v/>
      </c>
      <c r="D339" s="498" t="str">
        <f ca="1">IF(ISBLANK(OFFSET('5. Pp (3 años)'!$D$46,INT((ROW()-13)/2),0)),"",OFFSET('5. Pp (3 años)'!$D$46,INT((ROW()-13)/2),0))</f>
        <v/>
      </c>
      <c r="E339" s="498" t="str">
        <f ca="1">IF(ISBLANK(OFFSET('5. Pp (3 años)'!$E$46,INT((ROW()-13)/2),0)),"",OFFSET('5. Pp (3 años)'!$E$46,INT((ROW()-13)/2),0))</f>
        <v/>
      </c>
      <c r="F339" s="500" t="str">
        <f ca="1">IF(ISBLANK(OFFSET('5. Pp (3 años)'!$K$46,INT((ROW()-13)/2),0)),"",OFFSET('5. Pp (3 años)'!$K$46,INT((ROW()-13)/2),0))</f>
        <v/>
      </c>
      <c r="G339" s="502" t="str">
        <f ca="1">IF(ISBLANK(OFFSET('5. Pp (3 años)'!$H$46,INT((ROW()-13)/2),0)),"",OFFSET('5. Pp (3 años)'!$H$46,INT((ROW()-13)/2),0))</f>
        <v/>
      </c>
      <c r="H339" s="705" t="str">
        <f ca="1">IF(ISBLANK(OFFSET('9. METAS'!$L$20,INT((ROW()-13)/2),0)),"",OFFSET('9. METAS'!$L$20,INT((ROW()-13)/2),0))</f>
        <v/>
      </c>
      <c r="I339" s="476"/>
      <c r="J339" s="127" t="e">
        <f ca="1">IF(MOD(ROW()-13,2)=0,IF(ISBLANK(OFFSET(#REF!,INT((ROW()-13)/2),0)),"",OFFSET(#REF!,INT((ROW()-13)/2),0)),IF(ISBLANK(OFFSET('9. METAS'!$U$20,INT((ROW()-14)/2),0)),"",OFFSET('9. METAS'!$U$20,INT((ROW()-14)/2),0)))</f>
        <v>#REF!</v>
      </c>
      <c r="K339" s="128" t="e">
        <f ca="1">IF(MOD(ROW()-13,2)=0,IF(ISBLANK(OFFSET(#REF!,INT((ROW()-13)/2),0)),"",OFFSET(#REF!,INT((ROW()-13)/2),0)),IF(ISBLANK(OFFSET('9. METAS'!$V$20,INT((ROW()-14)/2),0)),"",OFFSET('9. METAS'!$V$20,INT((ROW()-14)/2),0)))</f>
        <v>#REF!</v>
      </c>
      <c r="L339" s="128" t="e">
        <f ca="1">IF(MOD(ROW()-13,2)=0,IF(ISBLANK(OFFSET(#REF!,INT((ROW()-13)/2),0)),"",OFFSET(#REF!,INT((ROW()-13)/2),0)),IF(ISBLANK(OFFSET('9. METAS'!$W$20,INT((ROW()-14)/2),0)),"",OFFSET('9. METAS'!$W$20,INT((ROW()-14)/2),0)))</f>
        <v>#REF!</v>
      </c>
      <c r="M339" s="129" t="e">
        <f ca="1">IF(MOD(ROW()-13,2)=0,IF(ISBLANK(OFFSET(#REF!,INT((ROW()-13)/2),0)),"",OFFSET(#REF!,INT((ROW()-13)/2),0)),IF(ISBLANK(OFFSET('9. METAS'!$X$20,INT((ROW()-14)/2),0)),"",OFFSET('9. METAS'!$X$20,INT((ROW()-14)/2),0)))</f>
        <v>#REF!</v>
      </c>
      <c r="N339" s="478" t="str">
        <f t="shared" ref="N339" ca="1" si="322">IFERROR(J339/J340,"ND")</f>
        <v>ND</v>
      </c>
      <c r="O339" s="480" t="str">
        <f t="shared" ref="O339" ca="1" si="323">IFERROR(((J339)/H339),"ND")</f>
        <v>ND</v>
      </c>
      <c r="P339" s="482"/>
    </row>
    <row r="340" spans="3:16" ht="16" x14ac:dyDescent="0.2">
      <c r="C340" s="496"/>
      <c r="D340" s="498"/>
      <c r="E340" s="498"/>
      <c r="F340" s="500"/>
      <c r="G340" s="502"/>
      <c r="H340" s="705"/>
      <c r="I340" s="477"/>
      <c r="J340" s="127" t="str">
        <f ca="1">IF(MOD(ROW()-13,2)=0,IF(ISBLANK(OFFSET(#REF!,INT((ROW()-13)/2),0)),"",OFFSET(#REF!,INT((ROW()-13)/2),0)),IF(ISBLANK(OFFSET('9. METAS'!$U$20,INT((ROW()-14)/2),0)),"",OFFSET('9. METAS'!$U$20,INT((ROW()-14)/2),0)))</f>
        <v/>
      </c>
      <c r="K340" s="128" t="str">
        <f ca="1">IF(MOD(ROW()-13,2)=0,IF(ISBLANK(OFFSET(#REF!,INT((ROW()-13)/2),0)),"",OFFSET(#REF!,INT((ROW()-13)/2),0)),IF(ISBLANK(OFFSET('9. METAS'!$V$20,INT((ROW()-14)/2),0)),"",OFFSET('9. METAS'!$V$20,INT((ROW()-14)/2),0)))</f>
        <v/>
      </c>
      <c r="L340" s="128" t="str">
        <f ca="1">IF(MOD(ROW()-13,2)=0,IF(ISBLANK(OFFSET(#REF!,INT((ROW()-13)/2),0)),"",OFFSET(#REF!,INT((ROW()-13)/2),0)),IF(ISBLANK(OFFSET('9. METAS'!$W$20,INT((ROW()-14)/2),0)),"",OFFSET('9. METAS'!$W$20,INT((ROW()-14)/2),0)))</f>
        <v/>
      </c>
      <c r="M340" s="129" t="str">
        <f ca="1">IF(MOD(ROW()-13,2)=0,IF(ISBLANK(OFFSET(#REF!,INT((ROW()-13)/2),0)),"",OFFSET(#REF!,INT((ROW()-13)/2),0)),IF(ISBLANK(OFFSET('9. METAS'!$X$20,INT((ROW()-14)/2),0)),"",OFFSET('9. METAS'!$X$20,INT((ROW()-14)/2),0)))</f>
        <v/>
      </c>
      <c r="N340" s="479"/>
      <c r="O340" s="481"/>
      <c r="P340" s="483"/>
    </row>
    <row r="341" spans="3:16" x14ac:dyDescent="0.2">
      <c r="C341" s="506" t="str">
        <f ca="1">IF(ISBLANK(OFFSET('5. Pp (3 años)'!$C$46,INT((ROW()-13)/2),0)),"",OFFSET('5. Pp (3 años)'!$C$46,INT((ROW()-13)/2),0))</f>
        <v/>
      </c>
      <c r="D341" s="498" t="str">
        <f ca="1">IF(ISBLANK(OFFSET('5. Pp (3 años)'!$D$46,INT((ROW()-13)/2),0)),"",OFFSET('5. Pp (3 años)'!$D$46,INT((ROW()-13)/2),0))</f>
        <v/>
      </c>
      <c r="E341" s="498" t="str">
        <f ca="1">IF(ISBLANK(OFFSET('5. Pp (3 años)'!$E$46,INT((ROW()-13)/2),0)),"",OFFSET('5. Pp (3 años)'!$E$46,INT((ROW()-13)/2),0))</f>
        <v/>
      </c>
      <c r="F341" s="500" t="str">
        <f ca="1">IF(ISBLANK(OFFSET('5. Pp (3 años)'!$K$46,INT((ROW()-13)/2),0)),"",OFFSET('5. Pp (3 años)'!$K$46,INT((ROW()-13)/2),0))</f>
        <v/>
      </c>
      <c r="G341" s="502" t="str">
        <f ca="1">IF(ISBLANK(OFFSET('5. Pp (3 años)'!$H$46,INT((ROW()-13)/2),0)),"",OFFSET('5. Pp (3 años)'!$H$46,INT((ROW()-13)/2),0))</f>
        <v/>
      </c>
      <c r="H341" s="705" t="str">
        <f ca="1">IF(ISBLANK(OFFSET('9. METAS'!$L$20,INT((ROW()-13)/2),0)),"",OFFSET('9. METAS'!$L$20,INT((ROW()-13)/2),0))</f>
        <v/>
      </c>
      <c r="I341" s="476"/>
      <c r="J341" s="127" t="e">
        <f ca="1">IF(MOD(ROW()-13,2)=0,IF(ISBLANK(OFFSET(#REF!,INT((ROW()-13)/2),0)),"",OFFSET(#REF!,INT((ROW()-13)/2),0)),IF(ISBLANK(OFFSET('9. METAS'!$U$20,INT((ROW()-14)/2),0)),"",OFFSET('9. METAS'!$U$20,INT((ROW()-14)/2),0)))</f>
        <v>#REF!</v>
      </c>
      <c r="K341" s="128" t="e">
        <f ca="1">IF(MOD(ROW()-13,2)=0,IF(ISBLANK(OFFSET(#REF!,INT((ROW()-13)/2),0)),"",OFFSET(#REF!,INT((ROW()-13)/2),0)),IF(ISBLANK(OFFSET('9. METAS'!$V$20,INT((ROW()-14)/2),0)),"",OFFSET('9. METAS'!$V$20,INT((ROW()-14)/2),0)))</f>
        <v>#REF!</v>
      </c>
      <c r="L341" s="128" t="e">
        <f ca="1">IF(MOD(ROW()-13,2)=0,IF(ISBLANK(OFFSET(#REF!,INT((ROW()-13)/2),0)),"",OFFSET(#REF!,INT((ROW()-13)/2),0)),IF(ISBLANK(OFFSET('9. METAS'!$W$20,INT((ROW()-14)/2),0)),"",OFFSET('9. METAS'!$W$20,INT((ROW()-14)/2),0)))</f>
        <v>#REF!</v>
      </c>
      <c r="M341" s="129" t="e">
        <f ca="1">IF(MOD(ROW()-13,2)=0,IF(ISBLANK(OFFSET(#REF!,INT((ROW()-13)/2),0)),"",OFFSET(#REF!,INT((ROW()-13)/2),0)),IF(ISBLANK(OFFSET('9. METAS'!$X$20,INT((ROW()-14)/2),0)),"",OFFSET('9. METAS'!$X$20,INT((ROW()-14)/2),0)))</f>
        <v>#REF!</v>
      </c>
      <c r="N341" s="478" t="str">
        <f t="shared" ref="N341" ca="1" si="324">IFERROR(J341/J342,"ND")</f>
        <v>ND</v>
      </c>
      <c r="O341" s="480" t="str">
        <f t="shared" ref="O341" ca="1" si="325">IFERROR(((J341)/H341),"ND")</f>
        <v>ND</v>
      </c>
      <c r="P341" s="482"/>
    </row>
    <row r="342" spans="3:16" ht="16" x14ac:dyDescent="0.2">
      <c r="C342" s="496"/>
      <c r="D342" s="498"/>
      <c r="E342" s="498"/>
      <c r="F342" s="500"/>
      <c r="G342" s="502"/>
      <c r="H342" s="705"/>
      <c r="I342" s="477"/>
      <c r="J342" s="127" t="str">
        <f ca="1">IF(MOD(ROW()-13,2)=0,IF(ISBLANK(OFFSET(#REF!,INT((ROW()-13)/2),0)),"",OFFSET(#REF!,INT((ROW()-13)/2),0)),IF(ISBLANK(OFFSET('9. METAS'!$U$20,INT((ROW()-14)/2),0)),"",OFFSET('9. METAS'!$U$20,INT((ROW()-14)/2),0)))</f>
        <v/>
      </c>
      <c r="K342" s="128" t="str">
        <f ca="1">IF(MOD(ROW()-13,2)=0,IF(ISBLANK(OFFSET(#REF!,INT((ROW()-13)/2),0)),"",OFFSET(#REF!,INT((ROW()-13)/2),0)),IF(ISBLANK(OFFSET('9. METAS'!$V$20,INT((ROW()-14)/2),0)),"",OFFSET('9. METAS'!$V$20,INT((ROW()-14)/2),0)))</f>
        <v/>
      </c>
      <c r="L342" s="128" t="str">
        <f ca="1">IF(MOD(ROW()-13,2)=0,IF(ISBLANK(OFFSET(#REF!,INT((ROW()-13)/2),0)),"",OFFSET(#REF!,INT((ROW()-13)/2),0)),IF(ISBLANK(OFFSET('9. METAS'!$W$20,INT((ROW()-14)/2),0)),"",OFFSET('9. METAS'!$W$20,INT((ROW()-14)/2),0)))</f>
        <v/>
      </c>
      <c r="M342" s="129" t="str">
        <f ca="1">IF(MOD(ROW()-13,2)=0,IF(ISBLANK(OFFSET(#REF!,INT((ROW()-13)/2),0)),"",OFFSET(#REF!,INT((ROW()-13)/2),0)),IF(ISBLANK(OFFSET('9. METAS'!$X$20,INT((ROW()-14)/2),0)),"",OFFSET('9. METAS'!$X$20,INT((ROW()-14)/2),0)))</f>
        <v/>
      </c>
      <c r="N342" s="479"/>
      <c r="O342" s="481"/>
      <c r="P342" s="483"/>
    </row>
    <row r="343" spans="3:16" x14ac:dyDescent="0.2">
      <c r="C343" s="506" t="str">
        <f ca="1">IF(ISBLANK(OFFSET('5. Pp (3 años)'!$C$46,INT((ROW()-13)/2),0)),"",OFFSET('5. Pp (3 años)'!$C$46,INT((ROW()-13)/2),0))</f>
        <v/>
      </c>
      <c r="D343" s="498" t="str">
        <f ca="1">IF(ISBLANK(OFFSET('5. Pp (3 años)'!$D$46,INT((ROW()-13)/2),0)),"",OFFSET('5. Pp (3 años)'!$D$46,INT((ROW()-13)/2),0))</f>
        <v/>
      </c>
      <c r="E343" s="498" t="str">
        <f ca="1">IF(ISBLANK(OFFSET('5. Pp (3 años)'!$E$46,INT((ROW()-13)/2),0)),"",OFFSET('5. Pp (3 años)'!$E$46,INT((ROW()-13)/2),0))</f>
        <v/>
      </c>
      <c r="F343" s="500" t="str">
        <f ca="1">IF(ISBLANK(OFFSET('5. Pp (3 años)'!$K$46,INT((ROW()-13)/2),0)),"",OFFSET('5. Pp (3 años)'!$K$46,INT((ROW()-13)/2),0))</f>
        <v/>
      </c>
      <c r="G343" s="502" t="str">
        <f ca="1">IF(ISBLANK(OFFSET('5. Pp (3 años)'!$H$46,INT((ROW()-13)/2),0)),"",OFFSET('5. Pp (3 años)'!$H$46,INT((ROW()-13)/2),0))</f>
        <v/>
      </c>
      <c r="H343" s="705" t="str">
        <f ca="1">IF(ISBLANK(OFFSET('9. METAS'!$L$20,INT((ROW()-13)/2),0)),"",OFFSET('9. METAS'!$L$20,INT((ROW()-13)/2),0))</f>
        <v/>
      </c>
      <c r="I343" s="476"/>
      <c r="J343" s="127" t="e">
        <f ca="1">IF(MOD(ROW()-13,2)=0,IF(ISBLANK(OFFSET(#REF!,INT((ROW()-13)/2),0)),"",OFFSET(#REF!,INT((ROW()-13)/2),0)),IF(ISBLANK(OFFSET('9. METAS'!$U$20,INT((ROW()-14)/2),0)),"",OFFSET('9. METAS'!$U$20,INT((ROW()-14)/2),0)))</f>
        <v>#REF!</v>
      </c>
      <c r="K343" s="128" t="e">
        <f ca="1">IF(MOD(ROW()-13,2)=0,IF(ISBLANK(OFFSET(#REF!,INT((ROW()-13)/2),0)),"",OFFSET(#REF!,INT((ROW()-13)/2),0)),IF(ISBLANK(OFFSET('9. METAS'!$V$20,INT((ROW()-14)/2),0)),"",OFFSET('9. METAS'!$V$20,INT((ROW()-14)/2),0)))</f>
        <v>#REF!</v>
      </c>
      <c r="L343" s="128" t="e">
        <f ca="1">IF(MOD(ROW()-13,2)=0,IF(ISBLANK(OFFSET(#REF!,INT((ROW()-13)/2),0)),"",OFFSET(#REF!,INT((ROW()-13)/2),0)),IF(ISBLANK(OFFSET('9. METAS'!$W$20,INT((ROW()-14)/2),0)),"",OFFSET('9. METAS'!$W$20,INT((ROW()-14)/2),0)))</f>
        <v>#REF!</v>
      </c>
      <c r="M343" s="129" t="e">
        <f ca="1">IF(MOD(ROW()-13,2)=0,IF(ISBLANK(OFFSET(#REF!,INT((ROW()-13)/2),0)),"",OFFSET(#REF!,INT((ROW()-13)/2),0)),IF(ISBLANK(OFFSET('9. METAS'!$X$20,INT((ROW()-14)/2),0)),"",OFFSET('9. METAS'!$X$20,INT((ROW()-14)/2),0)))</f>
        <v>#REF!</v>
      </c>
      <c r="N343" s="478" t="str">
        <f t="shared" ref="N343" ca="1" si="326">IFERROR(J343/J344,"ND")</f>
        <v>ND</v>
      </c>
      <c r="O343" s="480" t="str">
        <f t="shared" ref="O343" ca="1" si="327">IFERROR(((J343)/H343),"ND")</f>
        <v>ND</v>
      </c>
      <c r="P343" s="482"/>
    </row>
    <row r="344" spans="3:16" ht="16" x14ac:dyDescent="0.2">
      <c r="C344" s="496"/>
      <c r="D344" s="498"/>
      <c r="E344" s="498"/>
      <c r="F344" s="500"/>
      <c r="G344" s="502"/>
      <c r="H344" s="705"/>
      <c r="I344" s="477"/>
      <c r="J344" s="127" t="str">
        <f ca="1">IF(MOD(ROW()-13,2)=0,IF(ISBLANK(OFFSET(#REF!,INT((ROW()-13)/2),0)),"",OFFSET(#REF!,INT((ROW()-13)/2),0)),IF(ISBLANK(OFFSET('9. METAS'!$U$20,INT((ROW()-14)/2),0)),"",OFFSET('9. METAS'!$U$20,INT((ROW()-14)/2),0)))</f>
        <v/>
      </c>
      <c r="K344" s="128" t="str">
        <f ca="1">IF(MOD(ROW()-13,2)=0,IF(ISBLANK(OFFSET(#REF!,INT((ROW()-13)/2),0)),"",OFFSET(#REF!,INT((ROW()-13)/2),0)),IF(ISBLANK(OFFSET('9. METAS'!$V$20,INT((ROW()-14)/2),0)),"",OFFSET('9. METAS'!$V$20,INT((ROW()-14)/2),0)))</f>
        <v/>
      </c>
      <c r="L344" s="128" t="str">
        <f ca="1">IF(MOD(ROW()-13,2)=0,IF(ISBLANK(OFFSET(#REF!,INT((ROW()-13)/2),0)),"",OFFSET(#REF!,INT((ROW()-13)/2),0)),IF(ISBLANK(OFFSET('9. METAS'!$W$20,INT((ROW()-14)/2),0)),"",OFFSET('9. METAS'!$W$20,INT((ROW()-14)/2),0)))</f>
        <v/>
      </c>
      <c r="M344" s="129" t="str">
        <f ca="1">IF(MOD(ROW()-13,2)=0,IF(ISBLANK(OFFSET(#REF!,INT((ROW()-13)/2),0)),"",OFFSET(#REF!,INT((ROW()-13)/2),0)),IF(ISBLANK(OFFSET('9. METAS'!$X$20,INT((ROW()-14)/2),0)),"",OFFSET('9. METAS'!$X$20,INT((ROW()-14)/2),0)))</f>
        <v/>
      </c>
      <c r="N344" s="479"/>
      <c r="O344" s="481"/>
      <c r="P344" s="483"/>
    </row>
    <row r="345" spans="3:16" x14ac:dyDescent="0.2">
      <c r="C345" s="506" t="str">
        <f ca="1">IF(ISBLANK(OFFSET('5. Pp (3 años)'!$C$46,INT((ROW()-13)/2),0)),"",OFFSET('5. Pp (3 años)'!$C$46,INT((ROW()-13)/2),0))</f>
        <v/>
      </c>
      <c r="D345" s="498" t="str">
        <f ca="1">IF(ISBLANK(OFFSET('5. Pp (3 años)'!$D$46,INT((ROW()-13)/2),0)),"",OFFSET('5. Pp (3 años)'!$D$46,INT((ROW()-13)/2),0))</f>
        <v/>
      </c>
      <c r="E345" s="498" t="str">
        <f ca="1">IF(ISBLANK(OFFSET('5. Pp (3 años)'!$E$46,INT((ROW()-13)/2),0)),"",OFFSET('5. Pp (3 años)'!$E$46,INT((ROW()-13)/2),0))</f>
        <v/>
      </c>
      <c r="F345" s="500" t="str">
        <f ca="1">IF(ISBLANK(OFFSET('5. Pp (3 años)'!$K$46,INT((ROW()-13)/2),0)),"",OFFSET('5. Pp (3 años)'!$K$46,INT((ROW()-13)/2),0))</f>
        <v/>
      </c>
      <c r="G345" s="502" t="str">
        <f ca="1">IF(ISBLANK(OFFSET('5. Pp (3 años)'!$H$46,INT((ROW()-13)/2),0)),"",OFFSET('5. Pp (3 años)'!$H$46,INT((ROW()-13)/2),0))</f>
        <v/>
      </c>
      <c r="H345" s="705" t="str">
        <f ca="1">IF(ISBLANK(OFFSET('9. METAS'!$L$20,INT((ROW()-13)/2),0)),"",OFFSET('9. METAS'!$L$20,INT((ROW()-13)/2),0))</f>
        <v/>
      </c>
      <c r="I345" s="476"/>
      <c r="J345" s="127" t="e">
        <f ca="1">IF(MOD(ROW()-13,2)=0,IF(ISBLANK(OFFSET(#REF!,INT((ROW()-13)/2),0)),"",OFFSET(#REF!,INT((ROW()-13)/2),0)),IF(ISBLANK(OFFSET('9. METAS'!$U$20,INT((ROW()-14)/2),0)),"",OFFSET('9. METAS'!$U$20,INT((ROW()-14)/2),0)))</f>
        <v>#REF!</v>
      </c>
      <c r="K345" s="128" t="e">
        <f ca="1">IF(MOD(ROW()-13,2)=0,IF(ISBLANK(OFFSET(#REF!,INT((ROW()-13)/2),0)),"",OFFSET(#REF!,INT((ROW()-13)/2),0)),IF(ISBLANK(OFFSET('9. METAS'!$V$20,INT((ROW()-14)/2),0)),"",OFFSET('9. METAS'!$V$20,INT((ROW()-14)/2),0)))</f>
        <v>#REF!</v>
      </c>
      <c r="L345" s="128" t="e">
        <f ca="1">IF(MOD(ROW()-13,2)=0,IF(ISBLANK(OFFSET(#REF!,INT((ROW()-13)/2),0)),"",OFFSET(#REF!,INT((ROW()-13)/2),0)),IF(ISBLANK(OFFSET('9. METAS'!$W$20,INT((ROW()-14)/2),0)),"",OFFSET('9. METAS'!$W$20,INT((ROW()-14)/2),0)))</f>
        <v>#REF!</v>
      </c>
      <c r="M345" s="129" t="e">
        <f ca="1">IF(MOD(ROW()-13,2)=0,IF(ISBLANK(OFFSET(#REF!,INT((ROW()-13)/2),0)),"",OFFSET(#REF!,INT((ROW()-13)/2),0)),IF(ISBLANK(OFFSET('9. METAS'!$X$20,INT((ROW()-14)/2),0)),"",OFFSET('9. METAS'!$X$20,INT((ROW()-14)/2),0)))</f>
        <v>#REF!</v>
      </c>
      <c r="N345" s="478" t="str">
        <f t="shared" ref="N345" ca="1" si="328">IFERROR(J345/J346,"ND")</f>
        <v>ND</v>
      </c>
      <c r="O345" s="480" t="str">
        <f t="shared" ref="O345" ca="1" si="329">IFERROR(((J345)/H345),"ND")</f>
        <v>ND</v>
      </c>
      <c r="P345" s="482"/>
    </row>
    <row r="346" spans="3:16" ht="16" x14ac:dyDescent="0.2">
      <c r="C346" s="496"/>
      <c r="D346" s="498"/>
      <c r="E346" s="498"/>
      <c r="F346" s="500"/>
      <c r="G346" s="502"/>
      <c r="H346" s="705"/>
      <c r="I346" s="477"/>
      <c r="J346" s="127" t="str">
        <f ca="1">IF(MOD(ROW()-13,2)=0,IF(ISBLANK(OFFSET(#REF!,INT((ROW()-13)/2),0)),"",OFFSET(#REF!,INT((ROW()-13)/2),0)),IF(ISBLANK(OFFSET('9. METAS'!$U$20,INT((ROW()-14)/2),0)),"",OFFSET('9. METAS'!$U$20,INT((ROW()-14)/2),0)))</f>
        <v/>
      </c>
      <c r="K346" s="128" t="str">
        <f ca="1">IF(MOD(ROW()-13,2)=0,IF(ISBLANK(OFFSET(#REF!,INT((ROW()-13)/2),0)),"",OFFSET(#REF!,INT((ROW()-13)/2),0)),IF(ISBLANK(OFFSET('9. METAS'!$V$20,INT((ROW()-14)/2),0)),"",OFFSET('9. METAS'!$V$20,INT((ROW()-14)/2),0)))</f>
        <v/>
      </c>
      <c r="L346" s="128" t="str">
        <f ca="1">IF(MOD(ROW()-13,2)=0,IF(ISBLANK(OFFSET(#REF!,INT((ROW()-13)/2),0)),"",OFFSET(#REF!,INT((ROW()-13)/2),0)),IF(ISBLANK(OFFSET('9. METAS'!$W$20,INT((ROW()-14)/2),0)),"",OFFSET('9. METAS'!$W$20,INT((ROW()-14)/2),0)))</f>
        <v/>
      </c>
      <c r="M346" s="129" t="str">
        <f ca="1">IF(MOD(ROW()-13,2)=0,IF(ISBLANK(OFFSET(#REF!,INT((ROW()-13)/2),0)),"",OFFSET(#REF!,INT((ROW()-13)/2),0)),IF(ISBLANK(OFFSET('9. METAS'!$X$20,INT((ROW()-14)/2),0)),"",OFFSET('9. METAS'!$X$20,INT((ROW()-14)/2),0)))</f>
        <v/>
      </c>
      <c r="N346" s="479"/>
      <c r="O346" s="481"/>
      <c r="P346" s="483"/>
    </row>
    <row r="347" spans="3:16" x14ac:dyDescent="0.2">
      <c r="C347" s="506" t="str">
        <f ca="1">IF(ISBLANK(OFFSET('5. Pp (3 años)'!$C$46,INT((ROW()-13)/2),0)),"",OFFSET('5. Pp (3 años)'!$C$46,INT((ROW()-13)/2),0))</f>
        <v/>
      </c>
      <c r="D347" s="498" t="str">
        <f ca="1">IF(ISBLANK(OFFSET('5. Pp (3 años)'!$D$46,INT((ROW()-13)/2),0)),"",OFFSET('5. Pp (3 años)'!$D$46,INT((ROW()-13)/2),0))</f>
        <v/>
      </c>
      <c r="E347" s="498" t="str">
        <f ca="1">IF(ISBLANK(OFFSET('5. Pp (3 años)'!$E$46,INT((ROW()-13)/2),0)),"",OFFSET('5. Pp (3 años)'!$E$46,INT((ROW()-13)/2),0))</f>
        <v/>
      </c>
      <c r="F347" s="500" t="str">
        <f ca="1">IF(ISBLANK(OFFSET('5. Pp (3 años)'!$K$46,INT((ROW()-13)/2),0)),"",OFFSET('5. Pp (3 años)'!$K$46,INT((ROW()-13)/2),0))</f>
        <v/>
      </c>
      <c r="G347" s="502" t="str">
        <f ca="1">IF(ISBLANK(OFFSET('5. Pp (3 años)'!$H$46,INT((ROW()-13)/2),0)),"",OFFSET('5. Pp (3 años)'!$H$46,INT((ROW()-13)/2),0))</f>
        <v/>
      </c>
      <c r="H347" s="705" t="str">
        <f ca="1">IF(ISBLANK(OFFSET('9. METAS'!$L$20,INT((ROW()-13)/2),0)),"",OFFSET('9. METAS'!$L$20,INT((ROW()-13)/2),0))</f>
        <v/>
      </c>
      <c r="I347" s="476"/>
      <c r="J347" s="127" t="e">
        <f ca="1">IF(MOD(ROW()-13,2)=0,IF(ISBLANK(OFFSET(#REF!,INT((ROW()-13)/2),0)),"",OFFSET(#REF!,INT((ROW()-13)/2),0)),IF(ISBLANK(OFFSET('9. METAS'!$U$20,INT((ROW()-14)/2),0)),"",OFFSET('9. METAS'!$U$20,INT((ROW()-14)/2),0)))</f>
        <v>#REF!</v>
      </c>
      <c r="K347" s="128" t="e">
        <f ca="1">IF(MOD(ROW()-13,2)=0,IF(ISBLANK(OFFSET(#REF!,INT((ROW()-13)/2),0)),"",OFFSET(#REF!,INT((ROW()-13)/2),0)),IF(ISBLANK(OFFSET('9. METAS'!$V$20,INT((ROW()-14)/2),0)),"",OFFSET('9. METAS'!$V$20,INT((ROW()-14)/2),0)))</f>
        <v>#REF!</v>
      </c>
      <c r="L347" s="128" t="e">
        <f ca="1">IF(MOD(ROW()-13,2)=0,IF(ISBLANK(OFFSET(#REF!,INT((ROW()-13)/2),0)),"",OFFSET(#REF!,INT((ROW()-13)/2),0)),IF(ISBLANK(OFFSET('9. METAS'!$W$20,INT((ROW()-14)/2),0)),"",OFFSET('9. METAS'!$W$20,INT((ROW()-14)/2),0)))</f>
        <v>#REF!</v>
      </c>
      <c r="M347" s="129" t="e">
        <f ca="1">IF(MOD(ROW()-13,2)=0,IF(ISBLANK(OFFSET(#REF!,INT((ROW()-13)/2),0)),"",OFFSET(#REF!,INT((ROW()-13)/2),0)),IF(ISBLANK(OFFSET('9. METAS'!$X$20,INT((ROW()-14)/2),0)),"",OFFSET('9. METAS'!$X$20,INT((ROW()-14)/2),0)))</f>
        <v>#REF!</v>
      </c>
      <c r="N347" s="478" t="str">
        <f t="shared" ref="N347" ca="1" si="330">IFERROR(J347/J348,"ND")</f>
        <v>ND</v>
      </c>
      <c r="O347" s="480" t="str">
        <f t="shared" ref="O347" ca="1" si="331">IFERROR(((J347)/H347),"ND")</f>
        <v>ND</v>
      </c>
      <c r="P347" s="482"/>
    </row>
    <row r="348" spans="3:16" ht="16" x14ac:dyDescent="0.2">
      <c r="C348" s="496"/>
      <c r="D348" s="498"/>
      <c r="E348" s="498"/>
      <c r="F348" s="500"/>
      <c r="G348" s="502"/>
      <c r="H348" s="705"/>
      <c r="I348" s="477"/>
      <c r="J348" s="127" t="str">
        <f ca="1">IF(MOD(ROW()-13,2)=0,IF(ISBLANK(OFFSET(#REF!,INT((ROW()-13)/2),0)),"",OFFSET(#REF!,INT((ROW()-13)/2),0)),IF(ISBLANK(OFFSET('9. METAS'!$U$20,INT((ROW()-14)/2),0)),"",OFFSET('9. METAS'!$U$20,INT((ROW()-14)/2),0)))</f>
        <v/>
      </c>
      <c r="K348" s="128" t="str">
        <f ca="1">IF(MOD(ROW()-13,2)=0,IF(ISBLANK(OFFSET(#REF!,INT((ROW()-13)/2),0)),"",OFFSET(#REF!,INT((ROW()-13)/2),0)),IF(ISBLANK(OFFSET('9. METAS'!$V$20,INT((ROW()-14)/2),0)),"",OFFSET('9. METAS'!$V$20,INT((ROW()-14)/2),0)))</f>
        <v/>
      </c>
      <c r="L348" s="128" t="str">
        <f ca="1">IF(MOD(ROW()-13,2)=0,IF(ISBLANK(OFFSET(#REF!,INT((ROW()-13)/2),0)),"",OFFSET(#REF!,INT((ROW()-13)/2),0)),IF(ISBLANK(OFFSET('9. METAS'!$W$20,INT((ROW()-14)/2),0)),"",OFFSET('9. METAS'!$W$20,INT((ROW()-14)/2),0)))</f>
        <v/>
      </c>
      <c r="M348" s="129" t="str">
        <f ca="1">IF(MOD(ROW()-13,2)=0,IF(ISBLANK(OFFSET(#REF!,INT((ROW()-13)/2),0)),"",OFFSET(#REF!,INT((ROW()-13)/2),0)),IF(ISBLANK(OFFSET('9. METAS'!$X$20,INT((ROW()-14)/2),0)),"",OFFSET('9. METAS'!$X$20,INT((ROW()-14)/2),0)))</f>
        <v/>
      </c>
      <c r="N348" s="479"/>
      <c r="O348" s="481"/>
      <c r="P348" s="483"/>
    </row>
    <row r="349" spans="3:16" x14ac:dyDescent="0.2">
      <c r="C349" s="506" t="str">
        <f ca="1">IF(ISBLANK(OFFSET('5. Pp (3 años)'!$C$46,INT((ROW()-13)/2),0)),"",OFFSET('5. Pp (3 años)'!$C$46,INT((ROW()-13)/2),0))</f>
        <v/>
      </c>
      <c r="D349" s="498" t="str">
        <f ca="1">IF(ISBLANK(OFFSET('5. Pp (3 años)'!$D$46,INT((ROW()-13)/2),0)),"",OFFSET('5. Pp (3 años)'!$D$46,INT((ROW()-13)/2),0))</f>
        <v/>
      </c>
      <c r="E349" s="498" t="str">
        <f ca="1">IF(ISBLANK(OFFSET('5. Pp (3 años)'!$E$46,INT((ROW()-13)/2),0)),"",OFFSET('5. Pp (3 años)'!$E$46,INT((ROW()-13)/2),0))</f>
        <v/>
      </c>
      <c r="F349" s="500" t="str">
        <f ca="1">IF(ISBLANK(OFFSET('5. Pp (3 años)'!$K$46,INT((ROW()-13)/2),0)),"",OFFSET('5. Pp (3 años)'!$K$46,INT((ROW()-13)/2),0))</f>
        <v/>
      </c>
      <c r="G349" s="502" t="str">
        <f ca="1">IF(ISBLANK(OFFSET('5. Pp (3 años)'!$H$46,INT((ROW()-13)/2),0)),"",OFFSET('5. Pp (3 años)'!$H$46,INT((ROW()-13)/2),0))</f>
        <v/>
      </c>
      <c r="H349" s="705" t="str">
        <f ca="1">IF(ISBLANK(OFFSET('9. METAS'!$L$20,INT((ROW()-13)/2),0)),"",OFFSET('9. METAS'!$L$20,INT((ROW()-13)/2),0))</f>
        <v/>
      </c>
      <c r="I349" s="476"/>
      <c r="J349" s="127" t="e">
        <f ca="1">IF(MOD(ROW()-13,2)=0,IF(ISBLANK(OFFSET(#REF!,INT((ROW()-13)/2),0)),"",OFFSET(#REF!,INT((ROW()-13)/2),0)),IF(ISBLANK(OFFSET('9. METAS'!$U$20,INT((ROW()-14)/2),0)),"",OFFSET('9. METAS'!$U$20,INT((ROW()-14)/2),0)))</f>
        <v>#REF!</v>
      </c>
      <c r="K349" s="128" t="e">
        <f ca="1">IF(MOD(ROW()-13,2)=0,IF(ISBLANK(OFFSET(#REF!,INT((ROW()-13)/2),0)),"",OFFSET(#REF!,INT((ROW()-13)/2),0)),IF(ISBLANK(OFFSET('9. METAS'!$V$20,INT((ROW()-14)/2),0)),"",OFFSET('9. METAS'!$V$20,INT((ROW()-14)/2),0)))</f>
        <v>#REF!</v>
      </c>
      <c r="L349" s="128" t="e">
        <f ca="1">IF(MOD(ROW()-13,2)=0,IF(ISBLANK(OFFSET(#REF!,INT((ROW()-13)/2),0)),"",OFFSET(#REF!,INT((ROW()-13)/2),0)),IF(ISBLANK(OFFSET('9. METAS'!$W$20,INT((ROW()-14)/2),0)),"",OFFSET('9. METAS'!$W$20,INT((ROW()-14)/2),0)))</f>
        <v>#REF!</v>
      </c>
      <c r="M349" s="129" t="e">
        <f ca="1">IF(MOD(ROW()-13,2)=0,IF(ISBLANK(OFFSET(#REF!,INT((ROW()-13)/2),0)),"",OFFSET(#REF!,INT((ROW()-13)/2),0)),IF(ISBLANK(OFFSET('9. METAS'!$X$20,INT((ROW()-14)/2),0)),"",OFFSET('9. METAS'!$X$20,INT((ROW()-14)/2),0)))</f>
        <v>#REF!</v>
      </c>
      <c r="N349" s="478" t="str">
        <f t="shared" ref="N349" ca="1" si="332">IFERROR(J349/J350,"ND")</f>
        <v>ND</v>
      </c>
      <c r="O349" s="480" t="str">
        <f t="shared" ref="O349" ca="1" si="333">IFERROR(((J349)/H349),"ND")</f>
        <v>ND</v>
      </c>
      <c r="P349" s="482"/>
    </row>
    <row r="350" spans="3:16" ht="16" x14ac:dyDescent="0.2">
      <c r="C350" s="496"/>
      <c r="D350" s="498"/>
      <c r="E350" s="498"/>
      <c r="F350" s="500"/>
      <c r="G350" s="502"/>
      <c r="H350" s="705"/>
      <c r="I350" s="477"/>
      <c r="J350" s="127" t="str">
        <f ca="1">IF(MOD(ROW()-13,2)=0,IF(ISBLANK(OFFSET(#REF!,INT((ROW()-13)/2),0)),"",OFFSET(#REF!,INT((ROW()-13)/2),0)),IF(ISBLANK(OFFSET('9. METAS'!$U$20,INT((ROW()-14)/2),0)),"",OFFSET('9. METAS'!$U$20,INT((ROW()-14)/2),0)))</f>
        <v/>
      </c>
      <c r="K350" s="128" t="str">
        <f ca="1">IF(MOD(ROW()-13,2)=0,IF(ISBLANK(OFFSET(#REF!,INT((ROW()-13)/2),0)),"",OFFSET(#REF!,INT((ROW()-13)/2),0)),IF(ISBLANK(OFFSET('9. METAS'!$V$20,INT((ROW()-14)/2),0)),"",OFFSET('9. METAS'!$V$20,INT((ROW()-14)/2),0)))</f>
        <v/>
      </c>
      <c r="L350" s="128" t="str">
        <f ca="1">IF(MOD(ROW()-13,2)=0,IF(ISBLANK(OFFSET(#REF!,INT((ROW()-13)/2),0)),"",OFFSET(#REF!,INT((ROW()-13)/2),0)),IF(ISBLANK(OFFSET('9. METAS'!$W$20,INT((ROW()-14)/2),0)),"",OFFSET('9. METAS'!$W$20,INT((ROW()-14)/2),0)))</f>
        <v/>
      </c>
      <c r="M350" s="129" t="str">
        <f ca="1">IF(MOD(ROW()-13,2)=0,IF(ISBLANK(OFFSET(#REF!,INT((ROW()-13)/2),0)),"",OFFSET(#REF!,INT((ROW()-13)/2),0)),IF(ISBLANK(OFFSET('9. METAS'!$X$20,INT((ROW()-14)/2),0)),"",OFFSET('9. METAS'!$X$20,INT((ROW()-14)/2),0)))</f>
        <v/>
      </c>
      <c r="N350" s="479"/>
      <c r="O350" s="481"/>
      <c r="P350" s="483"/>
    </row>
    <row r="351" spans="3:16" x14ac:dyDescent="0.2">
      <c r="C351" s="506" t="str">
        <f ca="1">IF(ISBLANK(OFFSET('5. Pp (3 años)'!$C$46,INT((ROW()-13)/2),0)),"",OFFSET('5. Pp (3 años)'!$C$46,INT((ROW()-13)/2),0))</f>
        <v/>
      </c>
      <c r="D351" s="498" t="str">
        <f ca="1">IF(ISBLANK(OFFSET('5. Pp (3 años)'!$D$46,INT((ROW()-13)/2),0)),"",OFFSET('5. Pp (3 años)'!$D$46,INT((ROW()-13)/2),0))</f>
        <v/>
      </c>
      <c r="E351" s="498" t="str">
        <f ca="1">IF(ISBLANK(OFFSET('5. Pp (3 años)'!$E$46,INT((ROW()-13)/2),0)),"",OFFSET('5. Pp (3 años)'!$E$46,INT((ROW()-13)/2),0))</f>
        <v/>
      </c>
      <c r="F351" s="500" t="str">
        <f ca="1">IF(ISBLANK(OFFSET('5. Pp (3 años)'!$K$46,INT((ROW()-13)/2),0)),"",OFFSET('5. Pp (3 años)'!$K$46,INT((ROW()-13)/2),0))</f>
        <v/>
      </c>
      <c r="G351" s="502" t="str">
        <f ca="1">IF(ISBLANK(OFFSET('5. Pp (3 años)'!$H$46,INT((ROW()-13)/2),0)),"",OFFSET('5. Pp (3 años)'!$H$46,INT((ROW()-13)/2),0))</f>
        <v/>
      </c>
      <c r="H351" s="705" t="str">
        <f ca="1">IF(ISBLANK(OFFSET('9. METAS'!$L$20,INT((ROW()-13)/2),0)),"",OFFSET('9. METAS'!$L$20,INT((ROW()-13)/2),0))</f>
        <v/>
      </c>
      <c r="I351" s="476"/>
      <c r="J351" s="127" t="e">
        <f ca="1">IF(MOD(ROW()-13,2)=0,IF(ISBLANK(OFFSET(#REF!,INT((ROW()-13)/2),0)),"",OFFSET(#REF!,INT((ROW()-13)/2),0)),IF(ISBLANK(OFFSET('9. METAS'!$U$20,INT((ROW()-14)/2),0)),"",OFFSET('9. METAS'!$U$20,INT((ROW()-14)/2),0)))</f>
        <v>#REF!</v>
      </c>
      <c r="K351" s="128" t="e">
        <f ca="1">IF(MOD(ROW()-13,2)=0,IF(ISBLANK(OFFSET(#REF!,INT((ROW()-13)/2),0)),"",OFFSET(#REF!,INT((ROW()-13)/2),0)),IF(ISBLANK(OFFSET('9. METAS'!$V$20,INT((ROW()-14)/2),0)),"",OFFSET('9. METAS'!$V$20,INT((ROW()-14)/2),0)))</f>
        <v>#REF!</v>
      </c>
      <c r="L351" s="128" t="e">
        <f ca="1">IF(MOD(ROW()-13,2)=0,IF(ISBLANK(OFFSET(#REF!,INT((ROW()-13)/2),0)),"",OFFSET(#REF!,INT((ROW()-13)/2),0)),IF(ISBLANK(OFFSET('9. METAS'!$W$20,INT((ROW()-14)/2),0)),"",OFFSET('9. METAS'!$W$20,INT((ROW()-14)/2),0)))</f>
        <v>#REF!</v>
      </c>
      <c r="M351" s="129" t="e">
        <f ca="1">IF(MOD(ROW()-13,2)=0,IF(ISBLANK(OFFSET(#REF!,INT((ROW()-13)/2),0)),"",OFFSET(#REF!,INT((ROW()-13)/2),0)),IF(ISBLANK(OFFSET('9. METAS'!$X$20,INT((ROW()-14)/2),0)),"",OFFSET('9. METAS'!$X$20,INT((ROW()-14)/2),0)))</f>
        <v>#REF!</v>
      </c>
      <c r="N351" s="478" t="str">
        <f t="shared" ref="N351" ca="1" si="334">IFERROR(J351/J352,"ND")</f>
        <v>ND</v>
      </c>
      <c r="O351" s="480" t="str">
        <f t="shared" ref="O351" ca="1" si="335">IFERROR(((J351)/H351),"ND")</f>
        <v>ND</v>
      </c>
      <c r="P351" s="482"/>
    </row>
    <row r="352" spans="3:16" ht="16" x14ac:dyDescent="0.2">
      <c r="C352" s="496"/>
      <c r="D352" s="498"/>
      <c r="E352" s="498"/>
      <c r="F352" s="500"/>
      <c r="G352" s="502"/>
      <c r="H352" s="705"/>
      <c r="I352" s="477"/>
      <c r="J352" s="127" t="str">
        <f ca="1">IF(MOD(ROW()-13,2)=0,IF(ISBLANK(OFFSET(#REF!,INT((ROW()-13)/2),0)),"",OFFSET(#REF!,INT((ROW()-13)/2),0)),IF(ISBLANK(OFFSET('9. METAS'!$U$20,INT((ROW()-14)/2),0)),"",OFFSET('9. METAS'!$U$20,INT((ROW()-14)/2),0)))</f>
        <v/>
      </c>
      <c r="K352" s="128" t="str">
        <f ca="1">IF(MOD(ROW()-13,2)=0,IF(ISBLANK(OFFSET(#REF!,INT((ROW()-13)/2),0)),"",OFFSET(#REF!,INT((ROW()-13)/2),0)),IF(ISBLANK(OFFSET('9. METAS'!$V$20,INT((ROW()-14)/2),0)),"",OFFSET('9. METAS'!$V$20,INT((ROW()-14)/2),0)))</f>
        <v/>
      </c>
      <c r="L352" s="128" t="str">
        <f ca="1">IF(MOD(ROW()-13,2)=0,IF(ISBLANK(OFFSET(#REF!,INT((ROW()-13)/2),0)),"",OFFSET(#REF!,INT((ROW()-13)/2),0)),IF(ISBLANK(OFFSET('9. METAS'!$W$20,INT((ROW()-14)/2),0)),"",OFFSET('9. METAS'!$W$20,INT((ROW()-14)/2),0)))</f>
        <v/>
      </c>
      <c r="M352" s="129" t="str">
        <f ca="1">IF(MOD(ROW()-13,2)=0,IF(ISBLANK(OFFSET(#REF!,INT((ROW()-13)/2),0)),"",OFFSET(#REF!,INT((ROW()-13)/2),0)),IF(ISBLANK(OFFSET('9. METAS'!$X$20,INT((ROW()-14)/2),0)),"",OFFSET('9. METAS'!$X$20,INT((ROW()-14)/2),0)))</f>
        <v/>
      </c>
      <c r="N352" s="479"/>
      <c r="O352" s="481"/>
      <c r="P352" s="483"/>
    </row>
    <row r="353" spans="3:16" x14ac:dyDescent="0.2">
      <c r="C353" s="506" t="str">
        <f ca="1">IF(ISBLANK(OFFSET('5. Pp (3 años)'!$C$46,INT((ROW()-13)/2),0)),"",OFFSET('5. Pp (3 años)'!$C$46,INT((ROW()-13)/2),0))</f>
        <v/>
      </c>
      <c r="D353" s="498" t="str">
        <f ca="1">IF(ISBLANK(OFFSET('5. Pp (3 años)'!$D$46,INT((ROW()-13)/2),0)),"",OFFSET('5. Pp (3 años)'!$D$46,INT((ROW()-13)/2),0))</f>
        <v/>
      </c>
      <c r="E353" s="498" t="str">
        <f ca="1">IF(ISBLANK(OFFSET('5. Pp (3 años)'!$E$46,INT((ROW()-13)/2),0)),"",OFFSET('5. Pp (3 años)'!$E$46,INT((ROW()-13)/2),0))</f>
        <v/>
      </c>
      <c r="F353" s="500" t="str">
        <f ca="1">IF(ISBLANK(OFFSET('5. Pp (3 años)'!$K$46,INT((ROW()-13)/2),0)),"",OFFSET('5. Pp (3 años)'!$K$46,INT((ROW()-13)/2),0))</f>
        <v/>
      </c>
      <c r="G353" s="502" t="str">
        <f ca="1">IF(ISBLANK(OFFSET('5. Pp (3 años)'!$H$46,INT((ROW()-13)/2),0)),"",OFFSET('5. Pp (3 años)'!$H$46,INT((ROW()-13)/2),0))</f>
        <v/>
      </c>
      <c r="H353" s="705" t="str">
        <f ca="1">IF(ISBLANK(OFFSET('9. METAS'!$L$20,INT((ROW()-13)/2),0)),"",OFFSET('9. METAS'!$L$20,INT((ROW()-13)/2),0))</f>
        <v/>
      </c>
      <c r="I353" s="476"/>
      <c r="J353" s="127" t="e">
        <f ca="1">IF(MOD(ROW()-13,2)=0,IF(ISBLANK(OFFSET(#REF!,INT((ROW()-13)/2),0)),"",OFFSET(#REF!,INT((ROW()-13)/2),0)),IF(ISBLANK(OFFSET('9. METAS'!$U$20,INT((ROW()-14)/2),0)),"",OFFSET('9. METAS'!$U$20,INT((ROW()-14)/2),0)))</f>
        <v>#REF!</v>
      </c>
      <c r="K353" s="128" t="e">
        <f ca="1">IF(MOD(ROW()-13,2)=0,IF(ISBLANK(OFFSET(#REF!,INT((ROW()-13)/2),0)),"",OFFSET(#REF!,INT((ROW()-13)/2),0)),IF(ISBLANK(OFFSET('9. METAS'!$V$20,INT((ROW()-14)/2),0)),"",OFFSET('9. METAS'!$V$20,INT((ROW()-14)/2),0)))</f>
        <v>#REF!</v>
      </c>
      <c r="L353" s="128" t="e">
        <f ca="1">IF(MOD(ROW()-13,2)=0,IF(ISBLANK(OFFSET(#REF!,INT((ROW()-13)/2),0)),"",OFFSET(#REF!,INT((ROW()-13)/2),0)),IF(ISBLANK(OFFSET('9. METAS'!$W$20,INT((ROW()-14)/2),0)),"",OFFSET('9. METAS'!$W$20,INT((ROW()-14)/2),0)))</f>
        <v>#REF!</v>
      </c>
      <c r="M353" s="129" t="e">
        <f ca="1">IF(MOD(ROW()-13,2)=0,IF(ISBLANK(OFFSET(#REF!,INT((ROW()-13)/2),0)),"",OFFSET(#REF!,INT((ROW()-13)/2),0)),IF(ISBLANK(OFFSET('9. METAS'!$X$20,INT((ROW()-14)/2),0)),"",OFFSET('9. METAS'!$X$20,INT((ROW()-14)/2),0)))</f>
        <v>#REF!</v>
      </c>
      <c r="N353" s="478" t="str">
        <f t="shared" ref="N353" ca="1" si="336">IFERROR(J353/J354,"ND")</f>
        <v>ND</v>
      </c>
      <c r="O353" s="480" t="str">
        <f t="shared" ref="O353" ca="1" si="337">IFERROR(((J353)/H353),"ND")</f>
        <v>ND</v>
      </c>
      <c r="P353" s="482"/>
    </row>
    <row r="354" spans="3:16" ht="16" x14ac:dyDescent="0.2">
      <c r="C354" s="496"/>
      <c r="D354" s="498"/>
      <c r="E354" s="498"/>
      <c r="F354" s="500"/>
      <c r="G354" s="502"/>
      <c r="H354" s="705"/>
      <c r="I354" s="477"/>
      <c r="J354" s="127" t="str">
        <f ca="1">IF(MOD(ROW()-13,2)=0,IF(ISBLANK(OFFSET(#REF!,INT((ROW()-13)/2),0)),"",OFFSET(#REF!,INT((ROW()-13)/2),0)),IF(ISBLANK(OFFSET('9. METAS'!$U$20,INT((ROW()-14)/2),0)),"",OFFSET('9. METAS'!$U$20,INT((ROW()-14)/2),0)))</f>
        <v/>
      </c>
      <c r="K354" s="128" t="str">
        <f ca="1">IF(MOD(ROW()-13,2)=0,IF(ISBLANK(OFFSET(#REF!,INT((ROW()-13)/2),0)),"",OFFSET(#REF!,INT((ROW()-13)/2),0)),IF(ISBLANK(OFFSET('9. METAS'!$V$20,INT((ROW()-14)/2),0)),"",OFFSET('9. METAS'!$V$20,INT((ROW()-14)/2),0)))</f>
        <v/>
      </c>
      <c r="L354" s="128" t="str">
        <f ca="1">IF(MOD(ROW()-13,2)=0,IF(ISBLANK(OFFSET(#REF!,INT((ROW()-13)/2),0)),"",OFFSET(#REF!,INT((ROW()-13)/2),0)),IF(ISBLANK(OFFSET('9. METAS'!$W$20,INT((ROW()-14)/2),0)),"",OFFSET('9. METAS'!$W$20,INT((ROW()-14)/2),0)))</f>
        <v/>
      </c>
      <c r="M354" s="129" t="str">
        <f ca="1">IF(MOD(ROW()-13,2)=0,IF(ISBLANK(OFFSET(#REF!,INT((ROW()-13)/2),0)),"",OFFSET(#REF!,INT((ROW()-13)/2),0)),IF(ISBLANK(OFFSET('9. METAS'!$X$20,INT((ROW()-14)/2),0)),"",OFFSET('9. METAS'!$X$20,INT((ROW()-14)/2),0)))</f>
        <v/>
      </c>
      <c r="N354" s="479"/>
      <c r="O354" s="481"/>
      <c r="P354" s="483"/>
    </row>
    <row r="355" spans="3:16" x14ac:dyDescent="0.2">
      <c r="C355" s="506" t="str">
        <f ca="1">IF(ISBLANK(OFFSET('5. Pp (3 años)'!$C$46,INT((ROW()-13)/2),0)),"",OFFSET('5. Pp (3 años)'!$C$46,INT((ROW()-13)/2),0))</f>
        <v/>
      </c>
      <c r="D355" s="498" t="str">
        <f ca="1">IF(ISBLANK(OFFSET('5. Pp (3 años)'!$D$46,INT((ROW()-13)/2),0)),"",OFFSET('5. Pp (3 años)'!$D$46,INT((ROW()-13)/2),0))</f>
        <v/>
      </c>
      <c r="E355" s="498" t="str">
        <f ca="1">IF(ISBLANK(OFFSET('5. Pp (3 años)'!$E$46,INT((ROW()-13)/2),0)),"",OFFSET('5. Pp (3 años)'!$E$46,INT((ROW()-13)/2),0))</f>
        <v/>
      </c>
      <c r="F355" s="500" t="str">
        <f ca="1">IF(ISBLANK(OFFSET('5. Pp (3 años)'!$K$46,INT((ROW()-13)/2),0)),"",OFFSET('5. Pp (3 años)'!$K$46,INT((ROW()-13)/2),0))</f>
        <v/>
      </c>
      <c r="G355" s="502" t="str">
        <f ca="1">IF(ISBLANK(OFFSET('5. Pp (3 años)'!$H$46,INT((ROW()-13)/2),0)),"",OFFSET('5. Pp (3 años)'!$H$46,INT((ROW()-13)/2),0))</f>
        <v/>
      </c>
      <c r="H355" s="705" t="str">
        <f ca="1">IF(ISBLANK(OFFSET('9. METAS'!$L$20,INT((ROW()-13)/2),0)),"",OFFSET('9. METAS'!$L$20,INT((ROW()-13)/2),0))</f>
        <v/>
      </c>
      <c r="I355" s="476"/>
      <c r="J355" s="127" t="e">
        <f ca="1">IF(MOD(ROW()-13,2)=0,IF(ISBLANK(OFFSET(#REF!,INT((ROW()-13)/2),0)),"",OFFSET(#REF!,INT((ROW()-13)/2),0)),IF(ISBLANK(OFFSET('9. METAS'!$U$20,INT((ROW()-14)/2),0)),"",OFFSET('9. METAS'!$U$20,INT((ROW()-14)/2),0)))</f>
        <v>#REF!</v>
      </c>
      <c r="K355" s="128" t="e">
        <f ca="1">IF(MOD(ROW()-13,2)=0,IF(ISBLANK(OFFSET(#REF!,INT((ROW()-13)/2),0)),"",OFFSET(#REF!,INT((ROW()-13)/2),0)),IF(ISBLANK(OFFSET('9. METAS'!$V$20,INT((ROW()-14)/2),0)),"",OFFSET('9. METAS'!$V$20,INT((ROW()-14)/2),0)))</f>
        <v>#REF!</v>
      </c>
      <c r="L355" s="128" t="e">
        <f ca="1">IF(MOD(ROW()-13,2)=0,IF(ISBLANK(OFFSET(#REF!,INT((ROW()-13)/2),0)),"",OFFSET(#REF!,INT((ROW()-13)/2),0)),IF(ISBLANK(OFFSET('9. METAS'!$W$20,INT((ROW()-14)/2),0)),"",OFFSET('9. METAS'!$W$20,INT((ROW()-14)/2),0)))</f>
        <v>#REF!</v>
      </c>
      <c r="M355" s="129" t="e">
        <f ca="1">IF(MOD(ROW()-13,2)=0,IF(ISBLANK(OFFSET(#REF!,INT((ROW()-13)/2),0)),"",OFFSET(#REF!,INT((ROW()-13)/2),0)),IF(ISBLANK(OFFSET('9. METAS'!$X$20,INT((ROW()-14)/2),0)),"",OFFSET('9. METAS'!$X$20,INT((ROW()-14)/2),0)))</f>
        <v>#REF!</v>
      </c>
      <c r="N355" s="478" t="str">
        <f t="shared" ref="N355" ca="1" si="338">IFERROR(J355/J356,"ND")</f>
        <v>ND</v>
      </c>
      <c r="O355" s="480" t="str">
        <f t="shared" ref="O355" ca="1" si="339">IFERROR(((J355)/H355),"ND")</f>
        <v>ND</v>
      </c>
      <c r="P355" s="482"/>
    </row>
    <row r="356" spans="3:16" ht="16" x14ac:dyDescent="0.2">
      <c r="C356" s="496"/>
      <c r="D356" s="498"/>
      <c r="E356" s="498"/>
      <c r="F356" s="500"/>
      <c r="G356" s="502"/>
      <c r="H356" s="705"/>
      <c r="I356" s="477"/>
      <c r="J356" s="127" t="str">
        <f ca="1">IF(MOD(ROW()-13,2)=0,IF(ISBLANK(OFFSET(#REF!,INT((ROW()-13)/2),0)),"",OFFSET(#REF!,INT((ROW()-13)/2),0)),IF(ISBLANK(OFFSET('9. METAS'!$U$20,INT((ROW()-14)/2),0)),"",OFFSET('9. METAS'!$U$20,INT((ROW()-14)/2),0)))</f>
        <v/>
      </c>
      <c r="K356" s="128" t="str">
        <f ca="1">IF(MOD(ROW()-13,2)=0,IF(ISBLANK(OFFSET(#REF!,INT((ROW()-13)/2),0)),"",OFFSET(#REF!,INT((ROW()-13)/2),0)),IF(ISBLANK(OFFSET('9. METAS'!$V$20,INT((ROW()-14)/2),0)),"",OFFSET('9. METAS'!$V$20,INT((ROW()-14)/2),0)))</f>
        <v/>
      </c>
      <c r="L356" s="128" t="str">
        <f ca="1">IF(MOD(ROW()-13,2)=0,IF(ISBLANK(OFFSET(#REF!,INT((ROW()-13)/2),0)),"",OFFSET(#REF!,INT((ROW()-13)/2),0)),IF(ISBLANK(OFFSET('9. METAS'!$W$20,INT((ROW()-14)/2),0)),"",OFFSET('9. METAS'!$W$20,INT((ROW()-14)/2),0)))</f>
        <v/>
      </c>
      <c r="M356" s="129" t="str">
        <f ca="1">IF(MOD(ROW()-13,2)=0,IF(ISBLANK(OFFSET(#REF!,INT((ROW()-13)/2),0)),"",OFFSET(#REF!,INT((ROW()-13)/2),0)),IF(ISBLANK(OFFSET('9. METAS'!$X$20,INT((ROW()-14)/2),0)),"",OFFSET('9. METAS'!$X$20,INT((ROW()-14)/2),0)))</f>
        <v/>
      </c>
      <c r="N356" s="479"/>
      <c r="O356" s="481"/>
      <c r="P356" s="483"/>
    </row>
    <row r="357" spans="3:16" x14ac:dyDescent="0.2">
      <c r="C357" s="506" t="str">
        <f ca="1">IF(ISBLANK(OFFSET('5. Pp (3 años)'!$C$46,INT((ROW()-13)/2),0)),"",OFFSET('5. Pp (3 años)'!$C$46,INT((ROW()-13)/2),0))</f>
        <v/>
      </c>
      <c r="D357" s="498" t="str">
        <f ca="1">IF(ISBLANK(OFFSET('5. Pp (3 años)'!$D$46,INT((ROW()-13)/2),0)),"",OFFSET('5. Pp (3 años)'!$D$46,INT((ROW()-13)/2),0))</f>
        <v/>
      </c>
      <c r="E357" s="498" t="str">
        <f ca="1">IF(ISBLANK(OFFSET('5. Pp (3 años)'!$E$46,INT((ROW()-13)/2),0)),"",OFFSET('5. Pp (3 años)'!$E$46,INT((ROW()-13)/2),0))</f>
        <v/>
      </c>
      <c r="F357" s="500" t="str">
        <f ca="1">IF(ISBLANK(OFFSET('5. Pp (3 años)'!$K$46,INT((ROW()-13)/2),0)),"",OFFSET('5. Pp (3 años)'!$K$46,INT((ROW()-13)/2),0))</f>
        <v/>
      </c>
      <c r="G357" s="502" t="str">
        <f ca="1">IF(ISBLANK(OFFSET('5. Pp (3 años)'!$H$46,INT((ROW()-13)/2),0)),"",OFFSET('5. Pp (3 años)'!$H$46,INT((ROW()-13)/2),0))</f>
        <v/>
      </c>
      <c r="H357" s="705" t="str">
        <f ca="1">IF(ISBLANK(OFFSET('9. METAS'!$L$20,INT((ROW()-13)/2),0)),"",OFFSET('9. METAS'!$L$20,INT((ROW()-13)/2),0))</f>
        <v/>
      </c>
      <c r="I357" s="476"/>
      <c r="J357" s="127" t="e">
        <f ca="1">IF(MOD(ROW()-13,2)=0,IF(ISBLANK(OFFSET(#REF!,INT((ROW()-13)/2),0)),"",OFFSET(#REF!,INT((ROW()-13)/2),0)),IF(ISBLANK(OFFSET('9. METAS'!$U$20,INT((ROW()-14)/2),0)),"",OFFSET('9. METAS'!$U$20,INT((ROW()-14)/2),0)))</f>
        <v>#REF!</v>
      </c>
      <c r="K357" s="128" t="e">
        <f ca="1">IF(MOD(ROW()-13,2)=0,IF(ISBLANK(OFFSET(#REF!,INT((ROW()-13)/2),0)),"",OFFSET(#REF!,INT((ROW()-13)/2),0)),IF(ISBLANK(OFFSET('9. METAS'!$V$20,INT((ROW()-14)/2),0)),"",OFFSET('9. METAS'!$V$20,INT((ROW()-14)/2),0)))</f>
        <v>#REF!</v>
      </c>
      <c r="L357" s="128" t="e">
        <f ca="1">IF(MOD(ROW()-13,2)=0,IF(ISBLANK(OFFSET(#REF!,INT((ROW()-13)/2),0)),"",OFFSET(#REF!,INT((ROW()-13)/2),0)),IF(ISBLANK(OFFSET('9. METAS'!$W$20,INT((ROW()-14)/2),0)),"",OFFSET('9. METAS'!$W$20,INT((ROW()-14)/2),0)))</f>
        <v>#REF!</v>
      </c>
      <c r="M357" s="129" t="e">
        <f ca="1">IF(MOD(ROW()-13,2)=0,IF(ISBLANK(OFFSET(#REF!,INT((ROW()-13)/2),0)),"",OFFSET(#REF!,INT((ROW()-13)/2),0)),IF(ISBLANK(OFFSET('9. METAS'!$X$20,INT((ROW()-14)/2),0)),"",OFFSET('9. METAS'!$X$20,INT((ROW()-14)/2),0)))</f>
        <v>#REF!</v>
      </c>
      <c r="N357" s="478" t="str">
        <f t="shared" ref="N357" ca="1" si="340">IFERROR(J357/J358,"ND")</f>
        <v>ND</v>
      </c>
      <c r="O357" s="480" t="str">
        <f t="shared" ref="O357" ca="1" si="341">IFERROR(((J357)/H357),"ND")</f>
        <v>ND</v>
      </c>
      <c r="P357" s="482"/>
    </row>
    <row r="358" spans="3:16" ht="16" x14ac:dyDescent="0.2">
      <c r="C358" s="496"/>
      <c r="D358" s="498"/>
      <c r="E358" s="498"/>
      <c r="F358" s="500"/>
      <c r="G358" s="502"/>
      <c r="H358" s="705"/>
      <c r="I358" s="477"/>
      <c r="J358" s="127" t="str">
        <f ca="1">IF(MOD(ROW()-13,2)=0,IF(ISBLANK(OFFSET(#REF!,INT((ROW()-13)/2),0)),"",OFFSET(#REF!,INT((ROW()-13)/2),0)),IF(ISBLANK(OFFSET('9. METAS'!$U$20,INT((ROW()-14)/2),0)),"",OFFSET('9. METAS'!$U$20,INT((ROW()-14)/2),0)))</f>
        <v/>
      </c>
      <c r="K358" s="128" t="str">
        <f ca="1">IF(MOD(ROW()-13,2)=0,IF(ISBLANK(OFFSET(#REF!,INT((ROW()-13)/2),0)),"",OFFSET(#REF!,INT((ROW()-13)/2),0)),IF(ISBLANK(OFFSET('9. METAS'!$V$20,INT((ROW()-14)/2),0)),"",OFFSET('9. METAS'!$V$20,INT((ROW()-14)/2),0)))</f>
        <v/>
      </c>
      <c r="L358" s="128" t="str">
        <f ca="1">IF(MOD(ROW()-13,2)=0,IF(ISBLANK(OFFSET(#REF!,INT((ROW()-13)/2),0)),"",OFFSET(#REF!,INT((ROW()-13)/2),0)),IF(ISBLANK(OFFSET('9. METAS'!$W$20,INT((ROW()-14)/2),0)),"",OFFSET('9. METAS'!$W$20,INT((ROW()-14)/2),0)))</f>
        <v/>
      </c>
      <c r="M358" s="129" t="str">
        <f ca="1">IF(MOD(ROW()-13,2)=0,IF(ISBLANK(OFFSET(#REF!,INT((ROW()-13)/2),0)),"",OFFSET(#REF!,INT((ROW()-13)/2),0)),IF(ISBLANK(OFFSET('9. METAS'!$X$20,INT((ROW()-14)/2),0)),"",OFFSET('9. METAS'!$X$20,INT((ROW()-14)/2),0)))</f>
        <v/>
      </c>
      <c r="N358" s="479"/>
      <c r="O358" s="481"/>
      <c r="P358" s="483"/>
    </row>
    <row r="359" spans="3:16" x14ac:dyDescent="0.2">
      <c r="C359" s="506" t="str">
        <f ca="1">IF(ISBLANK(OFFSET('5. Pp (3 años)'!$C$46,INT((ROW()-13)/2),0)),"",OFFSET('5. Pp (3 años)'!$C$46,INT((ROW()-13)/2),0))</f>
        <v/>
      </c>
      <c r="D359" s="498" t="str">
        <f ca="1">IF(ISBLANK(OFFSET('5. Pp (3 años)'!$D$46,INT((ROW()-13)/2),0)),"",OFFSET('5. Pp (3 años)'!$D$46,INT((ROW()-13)/2),0))</f>
        <v/>
      </c>
      <c r="E359" s="498" t="str">
        <f ca="1">IF(ISBLANK(OFFSET('5. Pp (3 años)'!$E$46,INT((ROW()-13)/2),0)),"",OFFSET('5. Pp (3 años)'!$E$46,INT((ROW()-13)/2),0))</f>
        <v/>
      </c>
      <c r="F359" s="500" t="str">
        <f ca="1">IF(ISBLANK(OFFSET('5. Pp (3 años)'!$K$46,INT((ROW()-13)/2),0)),"",OFFSET('5. Pp (3 años)'!$K$46,INT((ROW()-13)/2),0))</f>
        <v/>
      </c>
      <c r="G359" s="502" t="str">
        <f ca="1">IF(ISBLANK(OFFSET('5. Pp (3 años)'!$H$46,INT((ROW()-13)/2),0)),"",OFFSET('5. Pp (3 años)'!$H$46,INT((ROW()-13)/2),0))</f>
        <v/>
      </c>
      <c r="H359" s="705" t="str">
        <f ca="1">IF(ISBLANK(OFFSET('9. METAS'!$L$20,INT((ROW()-13)/2),0)),"",OFFSET('9. METAS'!$L$20,INT((ROW()-13)/2),0))</f>
        <v/>
      </c>
      <c r="I359" s="476"/>
      <c r="J359" s="127" t="e">
        <f ca="1">IF(MOD(ROW()-13,2)=0,IF(ISBLANK(OFFSET(#REF!,INT((ROW()-13)/2),0)),"",OFFSET(#REF!,INT((ROW()-13)/2),0)),IF(ISBLANK(OFFSET('9. METAS'!$U$20,INT((ROW()-14)/2),0)),"",OFFSET('9. METAS'!$U$20,INT((ROW()-14)/2),0)))</f>
        <v>#REF!</v>
      </c>
      <c r="K359" s="128" t="e">
        <f ca="1">IF(MOD(ROW()-13,2)=0,IF(ISBLANK(OFFSET(#REF!,INT((ROW()-13)/2),0)),"",OFFSET(#REF!,INT((ROW()-13)/2),0)),IF(ISBLANK(OFFSET('9. METAS'!$V$20,INT((ROW()-14)/2),0)),"",OFFSET('9. METAS'!$V$20,INT((ROW()-14)/2),0)))</f>
        <v>#REF!</v>
      </c>
      <c r="L359" s="128" t="e">
        <f ca="1">IF(MOD(ROW()-13,2)=0,IF(ISBLANK(OFFSET(#REF!,INT((ROW()-13)/2),0)),"",OFFSET(#REF!,INT((ROW()-13)/2),0)),IF(ISBLANK(OFFSET('9. METAS'!$W$20,INT((ROW()-14)/2),0)),"",OFFSET('9. METAS'!$W$20,INT((ROW()-14)/2),0)))</f>
        <v>#REF!</v>
      </c>
      <c r="M359" s="129" t="e">
        <f ca="1">IF(MOD(ROW()-13,2)=0,IF(ISBLANK(OFFSET(#REF!,INT((ROW()-13)/2),0)),"",OFFSET(#REF!,INT((ROW()-13)/2),0)),IF(ISBLANK(OFFSET('9. METAS'!$X$20,INT((ROW()-14)/2),0)),"",OFFSET('9. METAS'!$X$20,INT((ROW()-14)/2),0)))</f>
        <v>#REF!</v>
      </c>
      <c r="N359" s="478" t="str">
        <f t="shared" ref="N359" ca="1" si="342">IFERROR(J359/J360,"ND")</f>
        <v>ND</v>
      </c>
      <c r="O359" s="480" t="str">
        <f t="shared" ref="O359" ca="1" si="343">IFERROR(((J359)/H359),"ND")</f>
        <v>ND</v>
      </c>
      <c r="P359" s="482"/>
    </row>
    <row r="360" spans="3:16" ht="16" x14ac:dyDescent="0.2">
      <c r="C360" s="496"/>
      <c r="D360" s="498"/>
      <c r="E360" s="498"/>
      <c r="F360" s="500"/>
      <c r="G360" s="502"/>
      <c r="H360" s="705"/>
      <c r="I360" s="477"/>
      <c r="J360" s="127" t="str">
        <f ca="1">IF(MOD(ROW()-13,2)=0,IF(ISBLANK(OFFSET(#REF!,INT((ROW()-13)/2),0)),"",OFFSET(#REF!,INT((ROW()-13)/2),0)),IF(ISBLANK(OFFSET('9. METAS'!$U$20,INT((ROW()-14)/2),0)),"",OFFSET('9. METAS'!$U$20,INT((ROW()-14)/2),0)))</f>
        <v/>
      </c>
      <c r="K360" s="128" t="str">
        <f ca="1">IF(MOD(ROW()-13,2)=0,IF(ISBLANK(OFFSET(#REF!,INT((ROW()-13)/2),0)),"",OFFSET(#REF!,INT((ROW()-13)/2),0)),IF(ISBLANK(OFFSET('9. METAS'!$V$20,INT((ROW()-14)/2),0)),"",OFFSET('9. METAS'!$V$20,INT((ROW()-14)/2),0)))</f>
        <v/>
      </c>
      <c r="L360" s="128" t="str">
        <f ca="1">IF(MOD(ROW()-13,2)=0,IF(ISBLANK(OFFSET(#REF!,INT((ROW()-13)/2),0)),"",OFFSET(#REF!,INT((ROW()-13)/2),0)),IF(ISBLANK(OFFSET('9. METAS'!$W$20,INT((ROW()-14)/2),0)),"",OFFSET('9. METAS'!$W$20,INT((ROW()-14)/2),0)))</f>
        <v/>
      </c>
      <c r="M360" s="129" t="str">
        <f ca="1">IF(MOD(ROW()-13,2)=0,IF(ISBLANK(OFFSET(#REF!,INT((ROW()-13)/2),0)),"",OFFSET(#REF!,INT((ROW()-13)/2),0)),IF(ISBLANK(OFFSET('9. METAS'!$X$20,INT((ROW()-14)/2),0)),"",OFFSET('9. METAS'!$X$20,INT((ROW()-14)/2),0)))</f>
        <v/>
      </c>
      <c r="N360" s="479"/>
      <c r="O360" s="481"/>
      <c r="P360" s="483"/>
    </row>
    <row r="361" spans="3:16" x14ac:dyDescent="0.2">
      <c r="C361" s="506" t="str">
        <f ca="1">IF(ISBLANK(OFFSET('5. Pp (3 años)'!$C$46,INT((ROW()-13)/2),0)),"",OFFSET('5. Pp (3 años)'!$C$46,INT((ROW()-13)/2),0))</f>
        <v/>
      </c>
      <c r="D361" s="498" t="str">
        <f ca="1">IF(ISBLANK(OFFSET('5. Pp (3 años)'!$D$46,INT((ROW()-13)/2),0)),"",OFFSET('5. Pp (3 años)'!$D$46,INT((ROW()-13)/2),0))</f>
        <v/>
      </c>
      <c r="E361" s="498" t="str">
        <f ca="1">IF(ISBLANK(OFFSET('5. Pp (3 años)'!$E$46,INT((ROW()-13)/2),0)),"",OFFSET('5. Pp (3 años)'!$E$46,INT((ROW()-13)/2),0))</f>
        <v/>
      </c>
      <c r="F361" s="500" t="str">
        <f ca="1">IF(ISBLANK(OFFSET('5. Pp (3 años)'!$K$46,INT((ROW()-13)/2),0)),"",OFFSET('5. Pp (3 años)'!$K$46,INT((ROW()-13)/2),0))</f>
        <v/>
      </c>
      <c r="G361" s="502" t="str">
        <f ca="1">IF(ISBLANK(OFFSET('5. Pp (3 años)'!$H$46,INT((ROW()-13)/2),0)),"",OFFSET('5. Pp (3 años)'!$H$46,INT((ROW()-13)/2),0))</f>
        <v/>
      </c>
      <c r="H361" s="705" t="str">
        <f ca="1">IF(ISBLANK(OFFSET('9. METAS'!$L$20,INT((ROW()-13)/2),0)),"",OFFSET('9. METAS'!$L$20,INT((ROW()-13)/2),0))</f>
        <v/>
      </c>
      <c r="I361" s="476"/>
      <c r="J361" s="127" t="e">
        <f ca="1">IF(MOD(ROW()-13,2)=0,IF(ISBLANK(OFFSET(#REF!,INT((ROW()-13)/2),0)),"",OFFSET(#REF!,INT((ROW()-13)/2),0)),IF(ISBLANK(OFFSET('9. METAS'!$U$20,INT((ROW()-14)/2),0)),"",OFFSET('9. METAS'!$U$20,INT((ROW()-14)/2),0)))</f>
        <v>#REF!</v>
      </c>
      <c r="K361" s="128" t="e">
        <f ca="1">IF(MOD(ROW()-13,2)=0,IF(ISBLANK(OFFSET(#REF!,INT((ROW()-13)/2),0)),"",OFFSET(#REF!,INT((ROW()-13)/2),0)),IF(ISBLANK(OFFSET('9. METAS'!$V$20,INT((ROW()-14)/2),0)),"",OFFSET('9. METAS'!$V$20,INT((ROW()-14)/2),0)))</f>
        <v>#REF!</v>
      </c>
      <c r="L361" s="128" t="e">
        <f ca="1">IF(MOD(ROW()-13,2)=0,IF(ISBLANK(OFFSET(#REF!,INT((ROW()-13)/2),0)),"",OFFSET(#REF!,INT((ROW()-13)/2),0)),IF(ISBLANK(OFFSET('9. METAS'!$W$20,INT((ROW()-14)/2),0)),"",OFFSET('9. METAS'!$W$20,INT((ROW()-14)/2),0)))</f>
        <v>#REF!</v>
      </c>
      <c r="M361" s="129" t="e">
        <f ca="1">IF(MOD(ROW()-13,2)=0,IF(ISBLANK(OFFSET(#REF!,INT((ROW()-13)/2),0)),"",OFFSET(#REF!,INT((ROW()-13)/2),0)),IF(ISBLANK(OFFSET('9. METAS'!$X$20,INT((ROW()-14)/2),0)),"",OFFSET('9. METAS'!$X$20,INT((ROW()-14)/2),0)))</f>
        <v>#REF!</v>
      </c>
      <c r="N361" s="478" t="str">
        <f t="shared" ref="N361" ca="1" si="344">IFERROR(J361/J362,"ND")</f>
        <v>ND</v>
      </c>
      <c r="O361" s="480" t="str">
        <f t="shared" ref="O361" ca="1" si="345">IFERROR(((J361)/H361),"ND")</f>
        <v>ND</v>
      </c>
      <c r="P361" s="482"/>
    </row>
    <row r="362" spans="3:16" ht="16" x14ac:dyDescent="0.2">
      <c r="C362" s="496"/>
      <c r="D362" s="498"/>
      <c r="E362" s="498"/>
      <c r="F362" s="500"/>
      <c r="G362" s="502"/>
      <c r="H362" s="705"/>
      <c r="I362" s="477"/>
      <c r="J362" s="127" t="str">
        <f ca="1">IF(MOD(ROW()-13,2)=0,IF(ISBLANK(OFFSET(#REF!,INT((ROW()-13)/2),0)),"",OFFSET(#REF!,INT((ROW()-13)/2),0)),IF(ISBLANK(OFFSET('9. METAS'!$U$20,INT((ROW()-14)/2),0)),"",OFFSET('9. METAS'!$U$20,INT((ROW()-14)/2),0)))</f>
        <v/>
      </c>
      <c r="K362" s="128" t="str">
        <f ca="1">IF(MOD(ROW()-13,2)=0,IF(ISBLANK(OFFSET(#REF!,INT((ROW()-13)/2),0)),"",OFFSET(#REF!,INT((ROW()-13)/2),0)),IF(ISBLANK(OFFSET('9. METAS'!$V$20,INT((ROW()-14)/2),0)),"",OFFSET('9. METAS'!$V$20,INT((ROW()-14)/2),0)))</f>
        <v/>
      </c>
      <c r="L362" s="128" t="str">
        <f ca="1">IF(MOD(ROW()-13,2)=0,IF(ISBLANK(OFFSET(#REF!,INT((ROW()-13)/2),0)),"",OFFSET(#REF!,INT((ROW()-13)/2),0)),IF(ISBLANK(OFFSET('9. METAS'!$W$20,INT((ROW()-14)/2),0)),"",OFFSET('9. METAS'!$W$20,INT((ROW()-14)/2),0)))</f>
        <v/>
      </c>
      <c r="M362" s="129" t="str">
        <f ca="1">IF(MOD(ROW()-13,2)=0,IF(ISBLANK(OFFSET(#REF!,INT((ROW()-13)/2),0)),"",OFFSET(#REF!,INT((ROW()-13)/2),0)),IF(ISBLANK(OFFSET('9. METAS'!$X$20,INT((ROW()-14)/2),0)),"",OFFSET('9. METAS'!$X$20,INT((ROW()-14)/2),0)))</f>
        <v/>
      </c>
      <c r="N362" s="479"/>
      <c r="O362" s="481"/>
      <c r="P362" s="483"/>
    </row>
    <row r="363" spans="3:16" x14ac:dyDescent="0.2">
      <c r="C363" s="506" t="str">
        <f ca="1">IF(ISBLANK(OFFSET('5. Pp (3 años)'!$C$46,INT((ROW()-13)/2),0)),"",OFFSET('5. Pp (3 años)'!$C$46,INT((ROW()-13)/2),0))</f>
        <v/>
      </c>
      <c r="D363" s="498" t="str">
        <f ca="1">IF(ISBLANK(OFFSET('5. Pp (3 años)'!$D$46,INT((ROW()-13)/2),0)),"",OFFSET('5. Pp (3 años)'!$D$46,INT((ROW()-13)/2),0))</f>
        <v/>
      </c>
      <c r="E363" s="498" t="str">
        <f ca="1">IF(ISBLANK(OFFSET('5. Pp (3 años)'!$E$46,INT((ROW()-13)/2),0)),"",OFFSET('5. Pp (3 años)'!$E$46,INT((ROW()-13)/2),0))</f>
        <v/>
      </c>
      <c r="F363" s="500" t="str">
        <f ca="1">IF(ISBLANK(OFFSET('5. Pp (3 años)'!$K$46,INT((ROW()-13)/2),0)),"",OFFSET('5. Pp (3 años)'!$K$46,INT((ROW()-13)/2),0))</f>
        <v/>
      </c>
      <c r="G363" s="502" t="str">
        <f ca="1">IF(ISBLANK(OFFSET('5. Pp (3 años)'!$H$46,INT((ROW()-13)/2),0)),"",OFFSET('5. Pp (3 años)'!$H$46,INT((ROW()-13)/2),0))</f>
        <v/>
      </c>
      <c r="H363" s="705" t="str">
        <f ca="1">IF(ISBLANK(OFFSET('9. METAS'!$L$20,INT((ROW()-13)/2),0)),"",OFFSET('9. METAS'!$L$20,INT((ROW()-13)/2),0))</f>
        <v/>
      </c>
      <c r="I363" s="476"/>
      <c r="J363" s="127" t="e">
        <f ca="1">IF(MOD(ROW()-13,2)=0,IF(ISBLANK(OFFSET(#REF!,INT((ROW()-13)/2),0)),"",OFFSET(#REF!,INT((ROW()-13)/2),0)),IF(ISBLANK(OFFSET('9. METAS'!$U$20,INT((ROW()-14)/2),0)),"",OFFSET('9. METAS'!$U$20,INT((ROW()-14)/2),0)))</f>
        <v>#REF!</v>
      </c>
      <c r="K363" s="128" t="e">
        <f ca="1">IF(MOD(ROW()-13,2)=0,IF(ISBLANK(OFFSET(#REF!,INT((ROW()-13)/2),0)),"",OFFSET(#REF!,INT((ROW()-13)/2),0)),IF(ISBLANK(OFFSET('9. METAS'!$V$20,INT((ROW()-14)/2),0)),"",OFFSET('9. METAS'!$V$20,INT((ROW()-14)/2),0)))</f>
        <v>#REF!</v>
      </c>
      <c r="L363" s="128" t="e">
        <f ca="1">IF(MOD(ROW()-13,2)=0,IF(ISBLANK(OFFSET(#REF!,INT((ROW()-13)/2),0)),"",OFFSET(#REF!,INT((ROW()-13)/2),0)),IF(ISBLANK(OFFSET('9. METAS'!$W$20,INT((ROW()-14)/2),0)),"",OFFSET('9. METAS'!$W$20,INT((ROW()-14)/2),0)))</f>
        <v>#REF!</v>
      </c>
      <c r="M363" s="129" t="e">
        <f ca="1">IF(MOD(ROW()-13,2)=0,IF(ISBLANK(OFFSET(#REF!,INT((ROW()-13)/2),0)),"",OFFSET(#REF!,INT((ROW()-13)/2),0)),IF(ISBLANK(OFFSET('9. METAS'!$X$20,INT((ROW()-14)/2),0)),"",OFFSET('9. METAS'!$X$20,INT((ROW()-14)/2),0)))</f>
        <v>#REF!</v>
      </c>
      <c r="N363" s="478" t="str">
        <f t="shared" ref="N363" ca="1" si="346">IFERROR(J363/J364,"ND")</f>
        <v>ND</v>
      </c>
      <c r="O363" s="480" t="str">
        <f t="shared" ref="O363" ca="1" si="347">IFERROR(((J363)/H363),"ND")</f>
        <v>ND</v>
      </c>
      <c r="P363" s="482"/>
    </row>
    <row r="364" spans="3:16" ht="16" x14ac:dyDescent="0.2">
      <c r="C364" s="496"/>
      <c r="D364" s="498"/>
      <c r="E364" s="498"/>
      <c r="F364" s="500"/>
      <c r="G364" s="502"/>
      <c r="H364" s="705"/>
      <c r="I364" s="477"/>
      <c r="J364" s="127" t="str">
        <f ca="1">IF(MOD(ROW()-13,2)=0,IF(ISBLANK(OFFSET(#REF!,INT((ROW()-13)/2),0)),"",OFFSET(#REF!,INT((ROW()-13)/2),0)),IF(ISBLANK(OFFSET('9. METAS'!$U$20,INT((ROW()-14)/2),0)),"",OFFSET('9. METAS'!$U$20,INT((ROW()-14)/2),0)))</f>
        <v/>
      </c>
      <c r="K364" s="128" t="str">
        <f ca="1">IF(MOD(ROW()-13,2)=0,IF(ISBLANK(OFFSET(#REF!,INT((ROW()-13)/2),0)),"",OFFSET(#REF!,INT((ROW()-13)/2),0)),IF(ISBLANK(OFFSET('9. METAS'!$V$20,INT((ROW()-14)/2),0)),"",OFFSET('9. METAS'!$V$20,INT((ROW()-14)/2),0)))</f>
        <v/>
      </c>
      <c r="L364" s="128" t="str">
        <f ca="1">IF(MOD(ROW()-13,2)=0,IF(ISBLANK(OFFSET(#REF!,INT((ROW()-13)/2),0)),"",OFFSET(#REF!,INT((ROW()-13)/2),0)),IF(ISBLANK(OFFSET('9. METAS'!$W$20,INT((ROW()-14)/2),0)),"",OFFSET('9. METAS'!$W$20,INT((ROW()-14)/2),0)))</f>
        <v/>
      </c>
      <c r="M364" s="129" t="str">
        <f ca="1">IF(MOD(ROW()-13,2)=0,IF(ISBLANK(OFFSET(#REF!,INT((ROW()-13)/2),0)),"",OFFSET(#REF!,INT((ROW()-13)/2),0)),IF(ISBLANK(OFFSET('9. METAS'!$X$20,INT((ROW()-14)/2),0)),"",OFFSET('9. METAS'!$X$20,INT((ROW()-14)/2),0)))</f>
        <v/>
      </c>
      <c r="N364" s="479"/>
      <c r="O364" s="481"/>
      <c r="P364" s="483"/>
    </row>
    <row r="365" spans="3:16" x14ac:dyDescent="0.2">
      <c r="C365" s="506" t="str">
        <f ca="1">IF(ISBLANK(OFFSET('5. Pp (3 años)'!$C$46,INT((ROW()-13)/2),0)),"",OFFSET('5. Pp (3 años)'!$C$46,INT((ROW()-13)/2),0))</f>
        <v/>
      </c>
      <c r="D365" s="498" t="str">
        <f ca="1">IF(ISBLANK(OFFSET('5. Pp (3 años)'!$D$46,INT((ROW()-13)/2),0)),"",OFFSET('5. Pp (3 años)'!$D$46,INT((ROW()-13)/2),0))</f>
        <v/>
      </c>
      <c r="E365" s="498" t="str">
        <f ca="1">IF(ISBLANK(OFFSET('5. Pp (3 años)'!$E$46,INT((ROW()-13)/2),0)),"",OFFSET('5. Pp (3 años)'!$E$46,INT((ROW()-13)/2),0))</f>
        <v/>
      </c>
      <c r="F365" s="500" t="str">
        <f ca="1">IF(ISBLANK(OFFSET('5. Pp (3 años)'!$K$46,INT((ROW()-13)/2),0)),"",OFFSET('5. Pp (3 años)'!$K$46,INT((ROW()-13)/2),0))</f>
        <v/>
      </c>
      <c r="G365" s="502" t="str">
        <f ca="1">IF(ISBLANK(OFFSET('5. Pp (3 años)'!$H$46,INT((ROW()-13)/2),0)),"",OFFSET('5. Pp (3 años)'!$H$46,INT((ROW()-13)/2),0))</f>
        <v/>
      </c>
      <c r="H365" s="705" t="str">
        <f ca="1">IF(ISBLANK(OFFSET('9. METAS'!$L$20,INT((ROW()-13)/2),0)),"",OFFSET('9. METAS'!$L$20,INT((ROW()-13)/2),0))</f>
        <v/>
      </c>
      <c r="I365" s="476"/>
      <c r="J365" s="127" t="e">
        <f ca="1">IF(MOD(ROW()-13,2)=0,IF(ISBLANK(OFFSET(#REF!,INT((ROW()-13)/2),0)),"",OFFSET(#REF!,INT((ROW()-13)/2),0)),IF(ISBLANK(OFFSET('9. METAS'!$U$20,INT((ROW()-14)/2),0)),"",OFFSET('9. METAS'!$U$20,INT((ROW()-14)/2),0)))</f>
        <v>#REF!</v>
      </c>
      <c r="K365" s="128" t="e">
        <f ca="1">IF(MOD(ROW()-13,2)=0,IF(ISBLANK(OFFSET(#REF!,INT((ROW()-13)/2),0)),"",OFFSET(#REF!,INT((ROW()-13)/2),0)),IF(ISBLANK(OFFSET('9. METAS'!$V$20,INT((ROW()-14)/2),0)),"",OFFSET('9. METAS'!$V$20,INT((ROW()-14)/2),0)))</f>
        <v>#REF!</v>
      </c>
      <c r="L365" s="128" t="e">
        <f ca="1">IF(MOD(ROW()-13,2)=0,IF(ISBLANK(OFFSET(#REF!,INT((ROW()-13)/2),0)),"",OFFSET(#REF!,INT((ROW()-13)/2),0)),IF(ISBLANK(OFFSET('9. METAS'!$W$20,INT((ROW()-14)/2),0)),"",OFFSET('9. METAS'!$W$20,INT((ROW()-14)/2),0)))</f>
        <v>#REF!</v>
      </c>
      <c r="M365" s="129" t="e">
        <f ca="1">IF(MOD(ROW()-13,2)=0,IF(ISBLANK(OFFSET(#REF!,INT((ROW()-13)/2),0)),"",OFFSET(#REF!,INT((ROW()-13)/2),0)),IF(ISBLANK(OFFSET('9. METAS'!$X$20,INT((ROW()-14)/2),0)),"",OFFSET('9. METAS'!$X$20,INT((ROW()-14)/2),0)))</f>
        <v>#REF!</v>
      </c>
      <c r="N365" s="478" t="str">
        <f t="shared" ref="N365" ca="1" si="348">IFERROR(J365/J366,"ND")</f>
        <v>ND</v>
      </c>
      <c r="O365" s="480" t="str">
        <f t="shared" ref="O365" ca="1" si="349">IFERROR(((J365)/H365),"ND")</f>
        <v>ND</v>
      </c>
      <c r="P365" s="482"/>
    </row>
    <row r="366" spans="3:16" ht="16" x14ac:dyDescent="0.2">
      <c r="C366" s="496"/>
      <c r="D366" s="498"/>
      <c r="E366" s="498"/>
      <c r="F366" s="500"/>
      <c r="G366" s="502"/>
      <c r="H366" s="705"/>
      <c r="I366" s="477"/>
      <c r="J366" s="127" t="str">
        <f ca="1">IF(MOD(ROW()-13,2)=0,IF(ISBLANK(OFFSET(#REF!,INT((ROW()-13)/2),0)),"",OFFSET(#REF!,INT((ROW()-13)/2),0)),IF(ISBLANK(OFFSET('9. METAS'!$U$20,INT((ROW()-14)/2),0)),"",OFFSET('9. METAS'!$U$20,INT((ROW()-14)/2),0)))</f>
        <v/>
      </c>
      <c r="K366" s="128" t="str">
        <f ca="1">IF(MOD(ROW()-13,2)=0,IF(ISBLANK(OFFSET(#REF!,INT((ROW()-13)/2),0)),"",OFFSET(#REF!,INT((ROW()-13)/2),0)),IF(ISBLANK(OFFSET('9. METAS'!$V$20,INT((ROW()-14)/2),0)),"",OFFSET('9. METAS'!$V$20,INT((ROW()-14)/2),0)))</f>
        <v/>
      </c>
      <c r="L366" s="128" t="str">
        <f ca="1">IF(MOD(ROW()-13,2)=0,IF(ISBLANK(OFFSET(#REF!,INT((ROW()-13)/2),0)),"",OFFSET(#REF!,INT((ROW()-13)/2),0)),IF(ISBLANK(OFFSET('9. METAS'!$W$20,INT((ROW()-14)/2),0)),"",OFFSET('9. METAS'!$W$20,INT((ROW()-14)/2),0)))</f>
        <v/>
      </c>
      <c r="M366" s="129" t="str">
        <f ca="1">IF(MOD(ROW()-13,2)=0,IF(ISBLANK(OFFSET(#REF!,INT((ROW()-13)/2),0)),"",OFFSET(#REF!,INT((ROW()-13)/2),0)),IF(ISBLANK(OFFSET('9. METAS'!$X$20,INT((ROW()-14)/2),0)),"",OFFSET('9. METAS'!$X$20,INT((ROW()-14)/2),0)))</f>
        <v/>
      </c>
      <c r="N366" s="479"/>
      <c r="O366" s="481"/>
      <c r="P366" s="483"/>
    </row>
    <row r="367" spans="3:16" x14ac:dyDescent="0.2">
      <c r="C367" s="506" t="str">
        <f ca="1">IF(ISBLANK(OFFSET('5. Pp (3 años)'!$C$46,INT((ROW()-13)/2),0)),"",OFFSET('5. Pp (3 años)'!$C$46,INT((ROW()-13)/2),0))</f>
        <v/>
      </c>
      <c r="D367" s="498" t="str">
        <f ca="1">IF(ISBLANK(OFFSET('5. Pp (3 años)'!$D$46,INT((ROW()-13)/2),0)),"",OFFSET('5. Pp (3 años)'!$D$46,INT((ROW()-13)/2),0))</f>
        <v/>
      </c>
      <c r="E367" s="498" t="str">
        <f ca="1">IF(ISBLANK(OFFSET('5. Pp (3 años)'!$E$46,INT((ROW()-13)/2),0)),"",OFFSET('5. Pp (3 años)'!$E$46,INT((ROW()-13)/2),0))</f>
        <v/>
      </c>
      <c r="F367" s="500" t="str">
        <f ca="1">IF(ISBLANK(OFFSET('5. Pp (3 años)'!$K$46,INT((ROW()-13)/2),0)),"",OFFSET('5. Pp (3 años)'!$K$46,INT((ROW()-13)/2),0))</f>
        <v/>
      </c>
      <c r="G367" s="502" t="str">
        <f ca="1">IF(ISBLANK(OFFSET('5. Pp (3 años)'!$H$46,INT((ROW()-13)/2),0)),"",OFFSET('5. Pp (3 años)'!$H$46,INT((ROW()-13)/2),0))</f>
        <v/>
      </c>
      <c r="H367" s="705" t="str">
        <f ca="1">IF(ISBLANK(OFFSET('9. METAS'!$L$20,INT((ROW()-13)/2),0)),"",OFFSET('9. METAS'!$L$20,INT((ROW()-13)/2),0))</f>
        <v/>
      </c>
      <c r="I367" s="476"/>
      <c r="J367" s="127" t="e">
        <f ca="1">IF(MOD(ROW()-13,2)=0,IF(ISBLANK(OFFSET(#REF!,INT((ROW()-13)/2),0)),"",OFFSET(#REF!,INT((ROW()-13)/2),0)),IF(ISBLANK(OFFSET('9. METAS'!$U$20,INT((ROW()-14)/2),0)),"",OFFSET('9. METAS'!$U$20,INT((ROW()-14)/2),0)))</f>
        <v>#REF!</v>
      </c>
      <c r="K367" s="128" t="e">
        <f ca="1">IF(MOD(ROW()-13,2)=0,IF(ISBLANK(OFFSET(#REF!,INT((ROW()-13)/2),0)),"",OFFSET(#REF!,INT((ROW()-13)/2),0)),IF(ISBLANK(OFFSET('9. METAS'!$V$20,INT((ROW()-14)/2),0)),"",OFFSET('9. METAS'!$V$20,INT((ROW()-14)/2),0)))</f>
        <v>#REF!</v>
      </c>
      <c r="L367" s="128" t="e">
        <f ca="1">IF(MOD(ROW()-13,2)=0,IF(ISBLANK(OFFSET(#REF!,INT((ROW()-13)/2),0)),"",OFFSET(#REF!,INT((ROW()-13)/2),0)),IF(ISBLANK(OFFSET('9. METAS'!$W$20,INT((ROW()-14)/2),0)),"",OFFSET('9. METAS'!$W$20,INT((ROW()-14)/2),0)))</f>
        <v>#REF!</v>
      </c>
      <c r="M367" s="129" t="e">
        <f ca="1">IF(MOD(ROW()-13,2)=0,IF(ISBLANK(OFFSET(#REF!,INT((ROW()-13)/2),0)),"",OFFSET(#REF!,INT((ROW()-13)/2),0)),IF(ISBLANK(OFFSET('9. METAS'!$X$20,INT((ROW()-14)/2),0)),"",OFFSET('9. METAS'!$X$20,INT((ROW()-14)/2),0)))</f>
        <v>#REF!</v>
      </c>
      <c r="N367" s="478" t="str">
        <f t="shared" ref="N367" ca="1" si="350">IFERROR(J367/J368,"ND")</f>
        <v>ND</v>
      </c>
      <c r="O367" s="480" t="str">
        <f t="shared" ref="O367" ca="1" si="351">IFERROR(((J367)/H367),"ND")</f>
        <v>ND</v>
      </c>
      <c r="P367" s="482"/>
    </row>
    <row r="368" spans="3:16" ht="16" x14ac:dyDescent="0.2">
      <c r="C368" s="496"/>
      <c r="D368" s="498"/>
      <c r="E368" s="498"/>
      <c r="F368" s="500"/>
      <c r="G368" s="502"/>
      <c r="H368" s="705"/>
      <c r="I368" s="477"/>
      <c r="J368" s="127" t="str">
        <f ca="1">IF(MOD(ROW()-13,2)=0,IF(ISBLANK(OFFSET(#REF!,INT((ROW()-13)/2),0)),"",OFFSET(#REF!,INT((ROW()-13)/2),0)),IF(ISBLANK(OFFSET('9. METAS'!$U$20,INT((ROW()-14)/2),0)),"",OFFSET('9. METAS'!$U$20,INT((ROW()-14)/2),0)))</f>
        <v/>
      </c>
      <c r="K368" s="128" t="str">
        <f ca="1">IF(MOD(ROW()-13,2)=0,IF(ISBLANK(OFFSET(#REF!,INT((ROW()-13)/2),0)),"",OFFSET(#REF!,INT((ROW()-13)/2),0)),IF(ISBLANK(OFFSET('9. METAS'!$V$20,INT((ROW()-14)/2),0)),"",OFFSET('9. METAS'!$V$20,INT((ROW()-14)/2),0)))</f>
        <v/>
      </c>
      <c r="L368" s="128" t="str">
        <f ca="1">IF(MOD(ROW()-13,2)=0,IF(ISBLANK(OFFSET(#REF!,INT((ROW()-13)/2),0)),"",OFFSET(#REF!,INT((ROW()-13)/2),0)),IF(ISBLANK(OFFSET('9. METAS'!$W$20,INT((ROW()-14)/2),0)),"",OFFSET('9. METAS'!$W$20,INT((ROW()-14)/2),0)))</f>
        <v/>
      </c>
      <c r="M368" s="129" t="str">
        <f ca="1">IF(MOD(ROW()-13,2)=0,IF(ISBLANK(OFFSET(#REF!,INT((ROW()-13)/2),0)),"",OFFSET(#REF!,INT((ROW()-13)/2),0)),IF(ISBLANK(OFFSET('9. METAS'!$X$20,INT((ROW()-14)/2),0)),"",OFFSET('9. METAS'!$X$20,INT((ROW()-14)/2),0)))</f>
        <v/>
      </c>
      <c r="N368" s="479"/>
      <c r="O368" s="481"/>
      <c r="P368" s="483"/>
    </row>
    <row r="369" spans="3:16" x14ac:dyDescent="0.2">
      <c r="C369" s="506" t="str">
        <f ca="1">IF(ISBLANK(OFFSET('5. Pp (3 años)'!$C$46,INT((ROW()-13)/2),0)),"",OFFSET('5. Pp (3 años)'!$C$46,INT((ROW()-13)/2),0))</f>
        <v/>
      </c>
      <c r="D369" s="498" t="str">
        <f ca="1">IF(ISBLANK(OFFSET('5. Pp (3 años)'!$D$46,INT((ROW()-13)/2),0)),"",OFFSET('5. Pp (3 años)'!$D$46,INT((ROW()-13)/2),0))</f>
        <v/>
      </c>
      <c r="E369" s="498" t="str">
        <f ca="1">IF(ISBLANK(OFFSET('5. Pp (3 años)'!$E$46,INT((ROW()-13)/2),0)),"",OFFSET('5. Pp (3 años)'!$E$46,INT((ROW()-13)/2),0))</f>
        <v/>
      </c>
      <c r="F369" s="500" t="str">
        <f ca="1">IF(ISBLANK(OFFSET('5. Pp (3 años)'!$K$46,INT((ROW()-13)/2),0)),"",OFFSET('5. Pp (3 años)'!$K$46,INT((ROW()-13)/2),0))</f>
        <v/>
      </c>
      <c r="G369" s="502" t="str">
        <f ca="1">IF(ISBLANK(OFFSET('5. Pp (3 años)'!$H$46,INT((ROW()-13)/2),0)),"",OFFSET('5. Pp (3 años)'!$H$46,INT((ROW()-13)/2),0))</f>
        <v/>
      </c>
      <c r="H369" s="705" t="str">
        <f ca="1">IF(ISBLANK(OFFSET('9. METAS'!$L$20,INT((ROW()-13)/2),0)),"",OFFSET('9. METAS'!$L$20,INT((ROW()-13)/2),0))</f>
        <v/>
      </c>
      <c r="I369" s="476"/>
      <c r="J369" s="127" t="e">
        <f ca="1">IF(MOD(ROW()-13,2)=0,IF(ISBLANK(OFFSET(#REF!,INT((ROW()-13)/2),0)),"",OFFSET(#REF!,INT((ROW()-13)/2),0)),IF(ISBLANK(OFFSET('9. METAS'!$U$20,INT((ROW()-14)/2),0)),"",OFFSET('9. METAS'!$U$20,INT((ROW()-14)/2),0)))</f>
        <v>#REF!</v>
      </c>
      <c r="K369" s="128" t="e">
        <f ca="1">IF(MOD(ROW()-13,2)=0,IF(ISBLANK(OFFSET(#REF!,INT((ROW()-13)/2),0)),"",OFFSET(#REF!,INT((ROW()-13)/2),0)),IF(ISBLANK(OFFSET('9. METAS'!$V$20,INT((ROW()-14)/2),0)),"",OFFSET('9. METAS'!$V$20,INT((ROW()-14)/2),0)))</f>
        <v>#REF!</v>
      </c>
      <c r="L369" s="128" t="e">
        <f ca="1">IF(MOD(ROW()-13,2)=0,IF(ISBLANK(OFFSET(#REF!,INT((ROW()-13)/2),0)),"",OFFSET(#REF!,INT((ROW()-13)/2),0)),IF(ISBLANK(OFFSET('9. METAS'!$W$20,INT((ROW()-14)/2),0)),"",OFFSET('9. METAS'!$W$20,INT((ROW()-14)/2),0)))</f>
        <v>#REF!</v>
      </c>
      <c r="M369" s="129" t="e">
        <f ca="1">IF(MOD(ROW()-13,2)=0,IF(ISBLANK(OFFSET(#REF!,INT((ROW()-13)/2),0)),"",OFFSET(#REF!,INT((ROW()-13)/2),0)),IF(ISBLANK(OFFSET('9. METAS'!$X$20,INT((ROW()-14)/2),0)),"",OFFSET('9. METAS'!$X$20,INT((ROW()-14)/2),0)))</f>
        <v>#REF!</v>
      </c>
      <c r="N369" s="478" t="str">
        <f t="shared" ref="N369" ca="1" si="352">IFERROR(J369/J370,"ND")</f>
        <v>ND</v>
      </c>
      <c r="O369" s="480" t="str">
        <f t="shared" ref="O369" ca="1" si="353">IFERROR(((J369)/H369),"ND")</f>
        <v>ND</v>
      </c>
      <c r="P369" s="482"/>
    </row>
    <row r="370" spans="3:16" ht="16" x14ac:dyDescent="0.2">
      <c r="C370" s="496"/>
      <c r="D370" s="498"/>
      <c r="E370" s="498"/>
      <c r="F370" s="500"/>
      <c r="G370" s="502"/>
      <c r="H370" s="705"/>
      <c r="I370" s="477"/>
      <c r="J370" s="127" t="str">
        <f ca="1">IF(MOD(ROW()-13,2)=0,IF(ISBLANK(OFFSET(#REF!,INT((ROW()-13)/2),0)),"",OFFSET(#REF!,INT((ROW()-13)/2),0)),IF(ISBLANK(OFFSET('9. METAS'!$U$20,INT((ROW()-14)/2),0)),"",OFFSET('9. METAS'!$U$20,INT((ROW()-14)/2),0)))</f>
        <v/>
      </c>
      <c r="K370" s="128" t="str">
        <f ca="1">IF(MOD(ROW()-13,2)=0,IF(ISBLANK(OFFSET(#REF!,INT((ROW()-13)/2),0)),"",OFFSET(#REF!,INT((ROW()-13)/2),0)),IF(ISBLANK(OFFSET('9. METAS'!$V$20,INT((ROW()-14)/2),0)),"",OFFSET('9. METAS'!$V$20,INT((ROW()-14)/2),0)))</f>
        <v/>
      </c>
      <c r="L370" s="128" t="str">
        <f ca="1">IF(MOD(ROW()-13,2)=0,IF(ISBLANK(OFFSET(#REF!,INT((ROW()-13)/2),0)),"",OFFSET(#REF!,INT((ROW()-13)/2),0)),IF(ISBLANK(OFFSET('9. METAS'!$W$20,INT((ROW()-14)/2),0)),"",OFFSET('9. METAS'!$W$20,INT((ROW()-14)/2),0)))</f>
        <v/>
      </c>
      <c r="M370" s="129" t="str">
        <f ca="1">IF(MOD(ROW()-13,2)=0,IF(ISBLANK(OFFSET(#REF!,INT((ROW()-13)/2),0)),"",OFFSET(#REF!,INT((ROW()-13)/2),0)),IF(ISBLANK(OFFSET('9. METAS'!$X$20,INT((ROW()-14)/2),0)),"",OFFSET('9. METAS'!$X$20,INT((ROW()-14)/2),0)))</f>
        <v/>
      </c>
      <c r="N370" s="479"/>
      <c r="O370" s="481"/>
      <c r="P370" s="483"/>
    </row>
    <row r="371" spans="3:16" x14ac:dyDescent="0.2">
      <c r="C371" s="506" t="str">
        <f ca="1">IF(ISBLANK(OFFSET('5. Pp (3 años)'!$C$46,INT((ROW()-13)/2),0)),"",OFFSET('5. Pp (3 años)'!$C$46,INT((ROW()-13)/2),0))</f>
        <v/>
      </c>
      <c r="D371" s="498" t="str">
        <f ca="1">IF(ISBLANK(OFFSET('5. Pp (3 años)'!$D$46,INT((ROW()-13)/2),0)),"",OFFSET('5. Pp (3 años)'!$D$46,INT((ROW()-13)/2),0))</f>
        <v/>
      </c>
      <c r="E371" s="498" t="str">
        <f ca="1">IF(ISBLANK(OFFSET('5. Pp (3 años)'!$E$46,INT((ROW()-13)/2),0)),"",OFFSET('5. Pp (3 años)'!$E$46,INT((ROW()-13)/2),0))</f>
        <v/>
      </c>
      <c r="F371" s="500" t="str">
        <f ca="1">IF(ISBLANK(OFFSET('5. Pp (3 años)'!$K$46,INT((ROW()-13)/2),0)),"",OFFSET('5. Pp (3 años)'!$K$46,INT((ROW()-13)/2),0))</f>
        <v/>
      </c>
      <c r="G371" s="502" t="str">
        <f ca="1">IF(ISBLANK(OFFSET('5. Pp (3 años)'!$H$46,INT((ROW()-13)/2),0)),"",OFFSET('5. Pp (3 años)'!$H$46,INT((ROW()-13)/2),0))</f>
        <v/>
      </c>
      <c r="H371" s="705" t="str">
        <f ca="1">IF(ISBLANK(OFFSET('9. METAS'!$L$20,INT((ROW()-13)/2),0)),"",OFFSET('9. METAS'!$L$20,INT((ROW()-13)/2),0))</f>
        <v/>
      </c>
      <c r="I371" s="476"/>
      <c r="J371" s="127" t="e">
        <f ca="1">IF(MOD(ROW()-13,2)=0,IF(ISBLANK(OFFSET(#REF!,INT((ROW()-13)/2),0)),"",OFFSET(#REF!,INT((ROW()-13)/2),0)),IF(ISBLANK(OFFSET('9. METAS'!$U$20,INT((ROW()-14)/2),0)),"",OFFSET('9. METAS'!$U$20,INT((ROW()-14)/2),0)))</f>
        <v>#REF!</v>
      </c>
      <c r="K371" s="128" t="e">
        <f ca="1">IF(MOD(ROW()-13,2)=0,IF(ISBLANK(OFFSET(#REF!,INT((ROW()-13)/2),0)),"",OFFSET(#REF!,INT((ROW()-13)/2),0)),IF(ISBLANK(OFFSET('9. METAS'!$V$20,INT((ROW()-14)/2),0)),"",OFFSET('9. METAS'!$V$20,INT((ROW()-14)/2),0)))</f>
        <v>#REF!</v>
      </c>
      <c r="L371" s="128" t="e">
        <f ca="1">IF(MOD(ROW()-13,2)=0,IF(ISBLANK(OFFSET(#REF!,INT((ROW()-13)/2),0)),"",OFFSET(#REF!,INT((ROW()-13)/2),0)),IF(ISBLANK(OFFSET('9. METAS'!$W$20,INT((ROW()-14)/2),0)),"",OFFSET('9. METAS'!$W$20,INT((ROW()-14)/2),0)))</f>
        <v>#REF!</v>
      </c>
      <c r="M371" s="129" t="e">
        <f ca="1">IF(MOD(ROW()-13,2)=0,IF(ISBLANK(OFFSET(#REF!,INT((ROW()-13)/2),0)),"",OFFSET(#REF!,INT((ROW()-13)/2),0)),IF(ISBLANK(OFFSET('9. METAS'!$X$20,INT((ROW()-14)/2),0)),"",OFFSET('9. METAS'!$X$20,INT((ROW()-14)/2),0)))</f>
        <v>#REF!</v>
      </c>
      <c r="N371" s="478" t="str">
        <f t="shared" ref="N371" ca="1" si="354">IFERROR(J371/J372,"ND")</f>
        <v>ND</v>
      </c>
      <c r="O371" s="480" t="str">
        <f t="shared" ref="O371" ca="1" si="355">IFERROR(((J371)/H371),"ND")</f>
        <v>ND</v>
      </c>
      <c r="P371" s="482"/>
    </row>
    <row r="372" spans="3:16" ht="16" x14ac:dyDescent="0.2">
      <c r="C372" s="496"/>
      <c r="D372" s="498"/>
      <c r="E372" s="498"/>
      <c r="F372" s="500"/>
      <c r="G372" s="502"/>
      <c r="H372" s="705"/>
      <c r="I372" s="477"/>
      <c r="J372" s="127" t="str">
        <f ca="1">IF(MOD(ROW()-13,2)=0,IF(ISBLANK(OFFSET(#REF!,INT((ROW()-13)/2),0)),"",OFFSET(#REF!,INT((ROW()-13)/2),0)),IF(ISBLANK(OFFSET('9. METAS'!$U$20,INT((ROW()-14)/2),0)),"",OFFSET('9. METAS'!$U$20,INT((ROW()-14)/2),0)))</f>
        <v/>
      </c>
      <c r="K372" s="128" t="str">
        <f ca="1">IF(MOD(ROW()-13,2)=0,IF(ISBLANK(OFFSET(#REF!,INT((ROW()-13)/2),0)),"",OFFSET(#REF!,INT((ROW()-13)/2),0)),IF(ISBLANK(OFFSET('9. METAS'!$V$20,INT((ROW()-14)/2),0)),"",OFFSET('9. METAS'!$V$20,INT((ROW()-14)/2),0)))</f>
        <v/>
      </c>
      <c r="L372" s="128" t="str">
        <f ca="1">IF(MOD(ROW()-13,2)=0,IF(ISBLANK(OFFSET(#REF!,INT((ROW()-13)/2),0)),"",OFFSET(#REF!,INT((ROW()-13)/2),0)),IF(ISBLANK(OFFSET('9. METAS'!$W$20,INT((ROW()-14)/2),0)),"",OFFSET('9. METAS'!$W$20,INT((ROW()-14)/2),0)))</f>
        <v/>
      </c>
      <c r="M372" s="129" t="str">
        <f ca="1">IF(MOD(ROW()-13,2)=0,IF(ISBLANK(OFFSET(#REF!,INT((ROW()-13)/2),0)),"",OFFSET(#REF!,INT((ROW()-13)/2),0)),IF(ISBLANK(OFFSET('9. METAS'!$X$20,INT((ROW()-14)/2),0)),"",OFFSET('9. METAS'!$X$20,INT((ROW()-14)/2),0)))</f>
        <v/>
      </c>
      <c r="N372" s="479"/>
      <c r="O372" s="481"/>
      <c r="P372" s="483"/>
    </row>
    <row r="373" spans="3:16" x14ac:dyDescent="0.2">
      <c r="C373" s="506" t="str">
        <f ca="1">IF(ISBLANK(OFFSET('5. Pp (3 años)'!$C$46,INT((ROW()-13)/2),0)),"",OFFSET('5. Pp (3 años)'!$C$46,INT((ROW()-13)/2),0))</f>
        <v/>
      </c>
      <c r="D373" s="498" t="str">
        <f ca="1">IF(ISBLANK(OFFSET('5. Pp (3 años)'!$D$46,INT((ROW()-13)/2),0)),"",OFFSET('5. Pp (3 años)'!$D$46,INT((ROW()-13)/2),0))</f>
        <v/>
      </c>
      <c r="E373" s="498" t="str">
        <f ca="1">IF(ISBLANK(OFFSET('5. Pp (3 años)'!$E$46,INT((ROW()-13)/2),0)),"",OFFSET('5. Pp (3 años)'!$E$46,INT((ROW()-13)/2),0))</f>
        <v/>
      </c>
      <c r="F373" s="500" t="str">
        <f ca="1">IF(ISBLANK(OFFSET('5. Pp (3 años)'!$K$46,INT((ROW()-13)/2),0)),"",OFFSET('5. Pp (3 años)'!$K$46,INT((ROW()-13)/2),0))</f>
        <v/>
      </c>
      <c r="G373" s="502" t="str">
        <f ca="1">IF(ISBLANK(OFFSET('5. Pp (3 años)'!$H$46,INT((ROW()-13)/2),0)),"",OFFSET('5. Pp (3 años)'!$H$46,INT((ROW()-13)/2),0))</f>
        <v/>
      </c>
      <c r="H373" s="705" t="str">
        <f ca="1">IF(ISBLANK(OFFSET('9. METAS'!$L$20,INT((ROW()-13)/2),0)),"",OFFSET('9. METAS'!$L$20,INT((ROW()-13)/2),0))</f>
        <v/>
      </c>
      <c r="I373" s="476"/>
      <c r="J373" s="127" t="e">
        <f ca="1">IF(MOD(ROW()-13,2)=0,IF(ISBLANK(OFFSET(#REF!,INT((ROW()-13)/2),0)),"",OFFSET(#REF!,INT((ROW()-13)/2),0)),IF(ISBLANK(OFFSET('9. METAS'!$U$20,INT((ROW()-14)/2),0)),"",OFFSET('9. METAS'!$U$20,INT((ROW()-14)/2),0)))</f>
        <v>#REF!</v>
      </c>
      <c r="K373" s="128" t="e">
        <f ca="1">IF(MOD(ROW()-13,2)=0,IF(ISBLANK(OFFSET(#REF!,INT((ROW()-13)/2),0)),"",OFFSET(#REF!,INT((ROW()-13)/2),0)),IF(ISBLANK(OFFSET('9. METAS'!$V$20,INT((ROW()-14)/2),0)),"",OFFSET('9. METAS'!$V$20,INT((ROW()-14)/2),0)))</f>
        <v>#REF!</v>
      </c>
      <c r="L373" s="128" t="e">
        <f ca="1">IF(MOD(ROW()-13,2)=0,IF(ISBLANK(OFFSET(#REF!,INT((ROW()-13)/2),0)),"",OFFSET(#REF!,INT((ROW()-13)/2),0)),IF(ISBLANK(OFFSET('9. METAS'!$W$20,INT((ROW()-14)/2),0)),"",OFFSET('9. METAS'!$W$20,INT((ROW()-14)/2),0)))</f>
        <v>#REF!</v>
      </c>
      <c r="M373" s="129" t="e">
        <f ca="1">IF(MOD(ROW()-13,2)=0,IF(ISBLANK(OFFSET(#REF!,INT((ROW()-13)/2),0)),"",OFFSET(#REF!,INT((ROW()-13)/2),0)),IF(ISBLANK(OFFSET('9. METAS'!$X$20,INT((ROW()-14)/2),0)),"",OFFSET('9. METAS'!$X$20,INT((ROW()-14)/2),0)))</f>
        <v>#REF!</v>
      </c>
      <c r="N373" s="478" t="str">
        <f t="shared" ref="N373" ca="1" si="356">IFERROR(J373/J374,"ND")</f>
        <v>ND</v>
      </c>
      <c r="O373" s="480" t="str">
        <f t="shared" ref="O373" ca="1" si="357">IFERROR(((J373)/H373),"ND")</f>
        <v>ND</v>
      </c>
      <c r="P373" s="482"/>
    </row>
    <row r="374" spans="3:16" ht="16" x14ac:dyDescent="0.2">
      <c r="C374" s="496"/>
      <c r="D374" s="498"/>
      <c r="E374" s="498"/>
      <c r="F374" s="500"/>
      <c r="G374" s="502"/>
      <c r="H374" s="705"/>
      <c r="I374" s="477"/>
      <c r="J374" s="127" t="str">
        <f ca="1">IF(MOD(ROW()-13,2)=0,IF(ISBLANK(OFFSET(#REF!,INT((ROW()-13)/2),0)),"",OFFSET(#REF!,INT((ROW()-13)/2),0)),IF(ISBLANK(OFFSET('9. METAS'!$U$20,INT((ROW()-14)/2),0)),"",OFFSET('9. METAS'!$U$20,INT((ROW()-14)/2),0)))</f>
        <v/>
      </c>
      <c r="K374" s="128" t="str">
        <f ca="1">IF(MOD(ROW()-13,2)=0,IF(ISBLANK(OFFSET(#REF!,INT((ROW()-13)/2),0)),"",OFFSET(#REF!,INT((ROW()-13)/2),0)),IF(ISBLANK(OFFSET('9. METAS'!$V$20,INT((ROW()-14)/2),0)),"",OFFSET('9. METAS'!$V$20,INT((ROW()-14)/2),0)))</f>
        <v/>
      </c>
      <c r="L374" s="128" t="str">
        <f ca="1">IF(MOD(ROW()-13,2)=0,IF(ISBLANK(OFFSET(#REF!,INT((ROW()-13)/2),0)),"",OFFSET(#REF!,INT((ROW()-13)/2),0)),IF(ISBLANK(OFFSET('9. METAS'!$W$20,INT((ROW()-14)/2),0)),"",OFFSET('9. METAS'!$W$20,INT((ROW()-14)/2),0)))</f>
        <v/>
      </c>
      <c r="M374" s="129" t="str">
        <f ca="1">IF(MOD(ROW()-13,2)=0,IF(ISBLANK(OFFSET(#REF!,INT((ROW()-13)/2),0)),"",OFFSET(#REF!,INT((ROW()-13)/2),0)),IF(ISBLANK(OFFSET('9. METAS'!$X$20,INT((ROW()-14)/2),0)),"",OFFSET('9. METAS'!$X$20,INT((ROW()-14)/2),0)))</f>
        <v/>
      </c>
      <c r="N374" s="479"/>
      <c r="O374" s="481"/>
      <c r="P374" s="483"/>
    </row>
    <row r="375" spans="3:16" x14ac:dyDescent="0.2">
      <c r="C375" s="506" t="str">
        <f ca="1">IF(ISBLANK(OFFSET('5. Pp (3 años)'!$C$46,INT((ROW()-13)/2),0)),"",OFFSET('5. Pp (3 años)'!$C$46,INT((ROW()-13)/2),0))</f>
        <v/>
      </c>
      <c r="D375" s="498" t="str">
        <f ca="1">IF(ISBLANK(OFFSET('5. Pp (3 años)'!$D$46,INT((ROW()-13)/2),0)),"",OFFSET('5. Pp (3 años)'!$D$46,INT((ROW()-13)/2),0))</f>
        <v/>
      </c>
      <c r="E375" s="498" t="str">
        <f ca="1">IF(ISBLANK(OFFSET('5. Pp (3 años)'!$E$46,INT((ROW()-13)/2),0)),"",OFFSET('5. Pp (3 años)'!$E$46,INT((ROW()-13)/2),0))</f>
        <v/>
      </c>
      <c r="F375" s="500" t="str">
        <f ca="1">IF(ISBLANK(OFFSET('5. Pp (3 años)'!$K$46,INT((ROW()-13)/2),0)),"",OFFSET('5. Pp (3 años)'!$K$46,INT((ROW()-13)/2),0))</f>
        <v/>
      </c>
      <c r="G375" s="502" t="str">
        <f ca="1">IF(ISBLANK(OFFSET('5. Pp (3 años)'!$H$46,INT((ROW()-13)/2),0)),"",OFFSET('5. Pp (3 años)'!$H$46,INT((ROW()-13)/2),0))</f>
        <v/>
      </c>
      <c r="H375" s="705" t="str">
        <f ca="1">IF(ISBLANK(OFFSET('9. METAS'!$L$20,INT((ROW()-13)/2),0)),"",OFFSET('9. METAS'!$L$20,INT((ROW()-13)/2),0))</f>
        <v/>
      </c>
      <c r="I375" s="476"/>
      <c r="J375" s="127" t="e">
        <f ca="1">IF(MOD(ROW()-13,2)=0,IF(ISBLANK(OFFSET(#REF!,INT((ROW()-13)/2),0)),"",OFFSET(#REF!,INT((ROW()-13)/2),0)),IF(ISBLANK(OFFSET('9. METAS'!$U$20,INT((ROW()-14)/2),0)),"",OFFSET('9. METAS'!$U$20,INT((ROW()-14)/2),0)))</f>
        <v>#REF!</v>
      </c>
      <c r="K375" s="128" t="e">
        <f ca="1">IF(MOD(ROW()-13,2)=0,IF(ISBLANK(OFFSET(#REF!,INT((ROW()-13)/2),0)),"",OFFSET(#REF!,INT((ROW()-13)/2),0)),IF(ISBLANK(OFFSET('9. METAS'!$V$20,INT((ROW()-14)/2),0)),"",OFFSET('9. METAS'!$V$20,INT((ROW()-14)/2),0)))</f>
        <v>#REF!</v>
      </c>
      <c r="L375" s="128" t="e">
        <f ca="1">IF(MOD(ROW()-13,2)=0,IF(ISBLANK(OFFSET(#REF!,INT((ROW()-13)/2),0)),"",OFFSET(#REF!,INT((ROW()-13)/2),0)),IF(ISBLANK(OFFSET('9. METAS'!$W$20,INT((ROW()-14)/2),0)),"",OFFSET('9. METAS'!$W$20,INT((ROW()-14)/2),0)))</f>
        <v>#REF!</v>
      </c>
      <c r="M375" s="129" t="e">
        <f ca="1">IF(MOD(ROW()-13,2)=0,IF(ISBLANK(OFFSET(#REF!,INT((ROW()-13)/2),0)),"",OFFSET(#REF!,INT((ROW()-13)/2),0)),IF(ISBLANK(OFFSET('9. METAS'!$X$20,INT((ROW()-14)/2),0)),"",OFFSET('9. METAS'!$X$20,INT((ROW()-14)/2),0)))</f>
        <v>#REF!</v>
      </c>
      <c r="N375" s="478" t="str">
        <f t="shared" ref="N375" ca="1" si="358">IFERROR(J375/J376,"ND")</f>
        <v>ND</v>
      </c>
      <c r="O375" s="480" t="str">
        <f t="shared" ref="O375" ca="1" si="359">IFERROR(((J375)/H375),"ND")</f>
        <v>ND</v>
      </c>
      <c r="P375" s="482"/>
    </row>
    <row r="376" spans="3:16" ht="16" x14ac:dyDescent="0.2">
      <c r="C376" s="496"/>
      <c r="D376" s="498"/>
      <c r="E376" s="498"/>
      <c r="F376" s="500"/>
      <c r="G376" s="502"/>
      <c r="H376" s="705"/>
      <c r="I376" s="477"/>
      <c r="J376" s="127" t="str">
        <f ca="1">IF(MOD(ROW()-13,2)=0,IF(ISBLANK(OFFSET(#REF!,INT((ROW()-13)/2),0)),"",OFFSET(#REF!,INT((ROW()-13)/2),0)),IF(ISBLANK(OFFSET('9. METAS'!$U$20,INT((ROW()-14)/2),0)),"",OFFSET('9. METAS'!$U$20,INT((ROW()-14)/2),0)))</f>
        <v/>
      </c>
      <c r="K376" s="128" t="str">
        <f ca="1">IF(MOD(ROW()-13,2)=0,IF(ISBLANK(OFFSET(#REF!,INT((ROW()-13)/2),0)),"",OFFSET(#REF!,INT((ROW()-13)/2),0)),IF(ISBLANK(OFFSET('9. METAS'!$V$20,INT((ROW()-14)/2),0)),"",OFFSET('9. METAS'!$V$20,INT((ROW()-14)/2),0)))</f>
        <v/>
      </c>
      <c r="L376" s="128" t="str">
        <f ca="1">IF(MOD(ROW()-13,2)=0,IF(ISBLANK(OFFSET(#REF!,INT((ROW()-13)/2),0)),"",OFFSET(#REF!,INT((ROW()-13)/2),0)),IF(ISBLANK(OFFSET('9. METAS'!$W$20,INT((ROW()-14)/2),0)),"",OFFSET('9. METAS'!$W$20,INT((ROW()-14)/2),0)))</f>
        <v/>
      </c>
      <c r="M376" s="129" t="str">
        <f ca="1">IF(MOD(ROW()-13,2)=0,IF(ISBLANK(OFFSET(#REF!,INT((ROW()-13)/2),0)),"",OFFSET(#REF!,INT((ROW()-13)/2),0)),IF(ISBLANK(OFFSET('9. METAS'!$X$20,INT((ROW()-14)/2),0)),"",OFFSET('9. METAS'!$X$20,INT((ROW()-14)/2),0)))</f>
        <v/>
      </c>
      <c r="N376" s="479"/>
      <c r="O376" s="481"/>
      <c r="P376" s="483"/>
    </row>
    <row r="377" spans="3:16" x14ac:dyDescent="0.2">
      <c r="C377" s="506" t="str">
        <f ca="1">IF(ISBLANK(OFFSET('5. Pp (3 años)'!$C$46,INT((ROW()-13)/2),0)),"",OFFSET('5. Pp (3 años)'!$C$46,INT((ROW()-13)/2),0))</f>
        <v/>
      </c>
      <c r="D377" s="498" t="str">
        <f ca="1">IF(ISBLANK(OFFSET('5. Pp (3 años)'!$D$46,INT((ROW()-13)/2),0)),"",OFFSET('5. Pp (3 años)'!$D$46,INT((ROW()-13)/2),0))</f>
        <v/>
      </c>
      <c r="E377" s="498" t="str">
        <f ca="1">IF(ISBLANK(OFFSET('5. Pp (3 años)'!$E$46,INT((ROW()-13)/2),0)),"",OFFSET('5. Pp (3 años)'!$E$46,INT((ROW()-13)/2),0))</f>
        <v/>
      </c>
      <c r="F377" s="500" t="str">
        <f ca="1">IF(ISBLANK(OFFSET('5. Pp (3 años)'!$K$46,INT((ROW()-13)/2),0)),"",OFFSET('5. Pp (3 años)'!$K$46,INT((ROW()-13)/2),0))</f>
        <v/>
      </c>
      <c r="G377" s="502" t="str">
        <f ca="1">IF(ISBLANK(OFFSET('5. Pp (3 años)'!$H$46,INT((ROW()-13)/2),0)),"",OFFSET('5. Pp (3 años)'!$H$46,INT((ROW()-13)/2),0))</f>
        <v/>
      </c>
      <c r="H377" s="705" t="str">
        <f ca="1">IF(ISBLANK(OFFSET('9. METAS'!$L$20,INT((ROW()-13)/2),0)),"",OFFSET('9. METAS'!$L$20,INT((ROW()-13)/2),0))</f>
        <v/>
      </c>
      <c r="I377" s="476"/>
      <c r="J377" s="127" t="e">
        <f ca="1">IF(MOD(ROW()-13,2)=0,IF(ISBLANK(OFFSET(#REF!,INT((ROW()-13)/2),0)),"",OFFSET(#REF!,INT((ROW()-13)/2),0)),IF(ISBLANK(OFFSET('9. METAS'!$U$20,INT((ROW()-14)/2),0)),"",OFFSET('9. METAS'!$U$20,INT((ROW()-14)/2),0)))</f>
        <v>#REF!</v>
      </c>
      <c r="K377" s="128" t="e">
        <f ca="1">IF(MOD(ROW()-13,2)=0,IF(ISBLANK(OFFSET(#REF!,INT((ROW()-13)/2),0)),"",OFFSET(#REF!,INT((ROW()-13)/2),0)),IF(ISBLANK(OFFSET('9. METAS'!$V$20,INT((ROW()-14)/2),0)),"",OFFSET('9. METAS'!$V$20,INT((ROW()-14)/2),0)))</f>
        <v>#REF!</v>
      </c>
      <c r="L377" s="128" t="e">
        <f ca="1">IF(MOD(ROW()-13,2)=0,IF(ISBLANK(OFFSET(#REF!,INT((ROW()-13)/2),0)),"",OFFSET(#REF!,INT((ROW()-13)/2),0)),IF(ISBLANK(OFFSET('9. METAS'!$W$20,INT((ROW()-14)/2),0)),"",OFFSET('9. METAS'!$W$20,INT((ROW()-14)/2),0)))</f>
        <v>#REF!</v>
      </c>
      <c r="M377" s="129" t="e">
        <f ca="1">IF(MOD(ROW()-13,2)=0,IF(ISBLANK(OFFSET(#REF!,INT((ROW()-13)/2),0)),"",OFFSET(#REF!,INT((ROW()-13)/2),0)),IF(ISBLANK(OFFSET('9. METAS'!$X$20,INT((ROW()-14)/2),0)),"",OFFSET('9. METAS'!$X$20,INT((ROW()-14)/2),0)))</f>
        <v>#REF!</v>
      </c>
      <c r="N377" s="478" t="str">
        <f t="shared" ref="N377" ca="1" si="360">IFERROR(J377/J378,"ND")</f>
        <v>ND</v>
      </c>
      <c r="O377" s="480" t="str">
        <f t="shared" ref="O377" ca="1" si="361">IFERROR(((J377)/H377),"ND")</f>
        <v>ND</v>
      </c>
      <c r="P377" s="482"/>
    </row>
    <row r="378" spans="3:16" ht="16" x14ac:dyDescent="0.2">
      <c r="C378" s="496"/>
      <c r="D378" s="498"/>
      <c r="E378" s="498"/>
      <c r="F378" s="500"/>
      <c r="G378" s="502"/>
      <c r="H378" s="705"/>
      <c r="I378" s="477"/>
      <c r="J378" s="127" t="str">
        <f ca="1">IF(MOD(ROW()-13,2)=0,IF(ISBLANK(OFFSET(#REF!,INT((ROW()-13)/2),0)),"",OFFSET(#REF!,INT((ROW()-13)/2),0)),IF(ISBLANK(OFFSET('9. METAS'!$U$20,INT((ROW()-14)/2),0)),"",OFFSET('9. METAS'!$U$20,INT((ROW()-14)/2),0)))</f>
        <v/>
      </c>
      <c r="K378" s="128" t="str">
        <f ca="1">IF(MOD(ROW()-13,2)=0,IF(ISBLANK(OFFSET(#REF!,INT((ROW()-13)/2),0)),"",OFFSET(#REF!,INT((ROW()-13)/2),0)),IF(ISBLANK(OFFSET('9. METAS'!$V$20,INT((ROW()-14)/2),0)),"",OFFSET('9. METAS'!$V$20,INT((ROW()-14)/2),0)))</f>
        <v/>
      </c>
      <c r="L378" s="128" t="str">
        <f ca="1">IF(MOD(ROW()-13,2)=0,IF(ISBLANK(OFFSET(#REF!,INT((ROW()-13)/2),0)),"",OFFSET(#REF!,INT((ROW()-13)/2),0)),IF(ISBLANK(OFFSET('9. METAS'!$W$20,INT((ROW()-14)/2),0)),"",OFFSET('9. METAS'!$W$20,INT((ROW()-14)/2),0)))</f>
        <v/>
      </c>
      <c r="M378" s="129" t="str">
        <f ca="1">IF(MOD(ROW()-13,2)=0,IF(ISBLANK(OFFSET(#REF!,INT((ROW()-13)/2),0)),"",OFFSET(#REF!,INT((ROW()-13)/2),0)),IF(ISBLANK(OFFSET('9. METAS'!$X$20,INT((ROW()-14)/2),0)),"",OFFSET('9. METAS'!$X$20,INT((ROW()-14)/2),0)))</f>
        <v/>
      </c>
      <c r="N378" s="479"/>
      <c r="O378" s="481"/>
      <c r="P378" s="483"/>
    </row>
    <row r="379" spans="3:16" x14ac:dyDescent="0.2">
      <c r="C379" s="506" t="str">
        <f ca="1">IF(ISBLANK(OFFSET('5. Pp (3 años)'!$C$46,INT((ROW()-13)/2),0)),"",OFFSET('5. Pp (3 años)'!$C$46,INT((ROW()-13)/2),0))</f>
        <v/>
      </c>
      <c r="D379" s="498" t="str">
        <f ca="1">IF(ISBLANK(OFFSET('5. Pp (3 años)'!$D$46,INT((ROW()-13)/2),0)),"",OFFSET('5. Pp (3 años)'!$D$46,INT((ROW()-13)/2),0))</f>
        <v/>
      </c>
      <c r="E379" s="498" t="str">
        <f ca="1">IF(ISBLANK(OFFSET('5. Pp (3 años)'!$E$46,INT((ROW()-13)/2),0)),"",OFFSET('5. Pp (3 años)'!$E$46,INT((ROW()-13)/2),0))</f>
        <v/>
      </c>
      <c r="F379" s="500" t="str">
        <f ca="1">IF(ISBLANK(OFFSET('5. Pp (3 años)'!$K$46,INT((ROW()-13)/2),0)),"",OFFSET('5. Pp (3 años)'!$K$46,INT((ROW()-13)/2),0))</f>
        <v/>
      </c>
      <c r="G379" s="502" t="str">
        <f ca="1">IF(ISBLANK(OFFSET('5. Pp (3 años)'!$H$46,INT((ROW()-13)/2),0)),"",OFFSET('5. Pp (3 años)'!$H$46,INT((ROW()-13)/2),0))</f>
        <v/>
      </c>
      <c r="H379" s="705" t="str">
        <f ca="1">IF(ISBLANK(OFFSET('9. METAS'!$L$20,INT((ROW()-13)/2),0)),"",OFFSET('9. METAS'!$L$20,INT((ROW()-13)/2),0))</f>
        <v/>
      </c>
      <c r="I379" s="476"/>
      <c r="J379" s="127" t="e">
        <f ca="1">IF(MOD(ROW()-13,2)=0,IF(ISBLANK(OFFSET(#REF!,INT((ROW()-13)/2),0)),"",OFFSET(#REF!,INT((ROW()-13)/2),0)),IF(ISBLANK(OFFSET('9. METAS'!$U$20,INT((ROW()-14)/2),0)),"",OFFSET('9. METAS'!$U$20,INT((ROW()-14)/2),0)))</f>
        <v>#REF!</v>
      </c>
      <c r="K379" s="128" t="e">
        <f ca="1">IF(MOD(ROW()-13,2)=0,IF(ISBLANK(OFFSET(#REF!,INT((ROW()-13)/2),0)),"",OFFSET(#REF!,INT((ROW()-13)/2),0)),IF(ISBLANK(OFFSET('9. METAS'!$V$20,INT((ROW()-14)/2),0)),"",OFFSET('9. METAS'!$V$20,INT((ROW()-14)/2),0)))</f>
        <v>#REF!</v>
      </c>
      <c r="L379" s="128" t="e">
        <f ca="1">IF(MOD(ROW()-13,2)=0,IF(ISBLANK(OFFSET(#REF!,INT((ROW()-13)/2),0)),"",OFFSET(#REF!,INT((ROW()-13)/2),0)),IF(ISBLANK(OFFSET('9. METAS'!$W$20,INT((ROW()-14)/2),0)),"",OFFSET('9. METAS'!$W$20,INT((ROW()-14)/2),0)))</f>
        <v>#REF!</v>
      </c>
      <c r="M379" s="129" t="e">
        <f ca="1">IF(MOD(ROW()-13,2)=0,IF(ISBLANK(OFFSET(#REF!,INT((ROW()-13)/2),0)),"",OFFSET(#REF!,INT((ROW()-13)/2),0)),IF(ISBLANK(OFFSET('9. METAS'!$X$20,INT((ROW()-14)/2),0)),"",OFFSET('9. METAS'!$X$20,INT((ROW()-14)/2),0)))</f>
        <v>#REF!</v>
      </c>
      <c r="N379" s="478" t="str">
        <f t="shared" ref="N379" ca="1" si="362">IFERROR(J379/J380,"ND")</f>
        <v>ND</v>
      </c>
      <c r="O379" s="480" t="str">
        <f t="shared" ref="O379" ca="1" si="363">IFERROR(((J379)/H379),"ND")</f>
        <v>ND</v>
      </c>
      <c r="P379" s="482"/>
    </row>
    <row r="380" spans="3:16" ht="16" x14ac:dyDescent="0.2">
      <c r="C380" s="496"/>
      <c r="D380" s="498"/>
      <c r="E380" s="498"/>
      <c r="F380" s="500"/>
      <c r="G380" s="502"/>
      <c r="H380" s="705"/>
      <c r="I380" s="477"/>
      <c r="J380" s="127" t="str">
        <f ca="1">IF(MOD(ROW()-13,2)=0,IF(ISBLANK(OFFSET(#REF!,INT((ROW()-13)/2),0)),"",OFFSET(#REF!,INT((ROW()-13)/2),0)),IF(ISBLANK(OFFSET('9. METAS'!$U$20,INT((ROW()-14)/2),0)),"",OFFSET('9. METAS'!$U$20,INT((ROW()-14)/2),0)))</f>
        <v/>
      </c>
      <c r="K380" s="128" t="str">
        <f ca="1">IF(MOD(ROW()-13,2)=0,IF(ISBLANK(OFFSET(#REF!,INT((ROW()-13)/2),0)),"",OFFSET(#REF!,INT((ROW()-13)/2),0)),IF(ISBLANK(OFFSET('9. METAS'!$V$20,INT((ROW()-14)/2),0)),"",OFFSET('9. METAS'!$V$20,INT((ROW()-14)/2),0)))</f>
        <v/>
      </c>
      <c r="L380" s="128" t="str">
        <f ca="1">IF(MOD(ROW()-13,2)=0,IF(ISBLANK(OFFSET(#REF!,INT((ROW()-13)/2),0)),"",OFFSET(#REF!,INT((ROW()-13)/2),0)),IF(ISBLANK(OFFSET('9. METAS'!$W$20,INT((ROW()-14)/2),0)),"",OFFSET('9. METAS'!$W$20,INT((ROW()-14)/2),0)))</f>
        <v/>
      </c>
      <c r="M380" s="129" t="str">
        <f ca="1">IF(MOD(ROW()-13,2)=0,IF(ISBLANK(OFFSET(#REF!,INT((ROW()-13)/2),0)),"",OFFSET(#REF!,INT((ROW()-13)/2),0)),IF(ISBLANK(OFFSET('9. METAS'!$X$20,INT((ROW()-14)/2),0)),"",OFFSET('9. METAS'!$X$20,INT((ROW()-14)/2),0)))</f>
        <v/>
      </c>
      <c r="N380" s="479"/>
      <c r="O380" s="481"/>
      <c r="P380" s="483"/>
    </row>
    <row r="381" spans="3:16" x14ac:dyDescent="0.2">
      <c r="C381" s="506" t="str">
        <f ca="1">IF(ISBLANK(OFFSET('5. Pp (3 años)'!$C$46,INT((ROW()-13)/2),0)),"",OFFSET('5. Pp (3 años)'!$C$46,INT((ROW()-13)/2),0))</f>
        <v/>
      </c>
      <c r="D381" s="498" t="str">
        <f ca="1">IF(ISBLANK(OFFSET('5. Pp (3 años)'!$D$46,INT((ROW()-13)/2),0)),"",OFFSET('5. Pp (3 años)'!$D$46,INT((ROW()-13)/2),0))</f>
        <v/>
      </c>
      <c r="E381" s="498" t="str">
        <f ca="1">IF(ISBLANK(OFFSET('5. Pp (3 años)'!$E$46,INT((ROW()-13)/2),0)),"",OFFSET('5. Pp (3 años)'!$E$46,INT((ROW()-13)/2),0))</f>
        <v/>
      </c>
      <c r="F381" s="500" t="str">
        <f ca="1">IF(ISBLANK(OFFSET('5. Pp (3 años)'!$K$46,INT((ROW()-13)/2),0)),"",OFFSET('5. Pp (3 años)'!$K$46,INT((ROW()-13)/2),0))</f>
        <v/>
      </c>
      <c r="G381" s="502" t="str">
        <f ca="1">IF(ISBLANK(OFFSET('5. Pp (3 años)'!$H$46,INT((ROW()-13)/2),0)),"",OFFSET('5. Pp (3 años)'!$H$46,INT((ROW()-13)/2),0))</f>
        <v/>
      </c>
      <c r="H381" s="705" t="str">
        <f ca="1">IF(ISBLANK(OFFSET('9. METAS'!$L$20,INT((ROW()-13)/2),0)),"",OFFSET('9. METAS'!$L$20,INT((ROW()-13)/2),0))</f>
        <v/>
      </c>
      <c r="I381" s="476"/>
      <c r="J381" s="127" t="e">
        <f ca="1">IF(MOD(ROW()-13,2)=0,IF(ISBLANK(OFFSET(#REF!,INT((ROW()-13)/2),0)),"",OFFSET(#REF!,INT((ROW()-13)/2),0)),IF(ISBLANK(OFFSET('9. METAS'!$U$20,INT((ROW()-14)/2),0)),"",OFFSET('9. METAS'!$U$20,INT((ROW()-14)/2),0)))</f>
        <v>#REF!</v>
      </c>
      <c r="K381" s="128" t="e">
        <f ca="1">IF(MOD(ROW()-13,2)=0,IF(ISBLANK(OFFSET(#REF!,INT((ROW()-13)/2),0)),"",OFFSET(#REF!,INT((ROW()-13)/2),0)),IF(ISBLANK(OFFSET('9. METAS'!$V$20,INT((ROW()-14)/2),0)),"",OFFSET('9. METAS'!$V$20,INT((ROW()-14)/2),0)))</f>
        <v>#REF!</v>
      </c>
      <c r="L381" s="128" t="e">
        <f ca="1">IF(MOD(ROW()-13,2)=0,IF(ISBLANK(OFFSET(#REF!,INT((ROW()-13)/2),0)),"",OFFSET(#REF!,INT((ROW()-13)/2),0)),IF(ISBLANK(OFFSET('9. METAS'!$W$20,INT((ROW()-14)/2),0)),"",OFFSET('9. METAS'!$W$20,INT((ROW()-14)/2),0)))</f>
        <v>#REF!</v>
      </c>
      <c r="M381" s="129" t="e">
        <f ca="1">IF(MOD(ROW()-13,2)=0,IF(ISBLANK(OFFSET(#REF!,INT((ROW()-13)/2),0)),"",OFFSET(#REF!,INT((ROW()-13)/2),0)),IF(ISBLANK(OFFSET('9. METAS'!$X$20,INT((ROW()-14)/2),0)),"",OFFSET('9. METAS'!$X$20,INT((ROW()-14)/2),0)))</f>
        <v>#REF!</v>
      </c>
      <c r="N381" s="478" t="str">
        <f t="shared" ref="N381" ca="1" si="364">IFERROR(J381/J382,"ND")</f>
        <v>ND</v>
      </c>
      <c r="O381" s="480" t="str">
        <f t="shared" ref="O381" ca="1" si="365">IFERROR(((J381)/H381),"ND")</f>
        <v>ND</v>
      </c>
      <c r="P381" s="482"/>
    </row>
    <row r="382" spans="3:16" ht="16" x14ac:dyDescent="0.2">
      <c r="C382" s="496"/>
      <c r="D382" s="498"/>
      <c r="E382" s="498"/>
      <c r="F382" s="500"/>
      <c r="G382" s="502"/>
      <c r="H382" s="705"/>
      <c r="I382" s="477"/>
      <c r="J382" s="127" t="str">
        <f ca="1">IF(MOD(ROW()-13,2)=0,IF(ISBLANK(OFFSET(#REF!,INT((ROW()-13)/2),0)),"",OFFSET(#REF!,INT((ROW()-13)/2),0)),IF(ISBLANK(OFFSET('9. METAS'!$U$20,INT((ROW()-14)/2),0)),"",OFFSET('9. METAS'!$U$20,INT((ROW()-14)/2),0)))</f>
        <v/>
      </c>
      <c r="K382" s="128" t="str">
        <f ca="1">IF(MOD(ROW()-13,2)=0,IF(ISBLANK(OFFSET(#REF!,INT((ROW()-13)/2),0)),"",OFFSET(#REF!,INT((ROW()-13)/2),0)),IF(ISBLANK(OFFSET('9. METAS'!$V$20,INT((ROW()-14)/2),0)),"",OFFSET('9. METAS'!$V$20,INT((ROW()-14)/2),0)))</f>
        <v/>
      </c>
      <c r="L382" s="128" t="str">
        <f ca="1">IF(MOD(ROW()-13,2)=0,IF(ISBLANK(OFFSET(#REF!,INT((ROW()-13)/2),0)),"",OFFSET(#REF!,INT((ROW()-13)/2),0)),IF(ISBLANK(OFFSET('9. METAS'!$W$20,INT((ROW()-14)/2),0)),"",OFFSET('9. METAS'!$W$20,INT((ROW()-14)/2),0)))</f>
        <v/>
      </c>
      <c r="M382" s="129" t="str">
        <f ca="1">IF(MOD(ROW()-13,2)=0,IF(ISBLANK(OFFSET(#REF!,INT((ROW()-13)/2),0)),"",OFFSET(#REF!,INT((ROW()-13)/2),0)),IF(ISBLANK(OFFSET('9. METAS'!$X$20,INT((ROW()-14)/2),0)),"",OFFSET('9. METAS'!$X$20,INT((ROW()-14)/2),0)))</f>
        <v/>
      </c>
      <c r="N382" s="479"/>
      <c r="O382" s="481"/>
      <c r="P382" s="483"/>
    </row>
    <row r="383" spans="3:16" x14ac:dyDescent="0.2">
      <c r="C383" s="506" t="str">
        <f ca="1">IF(ISBLANK(OFFSET('5. Pp (3 años)'!$C$46,INT((ROW()-13)/2),0)),"",OFFSET('5. Pp (3 años)'!$C$46,INT((ROW()-13)/2),0))</f>
        <v/>
      </c>
      <c r="D383" s="498" t="str">
        <f ca="1">IF(ISBLANK(OFFSET('5. Pp (3 años)'!$D$46,INT((ROW()-13)/2),0)),"",OFFSET('5. Pp (3 años)'!$D$46,INT((ROW()-13)/2),0))</f>
        <v/>
      </c>
      <c r="E383" s="498" t="str">
        <f ca="1">IF(ISBLANK(OFFSET('5. Pp (3 años)'!$E$46,INT((ROW()-13)/2),0)),"",OFFSET('5. Pp (3 años)'!$E$46,INT((ROW()-13)/2),0))</f>
        <v/>
      </c>
      <c r="F383" s="500" t="str">
        <f ca="1">IF(ISBLANK(OFFSET('5. Pp (3 años)'!$K$46,INT((ROW()-13)/2),0)),"",OFFSET('5. Pp (3 años)'!$K$46,INT((ROW()-13)/2),0))</f>
        <v/>
      </c>
      <c r="G383" s="502" t="str">
        <f ca="1">IF(ISBLANK(OFFSET('5. Pp (3 años)'!$H$46,INT((ROW()-13)/2),0)),"",OFFSET('5. Pp (3 años)'!$H$46,INT((ROW()-13)/2),0))</f>
        <v/>
      </c>
      <c r="H383" s="705" t="str">
        <f ca="1">IF(ISBLANK(OFFSET('9. METAS'!$L$20,INT((ROW()-13)/2),0)),"",OFFSET('9. METAS'!$L$20,INT((ROW()-13)/2),0))</f>
        <v/>
      </c>
      <c r="I383" s="476"/>
      <c r="J383" s="127" t="e">
        <f ca="1">IF(MOD(ROW()-13,2)=0,IF(ISBLANK(OFFSET(#REF!,INT((ROW()-13)/2),0)),"",OFFSET(#REF!,INT((ROW()-13)/2),0)),IF(ISBLANK(OFFSET('9. METAS'!$U$20,INT((ROW()-14)/2),0)),"",OFFSET('9. METAS'!$U$20,INT((ROW()-14)/2),0)))</f>
        <v>#REF!</v>
      </c>
      <c r="K383" s="128" t="e">
        <f ca="1">IF(MOD(ROW()-13,2)=0,IF(ISBLANK(OFFSET(#REF!,INT((ROW()-13)/2),0)),"",OFFSET(#REF!,INT((ROW()-13)/2),0)),IF(ISBLANK(OFFSET('9. METAS'!$V$20,INT((ROW()-14)/2),0)),"",OFFSET('9. METAS'!$V$20,INT((ROW()-14)/2),0)))</f>
        <v>#REF!</v>
      </c>
      <c r="L383" s="128" t="e">
        <f ca="1">IF(MOD(ROW()-13,2)=0,IF(ISBLANK(OFFSET(#REF!,INT((ROW()-13)/2),0)),"",OFFSET(#REF!,INT((ROW()-13)/2),0)),IF(ISBLANK(OFFSET('9. METAS'!$W$20,INT((ROW()-14)/2),0)),"",OFFSET('9. METAS'!$W$20,INT((ROW()-14)/2),0)))</f>
        <v>#REF!</v>
      </c>
      <c r="M383" s="129" t="e">
        <f ca="1">IF(MOD(ROW()-13,2)=0,IF(ISBLANK(OFFSET(#REF!,INT((ROW()-13)/2),0)),"",OFFSET(#REF!,INT((ROW()-13)/2),0)),IF(ISBLANK(OFFSET('9. METAS'!$X$20,INT((ROW()-14)/2),0)),"",OFFSET('9. METAS'!$X$20,INT((ROW()-14)/2),0)))</f>
        <v>#REF!</v>
      </c>
      <c r="N383" s="478" t="str">
        <f t="shared" ref="N383" ca="1" si="366">IFERROR(J383/J384,"ND")</f>
        <v>ND</v>
      </c>
      <c r="O383" s="480" t="str">
        <f t="shared" ref="O383" ca="1" si="367">IFERROR(((J383)/H383),"ND")</f>
        <v>ND</v>
      </c>
      <c r="P383" s="482"/>
    </row>
    <row r="384" spans="3:16" ht="16" x14ac:dyDescent="0.2">
      <c r="C384" s="496"/>
      <c r="D384" s="498"/>
      <c r="E384" s="498"/>
      <c r="F384" s="500"/>
      <c r="G384" s="502"/>
      <c r="H384" s="705"/>
      <c r="I384" s="477"/>
      <c r="J384" s="127" t="str">
        <f ca="1">IF(MOD(ROW()-13,2)=0,IF(ISBLANK(OFFSET(#REF!,INT((ROW()-13)/2),0)),"",OFFSET(#REF!,INT((ROW()-13)/2),0)),IF(ISBLANK(OFFSET('9. METAS'!$U$20,INT((ROW()-14)/2),0)),"",OFFSET('9. METAS'!$U$20,INT((ROW()-14)/2),0)))</f>
        <v/>
      </c>
      <c r="K384" s="128" t="str">
        <f ca="1">IF(MOD(ROW()-13,2)=0,IF(ISBLANK(OFFSET(#REF!,INT((ROW()-13)/2),0)),"",OFFSET(#REF!,INT((ROW()-13)/2),0)),IF(ISBLANK(OFFSET('9. METAS'!$V$20,INT((ROW()-14)/2),0)),"",OFFSET('9. METAS'!$V$20,INT((ROW()-14)/2),0)))</f>
        <v/>
      </c>
      <c r="L384" s="128" t="str">
        <f ca="1">IF(MOD(ROW()-13,2)=0,IF(ISBLANK(OFFSET(#REF!,INT((ROW()-13)/2),0)),"",OFFSET(#REF!,INT((ROW()-13)/2),0)),IF(ISBLANK(OFFSET('9. METAS'!$W$20,INT((ROW()-14)/2),0)),"",OFFSET('9. METAS'!$W$20,INT((ROW()-14)/2),0)))</f>
        <v/>
      </c>
      <c r="M384" s="129" t="str">
        <f ca="1">IF(MOD(ROW()-13,2)=0,IF(ISBLANK(OFFSET(#REF!,INT((ROW()-13)/2),0)),"",OFFSET(#REF!,INT((ROW()-13)/2),0)),IF(ISBLANK(OFFSET('9. METAS'!$X$20,INT((ROW()-14)/2),0)),"",OFFSET('9. METAS'!$X$20,INT((ROW()-14)/2),0)))</f>
        <v/>
      </c>
      <c r="N384" s="479"/>
      <c r="O384" s="481"/>
      <c r="P384" s="483"/>
    </row>
    <row r="385" spans="3:16" x14ac:dyDescent="0.2">
      <c r="C385" s="506" t="str">
        <f ca="1">IF(ISBLANK(OFFSET('5. Pp (3 años)'!$C$46,INT((ROW()-13)/2),0)),"",OFFSET('5. Pp (3 años)'!$C$46,INT((ROW()-13)/2),0))</f>
        <v/>
      </c>
      <c r="D385" s="498" t="str">
        <f ca="1">IF(ISBLANK(OFFSET('5. Pp (3 años)'!$D$46,INT((ROW()-13)/2),0)),"",OFFSET('5. Pp (3 años)'!$D$46,INT((ROW()-13)/2),0))</f>
        <v/>
      </c>
      <c r="E385" s="498" t="str">
        <f ca="1">IF(ISBLANK(OFFSET('5. Pp (3 años)'!$E$46,INT((ROW()-13)/2),0)),"",OFFSET('5. Pp (3 años)'!$E$46,INT((ROW()-13)/2),0))</f>
        <v/>
      </c>
      <c r="F385" s="500" t="str">
        <f ca="1">IF(ISBLANK(OFFSET('5. Pp (3 años)'!$K$46,INT((ROW()-13)/2),0)),"",OFFSET('5. Pp (3 años)'!$K$46,INT((ROW()-13)/2),0))</f>
        <v/>
      </c>
      <c r="G385" s="502" t="str">
        <f ca="1">IF(ISBLANK(OFFSET('5. Pp (3 años)'!$H$46,INT((ROW()-13)/2),0)),"",OFFSET('5. Pp (3 años)'!$H$46,INT((ROW()-13)/2),0))</f>
        <v/>
      </c>
      <c r="H385" s="705" t="str">
        <f ca="1">IF(ISBLANK(OFFSET('9. METAS'!$L$20,INT((ROW()-13)/2),0)),"",OFFSET('9. METAS'!$L$20,INT((ROW()-13)/2),0))</f>
        <v/>
      </c>
      <c r="I385" s="476"/>
      <c r="J385" s="127" t="e">
        <f ca="1">IF(MOD(ROW()-13,2)=0,IF(ISBLANK(OFFSET(#REF!,INT((ROW()-13)/2),0)),"",OFFSET(#REF!,INT((ROW()-13)/2),0)),IF(ISBLANK(OFFSET('9. METAS'!$U$20,INT((ROW()-14)/2),0)),"",OFFSET('9. METAS'!$U$20,INT((ROW()-14)/2),0)))</f>
        <v>#REF!</v>
      </c>
      <c r="K385" s="128" t="e">
        <f ca="1">IF(MOD(ROW()-13,2)=0,IF(ISBLANK(OFFSET(#REF!,INT((ROW()-13)/2),0)),"",OFFSET(#REF!,INT((ROW()-13)/2),0)),IF(ISBLANK(OFFSET('9. METAS'!$V$20,INT((ROW()-14)/2),0)),"",OFFSET('9. METAS'!$V$20,INT((ROW()-14)/2),0)))</f>
        <v>#REF!</v>
      </c>
      <c r="L385" s="128" t="e">
        <f ca="1">IF(MOD(ROW()-13,2)=0,IF(ISBLANK(OFFSET(#REF!,INT((ROW()-13)/2),0)),"",OFFSET(#REF!,INT((ROW()-13)/2),0)),IF(ISBLANK(OFFSET('9. METAS'!$W$20,INT((ROW()-14)/2),0)),"",OFFSET('9. METAS'!$W$20,INT((ROW()-14)/2),0)))</f>
        <v>#REF!</v>
      </c>
      <c r="M385" s="129" t="e">
        <f ca="1">IF(MOD(ROW()-13,2)=0,IF(ISBLANK(OFFSET(#REF!,INT((ROW()-13)/2),0)),"",OFFSET(#REF!,INT((ROW()-13)/2),0)),IF(ISBLANK(OFFSET('9. METAS'!$X$20,INT((ROW()-14)/2),0)),"",OFFSET('9. METAS'!$X$20,INT((ROW()-14)/2),0)))</f>
        <v>#REF!</v>
      </c>
      <c r="N385" s="478" t="str">
        <f t="shared" ref="N385" ca="1" si="368">IFERROR(J385/J386,"ND")</f>
        <v>ND</v>
      </c>
      <c r="O385" s="480" t="str">
        <f t="shared" ref="O385" ca="1" si="369">IFERROR(((J385)/H385),"ND")</f>
        <v>ND</v>
      </c>
      <c r="P385" s="482"/>
    </row>
    <row r="386" spans="3:16" ht="16" x14ac:dyDescent="0.2">
      <c r="C386" s="496"/>
      <c r="D386" s="498"/>
      <c r="E386" s="498"/>
      <c r="F386" s="500"/>
      <c r="G386" s="502"/>
      <c r="H386" s="705"/>
      <c r="I386" s="477"/>
      <c r="J386" s="127" t="str">
        <f ca="1">IF(MOD(ROW()-13,2)=0,IF(ISBLANK(OFFSET(#REF!,INT((ROW()-13)/2),0)),"",OFFSET(#REF!,INT((ROW()-13)/2),0)),IF(ISBLANK(OFFSET('9. METAS'!$U$20,INT((ROW()-14)/2),0)),"",OFFSET('9. METAS'!$U$20,INT((ROW()-14)/2),0)))</f>
        <v/>
      </c>
      <c r="K386" s="128" t="str">
        <f ca="1">IF(MOD(ROW()-13,2)=0,IF(ISBLANK(OFFSET(#REF!,INT((ROW()-13)/2),0)),"",OFFSET(#REF!,INT((ROW()-13)/2),0)),IF(ISBLANK(OFFSET('9. METAS'!$V$20,INT((ROW()-14)/2),0)),"",OFFSET('9. METAS'!$V$20,INT((ROW()-14)/2),0)))</f>
        <v/>
      </c>
      <c r="L386" s="128" t="str">
        <f ca="1">IF(MOD(ROW()-13,2)=0,IF(ISBLANK(OFFSET(#REF!,INT((ROW()-13)/2),0)),"",OFFSET(#REF!,INT((ROW()-13)/2),0)),IF(ISBLANK(OFFSET('9. METAS'!$W$20,INT((ROW()-14)/2),0)),"",OFFSET('9. METAS'!$W$20,INT((ROW()-14)/2),0)))</f>
        <v/>
      </c>
      <c r="M386" s="129" t="str">
        <f ca="1">IF(MOD(ROW()-13,2)=0,IF(ISBLANK(OFFSET(#REF!,INT((ROW()-13)/2),0)),"",OFFSET(#REF!,INT((ROW()-13)/2),0)),IF(ISBLANK(OFFSET('9. METAS'!$X$20,INT((ROW()-14)/2),0)),"",OFFSET('9. METAS'!$X$20,INT((ROW()-14)/2),0)))</f>
        <v/>
      </c>
      <c r="N386" s="479"/>
      <c r="O386" s="481"/>
      <c r="P386" s="483"/>
    </row>
    <row r="387" spans="3:16" x14ac:dyDescent="0.2">
      <c r="C387" s="506" t="str">
        <f ca="1">IF(ISBLANK(OFFSET('5. Pp (3 años)'!$C$46,INT((ROW()-13)/2),0)),"",OFFSET('5. Pp (3 años)'!$C$46,INT((ROW()-13)/2),0))</f>
        <v/>
      </c>
      <c r="D387" s="498" t="str">
        <f ca="1">IF(ISBLANK(OFFSET('5. Pp (3 años)'!$D$46,INT((ROW()-13)/2),0)),"",OFFSET('5. Pp (3 años)'!$D$46,INT((ROW()-13)/2),0))</f>
        <v/>
      </c>
      <c r="E387" s="498" t="str">
        <f ca="1">IF(ISBLANK(OFFSET('5. Pp (3 años)'!$E$46,INT((ROW()-13)/2),0)),"",OFFSET('5. Pp (3 años)'!$E$46,INT((ROW()-13)/2),0))</f>
        <v/>
      </c>
      <c r="F387" s="500" t="str">
        <f ca="1">IF(ISBLANK(OFFSET('5. Pp (3 años)'!$K$46,INT((ROW()-13)/2),0)),"",OFFSET('5. Pp (3 años)'!$K$46,INT((ROW()-13)/2),0))</f>
        <v/>
      </c>
      <c r="G387" s="502" t="str">
        <f ca="1">IF(ISBLANK(OFFSET('5. Pp (3 años)'!$H$46,INT((ROW()-13)/2),0)),"",OFFSET('5. Pp (3 años)'!$H$46,INT((ROW()-13)/2),0))</f>
        <v/>
      </c>
      <c r="H387" s="705" t="str">
        <f ca="1">IF(ISBLANK(OFFSET('9. METAS'!$L$20,INT((ROW()-13)/2),0)),"",OFFSET('9. METAS'!$L$20,INT((ROW()-13)/2),0))</f>
        <v/>
      </c>
      <c r="I387" s="476"/>
      <c r="J387" s="127" t="e">
        <f ca="1">IF(MOD(ROW()-13,2)=0,IF(ISBLANK(OFFSET(#REF!,INT((ROW()-13)/2),0)),"",OFFSET(#REF!,INT((ROW()-13)/2),0)),IF(ISBLANK(OFFSET('9. METAS'!$U$20,INT((ROW()-14)/2),0)),"",OFFSET('9. METAS'!$U$20,INT((ROW()-14)/2),0)))</f>
        <v>#REF!</v>
      </c>
      <c r="K387" s="128" t="e">
        <f ca="1">IF(MOD(ROW()-13,2)=0,IF(ISBLANK(OFFSET(#REF!,INT((ROW()-13)/2),0)),"",OFFSET(#REF!,INT((ROW()-13)/2),0)),IF(ISBLANK(OFFSET('9. METAS'!$V$20,INT((ROW()-14)/2),0)),"",OFFSET('9. METAS'!$V$20,INT((ROW()-14)/2),0)))</f>
        <v>#REF!</v>
      </c>
      <c r="L387" s="128" t="e">
        <f ca="1">IF(MOD(ROW()-13,2)=0,IF(ISBLANK(OFFSET(#REF!,INT((ROW()-13)/2),0)),"",OFFSET(#REF!,INT((ROW()-13)/2),0)),IF(ISBLANK(OFFSET('9. METAS'!$W$20,INT((ROW()-14)/2),0)),"",OFFSET('9. METAS'!$W$20,INT((ROW()-14)/2),0)))</f>
        <v>#REF!</v>
      </c>
      <c r="M387" s="129" t="e">
        <f ca="1">IF(MOD(ROW()-13,2)=0,IF(ISBLANK(OFFSET(#REF!,INT((ROW()-13)/2),0)),"",OFFSET(#REF!,INT((ROW()-13)/2),0)),IF(ISBLANK(OFFSET('9. METAS'!$X$20,INT((ROW()-14)/2),0)),"",OFFSET('9. METAS'!$X$20,INT((ROW()-14)/2),0)))</f>
        <v>#REF!</v>
      </c>
      <c r="N387" s="478" t="str">
        <f t="shared" ref="N387" ca="1" si="370">IFERROR(J387/J388,"ND")</f>
        <v>ND</v>
      </c>
      <c r="O387" s="480" t="str">
        <f t="shared" ref="O387" ca="1" si="371">IFERROR(((J387)/H387),"ND")</f>
        <v>ND</v>
      </c>
      <c r="P387" s="482"/>
    </row>
    <row r="388" spans="3:16" ht="16" x14ac:dyDescent="0.2">
      <c r="C388" s="496"/>
      <c r="D388" s="498"/>
      <c r="E388" s="498"/>
      <c r="F388" s="500"/>
      <c r="G388" s="502"/>
      <c r="H388" s="705"/>
      <c r="I388" s="477"/>
      <c r="J388" s="127" t="str">
        <f ca="1">IF(MOD(ROW()-13,2)=0,IF(ISBLANK(OFFSET(#REF!,INT((ROW()-13)/2),0)),"",OFFSET(#REF!,INT((ROW()-13)/2),0)),IF(ISBLANK(OFFSET('9. METAS'!$U$20,INT((ROW()-14)/2),0)),"",OFFSET('9. METAS'!$U$20,INT((ROW()-14)/2),0)))</f>
        <v/>
      </c>
      <c r="K388" s="128" t="str">
        <f ca="1">IF(MOD(ROW()-13,2)=0,IF(ISBLANK(OFFSET(#REF!,INT((ROW()-13)/2),0)),"",OFFSET(#REF!,INT((ROW()-13)/2),0)),IF(ISBLANK(OFFSET('9. METAS'!$V$20,INT((ROW()-14)/2),0)),"",OFFSET('9. METAS'!$V$20,INT((ROW()-14)/2),0)))</f>
        <v/>
      </c>
      <c r="L388" s="128" t="str">
        <f ca="1">IF(MOD(ROW()-13,2)=0,IF(ISBLANK(OFFSET(#REF!,INT((ROW()-13)/2),0)),"",OFFSET(#REF!,INT((ROW()-13)/2),0)),IF(ISBLANK(OFFSET('9. METAS'!$W$20,INT((ROW()-14)/2),0)),"",OFFSET('9. METAS'!$W$20,INT((ROW()-14)/2),0)))</f>
        <v/>
      </c>
      <c r="M388" s="129" t="str">
        <f ca="1">IF(MOD(ROW()-13,2)=0,IF(ISBLANK(OFFSET(#REF!,INT((ROW()-13)/2),0)),"",OFFSET(#REF!,INT((ROW()-13)/2),0)),IF(ISBLANK(OFFSET('9. METAS'!$X$20,INT((ROW()-14)/2),0)),"",OFFSET('9. METAS'!$X$20,INT((ROW()-14)/2),0)))</f>
        <v/>
      </c>
      <c r="N388" s="479"/>
      <c r="O388" s="481"/>
      <c r="P388" s="483"/>
    </row>
    <row r="389" spans="3:16" x14ac:dyDescent="0.2">
      <c r="C389" s="506" t="str">
        <f ca="1">IF(ISBLANK(OFFSET('5. Pp (3 años)'!$C$46,INT((ROW()-13)/2),0)),"",OFFSET('5. Pp (3 años)'!$C$46,INT((ROW()-13)/2),0))</f>
        <v/>
      </c>
      <c r="D389" s="498" t="str">
        <f ca="1">IF(ISBLANK(OFFSET('5. Pp (3 años)'!$D$46,INT((ROW()-13)/2),0)),"",OFFSET('5. Pp (3 años)'!$D$46,INT((ROW()-13)/2),0))</f>
        <v/>
      </c>
      <c r="E389" s="498" t="str">
        <f ca="1">IF(ISBLANK(OFFSET('5. Pp (3 años)'!$E$46,INT((ROW()-13)/2),0)),"",OFFSET('5. Pp (3 años)'!$E$46,INT((ROW()-13)/2),0))</f>
        <v/>
      </c>
      <c r="F389" s="500" t="str">
        <f ca="1">IF(ISBLANK(OFFSET('5. Pp (3 años)'!$K$46,INT((ROW()-13)/2),0)),"",OFFSET('5. Pp (3 años)'!$K$46,INT((ROW()-13)/2),0))</f>
        <v/>
      </c>
      <c r="G389" s="502" t="str">
        <f ca="1">IF(ISBLANK(OFFSET('5. Pp (3 años)'!$H$46,INT((ROW()-13)/2),0)),"",OFFSET('5. Pp (3 años)'!$H$46,INT((ROW()-13)/2),0))</f>
        <v/>
      </c>
      <c r="H389" s="705" t="str">
        <f ca="1">IF(ISBLANK(OFFSET('9. METAS'!$L$20,INT((ROW()-13)/2),0)),"",OFFSET('9. METAS'!$L$20,INT((ROW()-13)/2),0))</f>
        <v/>
      </c>
      <c r="I389" s="476"/>
      <c r="J389" s="127" t="e">
        <f ca="1">IF(MOD(ROW()-13,2)=0,IF(ISBLANK(OFFSET(#REF!,INT((ROW()-13)/2),0)),"",OFFSET(#REF!,INT((ROW()-13)/2),0)),IF(ISBLANK(OFFSET('9. METAS'!$U$20,INT((ROW()-14)/2),0)),"",OFFSET('9. METAS'!$U$20,INT((ROW()-14)/2),0)))</f>
        <v>#REF!</v>
      </c>
      <c r="K389" s="128" t="e">
        <f ca="1">IF(MOD(ROW()-13,2)=0,IF(ISBLANK(OFFSET(#REF!,INT((ROW()-13)/2),0)),"",OFFSET(#REF!,INT((ROW()-13)/2),0)),IF(ISBLANK(OFFSET('9. METAS'!$V$20,INT((ROW()-14)/2),0)),"",OFFSET('9. METAS'!$V$20,INT((ROW()-14)/2),0)))</f>
        <v>#REF!</v>
      </c>
      <c r="L389" s="128" t="e">
        <f ca="1">IF(MOD(ROW()-13,2)=0,IF(ISBLANK(OFFSET(#REF!,INT((ROW()-13)/2),0)),"",OFFSET(#REF!,INT((ROW()-13)/2),0)),IF(ISBLANK(OFFSET('9. METAS'!$W$20,INT((ROW()-14)/2),0)),"",OFFSET('9. METAS'!$W$20,INT((ROW()-14)/2),0)))</f>
        <v>#REF!</v>
      </c>
      <c r="M389" s="129" t="e">
        <f ca="1">IF(MOD(ROW()-13,2)=0,IF(ISBLANK(OFFSET(#REF!,INT((ROW()-13)/2),0)),"",OFFSET(#REF!,INT((ROW()-13)/2),0)),IF(ISBLANK(OFFSET('9. METAS'!$X$20,INT((ROW()-14)/2),0)),"",OFFSET('9. METAS'!$X$20,INT((ROW()-14)/2),0)))</f>
        <v>#REF!</v>
      </c>
      <c r="N389" s="478" t="str">
        <f t="shared" ref="N389" ca="1" si="372">IFERROR(J389/J390,"ND")</f>
        <v>ND</v>
      </c>
      <c r="O389" s="480" t="str">
        <f t="shared" ref="O389" ca="1" si="373">IFERROR(((J389)/H389),"ND")</f>
        <v>ND</v>
      </c>
      <c r="P389" s="482"/>
    </row>
    <row r="390" spans="3:16" ht="16" x14ac:dyDescent="0.2">
      <c r="C390" s="496"/>
      <c r="D390" s="498"/>
      <c r="E390" s="498"/>
      <c r="F390" s="500"/>
      <c r="G390" s="502"/>
      <c r="H390" s="705"/>
      <c r="I390" s="477"/>
      <c r="J390" s="127" t="str">
        <f ca="1">IF(MOD(ROW()-13,2)=0,IF(ISBLANK(OFFSET(#REF!,INT((ROW()-13)/2),0)),"",OFFSET(#REF!,INT((ROW()-13)/2),0)),IF(ISBLANK(OFFSET('9. METAS'!$U$20,INT((ROW()-14)/2),0)),"",OFFSET('9. METAS'!$U$20,INT((ROW()-14)/2),0)))</f>
        <v/>
      </c>
      <c r="K390" s="128" t="str">
        <f ca="1">IF(MOD(ROW()-13,2)=0,IF(ISBLANK(OFFSET(#REF!,INT((ROW()-13)/2),0)),"",OFFSET(#REF!,INT((ROW()-13)/2),0)),IF(ISBLANK(OFFSET('9. METAS'!$V$20,INT((ROW()-14)/2),0)),"",OFFSET('9. METAS'!$V$20,INT((ROW()-14)/2),0)))</f>
        <v/>
      </c>
      <c r="L390" s="128" t="str">
        <f ca="1">IF(MOD(ROW()-13,2)=0,IF(ISBLANK(OFFSET(#REF!,INT((ROW()-13)/2),0)),"",OFFSET(#REF!,INT((ROW()-13)/2),0)),IF(ISBLANK(OFFSET('9. METAS'!$W$20,INT((ROW()-14)/2),0)),"",OFFSET('9. METAS'!$W$20,INT((ROW()-14)/2),0)))</f>
        <v/>
      </c>
      <c r="M390" s="129" t="str">
        <f ca="1">IF(MOD(ROW()-13,2)=0,IF(ISBLANK(OFFSET(#REF!,INT((ROW()-13)/2),0)),"",OFFSET(#REF!,INT((ROW()-13)/2),0)),IF(ISBLANK(OFFSET('9. METAS'!$X$20,INT((ROW()-14)/2),0)),"",OFFSET('9. METAS'!$X$20,INT((ROW()-14)/2),0)))</f>
        <v/>
      </c>
      <c r="N390" s="479"/>
      <c r="O390" s="481"/>
      <c r="P390" s="483"/>
    </row>
    <row r="391" spans="3:16" x14ac:dyDescent="0.2">
      <c r="C391" s="506" t="str">
        <f ca="1">IF(ISBLANK(OFFSET('5. Pp (3 años)'!$C$46,INT((ROW()-13)/2),0)),"",OFFSET('5. Pp (3 años)'!$C$46,INT((ROW()-13)/2),0))</f>
        <v/>
      </c>
      <c r="D391" s="498" t="str">
        <f ca="1">IF(ISBLANK(OFFSET('5. Pp (3 años)'!$D$46,INT((ROW()-13)/2),0)),"",OFFSET('5. Pp (3 años)'!$D$46,INT((ROW()-13)/2),0))</f>
        <v/>
      </c>
      <c r="E391" s="498" t="str">
        <f ca="1">IF(ISBLANK(OFFSET('5. Pp (3 años)'!$E$46,INT((ROW()-13)/2),0)),"",OFFSET('5. Pp (3 años)'!$E$46,INT((ROW()-13)/2),0))</f>
        <v/>
      </c>
      <c r="F391" s="500" t="str">
        <f ca="1">IF(ISBLANK(OFFSET('5. Pp (3 años)'!$K$46,INT((ROW()-13)/2),0)),"",OFFSET('5. Pp (3 años)'!$K$46,INT((ROW()-13)/2),0))</f>
        <v/>
      </c>
      <c r="G391" s="502" t="str">
        <f ca="1">IF(ISBLANK(OFFSET('5. Pp (3 años)'!$H$46,INT((ROW()-13)/2),0)),"",OFFSET('5. Pp (3 años)'!$H$46,INT((ROW()-13)/2),0))</f>
        <v/>
      </c>
      <c r="H391" s="705" t="str">
        <f ca="1">IF(ISBLANK(OFFSET('9. METAS'!$L$20,INT((ROW()-13)/2),0)),"",OFFSET('9. METAS'!$L$20,INT((ROW()-13)/2),0))</f>
        <v/>
      </c>
      <c r="I391" s="476"/>
      <c r="J391" s="127" t="e">
        <f ca="1">IF(MOD(ROW()-13,2)=0,IF(ISBLANK(OFFSET(#REF!,INT((ROW()-13)/2),0)),"",OFFSET(#REF!,INT((ROW()-13)/2),0)),IF(ISBLANK(OFFSET('9. METAS'!$U$20,INT((ROW()-14)/2),0)),"",OFFSET('9. METAS'!$U$20,INT((ROW()-14)/2),0)))</f>
        <v>#REF!</v>
      </c>
      <c r="K391" s="128" t="e">
        <f ca="1">IF(MOD(ROW()-13,2)=0,IF(ISBLANK(OFFSET(#REF!,INT((ROW()-13)/2),0)),"",OFFSET(#REF!,INT((ROW()-13)/2),0)),IF(ISBLANK(OFFSET('9. METAS'!$V$20,INT((ROW()-14)/2),0)),"",OFFSET('9. METAS'!$V$20,INT((ROW()-14)/2),0)))</f>
        <v>#REF!</v>
      </c>
      <c r="L391" s="128" t="e">
        <f ca="1">IF(MOD(ROW()-13,2)=0,IF(ISBLANK(OFFSET(#REF!,INT((ROW()-13)/2),0)),"",OFFSET(#REF!,INT((ROW()-13)/2),0)),IF(ISBLANK(OFFSET('9. METAS'!$W$20,INT((ROW()-14)/2),0)),"",OFFSET('9. METAS'!$W$20,INT((ROW()-14)/2),0)))</f>
        <v>#REF!</v>
      </c>
      <c r="M391" s="129" t="e">
        <f ca="1">IF(MOD(ROW()-13,2)=0,IF(ISBLANK(OFFSET(#REF!,INT((ROW()-13)/2),0)),"",OFFSET(#REF!,INT((ROW()-13)/2),0)),IF(ISBLANK(OFFSET('9. METAS'!$X$20,INT((ROW()-14)/2),0)),"",OFFSET('9. METAS'!$X$20,INT((ROW()-14)/2),0)))</f>
        <v>#REF!</v>
      </c>
      <c r="N391" s="478" t="str">
        <f t="shared" ref="N391" ca="1" si="374">IFERROR(J391/J392,"ND")</f>
        <v>ND</v>
      </c>
      <c r="O391" s="480" t="str">
        <f t="shared" ref="O391" ca="1" si="375">IFERROR(((J391)/H391),"ND")</f>
        <v>ND</v>
      </c>
      <c r="P391" s="482"/>
    </row>
    <row r="392" spans="3:16" ht="16" x14ac:dyDescent="0.2">
      <c r="C392" s="496"/>
      <c r="D392" s="498"/>
      <c r="E392" s="498"/>
      <c r="F392" s="500"/>
      <c r="G392" s="502"/>
      <c r="H392" s="705"/>
      <c r="I392" s="477"/>
      <c r="J392" s="127" t="str">
        <f ca="1">IF(MOD(ROW()-13,2)=0,IF(ISBLANK(OFFSET(#REF!,INT((ROW()-13)/2),0)),"",OFFSET(#REF!,INT((ROW()-13)/2),0)),IF(ISBLANK(OFFSET('9. METAS'!$U$20,INT((ROW()-14)/2),0)),"",OFFSET('9. METAS'!$U$20,INT((ROW()-14)/2),0)))</f>
        <v/>
      </c>
      <c r="K392" s="128" t="str">
        <f ca="1">IF(MOD(ROW()-13,2)=0,IF(ISBLANK(OFFSET(#REF!,INT((ROW()-13)/2),0)),"",OFFSET(#REF!,INT((ROW()-13)/2),0)),IF(ISBLANK(OFFSET('9. METAS'!$V$20,INT((ROW()-14)/2),0)),"",OFFSET('9. METAS'!$V$20,INT((ROW()-14)/2),0)))</f>
        <v/>
      </c>
      <c r="L392" s="128" t="str">
        <f ca="1">IF(MOD(ROW()-13,2)=0,IF(ISBLANK(OFFSET(#REF!,INT((ROW()-13)/2),0)),"",OFFSET(#REF!,INT((ROW()-13)/2),0)),IF(ISBLANK(OFFSET('9. METAS'!$W$20,INT((ROW()-14)/2),0)),"",OFFSET('9. METAS'!$W$20,INT((ROW()-14)/2),0)))</f>
        <v/>
      </c>
      <c r="M392" s="129" t="str">
        <f ca="1">IF(MOD(ROW()-13,2)=0,IF(ISBLANK(OFFSET(#REF!,INT((ROW()-13)/2),0)),"",OFFSET(#REF!,INT((ROW()-13)/2),0)),IF(ISBLANK(OFFSET('9. METAS'!$X$20,INT((ROW()-14)/2),0)),"",OFFSET('9. METAS'!$X$20,INT((ROW()-14)/2),0)))</f>
        <v/>
      </c>
      <c r="N392" s="479"/>
      <c r="O392" s="481"/>
      <c r="P392" s="483"/>
    </row>
    <row r="393" spans="3:16" x14ac:dyDescent="0.2">
      <c r="C393" s="506" t="str">
        <f ca="1">IF(ISBLANK(OFFSET('5. Pp (3 años)'!$C$46,INT((ROW()-13)/2),0)),"",OFFSET('5. Pp (3 años)'!$C$46,INT((ROW()-13)/2),0))</f>
        <v/>
      </c>
      <c r="D393" s="498" t="str">
        <f ca="1">IF(ISBLANK(OFFSET('5. Pp (3 años)'!$D$46,INT((ROW()-13)/2),0)),"",OFFSET('5. Pp (3 años)'!$D$46,INT((ROW()-13)/2),0))</f>
        <v/>
      </c>
      <c r="E393" s="498" t="str">
        <f ca="1">IF(ISBLANK(OFFSET('5. Pp (3 años)'!$E$46,INT((ROW()-13)/2),0)),"",OFFSET('5. Pp (3 años)'!$E$46,INT((ROW()-13)/2),0))</f>
        <v/>
      </c>
      <c r="F393" s="500" t="str">
        <f ca="1">IF(ISBLANK(OFFSET('5. Pp (3 años)'!$K$46,INT((ROW()-13)/2),0)),"",OFFSET('5. Pp (3 años)'!$K$46,INT((ROW()-13)/2),0))</f>
        <v/>
      </c>
      <c r="G393" s="502" t="str">
        <f ca="1">IF(ISBLANK(OFFSET('5. Pp (3 años)'!$H$46,INT((ROW()-13)/2),0)),"",OFFSET('5. Pp (3 años)'!$H$46,INT((ROW()-13)/2),0))</f>
        <v/>
      </c>
      <c r="H393" s="705" t="str">
        <f ca="1">IF(ISBLANK(OFFSET('9. METAS'!$L$20,INT((ROW()-13)/2),0)),"",OFFSET('9. METAS'!$L$20,INT((ROW()-13)/2),0))</f>
        <v/>
      </c>
      <c r="I393" s="476"/>
      <c r="J393" s="127" t="e">
        <f ca="1">IF(MOD(ROW()-13,2)=0,IF(ISBLANK(OFFSET(#REF!,INT((ROW()-13)/2),0)),"",OFFSET(#REF!,INT((ROW()-13)/2),0)),IF(ISBLANK(OFFSET('9. METAS'!$U$20,INT((ROW()-14)/2),0)),"",OFFSET('9. METAS'!$U$20,INT((ROW()-14)/2),0)))</f>
        <v>#REF!</v>
      </c>
      <c r="K393" s="128" t="e">
        <f ca="1">IF(MOD(ROW()-13,2)=0,IF(ISBLANK(OFFSET(#REF!,INT((ROW()-13)/2),0)),"",OFFSET(#REF!,INT((ROW()-13)/2),0)),IF(ISBLANK(OFFSET('9. METAS'!$V$20,INT((ROW()-14)/2),0)),"",OFFSET('9. METAS'!$V$20,INT((ROW()-14)/2),0)))</f>
        <v>#REF!</v>
      </c>
      <c r="L393" s="128" t="e">
        <f ca="1">IF(MOD(ROW()-13,2)=0,IF(ISBLANK(OFFSET(#REF!,INT((ROW()-13)/2),0)),"",OFFSET(#REF!,INT((ROW()-13)/2),0)),IF(ISBLANK(OFFSET('9. METAS'!$W$20,INT((ROW()-14)/2),0)),"",OFFSET('9. METAS'!$W$20,INT((ROW()-14)/2),0)))</f>
        <v>#REF!</v>
      </c>
      <c r="M393" s="129" t="e">
        <f ca="1">IF(MOD(ROW()-13,2)=0,IF(ISBLANK(OFFSET(#REF!,INT((ROW()-13)/2),0)),"",OFFSET(#REF!,INT((ROW()-13)/2),0)),IF(ISBLANK(OFFSET('9. METAS'!$X$20,INT((ROW()-14)/2),0)),"",OFFSET('9. METAS'!$X$20,INT((ROW()-14)/2),0)))</f>
        <v>#REF!</v>
      </c>
      <c r="N393" s="478" t="str">
        <f t="shared" ref="N393" ca="1" si="376">IFERROR(J393/J394,"ND")</f>
        <v>ND</v>
      </c>
      <c r="O393" s="480" t="str">
        <f t="shared" ref="O393" ca="1" si="377">IFERROR(((J393)/H393),"ND")</f>
        <v>ND</v>
      </c>
      <c r="P393" s="482"/>
    </row>
    <row r="394" spans="3:16" ht="16" x14ac:dyDescent="0.2">
      <c r="C394" s="496"/>
      <c r="D394" s="498"/>
      <c r="E394" s="498"/>
      <c r="F394" s="500"/>
      <c r="G394" s="502"/>
      <c r="H394" s="705"/>
      <c r="I394" s="477"/>
      <c r="J394" s="127" t="str">
        <f ca="1">IF(MOD(ROW()-13,2)=0,IF(ISBLANK(OFFSET(#REF!,INT((ROW()-13)/2),0)),"",OFFSET(#REF!,INT((ROW()-13)/2),0)),IF(ISBLANK(OFFSET('9. METAS'!$U$20,INT((ROW()-14)/2),0)),"",OFFSET('9. METAS'!$U$20,INT((ROW()-14)/2),0)))</f>
        <v/>
      </c>
      <c r="K394" s="128" t="str">
        <f ca="1">IF(MOD(ROW()-13,2)=0,IF(ISBLANK(OFFSET(#REF!,INT((ROW()-13)/2),0)),"",OFFSET(#REF!,INT((ROW()-13)/2),0)),IF(ISBLANK(OFFSET('9. METAS'!$V$20,INT((ROW()-14)/2),0)),"",OFFSET('9. METAS'!$V$20,INT((ROW()-14)/2),0)))</f>
        <v/>
      </c>
      <c r="L394" s="128" t="str">
        <f ca="1">IF(MOD(ROW()-13,2)=0,IF(ISBLANK(OFFSET(#REF!,INT((ROW()-13)/2),0)),"",OFFSET(#REF!,INT((ROW()-13)/2),0)),IF(ISBLANK(OFFSET('9. METAS'!$W$20,INT((ROW()-14)/2),0)),"",OFFSET('9. METAS'!$W$20,INT((ROW()-14)/2),0)))</f>
        <v/>
      </c>
      <c r="M394" s="129" t="str">
        <f ca="1">IF(MOD(ROW()-13,2)=0,IF(ISBLANK(OFFSET(#REF!,INT((ROW()-13)/2),0)),"",OFFSET(#REF!,INT((ROW()-13)/2),0)),IF(ISBLANK(OFFSET('9. METAS'!$X$20,INT((ROW()-14)/2),0)),"",OFFSET('9. METAS'!$X$20,INT((ROW()-14)/2),0)))</f>
        <v/>
      </c>
      <c r="N394" s="479"/>
      <c r="O394" s="481"/>
      <c r="P394" s="483"/>
    </row>
    <row r="395" spans="3:16" x14ac:dyDescent="0.2">
      <c r="C395" s="506" t="str">
        <f ca="1">IF(ISBLANK(OFFSET('5. Pp (3 años)'!$C$46,INT((ROW()-13)/2),0)),"",OFFSET('5. Pp (3 años)'!$C$46,INT((ROW()-13)/2),0))</f>
        <v/>
      </c>
      <c r="D395" s="498" t="str">
        <f ca="1">IF(ISBLANK(OFFSET('5. Pp (3 años)'!$D$46,INT((ROW()-13)/2),0)),"",OFFSET('5. Pp (3 años)'!$D$46,INT((ROW()-13)/2),0))</f>
        <v/>
      </c>
      <c r="E395" s="498" t="str">
        <f ca="1">IF(ISBLANK(OFFSET('5. Pp (3 años)'!$E$46,INT((ROW()-13)/2),0)),"",OFFSET('5. Pp (3 años)'!$E$46,INT((ROW()-13)/2),0))</f>
        <v/>
      </c>
      <c r="F395" s="500" t="str">
        <f ca="1">IF(ISBLANK(OFFSET('5. Pp (3 años)'!$K$46,INT((ROW()-13)/2),0)),"",OFFSET('5. Pp (3 años)'!$K$46,INT((ROW()-13)/2),0))</f>
        <v/>
      </c>
      <c r="G395" s="502" t="str">
        <f ca="1">IF(ISBLANK(OFFSET('5. Pp (3 años)'!$H$46,INT((ROW()-13)/2),0)),"",OFFSET('5. Pp (3 años)'!$H$46,INT((ROW()-13)/2),0))</f>
        <v/>
      </c>
      <c r="H395" s="705" t="str">
        <f ca="1">IF(ISBLANK(OFFSET('9. METAS'!$L$20,INT((ROW()-13)/2),0)),"",OFFSET('9. METAS'!$L$20,INT((ROW()-13)/2),0))</f>
        <v/>
      </c>
      <c r="I395" s="476"/>
      <c r="J395" s="127" t="e">
        <f ca="1">IF(MOD(ROW()-13,2)=0,IF(ISBLANK(OFFSET(#REF!,INT((ROW()-13)/2),0)),"",OFFSET(#REF!,INT((ROW()-13)/2),0)),IF(ISBLANK(OFFSET('9. METAS'!$U$20,INT((ROW()-14)/2),0)),"",OFFSET('9. METAS'!$U$20,INT((ROW()-14)/2),0)))</f>
        <v>#REF!</v>
      </c>
      <c r="K395" s="128" t="e">
        <f ca="1">IF(MOD(ROW()-13,2)=0,IF(ISBLANK(OFFSET(#REF!,INT((ROW()-13)/2),0)),"",OFFSET(#REF!,INT((ROW()-13)/2),0)),IF(ISBLANK(OFFSET('9. METAS'!$V$20,INT((ROW()-14)/2),0)),"",OFFSET('9. METAS'!$V$20,INT((ROW()-14)/2),0)))</f>
        <v>#REF!</v>
      </c>
      <c r="L395" s="128" t="e">
        <f ca="1">IF(MOD(ROW()-13,2)=0,IF(ISBLANK(OFFSET(#REF!,INT((ROW()-13)/2),0)),"",OFFSET(#REF!,INT((ROW()-13)/2),0)),IF(ISBLANK(OFFSET('9. METAS'!$W$20,INT((ROW()-14)/2),0)),"",OFFSET('9. METAS'!$W$20,INT((ROW()-14)/2),0)))</f>
        <v>#REF!</v>
      </c>
      <c r="M395" s="129" t="e">
        <f ca="1">IF(MOD(ROW()-13,2)=0,IF(ISBLANK(OFFSET(#REF!,INT((ROW()-13)/2),0)),"",OFFSET(#REF!,INT((ROW()-13)/2),0)),IF(ISBLANK(OFFSET('9. METAS'!$X$20,INT((ROW()-14)/2),0)),"",OFFSET('9. METAS'!$X$20,INT((ROW()-14)/2),0)))</f>
        <v>#REF!</v>
      </c>
      <c r="N395" s="478" t="str">
        <f t="shared" ref="N395" ca="1" si="378">IFERROR(J395/J396,"ND")</f>
        <v>ND</v>
      </c>
      <c r="O395" s="480" t="str">
        <f t="shared" ref="O395" ca="1" si="379">IFERROR(((J395)/H395),"ND")</f>
        <v>ND</v>
      </c>
      <c r="P395" s="482"/>
    </row>
    <row r="396" spans="3:16" ht="16" x14ac:dyDescent="0.2">
      <c r="C396" s="496"/>
      <c r="D396" s="498"/>
      <c r="E396" s="498"/>
      <c r="F396" s="500"/>
      <c r="G396" s="502"/>
      <c r="H396" s="705"/>
      <c r="I396" s="477"/>
      <c r="J396" s="127" t="str">
        <f ca="1">IF(MOD(ROW()-13,2)=0,IF(ISBLANK(OFFSET(#REF!,INT((ROW()-13)/2),0)),"",OFFSET(#REF!,INT((ROW()-13)/2),0)),IF(ISBLANK(OFFSET('9. METAS'!$U$20,INT((ROW()-14)/2),0)),"",OFFSET('9. METAS'!$U$20,INT((ROW()-14)/2),0)))</f>
        <v/>
      </c>
      <c r="K396" s="128" t="str">
        <f ca="1">IF(MOD(ROW()-13,2)=0,IF(ISBLANK(OFFSET(#REF!,INT((ROW()-13)/2),0)),"",OFFSET(#REF!,INT((ROW()-13)/2),0)),IF(ISBLANK(OFFSET('9. METAS'!$V$20,INT((ROW()-14)/2),0)),"",OFFSET('9. METAS'!$V$20,INT((ROW()-14)/2),0)))</f>
        <v/>
      </c>
      <c r="L396" s="128" t="str">
        <f ca="1">IF(MOD(ROW()-13,2)=0,IF(ISBLANK(OFFSET(#REF!,INT((ROW()-13)/2),0)),"",OFFSET(#REF!,INT((ROW()-13)/2),0)),IF(ISBLANK(OFFSET('9. METAS'!$W$20,INT((ROW()-14)/2),0)),"",OFFSET('9. METAS'!$W$20,INT((ROW()-14)/2),0)))</f>
        <v/>
      </c>
      <c r="M396" s="129" t="str">
        <f ca="1">IF(MOD(ROW()-13,2)=0,IF(ISBLANK(OFFSET(#REF!,INT((ROW()-13)/2),0)),"",OFFSET(#REF!,INT((ROW()-13)/2),0)),IF(ISBLANK(OFFSET('9. METAS'!$X$20,INT((ROW()-14)/2),0)),"",OFFSET('9. METAS'!$X$20,INT((ROW()-14)/2),0)))</f>
        <v/>
      </c>
      <c r="N396" s="479"/>
      <c r="O396" s="481"/>
      <c r="P396" s="483"/>
    </row>
    <row r="397" spans="3:16" x14ac:dyDescent="0.2">
      <c r="C397" s="506" t="str">
        <f ca="1">IF(ISBLANK(OFFSET('5. Pp (3 años)'!$C$46,INT((ROW()-13)/2),0)),"",OFFSET('5. Pp (3 años)'!$C$46,INT((ROW()-13)/2),0))</f>
        <v/>
      </c>
      <c r="D397" s="498" t="str">
        <f ca="1">IF(ISBLANK(OFFSET('5. Pp (3 años)'!$D$46,INT((ROW()-13)/2),0)),"",OFFSET('5. Pp (3 años)'!$D$46,INT((ROW()-13)/2),0))</f>
        <v/>
      </c>
      <c r="E397" s="498" t="str">
        <f ca="1">IF(ISBLANK(OFFSET('5. Pp (3 años)'!$E$46,INT((ROW()-13)/2),0)),"",OFFSET('5. Pp (3 años)'!$E$46,INT((ROW()-13)/2),0))</f>
        <v/>
      </c>
      <c r="F397" s="500" t="str">
        <f ca="1">IF(ISBLANK(OFFSET('5. Pp (3 años)'!$K$46,INT((ROW()-13)/2),0)),"",OFFSET('5. Pp (3 años)'!$K$46,INT((ROW()-13)/2),0))</f>
        <v/>
      </c>
      <c r="G397" s="502" t="str">
        <f ca="1">IF(ISBLANK(OFFSET('5. Pp (3 años)'!$H$46,INT((ROW()-13)/2),0)),"",OFFSET('5. Pp (3 años)'!$H$46,INT((ROW()-13)/2),0))</f>
        <v/>
      </c>
      <c r="H397" s="705" t="str">
        <f ca="1">IF(ISBLANK(OFFSET('9. METAS'!$L$20,INT((ROW()-13)/2),0)),"",OFFSET('9. METAS'!$L$20,INT((ROW()-13)/2),0))</f>
        <v/>
      </c>
      <c r="I397" s="476"/>
      <c r="J397" s="127" t="e">
        <f ca="1">IF(MOD(ROW()-13,2)=0,IF(ISBLANK(OFFSET(#REF!,INT((ROW()-13)/2),0)),"",OFFSET(#REF!,INT((ROW()-13)/2),0)),IF(ISBLANK(OFFSET('9. METAS'!$U$20,INT((ROW()-14)/2),0)),"",OFFSET('9. METAS'!$U$20,INT((ROW()-14)/2),0)))</f>
        <v>#REF!</v>
      </c>
      <c r="K397" s="128" t="e">
        <f ca="1">IF(MOD(ROW()-13,2)=0,IF(ISBLANK(OFFSET(#REF!,INT((ROW()-13)/2),0)),"",OFFSET(#REF!,INT((ROW()-13)/2),0)),IF(ISBLANK(OFFSET('9. METAS'!$V$20,INT((ROW()-14)/2),0)),"",OFFSET('9. METAS'!$V$20,INT((ROW()-14)/2),0)))</f>
        <v>#REF!</v>
      </c>
      <c r="L397" s="128" t="e">
        <f ca="1">IF(MOD(ROW()-13,2)=0,IF(ISBLANK(OFFSET(#REF!,INT((ROW()-13)/2),0)),"",OFFSET(#REF!,INT((ROW()-13)/2),0)),IF(ISBLANK(OFFSET('9. METAS'!$W$20,INT((ROW()-14)/2),0)),"",OFFSET('9. METAS'!$W$20,INT((ROW()-14)/2),0)))</f>
        <v>#REF!</v>
      </c>
      <c r="M397" s="129" t="e">
        <f ca="1">IF(MOD(ROW()-13,2)=0,IF(ISBLANK(OFFSET(#REF!,INT((ROW()-13)/2),0)),"",OFFSET(#REF!,INT((ROW()-13)/2),0)),IF(ISBLANK(OFFSET('9. METAS'!$X$20,INT((ROW()-14)/2),0)),"",OFFSET('9. METAS'!$X$20,INT((ROW()-14)/2),0)))</f>
        <v>#REF!</v>
      </c>
      <c r="N397" s="478" t="str">
        <f t="shared" ref="N397" ca="1" si="380">IFERROR(J397/J398,"ND")</f>
        <v>ND</v>
      </c>
      <c r="O397" s="480" t="str">
        <f t="shared" ref="O397" ca="1" si="381">IFERROR(((J397)/H397),"ND")</f>
        <v>ND</v>
      </c>
      <c r="P397" s="482"/>
    </row>
    <row r="398" spans="3:16" ht="16" x14ac:dyDescent="0.2">
      <c r="C398" s="496"/>
      <c r="D398" s="498"/>
      <c r="E398" s="498"/>
      <c r="F398" s="500"/>
      <c r="G398" s="502"/>
      <c r="H398" s="705"/>
      <c r="I398" s="477"/>
      <c r="J398" s="127" t="str">
        <f ca="1">IF(MOD(ROW()-13,2)=0,IF(ISBLANK(OFFSET(#REF!,INT((ROW()-13)/2),0)),"",OFFSET(#REF!,INT((ROW()-13)/2),0)),IF(ISBLANK(OFFSET('9. METAS'!$U$20,INT((ROW()-14)/2),0)),"",OFFSET('9. METAS'!$U$20,INT((ROW()-14)/2),0)))</f>
        <v/>
      </c>
      <c r="K398" s="128" t="str">
        <f ca="1">IF(MOD(ROW()-13,2)=0,IF(ISBLANK(OFFSET(#REF!,INT((ROW()-13)/2),0)),"",OFFSET(#REF!,INT((ROW()-13)/2),0)),IF(ISBLANK(OFFSET('9. METAS'!$V$20,INT((ROW()-14)/2),0)),"",OFFSET('9. METAS'!$V$20,INT((ROW()-14)/2),0)))</f>
        <v/>
      </c>
      <c r="L398" s="128" t="str">
        <f ca="1">IF(MOD(ROW()-13,2)=0,IF(ISBLANK(OFFSET(#REF!,INT((ROW()-13)/2),0)),"",OFFSET(#REF!,INT((ROW()-13)/2),0)),IF(ISBLANK(OFFSET('9. METAS'!$W$20,INT((ROW()-14)/2),0)),"",OFFSET('9. METAS'!$W$20,INT((ROW()-14)/2),0)))</f>
        <v/>
      </c>
      <c r="M398" s="129" t="str">
        <f ca="1">IF(MOD(ROW()-13,2)=0,IF(ISBLANK(OFFSET(#REF!,INT((ROW()-13)/2),0)),"",OFFSET(#REF!,INT((ROW()-13)/2),0)),IF(ISBLANK(OFFSET('9. METAS'!$X$20,INT((ROW()-14)/2),0)),"",OFFSET('9. METAS'!$X$20,INT((ROW()-14)/2),0)))</f>
        <v/>
      </c>
      <c r="N398" s="479"/>
      <c r="O398" s="481"/>
      <c r="P398" s="483"/>
    </row>
    <row r="399" spans="3:16" x14ac:dyDescent="0.2">
      <c r="C399" s="506" t="str">
        <f ca="1">IF(ISBLANK(OFFSET('5. Pp (3 años)'!$C$46,INT((ROW()-13)/2),0)),"",OFFSET('5. Pp (3 años)'!$C$46,INT((ROW()-13)/2),0))</f>
        <v/>
      </c>
      <c r="D399" s="498" t="str">
        <f ca="1">IF(ISBLANK(OFFSET('5. Pp (3 años)'!$D$46,INT((ROW()-13)/2),0)),"",OFFSET('5. Pp (3 años)'!$D$46,INT((ROW()-13)/2),0))</f>
        <v/>
      </c>
      <c r="E399" s="498" t="str">
        <f ca="1">IF(ISBLANK(OFFSET('5. Pp (3 años)'!$E$46,INT((ROW()-13)/2),0)),"",OFFSET('5. Pp (3 años)'!$E$46,INT((ROW()-13)/2),0))</f>
        <v/>
      </c>
      <c r="F399" s="500" t="str">
        <f ca="1">IF(ISBLANK(OFFSET('5. Pp (3 años)'!$K$46,INT((ROW()-13)/2),0)),"",OFFSET('5. Pp (3 años)'!$K$46,INT((ROW()-13)/2),0))</f>
        <v/>
      </c>
      <c r="G399" s="502" t="str">
        <f ca="1">IF(ISBLANK(OFFSET('5. Pp (3 años)'!$H$46,INT((ROW()-13)/2),0)),"",OFFSET('5. Pp (3 años)'!$H$46,INT((ROW()-13)/2),0))</f>
        <v/>
      </c>
      <c r="H399" s="705" t="str">
        <f ca="1">IF(ISBLANK(OFFSET('9. METAS'!$L$20,INT((ROW()-13)/2),0)),"",OFFSET('9. METAS'!$L$20,INT((ROW()-13)/2),0))</f>
        <v/>
      </c>
      <c r="I399" s="476"/>
      <c r="J399" s="127" t="e">
        <f ca="1">IF(MOD(ROW()-13,2)=0,IF(ISBLANK(OFFSET(#REF!,INT((ROW()-13)/2),0)),"",OFFSET(#REF!,INT((ROW()-13)/2),0)),IF(ISBLANK(OFFSET('9. METAS'!$U$20,INT((ROW()-14)/2),0)),"",OFFSET('9. METAS'!$U$20,INT((ROW()-14)/2),0)))</f>
        <v>#REF!</v>
      </c>
      <c r="K399" s="128" t="e">
        <f ca="1">IF(MOD(ROW()-13,2)=0,IF(ISBLANK(OFFSET(#REF!,INT((ROW()-13)/2),0)),"",OFFSET(#REF!,INT((ROW()-13)/2),0)),IF(ISBLANK(OFFSET('9. METAS'!$V$20,INT((ROW()-14)/2),0)),"",OFFSET('9. METAS'!$V$20,INT((ROW()-14)/2),0)))</f>
        <v>#REF!</v>
      </c>
      <c r="L399" s="128" t="e">
        <f ca="1">IF(MOD(ROW()-13,2)=0,IF(ISBLANK(OFFSET(#REF!,INT((ROW()-13)/2),0)),"",OFFSET(#REF!,INT((ROW()-13)/2),0)),IF(ISBLANK(OFFSET('9. METAS'!$W$20,INT((ROW()-14)/2),0)),"",OFFSET('9. METAS'!$W$20,INT((ROW()-14)/2),0)))</f>
        <v>#REF!</v>
      </c>
      <c r="M399" s="129" t="e">
        <f ca="1">IF(MOD(ROW()-13,2)=0,IF(ISBLANK(OFFSET(#REF!,INT((ROW()-13)/2),0)),"",OFFSET(#REF!,INT((ROW()-13)/2),0)),IF(ISBLANK(OFFSET('9. METAS'!$X$20,INT((ROW()-14)/2),0)),"",OFFSET('9. METAS'!$X$20,INT((ROW()-14)/2),0)))</f>
        <v>#REF!</v>
      </c>
      <c r="N399" s="478" t="str">
        <f t="shared" ref="N399" ca="1" si="382">IFERROR(J399/J400,"ND")</f>
        <v>ND</v>
      </c>
      <c r="O399" s="480" t="str">
        <f t="shared" ref="O399" ca="1" si="383">IFERROR(((J399)/H399),"ND")</f>
        <v>ND</v>
      </c>
      <c r="P399" s="482"/>
    </row>
    <row r="400" spans="3:16" ht="16" x14ac:dyDescent="0.2">
      <c r="C400" s="496"/>
      <c r="D400" s="498"/>
      <c r="E400" s="498"/>
      <c r="F400" s="500"/>
      <c r="G400" s="502"/>
      <c r="H400" s="705"/>
      <c r="I400" s="477"/>
      <c r="J400" s="127" t="str">
        <f ca="1">IF(MOD(ROW()-13,2)=0,IF(ISBLANK(OFFSET(#REF!,INT((ROW()-13)/2),0)),"",OFFSET(#REF!,INT((ROW()-13)/2),0)),IF(ISBLANK(OFFSET('9. METAS'!$U$20,INT((ROW()-14)/2),0)),"",OFFSET('9. METAS'!$U$20,INT((ROW()-14)/2),0)))</f>
        <v/>
      </c>
      <c r="K400" s="128" t="str">
        <f ca="1">IF(MOD(ROW()-13,2)=0,IF(ISBLANK(OFFSET(#REF!,INT((ROW()-13)/2),0)),"",OFFSET(#REF!,INT((ROW()-13)/2),0)),IF(ISBLANK(OFFSET('9. METAS'!$V$20,INT((ROW()-14)/2),0)),"",OFFSET('9. METAS'!$V$20,INT((ROW()-14)/2),0)))</f>
        <v/>
      </c>
      <c r="L400" s="128" t="str">
        <f ca="1">IF(MOD(ROW()-13,2)=0,IF(ISBLANK(OFFSET(#REF!,INT((ROW()-13)/2),0)),"",OFFSET(#REF!,INT((ROW()-13)/2),0)),IF(ISBLANK(OFFSET('9. METAS'!$W$20,INT((ROW()-14)/2),0)),"",OFFSET('9. METAS'!$W$20,INT((ROW()-14)/2),0)))</f>
        <v/>
      </c>
      <c r="M400" s="129" t="str">
        <f ca="1">IF(MOD(ROW()-13,2)=0,IF(ISBLANK(OFFSET(#REF!,INT((ROW()-13)/2),0)),"",OFFSET(#REF!,INT((ROW()-13)/2),0)),IF(ISBLANK(OFFSET('9. METAS'!$X$20,INT((ROW()-14)/2),0)),"",OFFSET('9. METAS'!$X$20,INT((ROW()-14)/2),0)))</f>
        <v/>
      </c>
      <c r="N400" s="479"/>
      <c r="O400" s="481"/>
      <c r="P400" s="483"/>
    </row>
    <row r="401" spans="3:16" x14ac:dyDescent="0.2">
      <c r="C401" s="506" t="str">
        <f ca="1">IF(ISBLANK(OFFSET('5. Pp (3 años)'!$C$46,INT((ROW()-13)/2),0)),"",OFFSET('5. Pp (3 años)'!$C$46,INT((ROW()-13)/2),0))</f>
        <v/>
      </c>
      <c r="D401" s="498" t="str">
        <f ca="1">IF(ISBLANK(OFFSET('5. Pp (3 años)'!$D$46,INT((ROW()-13)/2),0)),"",OFFSET('5. Pp (3 años)'!$D$46,INT((ROW()-13)/2),0))</f>
        <v/>
      </c>
      <c r="E401" s="498" t="str">
        <f ca="1">IF(ISBLANK(OFFSET('5. Pp (3 años)'!$E$46,INT((ROW()-13)/2),0)),"",OFFSET('5. Pp (3 años)'!$E$46,INT((ROW()-13)/2),0))</f>
        <v/>
      </c>
      <c r="F401" s="500" t="str">
        <f ca="1">IF(ISBLANK(OFFSET('5. Pp (3 años)'!$K$46,INT((ROW()-13)/2),0)),"",OFFSET('5. Pp (3 años)'!$K$46,INT((ROW()-13)/2),0))</f>
        <v/>
      </c>
      <c r="G401" s="502" t="str">
        <f ca="1">IF(ISBLANK(OFFSET('5. Pp (3 años)'!$H$46,INT((ROW()-13)/2),0)),"",OFFSET('5. Pp (3 años)'!$H$46,INT((ROW()-13)/2),0))</f>
        <v/>
      </c>
      <c r="H401" s="705" t="str">
        <f ca="1">IF(ISBLANK(OFFSET('9. METAS'!$L$20,INT((ROW()-13)/2),0)),"",OFFSET('9. METAS'!$L$20,INT((ROW()-13)/2),0))</f>
        <v/>
      </c>
      <c r="I401" s="476"/>
      <c r="J401" s="127" t="e">
        <f ca="1">IF(MOD(ROW()-13,2)=0,IF(ISBLANK(OFFSET(#REF!,INT((ROW()-13)/2),0)),"",OFFSET(#REF!,INT((ROW()-13)/2),0)),IF(ISBLANK(OFFSET('9. METAS'!$U$20,INT((ROW()-14)/2),0)),"",OFFSET('9. METAS'!$U$20,INT((ROW()-14)/2),0)))</f>
        <v>#REF!</v>
      </c>
      <c r="K401" s="128" t="e">
        <f ca="1">IF(MOD(ROW()-13,2)=0,IF(ISBLANK(OFFSET(#REF!,INT((ROW()-13)/2),0)),"",OFFSET(#REF!,INT((ROW()-13)/2),0)),IF(ISBLANK(OFFSET('9. METAS'!$V$20,INT((ROW()-14)/2),0)),"",OFFSET('9. METAS'!$V$20,INT((ROW()-14)/2),0)))</f>
        <v>#REF!</v>
      </c>
      <c r="L401" s="128" t="e">
        <f ca="1">IF(MOD(ROW()-13,2)=0,IF(ISBLANK(OFFSET(#REF!,INT((ROW()-13)/2),0)),"",OFFSET(#REF!,INT((ROW()-13)/2),0)),IF(ISBLANK(OFFSET('9. METAS'!$W$20,INT((ROW()-14)/2),0)),"",OFFSET('9. METAS'!$W$20,INT((ROW()-14)/2),0)))</f>
        <v>#REF!</v>
      </c>
      <c r="M401" s="129" t="e">
        <f ca="1">IF(MOD(ROW()-13,2)=0,IF(ISBLANK(OFFSET(#REF!,INT((ROW()-13)/2),0)),"",OFFSET(#REF!,INT((ROW()-13)/2),0)),IF(ISBLANK(OFFSET('9. METAS'!$X$20,INT((ROW()-14)/2),0)),"",OFFSET('9. METAS'!$X$20,INT((ROW()-14)/2),0)))</f>
        <v>#REF!</v>
      </c>
      <c r="N401" s="478" t="str">
        <f t="shared" ref="N401" ca="1" si="384">IFERROR(J401/J402,"ND")</f>
        <v>ND</v>
      </c>
      <c r="O401" s="480" t="str">
        <f t="shared" ref="O401" ca="1" si="385">IFERROR(((J401)/H401),"ND")</f>
        <v>ND</v>
      </c>
      <c r="P401" s="482"/>
    </row>
    <row r="402" spans="3:16" ht="16" x14ac:dyDescent="0.2">
      <c r="C402" s="496"/>
      <c r="D402" s="498"/>
      <c r="E402" s="498"/>
      <c r="F402" s="500"/>
      <c r="G402" s="502"/>
      <c r="H402" s="705"/>
      <c r="I402" s="477"/>
      <c r="J402" s="127" t="str">
        <f ca="1">IF(MOD(ROW()-13,2)=0,IF(ISBLANK(OFFSET(#REF!,INT((ROW()-13)/2),0)),"",OFFSET(#REF!,INT((ROW()-13)/2),0)),IF(ISBLANK(OFFSET('9. METAS'!$U$20,INT((ROW()-14)/2),0)),"",OFFSET('9. METAS'!$U$20,INT((ROW()-14)/2),0)))</f>
        <v/>
      </c>
      <c r="K402" s="128" t="str">
        <f ca="1">IF(MOD(ROW()-13,2)=0,IF(ISBLANK(OFFSET(#REF!,INT((ROW()-13)/2),0)),"",OFFSET(#REF!,INT((ROW()-13)/2),0)),IF(ISBLANK(OFFSET('9. METAS'!$V$20,INT((ROW()-14)/2),0)),"",OFFSET('9. METAS'!$V$20,INT((ROW()-14)/2),0)))</f>
        <v/>
      </c>
      <c r="L402" s="128" t="str">
        <f ca="1">IF(MOD(ROW()-13,2)=0,IF(ISBLANK(OFFSET(#REF!,INT((ROW()-13)/2),0)),"",OFFSET(#REF!,INT((ROW()-13)/2),0)),IF(ISBLANK(OFFSET('9. METAS'!$W$20,INT((ROW()-14)/2),0)),"",OFFSET('9. METAS'!$W$20,INT((ROW()-14)/2),0)))</f>
        <v/>
      </c>
      <c r="M402" s="129" t="str">
        <f ca="1">IF(MOD(ROW()-13,2)=0,IF(ISBLANK(OFFSET(#REF!,INT((ROW()-13)/2),0)),"",OFFSET(#REF!,INT((ROW()-13)/2),0)),IF(ISBLANK(OFFSET('9. METAS'!$X$20,INT((ROW()-14)/2),0)),"",OFFSET('9. METAS'!$X$20,INT((ROW()-14)/2),0)))</f>
        <v/>
      </c>
      <c r="N402" s="479"/>
      <c r="O402" s="481"/>
      <c r="P402" s="483"/>
    </row>
    <row r="403" spans="3:16" x14ac:dyDescent="0.2">
      <c r="C403" s="506" t="str">
        <f ca="1">IF(ISBLANK(OFFSET('5. Pp (3 años)'!$C$46,INT((ROW()-13)/2),0)),"",OFFSET('5. Pp (3 años)'!$C$46,INT((ROW()-13)/2),0))</f>
        <v/>
      </c>
      <c r="D403" s="498" t="str">
        <f ca="1">IF(ISBLANK(OFFSET('5. Pp (3 años)'!$D$46,INT((ROW()-13)/2),0)),"",OFFSET('5. Pp (3 años)'!$D$46,INT((ROW()-13)/2),0))</f>
        <v/>
      </c>
      <c r="E403" s="498" t="str">
        <f ca="1">IF(ISBLANK(OFFSET('5. Pp (3 años)'!$E$46,INT((ROW()-13)/2),0)),"",OFFSET('5. Pp (3 años)'!$E$46,INT((ROW()-13)/2),0))</f>
        <v/>
      </c>
      <c r="F403" s="500" t="str">
        <f ca="1">IF(ISBLANK(OFFSET('5. Pp (3 años)'!$K$46,INT((ROW()-13)/2),0)),"",OFFSET('5. Pp (3 años)'!$K$46,INT((ROW()-13)/2),0))</f>
        <v/>
      </c>
      <c r="G403" s="502" t="str">
        <f ca="1">IF(ISBLANK(OFFSET('5. Pp (3 años)'!$H$46,INT((ROW()-13)/2),0)),"",OFFSET('5. Pp (3 años)'!$H$46,INT((ROW()-13)/2),0))</f>
        <v/>
      </c>
      <c r="H403" s="705" t="str">
        <f ca="1">IF(ISBLANK(OFFSET('9. METAS'!$L$20,INT((ROW()-13)/2),0)),"",OFFSET('9. METAS'!$L$20,INT((ROW()-13)/2),0))</f>
        <v/>
      </c>
      <c r="I403" s="476"/>
      <c r="J403" s="127" t="e">
        <f ca="1">IF(MOD(ROW()-13,2)=0,IF(ISBLANK(OFFSET(#REF!,INT((ROW()-13)/2),0)),"",OFFSET(#REF!,INT((ROW()-13)/2),0)),IF(ISBLANK(OFFSET('9. METAS'!$U$20,INT((ROW()-14)/2),0)),"",OFFSET('9. METAS'!$U$20,INT((ROW()-14)/2),0)))</f>
        <v>#REF!</v>
      </c>
      <c r="K403" s="128" t="e">
        <f ca="1">IF(MOD(ROW()-13,2)=0,IF(ISBLANK(OFFSET(#REF!,INT((ROW()-13)/2),0)),"",OFFSET(#REF!,INT((ROW()-13)/2),0)),IF(ISBLANK(OFFSET('9. METAS'!$V$20,INT((ROW()-14)/2),0)),"",OFFSET('9. METAS'!$V$20,INT((ROW()-14)/2),0)))</f>
        <v>#REF!</v>
      </c>
      <c r="L403" s="128" t="e">
        <f ca="1">IF(MOD(ROW()-13,2)=0,IF(ISBLANK(OFFSET(#REF!,INT((ROW()-13)/2),0)),"",OFFSET(#REF!,INT((ROW()-13)/2),0)),IF(ISBLANK(OFFSET('9. METAS'!$W$20,INT((ROW()-14)/2),0)),"",OFFSET('9. METAS'!$W$20,INT((ROW()-14)/2),0)))</f>
        <v>#REF!</v>
      </c>
      <c r="M403" s="129" t="e">
        <f ca="1">IF(MOD(ROW()-13,2)=0,IF(ISBLANK(OFFSET(#REF!,INT((ROW()-13)/2),0)),"",OFFSET(#REF!,INT((ROW()-13)/2),0)),IF(ISBLANK(OFFSET('9. METAS'!$X$20,INT((ROW()-14)/2),0)),"",OFFSET('9. METAS'!$X$20,INT((ROW()-14)/2),0)))</f>
        <v>#REF!</v>
      </c>
      <c r="N403" s="478" t="str">
        <f t="shared" ref="N403" ca="1" si="386">IFERROR(J403/J404,"ND")</f>
        <v>ND</v>
      </c>
      <c r="O403" s="480" t="str">
        <f t="shared" ref="O403" ca="1" si="387">IFERROR(((J403)/H403),"ND")</f>
        <v>ND</v>
      </c>
      <c r="P403" s="482"/>
    </row>
    <row r="404" spans="3:16" ht="16" x14ac:dyDescent="0.2">
      <c r="C404" s="496"/>
      <c r="D404" s="498"/>
      <c r="E404" s="498"/>
      <c r="F404" s="500"/>
      <c r="G404" s="502"/>
      <c r="H404" s="705"/>
      <c r="I404" s="477"/>
      <c r="J404" s="127" t="str">
        <f ca="1">IF(MOD(ROW()-13,2)=0,IF(ISBLANK(OFFSET(#REF!,INT((ROW()-13)/2),0)),"",OFFSET(#REF!,INT((ROW()-13)/2),0)),IF(ISBLANK(OFFSET('9. METAS'!$U$20,INT((ROW()-14)/2),0)),"",OFFSET('9. METAS'!$U$20,INT((ROW()-14)/2),0)))</f>
        <v/>
      </c>
      <c r="K404" s="128" t="str">
        <f ca="1">IF(MOD(ROW()-13,2)=0,IF(ISBLANK(OFFSET(#REF!,INT((ROW()-13)/2),0)),"",OFFSET(#REF!,INT((ROW()-13)/2),0)),IF(ISBLANK(OFFSET('9. METAS'!$V$20,INT((ROW()-14)/2),0)),"",OFFSET('9. METAS'!$V$20,INT((ROW()-14)/2),0)))</f>
        <v/>
      </c>
      <c r="L404" s="128" t="str">
        <f ca="1">IF(MOD(ROW()-13,2)=0,IF(ISBLANK(OFFSET(#REF!,INT((ROW()-13)/2),0)),"",OFFSET(#REF!,INT((ROW()-13)/2),0)),IF(ISBLANK(OFFSET('9. METAS'!$W$20,INT((ROW()-14)/2),0)),"",OFFSET('9. METAS'!$W$20,INT((ROW()-14)/2),0)))</f>
        <v/>
      </c>
      <c r="M404" s="129" t="str">
        <f ca="1">IF(MOD(ROW()-13,2)=0,IF(ISBLANK(OFFSET(#REF!,INT((ROW()-13)/2),0)),"",OFFSET(#REF!,INT((ROW()-13)/2),0)),IF(ISBLANK(OFFSET('9. METAS'!$X$20,INT((ROW()-14)/2),0)),"",OFFSET('9. METAS'!$X$20,INT((ROW()-14)/2),0)))</f>
        <v/>
      </c>
      <c r="N404" s="479"/>
      <c r="O404" s="481"/>
      <c r="P404" s="483"/>
    </row>
    <row r="405" spans="3:16" x14ac:dyDescent="0.2">
      <c r="C405" s="506" t="str">
        <f ca="1">IF(ISBLANK(OFFSET('5. Pp (3 años)'!$C$46,INT((ROW()-13)/2),0)),"",OFFSET('5. Pp (3 años)'!$C$46,INT((ROW()-13)/2),0))</f>
        <v/>
      </c>
      <c r="D405" s="498" t="str">
        <f ca="1">IF(ISBLANK(OFFSET('5. Pp (3 años)'!$D$46,INT((ROW()-13)/2),0)),"",OFFSET('5. Pp (3 años)'!$D$46,INT((ROW()-13)/2),0))</f>
        <v/>
      </c>
      <c r="E405" s="498" t="str">
        <f ca="1">IF(ISBLANK(OFFSET('5. Pp (3 años)'!$E$46,INT((ROW()-13)/2),0)),"",OFFSET('5. Pp (3 años)'!$E$46,INT((ROW()-13)/2),0))</f>
        <v/>
      </c>
      <c r="F405" s="500" t="str">
        <f ca="1">IF(ISBLANK(OFFSET('5. Pp (3 años)'!$K$46,INT((ROW()-13)/2),0)),"",OFFSET('5. Pp (3 años)'!$K$46,INT((ROW()-13)/2),0))</f>
        <v/>
      </c>
      <c r="G405" s="502" t="str">
        <f ca="1">IF(ISBLANK(OFFSET('5. Pp (3 años)'!$H$46,INT((ROW()-13)/2),0)),"",OFFSET('5. Pp (3 años)'!$H$46,INT((ROW()-13)/2),0))</f>
        <v/>
      </c>
      <c r="H405" s="705" t="str">
        <f ca="1">IF(ISBLANK(OFFSET('9. METAS'!$L$20,INT((ROW()-13)/2),0)),"",OFFSET('9. METAS'!$L$20,INT((ROW()-13)/2),0))</f>
        <v/>
      </c>
      <c r="I405" s="476"/>
      <c r="J405" s="127" t="e">
        <f ca="1">IF(MOD(ROW()-13,2)=0,IF(ISBLANK(OFFSET(#REF!,INT((ROW()-13)/2),0)),"",OFFSET(#REF!,INT((ROW()-13)/2),0)),IF(ISBLANK(OFFSET('9. METAS'!$U$20,INT((ROW()-14)/2),0)),"",OFFSET('9. METAS'!$U$20,INT((ROW()-14)/2),0)))</f>
        <v>#REF!</v>
      </c>
      <c r="K405" s="128" t="e">
        <f ca="1">IF(MOD(ROW()-13,2)=0,IF(ISBLANK(OFFSET(#REF!,INT((ROW()-13)/2),0)),"",OFFSET(#REF!,INT((ROW()-13)/2),0)),IF(ISBLANK(OFFSET('9. METAS'!$V$20,INT((ROW()-14)/2),0)),"",OFFSET('9. METAS'!$V$20,INT((ROW()-14)/2),0)))</f>
        <v>#REF!</v>
      </c>
      <c r="L405" s="128" t="e">
        <f ca="1">IF(MOD(ROW()-13,2)=0,IF(ISBLANK(OFFSET(#REF!,INT((ROW()-13)/2),0)),"",OFFSET(#REF!,INT((ROW()-13)/2),0)),IF(ISBLANK(OFFSET('9. METAS'!$W$20,INT((ROW()-14)/2),0)),"",OFFSET('9. METAS'!$W$20,INT((ROW()-14)/2),0)))</f>
        <v>#REF!</v>
      </c>
      <c r="M405" s="129" t="e">
        <f ca="1">IF(MOD(ROW()-13,2)=0,IF(ISBLANK(OFFSET(#REF!,INT((ROW()-13)/2),0)),"",OFFSET(#REF!,INT((ROW()-13)/2),0)),IF(ISBLANK(OFFSET('9. METAS'!$X$20,INT((ROW()-14)/2),0)),"",OFFSET('9. METAS'!$X$20,INT((ROW()-14)/2),0)))</f>
        <v>#REF!</v>
      </c>
      <c r="N405" s="478" t="str">
        <f t="shared" ref="N405" ca="1" si="388">IFERROR(J405/J406,"ND")</f>
        <v>ND</v>
      </c>
      <c r="O405" s="480" t="str">
        <f t="shared" ref="O405" ca="1" si="389">IFERROR(((J405)/H405),"ND")</f>
        <v>ND</v>
      </c>
      <c r="P405" s="482"/>
    </row>
    <row r="406" spans="3:16" ht="16" x14ac:dyDescent="0.2">
      <c r="C406" s="496"/>
      <c r="D406" s="498"/>
      <c r="E406" s="498"/>
      <c r="F406" s="500"/>
      <c r="G406" s="502"/>
      <c r="H406" s="705"/>
      <c r="I406" s="477"/>
      <c r="J406" s="127" t="str">
        <f ca="1">IF(MOD(ROW()-13,2)=0,IF(ISBLANK(OFFSET(#REF!,INT((ROW()-13)/2),0)),"",OFFSET(#REF!,INT((ROW()-13)/2),0)),IF(ISBLANK(OFFSET('9. METAS'!$U$20,INT((ROW()-14)/2),0)),"",OFFSET('9. METAS'!$U$20,INT((ROW()-14)/2),0)))</f>
        <v/>
      </c>
      <c r="K406" s="128" t="str">
        <f ca="1">IF(MOD(ROW()-13,2)=0,IF(ISBLANK(OFFSET(#REF!,INT((ROW()-13)/2),0)),"",OFFSET(#REF!,INT((ROW()-13)/2),0)),IF(ISBLANK(OFFSET('9. METAS'!$V$20,INT((ROW()-14)/2),0)),"",OFFSET('9. METAS'!$V$20,INT((ROW()-14)/2),0)))</f>
        <v/>
      </c>
      <c r="L406" s="128" t="str">
        <f ca="1">IF(MOD(ROW()-13,2)=0,IF(ISBLANK(OFFSET(#REF!,INT((ROW()-13)/2),0)),"",OFFSET(#REF!,INT((ROW()-13)/2),0)),IF(ISBLANK(OFFSET('9. METAS'!$W$20,INT((ROW()-14)/2),0)),"",OFFSET('9. METAS'!$W$20,INT((ROW()-14)/2),0)))</f>
        <v/>
      </c>
      <c r="M406" s="129" t="str">
        <f ca="1">IF(MOD(ROW()-13,2)=0,IF(ISBLANK(OFFSET(#REF!,INT((ROW()-13)/2),0)),"",OFFSET(#REF!,INT((ROW()-13)/2),0)),IF(ISBLANK(OFFSET('9. METAS'!$X$20,INT((ROW()-14)/2),0)),"",OFFSET('9. METAS'!$X$20,INT((ROW()-14)/2),0)))</f>
        <v/>
      </c>
      <c r="N406" s="479"/>
      <c r="O406" s="481"/>
      <c r="P406" s="483"/>
    </row>
    <row r="407" spans="3:16" x14ac:dyDescent="0.2">
      <c r="C407" s="506" t="str">
        <f ca="1">IF(ISBLANK(OFFSET('5. Pp (3 años)'!$C$46,INT((ROW()-13)/2),0)),"",OFFSET('5. Pp (3 años)'!$C$46,INT((ROW()-13)/2),0))</f>
        <v/>
      </c>
      <c r="D407" s="498" t="str">
        <f ca="1">IF(ISBLANK(OFFSET('5. Pp (3 años)'!$D$46,INT((ROW()-13)/2),0)),"",OFFSET('5. Pp (3 años)'!$D$46,INT((ROW()-13)/2),0))</f>
        <v/>
      </c>
      <c r="E407" s="498" t="str">
        <f ca="1">IF(ISBLANK(OFFSET('5. Pp (3 años)'!$E$46,INT((ROW()-13)/2),0)),"",OFFSET('5. Pp (3 años)'!$E$46,INT((ROW()-13)/2),0))</f>
        <v/>
      </c>
      <c r="F407" s="500" t="str">
        <f ca="1">IF(ISBLANK(OFFSET('5. Pp (3 años)'!$K$46,INT((ROW()-13)/2),0)),"",OFFSET('5. Pp (3 años)'!$K$46,INT((ROW()-13)/2),0))</f>
        <v/>
      </c>
      <c r="G407" s="502" t="str">
        <f ca="1">IF(ISBLANK(OFFSET('5. Pp (3 años)'!$H$46,INT((ROW()-13)/2),0)),"",OFFSET('5. Pp (3 años)'!$H$46,INT((ROW()-13)/2),0))</f>
        <v/>
      </c>
      <c r="H407" s="705" t="str">
        <f ca="1">IF(ISBLANK(OFFSET('9. METAS'!$L$20,INT((ROW()-13)/2),0)),"",OFFSET('9. METAS'!$L$20,INT((ROW()-13)/2),0))</f>
        <v/>
      </c>
      <c r="I407" s="476"/>
      <c r="J407" s="127" t="e">
        <f ca="1">IF(MOD(ROW()-13,2)=0,IF(ISBLANK(OFFSET(#REF!,INT((ROW()-13)/2),0)),"",OFFSET(#REF!,INT((ROW()-13)/2),0)),IF(ISBLANK(OFFSET('9. METAS'!$U$20,INT((ROW()-14)/2),0)),"",OFFSET('9. METAS'!$U$20,INT((ROW()-14)/2),0)))</f>
        <v>#REF!</v>
      </c>
      <c r="K407" s="128" t="e">
        <f ca="1">IF(MOD(ROW()-13,2)=0,IF(ISBLANK(OFFSET(#REF!,INT((ROW()-13)/2),0)),"",OFFSET(#REF!,INT((ROW()-13)/2),0)),IF(ISBLANK(OFFSET('9. METAS'!$V$20,INT((ROW()-14)/2),0)),"",OFFSET('9. METAS'!$V$20,INT((ROW()-14)/2),0)))</f>
        <v>#REF!</v>
      </c>
      <c r="L407" s="128" t="e">
        <f ca="1">IF(MOD(ROW()-13,2)=0,IF(ISBLANK(OFFSET(#REF!,INT((ROW()-13)/2),0)),"",OFFSET(#REF!,INT((ROW()-13)/2),0)),IF(ISBLANK(OFFSET('9. METAS'!$W$20,INT((ROW()-14)/2),0)),"",OFFSET('9. METAS'!$W$20,INT((ROW()-14)/2),0)))</f>
        <v>#REF!</v>
      </c>
      <c r="M407" s="129" t="e">
        <f ca="1">IF(MOD(ROW()-13,2)=0,IF(ISBLANK(OFFSET(#REF!,INT((ROW()-13)/2),0)),"",OFFSET(#REF!,INT((ROW()-13)/2),0)),IF(ISBLANK(OFFSET('9. METAS'!$X$20,INT((ROW()-14)/2),0)),"",OFFSET('9. METAS'!$X$20,INT((ROW()-14)/2),0)))</f>
        <v>#REF!</v>
      </c>
      <c r="N407" s="478" t="str">
        <f t="shared" ref="N407" ca="1" si="390">IFERROR(J407/J408,"ND")</f>
        <v>ND</v>
      </c>
      <c r="O407" s="480" t="str">
        <f t="shared" ref="O407" ca="1" si="391">IFERROR(((J407)/H407),"ND")</f>
        <v>ND</v>
      </c>
      <c r="P407" s="482"/>
    </row>
    <row r="408" spans="3:16" ht="16" x14ac:dyDescent="0.2">
      <c r="C408" s="496"/>
      <c r="D408" s="498"/>
      <c r="E408" s="498"/>
      <c r="F408" s="500"/>
      <c r="G408" s="502"/>
      <c r="H408" s="705"/>
      <c r="I408" s="477"/>
      <c r="J408" s="127" t="str">
        <f ca="1">IF(MOD(ROW()-13,2)=0,IF(ISBLANK(OFFSET(#REF!,INT((ROW()-13)/2),0)),"",OFFSET(#REF!,INT((ROW()-13)/2),0)),IF(ISBLANK(OFFSET('9. METAS'!$U$20,INT((ROW()-14)/2),0)),"",OFFSET('9. METAS'!$U$20,INT((ROW()-14)/2),0)))</f>
        <v/>
      </c>
      <c r="K408" s="128" t="str">
        <f ca="1">IF(MOD(ROW()-13,2)=0,IF(ISBLANK(OFFSET(#REF!,INT((ROW()-13)/2),0)),"",OFFSET(#REF!,INT((ROW()-13)/2),0)),IF(ISBLANK(OFFSET('9. METAS'!$V$20,INT((ROW()-14)/2),0)),"",OFFSET('9. METAS'!$V$20,INT((ROW()-14)/2),0)))</f>
        <v/>
      </c>
      <c r="L408" s="128" t="str">
        <f ca="1">IF(MOD(ROW()-13,2)=0,IF(ISBLANK(OFFSET(#REF!,INT((ROW()-13)/2),0)),"",OFFSET(#REF!,INT((ROW()-13)/2),0)),IF(ISBLANK(OFFSET('9. METAS'!$W$20,INT((ROW()-14)/2),0)),"",OFFSET('9. METAS'!$W$20,INT((ROW()-14)/2),0)))</f>
        <v/>
      </c>
      <c r="M408" s="129" t="str">
        <f ca="1">IF(MOD(ROW()-13,2)=0,IF(ISBLANK(OFFSET(#REF!,INT((ROW()-13)/2),0)),"",OFFSET(#REF!,INT((ROW()-13)/2),0)),IF(ISBLANK(OFFSET('9. METAS'!$X$20,INT((ROW()-14)/2),0)),"",OFFSET('9. METAS'!$X$20,INT((ROW()-14)/2),0)))</f>
        <v/>
      </c>
      <c r="N408" s="479"/>
      <c r="O408" s="481"/>
      <c r="P408" s="483"/>
    </row>
    <row r="409" spans="3:16" x14ac:dyDescent="0.2">
      <c r="C409" s="506" t="str">
        <f ca="1">IF(ISBLANK(OFFSET('5. Pp (3 años)'!$C$46,INT((ROW()-13)/2),0)),"",OFFSET('5. Pp (3 años)'!$C$46,INT((ROW()-13)/2),0))</f>
        <v/>
      </c>
      <c r="D409" s="498" t="str">
        <f ca="1">IF(ISBLANK(OFFSET('5. Pp (3 años)'!$D$46,INT((ROW()-13)/2),0)),"",OFFSET('5. Pp (3 años)'!$D$46,INT((ROW()-13)/2),0))</f>
        <v/>
      </c>
      <c r="E409" s="498" t="str">
        <f ca="1">IF(ISBLANK(OFFSET('5. Pp (3 años)'!$E$46,INT((ROW()-13)/2),0)),"",OFFSET('5. Pp (3 años)'!$E$46,INT((ROW()-13)/2),0))</f>
        <v/>
      </c>
      <c r="F409" s="500" t="str">
        <f ca="1">IF(ISBLANK(OFFSET('5. Pp (3 años)'!$K$46,INT((ROW()-13)/2),0)),"",OFFSET('5. Pp (3 años)'!$K$46,INT((ROW()-13)/2),0))</f>
        <v/>
      </c>
      <c r="G409" s="502" t="str">
        <f ca="1">IF(ISBLANK(OFFSET('5. Pp (3 años)'!$H$46,INT((ROW()-13)/2),0)),"",OFFSET('5. Pp (3 años)'!$H$46,INT((ROW()-13)/2),0))</f>
        <v/>
      </c>
      <c r="H409" s="705" t="str">
        <f ca="1">IF(ISBLANK(OFFSET('9. METAS'!$L$20,INT((ROW()-13)/2),0)),"",OFFSET('9. METAS'!$L$20,INT((ROW()-13)/2),0))</f>
        <v/>
      </c>
      <c r="I409" s="476"/>
      <c r="J409" s="127" t="e">
        <f ca="1">IF(MOD(ROW()-13,2)=0,IF(ISBLANK(OFFSET(#REF!,INT((ROW()-13)/2),0)),"",OFFSET(#REF!,INT((ROW()-13)/2),0)),IF(ISBLANK(OFFSET('9. METAS'!$U$20,INT((ROW()-14)/2),0)),"",OFFSET('9. METAS'!$U$20,INT((ROW()-14)/2),0)))</f>
        <v>#REF!</v>
      </c>
      <c r="K409" s="128" t="e">
        <f ca="1">IF(MOD(ROW()-13,2)=0,IF(ISBLANK(OFFSET(#REF!,INT((ROW()-13)/2),0)),"",OFFSET(#REF!,INT((ROW()-13)/2),0)),IF(ISBLANK(OFFSET('9. METAS'!$V$20,INT((ROW()-14)/2),0)),"",OFFSET('9. METAS'!$V$20,INT((ROW()-14)/2),0)))</f>
        <v>#REF!</v>
      </c>
      <c r="L409" s="128" t="e">
        <f ca="1">IF(MOD(ROW()-13,2)=0,IF(ISBLANK(OFFSET(#REF!,INT((ROW()-13)/2),0)),"",OFFSET(#REF!,INT((ROW()-13)/2),0)),IF(ISBLANK(OFFSET('9. METAS'!$W$20,INT((ROW()-14)/2),0)),"",OFFSET('9. METAS'!$W$20,INT((ROW()-14)/2),0)))</f>
        <v>#REF!</v>
      </c>
      <c r="M409" s="129" t="e">
        <f ca="1">IF(MOD(ROW()-13,2)=0,IF(ISBLANK(OFFSET(#REF!,INT((ROW()-13)/2),0)),"",OFFSET(#REF!,INT((ROW()-13)/2),0)),IF(ISBLANK(OFFSET('9. METAS'!$X$20,INT((ROW()-14)/2),0)),"",OFFSET('9. METAS'!$X$20,INT((ROW()-14)/2),0)))</f>
        <v>#REF!</v>
      </c>
      <c r="N409" s="478" t="str">
        <f t="shared" ref="N409" ca="1" si="392">IFERROR(J409/J410,"ND")</f>
        <v>ND</v>
      </c>
      <c r="O409" s="480" t="str">
        <f t="shared" ref="O409" ca="1" si="393">IFERROR(((J409)/H409),"ND")</f>
        <v>ND</v>
      </c>
      <c r="P409" s="482"/>
    </row>
    <row r="410" spans="3:16" ht="16" x14ac:dyDescent="0.2">
      <c r="C410" s="496"/>
      <c r="D410" s="498"/>
      <c r="E410" s="498"/>
      <c r="F410" s="500"/>
      <c r="G410" s="502"/>
      <c r="H410" s="705"/>
      <c r="I410" s="477"/>
      <c r="J410" s="127" t="str">
        <f ca="1">IF(MOD(ROW()-13,2)=0,IF(ISBLANK(OFFSET(#REF!,INT((ROW()-13)/2),0)),"",OFFSET(#REF!,INT((ROW()-13)/2),0)),IF(ISBLANK(OFFSET('9. METAS'!$U$20,INT((ROW()-14)/2),0)),"",OFFSET('9. METAS'!$U$20,INT((ROW()-14)/2),0)))</f>
        <v/>
      </c>
      <c r="K410" s="128" t="str">
        <f ca="1">IF(MOD(ROW()-13,2)=0,IF(ISBLANK(OFFSET(#REF!,INT((ROW()-13)/2),0)),"",OFFSET(#REF!,INT((ROW()-13)/2),0)),IF(ISBLANK(OFFSET('9. METAS'!$V$20,INT((ROW()-14)/2),0)),"",OFFSET('9. METAS'!$V$20,INT((ROW()-14)/2),0)))</f>
        <v/>
      </c>
      <c r="L410" s="128" t="str">
        <f ca="1">IF(MOD(ROW()-13,2)=0,IF(ISBLANK(OFFSET(#REF!,INT((ROW()-13)/2),0)),"",OFFSET(#REF!,INT((ROW()-13)/2),0)),IF(ISBLANK(OFFSET('9. METAS'!$W$20,INT((ROW()-14)/2),0)),"",OFFSET('9. METAS'!$W$20,INT((ROW()-14)/2),0)))</f>
        <v/>
      </c>
      <c r="M410" s="129" t="str">
        <f ca="1">IF(MOD(ROW()-13,2)=0,IF(ISBLANK(OFFSET(#REF!,INT((ROW()-13)/2),0)),"",OFFSET(#REF!,INT((ROW()-13)/2),0)),IF(ISBLANK(OFFSET('9. METAS'!$X$20,INT((ROW()-14)/2),0)),"",OFFSET('9. METAS'!$X$20,INT((ROW()-14)/2),0)))</f>
        <v/>
      </c>
      <c r="N410" s="479"/>
      <c r="O410" s="481"/>
      <c r="P410" s="483"/>
    </row>
    <row r="411" spans="3:16" x14ac:dyDescent="0.2">
      <c r="C411" s="506" t="str">
        <f ca="1">IF(ISBLANK(OFFSET('5. Pp (3 años)'!$C$46,INT((ROW()-13)/2),0)),"",OFFSET('5. Pp (3 años)'!$C$46,INT((ROW()-13)/2),0))</f>
        <v/>
      </c>
      <c r="D411" s="498" t="str">
        <f ca="1">IF(ISBLANK(OFFSET('5. Pp (3 años)'!$D$46,INT((ROW()-13)/2),0)),"",OFFSET('5. Pp (3 años)'!$D$46,INT((ROW()-13)/2),0))</f>
        <v/>
      </c>
      <c r="E411" s="498" t="str">
        <f ca="1">IF(ISBLANK(OFFSET('5. Pp (3 años)'!$E$46,INT((ROW()-13)/2),0)),"",OFFSET('5. Pp (3 años)'!$E$46,INT((ROW()-13)/2),0))</f>
        <v/>
      </c>
      <c r="F411" s="500" t="str">
        <f ca="1">IF(ISBLANK(OFFSET('5. Pp (3 años)'!$K$46,INT((ROW()-13)/2),0)),"",OFFSET('5. Pp (3 años)'!$K$46,INT((ROW()-13)/2),0))</f>
        <v/>
      </c>
      <c r="G411" s="502" t="str">
        <f ca="1">IF(ISBLANK(OFFSET('5. Pp (3 años)'!$H$46,INT((ROW()-13)/2),0)),"",OFFSET('5. Pp (3 años)'!$H$46,INT((ROW()-13)/2),0))</f>
        <v/>
      </c>
      <c r="H411" s="705" t="str">
        <f ca="1">IF(ISBLANK(OFFSET('9. METAS'!$L$20,INT((ROW()-13)/2),0)),"",OFFSET('9. METAS'!$L$20,INT((ROW()-13)/2),0))</f>
        <v/>
      </c>
      <c r="I411" s="476"/>
      <c r="J411" s="127" t="e">
        <f ca="1">IF(MOD(ROW()-13,2)=0,IF(ISBLANK(OFFSET(#REF!,INT((ROW()-13)/2),0)),"",OFFSET(#REF!,INT((ROW()-13)/2),0)),IF(ISBLANK(OFFSET('9. METAS'!$U$20,INT((ROW()-14)/2),0)),"",OFFSET('9. METAS'!$U$20,INT((ROW()-14)/2),0)))</f>
        <v>#REF!</v>
      </c>
      <c r="K411" s="128" t="e">
        <f ca="1">IF(MOD(ROW()-13,2)=0,IF(ISBLANK(OFFSET(#REF!,INT((ROW()-13)/2),0)),"",OFFSET(#REF!,INT((ROW()-13)/2),0)),IF(ISBLANK(OFFSET('9. METAS'!$V$20,INT((ROW()-14)/2),0)),"",OFFSET('9. METAS'!$V$20,INT((ROW()-14)/2),0)))</f>
        <v>#REF!</v>
      </c>
      <c r="L411" s="128" t="e">
        <f ca="1">IF(MOD(ROW()-13,2)=0,IF(ISBLANK(OFFSET(#REF!,INT((ROW()-13)/2),0)),"",OFFSET(#REF!,INT((ROW()-13)/2),0)),IF(ISBLANK(OFFSET('9. METAS'!$W$20,INT((ROW()-14)/2),0)),"",OFFSET('9. METAS'!$W$20,INT((ROW()-14)/2),0)))</f>
        <v>#REF!</v>
      </c>
      <c r="M411" s="129" t="e">
        <f ca="1">IF(MOD(ROW()-13,2)=0,IF(ISBLANK(OFFSET(#REF!,INT((ROW()-13)/2),0)),"",OFFSET(#REF!,INT((ROW()-13)/2),0)),IF(ISBLANK(OFFSET('9. METAS'!$X$20,INT((ROW()-14)/2),0)),"",OFFSET('9. METAS'!$X$20,INT((ROW()-14)/2),0)))</f>
        <v>#REF!</v>
      </c>
      <c r="N411" s="478" t="str">
        <f t="shared" ref="N411" ca="1" si="394">IFERROR(J411/J412,"ND")</f>
        <v>ND</v>
      </c>
      <c r="O411" s="480" t="str">
        <f t="shared" ref="O411" ca="1" si="395">IFERROR(((J411)/H411),"ND")</f>
        <v>ND</v>
      </c>
      <c r="P411" s="482"/>
    </row>
    <row r="412" spans="3:16" ht="16" x14ac:dyDescent="0.2">
      <c r="C412" s="496"/>
      <c r="D412" s="498"/>
      <c r="E412" s="498"/>
      <c r="F412" s="500"/>
      <c r="G412" s="502"/>
      <c r="H412" s="705"/>
      <c r="I412" s="477"/>
      <c r="J412" s="127" t="str">
        <f ca="1">IF(MOD(ROW()-13,2)=0,IF(ISBLANK(OFFSET(#REF!,INT((ROW()-13)/2),0)),"",OFFSET(#REF!,INT((ROW()-13)/2),0)),IF(ISBLANK(OFFSET('9. METAS'!$U$20,INT((ROW()-14)/2),0)),"",OFFSET('9. METAS'!$U$20,INT((ROW()-14)/2),0)))</f>
        <v/>
      </c>
      <c r="K412" s="128" t="str">
        <f ca="1">IF(MOD(ROW()-13,2)=0,IF(ISBLANK(OFFSET(#REF!,INT((ROW()-13)/2),0)),"",OFFSET(#REF!,INT((ROW()-13)/2),0)),IF(ISBLANK(OFFSET('9. METAS'!$V$20,INT((ROW()-14)/2),0)),"",OFFSET('9. METAS'!$V$20,INT((ROW()-14)/2),0)))</f>
        <v/>
      </c>
      <c r="L412" s="128" t="str">
        <f ca="1">IF(MOD(ROW()-13,2)=0,IF(ISBLANK(OFFSET(#REF!,INT((ROW()-13)/2),0)),"",OFFSET(#REF!,INT((ROW()-13)/2),0)),IF(ISBLANK(OFFSET('9. METAS'!$W$20,INT((ROW()-14)/2),0)),"",OFFSET('9. METAS'!$W$20,INT((ROW()-14)/2),0)))</f>
        <v/>
      </c>
      <c r="M412" s="129" t="str">
        <f ca="1">IF(MOD(ROW()-13,2)=0,IF(ISBLANK(OFFSET(#REF!,INT((ROW()-13)/2),0)),"",OFFSET(#REF!,INT((ROW()-13)/2),0)),IF(ISBLANK(OFFSET('9. METAS'!$X$20,INT((ROW()-14)/2),0)),"",OFFSET('9. METAS'!$X$20,INT((ROW()-14)/2),0)))</f>
        <v/>
      </c>
      <c r="N412" s="479"/>
      <c r="O412" s="481"/>
      <c r="P412" s="483"/>
    </row>
    <row r="413" spans="3:16" x14ac:dyDescent="0.2">
      <c r="C413" s="506" t="str">
        <f ca="1">IF(ISBLANK(OFFSET('5. Pp (3 años)'!$C$46,INT((ROW()-13)/2),0)),"",OFFSET('5. Pp (3 años)'!$C$46,INT((ROW()-13)/2),0))</f>
        <v/>
      </c>
      <c r="D413" s="498" t="str">
        <f ca="1">IF(ISBLANK(OFFSET('5. Pp (3 años)'!$D$46,INT((ROW()-13)/2),0)),"",OFFSET('5. Pp (3 años)'!$D$46,INT((ROW()-13)/2),0))</f>
        <v/>
      </c>
      <c r="E413" s="498" t="str">
        <f ca="1">IF(ISBLANK(OFFSET('5. Pp (3 años)'!$E$46,INT((ROW()-13)/2),0)),"",OFFSET('5. Pp (3 años)'!$E$46,INT((ROW()-13)/2),0))</f>
        <v/>
      </c>
      <c r="F413" s="500" t="str">
        <f ca="1">IF(ISBLANK(OFFSET('5. Pp (3 años)'!$K$46,INT((ROW()-13)/2),0)),"",OFFSET('5. Pp (3 años)'!$K$46,INT((ROW()-13)/2),0))</f>
        <v/>
      </c>
      <c r="G413" s="502" t="str">
        <f ca="1">IF(ISBLANK(OFFSET('5. Pp (3 años)'!$H$46,INT((ROW()-13)/2),0)),"",OFFSET('5. Pp (3 años)'!$H$46,INT((ROW()-13)/2),0))</f>
        <v/>
      </c>
      <c r="H413" s="705" t="str">
        <f ca="1">IF(ISBLANK(OFFSET('9. METAS'!$L$20,INT((ROW()-13)/2),0)),"",OFFSET('9. METAS'!$L$20,INT((ROW()-13)/2),0))</f>
        <v/>
      </c>
      <c r="I413" s="476"/>
      <c r="J413" s="127" t="e">
        <f ca="1">IF(MOD(ROW()-13,2)=0,IF(ISBLANK(OFFSET(#REF!,INT((ROW()-13)/2),0)),"",OFFSET(#REF!,INT((ROW()-13)/2),0)),IF(ISBLANK(OFFSET('9. METAS'!$U$20,INT((ROW()-14)/2),0)),"",OFFSET('9. METAS'!$U$20,INT((ROW()-14)/2),0)))</f>
        <v>#REF!</v>
      </c>
      <c r="K413" s="128" t="e">
        <f ca="1">IF(MOD(ROW()-13,2)=0,IF(ISBLANK(OFFSET(#REF!,INT((ROW()-13)/2),0)),"",OFFSET(#REF!,INT((ROW()-13)/2),0)),IF(ISBLANK(OFFSET('9. METAS'!$V$20,INT((ROW()-14)/2),0)),"",OFFSET('9. METAS'!$V$20,INT((ROW()-14)/2),0)))</f>
        <v>#REF!</v>
      </c>
      <c r="L413" s="128" t="e">
        <f ca="1">IF(MOD(ROW()-13,2)=0,IF(ISBLANK(OFFSET(#REF!,INT((ROW()-13)/2),0)),"",OFFSET(#REF!,INT((ROW()-13)/2),0)),IF(ISBLANK(OFFSET('9. METAS'!$W$20,INT((ROW()-14)/2),0)),"",OFFSET('9. METAS'!$W$20,INT((ROW()-14)/2),0)))</f>
        <v>#REF!</v>
      </c>
      <c r="M413" s="129" t="e">
        <f ca="1">IF(MOD(ROW()-13,2)=0,IF(ISBLANK(OFFSET(#REF!,INT((ROW()-13)/2),0)),"",OFFSET(#REF!,INT((ROW()-13)/2),0)),IF(ISBLANK(OFFSET('9. METAS'!$X$20,INT((ROW()-14)/2),0)),"",OFFSET('9. METAS'!$X$20,INT((ROW()-14)/2),0)))</f>
        <v>#REF!</v>
      </c>
      <c r="N413" s="478" t="str">
        <f t="shared" ref="N413" ca="1" si="396">IFERROR(J413/J414,"ND")</f>
        <v>ND</v>
      </c>
      <c r="O413" s="480" t="str">
        <f t="shared" ref="O413" ca="1" si="397">IFERROR(((J413)/H413),"ND")</f>
        <v>ND</v>
      </c>
      <c r="P413" s="482"/>
    </row>
    <row r="414" spans="3:16" ht="16" x14ac:dyDescent="0.2">
      <c r="C414" s="496"/>
      <c r="D414" s="498"/>
      <c r="E414" s="498"/>
      <c r="F414" s="500"/>
      <c r="G414" s="502"/>
      <c r="H414" s="705"/>
      <c r="I414" s="477"/>
      <c r="J414" s="127" t="str">
        <f ca="1">IF(MOD(ROW()-13,2)=0,IF(ISBLANK(OFFSET(#REF!,INT((ROW()-13)/2),0)),"",OFFSET(#REF!,INT((ROW()-13)/2),0)),IF(ISBLANK(OFFSET('9. METAS'!$U$20,INT((ROW()-14)/2),0)),"",OFFSET('9. METAS'!$U$20,INT((ROW()-14)/2),0)))</f>
        <v/>
      </c>
      <c r="K414" s="128" t="str">
        <f ca="1">IF(MOD(ROW()-13,2)=0,IF(ISBLANK(OFFSET(#REF!,INT((ROW()-13)/2),0)),"",OFFSET(#REF!,INT((ROW()-13)/2),0)),IF(ISBLANK(OFFSET('9. METAS'!$V$20,INT((ROW()-14)/2),0)),"",OFFSET('9. METAS'!$V$20,INT((ROW()-14)/2),0)))</f>
        <v/>
      </c>
      <c r="L414" s="128" t="str">
        <f ca="1">IF(MOD(ROW()-13,2)=0,IF(ISBLANK(OFFSET(#REF!,INT((ROW()-13)/2),0)),"",OFFSET(#REF!,INT((ROW()-13)/2),0)),IF(ISBLANK(OFFSET('9. METAS'!$W$20,INT((ROW()-14)/2),0)),"",OFFSET('9. METAS'!$W$20,INT((ROW()-14)/2),0)))</f>
        <v/>
      </c>
      <c r="M414" s="129" t="str">
        <f ca="1">IF(MOD(ROW()-13,2)=0,IF(ISBLANK(OFFSET(#REF!,INT((ROW()-13)/2),0)),"",OFFSET(#REF!,INT((ROW()-13)/2),0)),IF(ISBLANK(OFFSET('9. METAS'!$X$20,INT((ROW()-14)/2),0)),"",OFFSET('9. METAS'!$X$20,INT((ROW()-14)/2),0)))</f>
        <v/>
      </c>
      <c r="N414" s="479"/>
      <c r="O414" s="481"/>
      <c r="P414" s="483"/>
    </row>
    <row r="415" spans="3:16" x14ac:dyDescent="0.2">
      <c r="C415" s="506" t="str">
        <f ca="1">IF(ISBLANK(OFFSET('5. Pp (3 años)'!$C$46,INT((ROW()-13)/2),0)),"",OFFSET('5. Pp (3 años)'!$C$46,INT((ROW()-13)/2),0))</f>
        <v/>
      </c>
      <c r="D415" s="498" t="str">
        <f ca="1">IF(ISBLANK(OFFSET('5. Pp (3 años)'!$D$46,INT((ROW()-13)/2),0)),"",OFFSET('5. Pp (3 años)'!$D$46,INT((ROW()-13)/2),0))</f>
        <v/>
      </c>
      <c r="E415" s="498" t="str">
        <f ca="1">IF(ISBLANK(OFFSET('5. Pp (3 años)'!$E$46,INT((ROW()-13)/2),0)),"",OFFSET('5. Pp (3 años)'!$E$46,INT((ROW()-13)/2),0))</f>
        <v/>
      </c>
      <c r="F415" s="500" t="str">
        <f ca="1">IF(ISBLANK(OFFSET('5. Pp (3 años)'!$K$46,INT((ROW()-13)/2),0)),"",OFFSET('5. Pp (3 años)'!$K$46,INT((ROW()-13)/2),0))</f>
        <v/>
      </c>
      <c r="G415" s="502" t="str">
        <f ca="1">IF(ISBLANK(OFFSET('5. Pp (3 años)'!$H$46,INT((ROW()-13)/2),0)),"",OFFSET('5. Pp (3 años)'!$H$46,INT((ROW()-13)/2),0))</f>
        <v/>
      </c>
      <c r="H415" s="705" t="str">
        <f ca="1">IF(ISBLANK(OFFSET('9. METAS'!$L$20,INT((ROW()-13)/2),0)),"",OFFSET('9. METAS'!$L$20,INT((ROW()-13)/2),0))</f>
        <v/>
      </c>
      <c r="I415" s="476"/>
      <c r="J415" s="127" t="e">
        <f ca="1">IF(MOD(ROW()-13,2)=0,IF(ISBLANK(OFFSET(#REF!,INT((ROW()-13)/2),0)),"",OFFSET(#REF!,INT((ROW()-13)/2),0)),IF(ISBLANK(OFFSET('9. METAS'!$U$20,INT((ROW()-14)/2),0)),"",OFFSET('9. METAS'!$U$20,INT((ROW()-14)/2),0)))</f>
        <v>#REF!</v>
      </c>
      <c r="K415" s="128" t="e">
        <f ca="1">IF(MOD(ROW()-13,2)=0,IF(ISBLANK(OFFSET(#REF!,INT((ROW()-13)/2),0)),"",OFFSET(#REF!,INT((ROW()-13)/2),0)),IF(ISBLANK(OFFSET('9. METAS'!$V$20,INT((ROW()-14)/2),0)),"",OFFSET('9. METAS'!$V$20,INT((ROW()-14)/2),0)))</f>
        <v>#REF!</v>
      </c>
      <c r="L415" s="128" t="e">
        <f ca="1">IF(MOD(ROW()-13,2)=0,IF(ISBLANK(OFFSET(#REF!,INT((ROW()-13)/2),0)),"",OFFSET(#REF!,INT((ROW()-13)/2),0)),IF(ISBLANK(OFFSET('9. METAS'!$W$20,INT((ROW()-14)/2),0)),"",OFFSET('9. METAS'!$W$20,INT((ROW()-14)/2),0)))</f>
        <v>#REF!</v>
      </c>
      <c r="M415" s="129" t="e">
        <f ca="1">IF(MOD(ROW()-13,2)=0,IF(ISBLANK(OFFSET(#REF!,INT((ROW()-13)/2),0)),"",OFFSET(#REF!,INT((ROW()-13)/2),0)),IF(ISBLANK(OFFSET('9. METAS'!$X$20,INT((ROW()-14)/2),0)),"",OFFSET('9. METAS'!$X$20,INT((ROW()-14)/2),0)))</f>
        <v>#REF!</v>
      </c>
      <c r="N415" s="478" t="str">
        <f t="shared" ref="N415" ca="1" si="398">IFERROR(J415/J416,"ND")</f>
        <v>ND</v>
      </c>
      <c r="O415" s="480" t="str">
        <f t="shared" ref="O415" ca="1" si="399">IFERROR(((J415)/H415),"ND")</f>
        <v>ND</v>
      </c>
      <c r="P415" s="482"/>
    </row>
    <row r="416" spans="3:16" ht="16" x14ac:dyDescent="0.2">
      <c r="C416" s="496"/>
      <c r="D416" s="498"/>
      <c r="E416" s="498"/>
      <c r="F416" s="500"/>
      <c r="G416" s="502"/>
      <c r="H416" s="705"/>
      <c r="I416" s="477"/>
      <c r="J416" s="127" t="str">
        <f ca="1">IF(MOD(ROW()-13,2)=0,IF(ISBLANK(OFFSET(#REF!,INT((ROW()-13)/2),0)),"",OFFSET(#REF!,INT((ROW()-13)/2),0)),IF(ISBLANK(OFFSET('9. METAS'!$U$20,INT((ROW()-14)/2),0)),"",OFFSET('9. METAS'!$U$20,INT((ROW()-14)/2),0)))</f>
        <v/>
      </c>
      <c r="K416" s="128" t="str">
        <f ca="1">IF(MOD(ROW()-13,2)=0,IF(ISBLANK(OFFSET(#REF!,INT((ROW()-13)/2),0)),"",OFFSET(#REF!,INT((ROW()-13)/2),0)),IF(ISBLANK(OFFSET('9. METAS'!$V$20,INT((ROW()-14)/2),0)),"",OFFSET('9. METAS'!$V$20,INT((ROW()-14)/2),0)))</f>
        <v/>
      </c>
      <c r="L416" s="128" t="str">
        <f ca="1">IF(MOD(ROW()-13,2)=0,IF(ISBLANK(OFFSET(#REF!,INT((ROW()-13)/2),0)),"",OFFSET(#REF!,INT((ROW()-13)/2),0)),IF(ISBLANK(OFFSET('9. METAS'!$W$20,INT((ROW()-14)/2),0)),"",OFFSET('9. METAS'!$W$20,INT((ROW()-14)/2),0)))</f>
        <v/>
      </c>
      <c r="M416" s="129" t="str">
        <f ca="1">IF(MOD(ROW()-13,2)=0,IF(ISBLANK(OFFSET(#REF!,INT((ROW()-13)/2),0)),"",OFFSET(#REF!,INT((ROW()-13)/2),0)),IF(ISBLANK(OFFSET('9. METAS'!$X$20,INT((ROW()-14)/2),0)),"",OFFSET('9. METAS'!$X$20,INT((ROW()-14)/2),0)))</f>
        <v/>
      </c>
      <c r="N416" s="479"/>
      <c r="O416" s="481"/>
      <c r="P416" s="483"/>
    </row>
    <row r="417" spans="3:16" x14ac:dyDescent="0.2">
      <c r="C417" s="506" t="str">
        <f ca="1">IF(ISBLANK(OFFSET('5. Pp (3 años)'!$C$46,INT((ROW()-13)/2),0)),"",OFFSET('5. Pp (3 años)'!$C$46,INT((ROW()-13)/2),0))</f>
        <v/>
      </c>
      <c r="D417" s="498" t="str">
        <f ca="1">IF(ISBLANK(OFFSET('5. Pp (3 años)'!$D$46,INT((ROW()-13)/2),0)),"",OFFSET('5. Pp (3 años)'!$D$46,INT((ROW()-13)/2),0))</f>
        <v/>
      </c>
      <c r="E417" s="498" t="str">
        <f ca="1">IF(ISBLANK(OFFSET('5. Pp (3 años)'!$E$46,INT((ROW()-13)/2),0)),"",OFFSET('5. Pp (3 años)'!$E$46,INT((ROW()-13)/2),0))</f>
        <v/>
      </c>
      <c r="F417" s="500" t="str">
        <f ca="1">IF(ISBLANK(OFFSET('5. Pp (3 años)'!$K$46,INT((ROW()-13)/2),0)),"",OFFSET('5. Pp (3 años)'!$K$46,INT((ROW()-13)/2),0))</f>
        <v/>
      </c>
      <c r="G417" s="502" t="str">
        <f ca="1">IF(ISBLANK(OFFSET('5. Pp (3 años)'!$H$46,INT((ROW()-13)/2),0)),"",OFFSET('5. Pp (3 años)'!$H$46,INT((ROW()-13)/2),0))</f>
        <v/>
      </c>
      <c r="H417" s="705" t="str">
        <f ca="1">IF(ISBLANK(OFFSET('9. METAS'!$L$20,INT((ROW()-13)/2),0)),"",OFFSET('9. METAS'!$L$20,INT((ROW()-13)/2),0))</f>
        <v/>
      </c>
      <c r="I417" s="476"/>
      <c r="J417" s="127" t="e">
        <f ca="1">IF(MOD(ROW()-13,2)=0,IF(ISBLANK(OFFSET(#REF!,INT((ROW()-13)/2),0)),"",OFFSET(#REF!,INT((ROW()-13)/2),0)),IF(ISBLANK(OFFSET('9. METAS'!$U$20,INT((ROW()-14)/2),0)),"",OFFSET('9. METAS'!$U$20,INT((ROW()-14)/2),0)))</f>
        <v>#REF!</v>
      </c>
      <c r="K417" s="128" t="e">
        <f ca="1">IF(MOD(ROW()-13,2)=0,IF(ISBLANK(OFFSET(#REF!,INT((ROW()-13)/2),0)),"",OFFSET(#REF!,INT((ROW()-13)/2),0)),IF(ISBLANK(OFFSET('9. METAS'!$V$20,INT((ROW()-14)/2),0)),"",OFFSET('9. METAS'!$V$20,INT((ROW()-14)/2),0)))</f>
        <v>#REF!</v>
      </c>
      <c r="L417" s="128" t="e">
        <f ca="1">IF(MOD(ROW()-13,2)=0,IF(ISBLANK(OFFSET(#REF!,INT((ROW()-13)/2),0)),"",OFFSET(#REF!,INT((ROW()-13)/2),0)),IF(ISBLANK(OFFSET('9. METAS'!$W$20,INT((ROW()-14)/2),0)),"",OFFSET('9. METAS'!$W$20,INT((ROW()-14)/2),0)))</f>
        <v>#REF!</v>
      </c>
      <c r="M417" s="129" t="e">
        <f ca="1">IF(MOD(ROW()-13,2)=0,IF(ISBLANK(OFFSET(#REF!,INT((ROW()-13)/2),0)),"",OFFSET(#REF!,INT((ROW()-13)/2),0)),IF(ISBLANK(OFFSET('9. METAS'!$X$20,INT((ROW()-14)/2),0)),"",OFFSET('9. METAS'!$X$20,INT((ROW()-14)/2),0)))</f>
        <v>#REF!</v>
      </c>
      <c r="N417" s="478" t="str">
        <f t="shared" ref="N417" ca="1" si="400">IFERROR(J417/J418,"ND")</f>
        <v>ND</v>
      </c>
      <c r="O417" s="480" t="str">
        <f t="shared" ref="O417" ca="1" si="401">IFERROR(((J417)/H417),"ND")</f>
        <v>ND</v>
      </c>
      <c r="P417" s="482"/>
    </row>
    <row r="418" spans="3:16" ht="16" x14ac:dyDescent="0.2">
      <c r="C418" s="496"/>
      <c r="D418" s="498"/>
      <c r="E418" s="498"/>
      <c r="F418" s="500"/>
      <c r="G418" s="502"/>
      <c r="H418" s="705"/>
      <c r="I418" s="477"/>
      <c r="J418" s="127" t="str">
        <f ca="1">IF(MOD(ROW()-13,2)=0,IF(ISBLANK(OFFSET(#REF!,INT((ROW()-13)/2),0)),"",OFFSET(#REF!,INT((ROW()-13)/2),0)),IF(ISBLANK(OFFSET('9. METAS'!$U$20,INT((ROW()-14)/2),0)),"",OFFSET('9. METAS'!$U$20,INT((ROW()-14)/2),0)))</f>
        <v/>
      </c>
      <c r="K418" s="128" t="str">
        <f ca="1">IF(MOD(ROW()-13,2)=0,IF(ISBLANK(OFFSET(#REF!,INT((ROW()-13)/2),0)),"",OFFSET(#REF!,INT((ROW()-13)/2),0)),IF(ISBLANK(OFFSET('9. METAS'!$V$20,INT((ROW()-14)/2),0)),"",OFFSET('9. METAS'!$V$20,INT((ROW()-14)/2),0)))</f>
        <v/>
      </c>
      <c r="L418" s="128" t="str">
        <f ca="1">IF(MOD(ROW()-13,2)=0,IF(ISBLANK(OFFSET(#REF!,INT((ROW()-13)/2),0)),"",OFFSET(#REF!,INT((ROW()-13)/2),0)),IF(ISBLANK(OFFSET('9. METAS'!$W$20,INT((ROW()-14)/2),0)),"",OFFSET('9. METAS'!$W$20,INT((ROW()-14)/2),0)))</f>
        <v/>
      </c>
      <c r="M418" s="129" t="str">
        <f ca="1">IF(MOD(ROW()-13,2)=0,IF(ISBLANK(OFFSET(#REF!,INT((ROW()-13)/2),0)),"",OFFSET(#REF!,INT((ROW()-13)/2),0)),IF(ISBLANK(OFFSET('9. METAS'!$X$20,INT((ROW()-14)/2),0)),"",OFFSET('9. METAS'!$X$20,INT((ROW()-14)/2),0)))</f>
        <v/>
      </c>
      <c r="N418" s="479"/>
      <c r="O418" s="481"/>
      <c r="P418" s="483"/>
    </row>
    <row r="419" spans="3:16" x14ac:dyDescent="0.2">
      <c r="C419" s="506" t="str">
        <f ca="1">IF(ISBLANK(OFFSET('5. Pp (3 años)'!$C$46,INT((ROW()-13)/2),0)),"",OFFSET('5. Pp (3 años)'!$C$46,INT((ROW()-13)/2),0))</f>
        <v/>
      </c>
      <c r="D419" s="498" t="str">
        <f ca="1">IF(ISBLANK(OFFSET('5. Pp (3 años)'!$D$46,INT((ROW()-13)/2),0)),"",OFFSET('5. Pp (3 años)'!$D$46,INT((ROW()-13)/2),0))</f>
        <v/>
      </c>
      <c r="E419" s="498" t="str">
        <f ca="1">IF(ISBLANK(OFFSET('5. Pp (3 años)'!$E$46,INT((ROW()-13)/2),0)),"",OFFSET('5. Pp (3 años)'!$E$46,INT((ROW()-13)/2),0))</f>
        <v/>
      </c>
      <c r="F419" s="500" t="str">
        <f ca="1">IF(ISBLANK(OFFSET('5. Pp (3 años)'!$K$46,INT((ROW()-13)/2),0)),"",OFFSET('5. Pp (3 años)'!$K$46,INT((ROW()-13)/2),0))</f>
        <v/>
      </c>
      <c r="G419" s="502" t="str">
        <f ca="1">IF(ISBLANK(OFFSET('5. Pp (3 años)'!$H$46,INT((ROW()-13)/2),0)),"",OFFSET('5. Pp (3 años)'!$H$46,INT((ROW()-13)/2),0))</f>
        <v/>
      </c>
      <c r="H419" s="705" t="str">
        <f ca="1">IF(ISBLANK(OFFSET('9. METAS'!$L$20,INT((ROW()-13)/2),0)),"",OFFSET('9. METAS'!$L$20,INT((ROW()-13)/2),0))</f>
        <v/>
      </c>
      <c r="I419" s="476"/>
      <c r="J419" s="127" t="e">
        <f ca="1">IF(MOD(ROW()-13,2)=0,IF(ISBLANK(OFFSET(#REF!,INT((ROW()-13)/2),0)),"",OFFSET(#REF!,INT((ROW()-13)/2),0)),IF(ISBLANK(OFFSET('9. METAS'!$U$20,INT((ROW()-14)/2),0)),"",OFFSET('9. METAS'!$U$20,INT((ROW()-14)/2),0)))</f>
        <v>#REF!</v>
      </c>
      <c r="K419" s="128" t="e">
        <f ca="1">IF(MOD(ROW()-13,2)=0,IF(ISBLANK(OFFSET(#REF!,INT((ROW()-13)/2),0)),"",OFFSET(#REF!,INT((ROW()-13)/2),0)),IF(ISBLANK(OFFSET('9. METAS'!$V$20,INT((ROW()-14)/2),0)),"",OFFSET('9. METAS'!$V$20,INT((ROW()-14)/2),0)))</f>
        <v>#REF!</v>
      </c>
      <c r="L419" s="128" t="e">
        <f ca="1">IF(MOD(ROW()-13,2)=0,IF(ISBLANK(OFFSET(#REF!,INT((ROW()-13)/2),0)),"",OFFSET(#REF!,INT((ROW()-13)/2),0)),IF(ISBLANK(OFFSET('9. METAS'!$W$20,INT((ROW()-14)/2),0)),"",OFFSET('9. METAS'!$W$20,INT((ROW()-14)/2),0)))</f>
        <v>#REF!</v>
      </c>
      <c r="M419" s="129" t="e">
        <f ca="1">IF(MOD(ROW()-13,2)=0,IF(ISBLANK(OFFSET(#REF!,INT((ROW()-13)/2),0)),"",OFFSET(#REF!,INT((ROW()-13)/2),0)),IF(ISBLANK(OFFSET('9. METAS'!$X$20,INT((ROW()-14)/2),0)),"",OFFSET('9. METAS'!$X$20,INT((ROW()-14)/2),0)))</f>
        <v>#REF!</v>
      </c>
      <c r="N419" s="478" t="str">
        <f t="shared" ref="N419" ca="1" si="402">IFERROR(J419/J420,"ND")</f>
        <v>ND</v>
      </c>
      <c r="O419" s="480" t="str">
        <f t="shared" ref="O419" ca="1" si="403">IFERROR(((J419)/H419),"ND")</f>
        <v>ND</v>
      </c>
      <c r="P419" s="482"/>
    </row>
    <row r="420" spans="3:16" ht="16" x14ac:dyDescent="0.2">
      <c r="C420" s="496"/>
      <c r="D420" s="498"/>
      <c r="E420" s="498"/>
      <c r="F420" s="500"/>
      <c r="G420" s="502"/>
      <c r="H420" s="705"/>
      <c r="I420" s="477"/>
      <c r="J420" s="127" t="str">
        <f ca="1">IF(MOD(ROW()-13,2)=0,IF(ISBLANK(OFFSET(#REF!,INT((ROW()-13)/2),0)),"",OFFSET(#REF!,INT((ROW()-13)/2),0)),IF(ISBLANK(OFFSET('9. METAS'!$U$20,INT((ROW()-14)/2),0)),"",OFFSET('9. METAS'!$U$20,INT((ROW()-14)/2),0)))</f>
        <v/>
      </c>
      <c r="K420" s="128" t="str">
        <f ca="1">IF(MOD(ROW()-13,2)=0,IF(ISBLANK(OFFSET(#REF!,INT((ROW()-13)/2),0)),"",OFFSET(#REF!,INT((ROW()-13)/2),0)),IF(ISBLANK(OFFSET('9. METAS'!$V$20,INT((ROW()-14)/2),0)),"",OFFSET('9. METAS'!$V$20,INT((ROW()-14)/2),0)))</f>
        <v/>
      </c>
      <c r="L420" s="128" t="str">
        <f ca="1">IF(MOD(ROW()-13,2)=0,IF(ISBLANK(OFFSET(#REF!,INT((ROW()-13)/2),0)),"",OFFSET(#REF!,INT((ROW()-13)/2),0)),IF(ISBLANK(OFFSET('9. METAS'!$W$20,INT((ROW()-14)/2),0)),"",OFFSET('9. METAS'!$W$20,INT((ROW()-14)/2),0)))</f>
        <v/>
      </c>
      <c r="M420" s="129" t="str">
        <f ca="1">IF(MOD(ROW()-13,2)=0,IF(ISBLANK(OFFSET(#REF!,INT((ROW()-13)/2),0)),"",OFFSET(#REF!,INT((ROW()-13)/2),0)),IF(ISBLANK(OFFSET('9. METAS'!$X$20,INT((ROW()-14)/2),0)),"",OFFSET('9. METAS'!$X$20,INT((ROW()-14)/2),0)))</f>
        <v/>
      </c>
      <c r="N420" s="479"/>
      <c r="O420" s="481"/>
      <c r="P420" s="483"/>
    </row>
    <row r="421" spans="3:16" x14ac:dyDescent="0.2">
      <c r="C421" s="506" t="str">
        <f ca="1">IF(ISBLANK(OFFSET('5. Pp (3 años)'!$C$46,INT((ROW()-13)/2),0)),"",OFFSET('5. Pp (3 años)'!$C$46,INT((ROW()-13)/2),0))</f>
        <v/>
      </c>
      <c r="D421" s="498" t="str">
        <f ca="1">IF(ISBLANK(OFFSET('5. Pp (3 años)'!$D$46,INT((ROW()-13)/2),0)),"",OFFSET('5. Pp (3 años)'!$D$46,INT((ROW()-13)/2),0))</f>
        <v/>
      </c>
      <c r="E421" s="498" t="str">
        <f ca="1">IF(ISBLANK(OFFSET('5. Pp (3 años)'!$E$46,INT((ROW()-13)/2),0)),"",OFFSET('5. Pp (3 años)'!$E$46,INT((ROW()-13)/2),0))</f>
        <v/>
      </c>
      <c r="F421" s="500" t="str">
        <f ca="1">IF(ISBLANK(OFFSET('5. Pp (3 años)'!$K$46,INT((ROW()-13)/2),0)),"",OFFSET('5. Pp (3 años)'!$K$46,INT((ROW()-13)/2),0))</f>
        <v/>
      </c>
      <c r="G421" s="502" t="str">
        <f ca="1">IF(ISBLANK(OFFSET('5. Pp (3 años)'!$H$46,INT((ROW()-13)/2),0)),"",OFFSET('5. Pp (3 años)'!$H$46,INT((ROW()-13)/2),0))</f>
        <v/>
      </c>
      <c r="H421" s="705" t="str">
        <f ca="1">IF(ISBLANK(OFFSET('9. METAS'!$L$20,INT((ROW()-13)/2),0)),"",OFFSET('9. METAS'!$L$20,INT((ROW()-13)/2),0))</f>
        <v/>
      </c>
      <c r="I421" s="476"/>
      <c r="J421" s="127" t="e">
        <f ca="1">IF(MOD(ROW()-13,2)=0,IF(ISBLANK(OFFSET(#REF!,INT((ROW()-13)/2),0)),"",OFFSET(#REF!,INT((ROW()-13)/2),0)),IF(ISBLANK(OFFSET('9. METAS'!$U$20,INT((ROW()-14)/2),0)),"",OFFSET('9. METAS'!$U$20,INT((ROW()-14)/2),0)))</f>
        <v>#REF!</v>
      </c>
      <c r="K421" s="128" t="e">
        <f ca="1">IF(MOD(ROW()-13,2)=0,IF(ISBLANK(OFFSET(#REF!,INT((ROW()-13)/2),0)),"",OFFSET(#REF!,INT((ROW()-13)/2),0)),IF(ISBLANK(OFFSET('9. METAS'!$V$20,INT((ROW()-14)/2),0)),"",OFFSET('9. METAS'!$V$20,INT((ROW()-14)/2),0)))</f>
        <v>#REF!</v>
      </c>
      <c r="L421" s="128" t="e">
        <f ca="1">IF(MOD(ROW()-13,2)=0,IF(ISBLANK(OFFSET(#REF!,INT((ROW()-13)/2),0)),"",OFFSET(#REF!,INT((ROW()-13)/2),0)),IF(ISBLANK(OFFSET('9. METAS'!$W$20,INT((ROW()-14)/2),0)),"",OFFSET('9. METAS'!$W$20,INT((ROW()-14)/2),0)))</f>
        <v>#REF!</v>
      </c>
      <c r="M421" s="129" t="e">
        <f ca="1">IF(MOD(ROW()-13,2)=0,IF(ISBLANK(OFFSET(#REF!,INT((ROW()-13)/2),0)),"",OFFSET(#REF!,INT((ROW()-13)/2),0)),IF(ISBLANK(OFFSET('9. METAS'!$X$20,INT((ROW()-14)/2),0)),"",OFFSET('9. METAS'!$X$20,INT((ROW()-14)/2),0)))</f>
        <v>#REF!</v>
      </c>
      <c r="N421" s="478" t="str">
        <f t="shared" ref="N421" ca="1" si="404">IFERROR(J421/J422,"ND")</f>
        <v>ND</v>
      </c>
      <c r="O421" s="480" t="str">
        <f t="shared" ref="O421" ca="1" si="405">IFERROR(((J421)/H421),"ND")</f>
        <v>ND</v>
      </c>
      <c r="P421" s="482"/>
    </row>
    <row r="422" spans="3:16" ht="16" x14ac:dyDescent="0.2">
      <c r="C422" s="496"/>
      <c r="D422" s="498"/>
      <c r="E422" s="498"/>
      <c r="F422" s="500"/>
      <c r="G422" s="502"/>
      <c r="H422" s="705"/>
      <c r="I422" s="477"/>
      <c r="J422" s="127" t="str">
        <f ca="1">IF(MOD(ROW()-13,2)=0,IF(ISBLANK(OFFSET(#REF!,INT((ROW()-13)/2),0)),"",OFFSET(#REF!,INT((ROW()-13)/2),0)),IF(ISBLANK(OFFSET('9. METAS'!$U$20,INT((ROW()-14)/2),0)),"",OFFSET('9. METAS'!$U$20,INT((ROW()-14)/2),0)))</f>
        <v/>
      </c>
      <c r="K422" s="128" t="str">
        <f ca="1">IF(MOD(ROW()-13,2)=0,IF(ISBLANK(OFFSET(#REF!,INT((ROW()-13)/2),0)),"",OFFSET(#REF!,INT((ROW()-13)/2),0)),IF(ISBLANK(OFFSET('9. METAS'!$V$20,INT((ROW()-14)/2),0)),"",OFFSET('9. METAS'!$V$20,INT((ROW()-14)/2),0)))</f>
        <v/>
      </c>
      <c r="L422" s="128" t="str">
        <f ca="1">IF(MOD(ROW()-13,2)=0,IF(ISBLANK(OFFSET(#REF!,INT((ROW()-13)/2),0)),"",OFFSET(#REF!,INT((ROW()-13)/2),0)),IF(ISBLANK(OFFSET('9. METAS'!$W$20,INT((ROW()-14)/2),0)),"",OFFSET('9. METAS'!$W$20,INT((ROW()-14)/2),0)))</f>
        <v/>
      </c>
      <c r="M422" s="129" t="str">
        <f ca="1">IF(MOD(ROW()-13,2)=0,IF(ISBLANK(OFFSET(#REF!,INT((ROW()-13)/2),0)),"",OFFSET(#REF!,INT((ROW()-13)/2),0)),IF(ISBLANK(OFFSET('9. METAS'!$X$20,INT((ROW()-14)/2),0)),"",OFFSET('9. METAS'!$X$20,INT((ROW()-14)/2),0)))</f>
        <v/>
      </c>
      <c r="N422" s="479"/>
      <c r="O422" s="481"/>
      <c r="P422" s="483"/>
    </row>
    <row r="423" spans="3:16" x14ac:dyDescent="0.2">
      <c r="C423" s="506" t="str">
        <f ca="1">IF(ISBLANK(OFFSET('5. Pp (3 años)'!$C$46,INT((ROW()-13)/2),0)),"",OFFSET('5. Pp (3 años)'!$C$46,INT((ROW()-13)/2),0))</f>
        <v/>
      </c>
      <c r="D423" s="498" t="str">
        <f ca="1">IF(ISBLANK(OFFSET('5. Pp (3 años)'!$D$46,INT((ROW()-13)/2),0)),"",OFFSET('5. Pp (3 años)'!$D$46,INT((ROW()-13)/2),0))</f>
        <v/>
      </c>
      <c r="E423" s="498" t="str">
        <f ca="1">IF(ISBLANK(OFFSET('5. Pp (3 años)'!$E$46,INT((ROW()-13)/2),0)),"",OFFSET('5. Pp (3 años)'!$E$46,INT((ROW()-13)/2),0))</f>
        <v/>
      </c>
      <c r="F423" s="500" t="str">
        <f ca="1">IF(ISBLANK(OFFSET('5. Pp (3 años)'!$K$46,INT((ROW()-13)/2),0)),"",OFFSET('5. Pp (3 años)'!$K$46,INT((ROW()-13)/2),0))</f>
        <v/>
      </c>
      <c r="G423" s="502" t="str">
        <f ca="1">IF(ISBLANK(OFFSET('5. Pp (3 años)'!$H$46,INT((ROW()-13)/2),0)),"",OFFSET('5. Pp (3 años)'!$H$46,INT((ROW()-13)/2),0))</f>
        <v/>
      </c>
      <c r="H423" s="705" t="str">
        <f ca="1">IF(ISBLANK(OFFSET('9. METAS'!$L$20,INT((ROW()-13)/2),0)),"",OFFSET('9. METAS'!$L$20,INT((ROW()-13)/2),0))</f>
        <v/>
      </c>
      <c r="I423" s="476"/>
      <c r="J423" s="127" t="e">
        <f ca="1">IF(MOD(ROW()-13,2)=0,IF(ISBLANK(OFFSET(#REF!,INT((ROW()-13)/2),0)),"",OFFSET(#REF!,INT((ROW()-13)/2),0)),IF(ISBLANK(OFFSET('9. METAS'!$U$20,INT((ROW()-14)/2),0)),"",OFFSET('9. METAS'!$U$20,INT((ROW()-14)/2),0)))</f>
        <v>#REF!</v>
      </c>
      <c r="K423" s="128" t="e">
        <f ca="1">IF(MOD(ROW()-13,2)=0,IF(ISBLANK(OFFSET(#REF!,INT((ROW()-13)/2),0)),"",OFFSET(#REF!,INT((ROW()-13)/2),0)),IF(ISBLANK(OFFSET('9. METAS'!$V$20,INT((ROW()-14)/2),0)),"",OFFSET('9. METAS'!$V$20,INT((ROW()-14)/2),0)))</f>
        <v>#REF!</v>
      </c>
      <c r="L423" s="128" t="e">
        <f ca="1">IF(MOD(ROW()-13,2)=0,IF(ISBLANK(OFFSET(#REF!,INT((ROW()-13)/2),0)),"",OFFSET(#REF!,INT((ROW()-13)/2),0)),IF(ISBLANK(OFFSET('9. METAS'!$W$20,INT((ROW()-14)/2),0)),"",OFFSET('9. METAS'!$W$20,INT((ROW()-14)/2),0)))</f>
        <v>#REF!</v>
      </c>
      <c r="M423" s="129" t="e">
        <f ca="1">IF(MOD(ROW()-13,2)=0,IF(ISBLANK(OFFSET(#REF!,INT((ROW()-13)/2),0)),"",OFFSET(#REF!,INT((ROW()-13)/2),0)),IF(ISBLANK(OFFSET('9. METAS'!$X$20,INT((ROW()-14)/2),0)),"",OFFSET('9. METAS'!$X$20,INT((ROW()-14)/2),0)))</f>
        <v>#REF!</v>
      </c>
      <c r="N423" s="478" t="str">
        <f t="shared" ref="N423" ca="1" si="406">IFERROR(J423/J424,"ND")</f>
        <v>ND</v>
      </c>
      <c r="O423" s="480" t="str">
        <f t="shared" ref="O423" ca="1" si="407">IFERROR(((J423)/H423),"ND")</f>
        <v>ND</v>
      </c>
      <c r="P423" s="482"/>
    </row>
    <row r="424" spans="3:16" ht="16" x14ac:dyDescent="0.2">
      <c r="C424" s="496"/>
      <c r="D424" s="498"/>
      <c r="E424" s="498"/>
      <c r="F424" s="500"/>
      <c r="G424" s="502"/>
      <c r="H424" s="705"/>
      <c r="I424" s="477"/>
      <c r="J424" s="127" t="str">
        <f ca="1">IF(MOD(ROW()-13,2)=0,IF(ISBLANK(OFFSET(#REF!,INT((ROW()-13)/2),0)),"",OFFSET(#REF!,INT((ROW()-13)/2),0)),IF(ISBLANK(OFFSET('9. METAS'!$U$20,INT((ROW()-14)/2),0)),"",OFFSET('9. METAS'!$U$20,INT((ROW()-14)/2),0)))</f>
        <v/>
      </c>
      <c r="K424" s="128" t="str">
        <f ca="1">IF(MOD(ROW()-13,2)=0,IF(ISBLANK(OFFSET(#REF!,INT((ROW()-13)/2),0)),"",OFFSET(#REF!,INT((ROW()-13)/2),0)),IF(ISBLANK(OFFSET('9. METAS'!$V$20,INT((ROW()-14)/2),0)),"",OFFSET('9. METAS'!$V$20,INT((ROW()-14)/2),0)))</f>
        <v/>
      </c>
      <c r="L424" s="128" t="str">
        <f ca="1">IF(MOD(ROW()-13,2)=0,IF(ISBLANK(OFFSET(#REF!,INT((ROW()-13)/2),0)),"",OFFSET(#REF!,INT((ROW()-13)/2),0)),IF(ISBLANK(OFFSET('9. METAS'!$W$20,INT((ROW()-14)/2),0)),"",OFFSET('9. METAS'!$W$20,INT((ROW()-14)/2),0)))</f>
        <v/>
      </c>
      <c r="M424" s="129" t="str">
        <f ca="1">IF(MOD(ROW()-13,2)=0,IF(ISBLANK(OFFSET(#REF!,INT((ROW()-13)/2),0)),"",OFFSET(#REF!,INT((ROW()-13)/2),0)),IF(ISBLANK(OFFSET('9. METAS'!$X$20,INT((ROW()-14)/2),0)),"",OFFSET('9. METAS'!$X$20,INT((ROW()-14)/2),0)))</f>
        <v/>
      </c>
      <c r="N424" s="479"/>
      <c r="O424" s="481"/>
      <c r="P424" s="483"/>
    </row>
    <row r="425" spans="3:16" x14ac:dyDescent="0.2">
      <c r="C425" s="506" t="str">
        <f ca="1">IF(ISBLANK(OFFSET('5. Pp (3 años)'!$C$46,INT((ROW()-13)/2),0)),"",OFFSET('5. Pp (3 años)'!$C$46,INT((ROW()-13)/2),0))</f>
        <v/>
      </c>
      <c r="D425" s="498" t="str">
        <f ca="1">IF(ISBLANK(OFFSET('5. Pp (3 años)'!$D$46,INT((ROW()-13)/2),0)),"",OFFSET('5. Pp (3 años)'!$D$46,INT((ROW()-13)/2),0))</f>
        <v/>
      </c>
      <c r="E425" s="498" t="str">
        <f ca="1">IF(ISBLANK(OFFSET('5. Pp (3 años)'!$E$46,INT((ROW()-13)/2),0)),"",OFFSET('5. Pp (3 años)'!$E$46,INT((ROW()-13)/2),0))</f>
        <v/>
      </c>
      <c r="F425" s="500" t="str">
        <f ca="1">IF(ISBLANK(OFFSET('5. Pp (3 años)'!$K$46,INT((ROW()-13)/2),0)),"",OFFSET('5. Pp (3 años)'!$K$46,INT((ROW()-13)/2),0))</f>
        <v/>
      </c>
      <c r="G425" s="502" t="str">
        <f ca="1">IF(ISBLANK(OFFSET('5. Pp (3 años)'!$H$46,INT((ROW()-13)/2),0)),"",OFFSET('5. Pp (3 años)'!$H$46,INT((ROW()-13)/2),0))</f>
        <v/>
      </c>
      <c r="H425" s="705" t="str">
        <f ca="1">IF(ISBLANK(OFFSET('9. METAS'!$L$20,INT((ROW()-13)/2),0)),"",OFFSET('9. METAS'!$L$20,INT((ROW()-13)/2),0))</f>
        <v/>
      </c>
      <c r="I425" s="476"/>
      <c r="J425" s="127" t="e">
        <f ca="1">IF(MOD(ROW()-13,2)=0,IF(ISBLANK(OFFSET(#REF!,INT((ROW()-13)/2),0)),"",OFFSET(#REF!,INT((ROW()-13)/2),0)),IF(ISBLANK(OFFSET('9. METAS'!$U$20,INT((ROW()-14)/2),0)),"",OFFSET('9. METAS'!$U$20,INT((ROW()-14)/2),0)))</f>
        <v>#REF!</v>
      </c>
      <c r="K425" s="128" t="e">
        <f ca="1">IF(MOD(ROW()-13,2)=0,IF(ISBLANK(OFFSET(#REF!,INT((ROW()-13)/2),0)),"",OFFSET(#REF!,INT((ROW()-13)/2),0)),IF(ISBLANK(OFFSET('9. METAS'!$V$20,INT((ROW()-14)/2),0)),"",OFFSET('9. METAS'!$V$20,INT((ROW()-14)/2),0)))</f>
        <v>#REF!</v>
      </c>
      <c r="L425" s="128" t="e">
        <f ca="1">IF(MOD(ROW()-13,2)=0,IF(ISBLANK(OFFSET(#REF!,INT((ROW()-13)/2),0)),"",OFFSET(#REF!,INT((ROW()-13)/2),0)),IF(ISBLANK(OFFSET('9. METAS'!$W$20,INT((ROW()-14)/2),0)),"",OFFSET('9. METAS'!$W$20,INT((ROW()-14)/2),0)))</f>
        <v>#REF!</v>
      </c>
      <c r="M425" s="129" t="e">
        <f ca="1">IF(MOD(ROW()-13,2)=0,IF(ISBLANK(OFFSET(#REF!,INT((ROW()-13)/2),0)),"",OFFSET(#REF!,INT((ROW()-13)/2),0)),IF(ISBLANK(OFFSET('9. METAS'!$X$20,INT((ROW()-14)/2),0)),"",OFFSET('9. METAS'!$X$20,INT((ROW()-14)/2),0)))</f>
        <v>#REF!</v>
      </c>
      <c r="N425" s="478" t="str">
        <f t="shared" ref="N425" ca="1" si="408">IFERROR(J425/J426,"ND")</f>
        <v>ND</v>
      </c>
      <c r="O425" s="480" t="str">
        <f t="shared" ref="O425" ca="1" si="409">IFERROR(((J425)/H425),"ND")</f>
        <v>ND</v>
      </c>
      <c r="P425" s="482"/>
    </row>
    <row r="426" spans="3:16" ht="16" x14ac:dyDescent="0.2">
      <c r="C426" s="496"/>
      <c r="D426" s="498"/>
      <c r="E426" s="498"/>
      <c r="F426" s="500"/>
      <c r="G426" s="502"/>
      <c r="H426" s="705"/>
      <c r="I426" s="477"/>
      <c r="J426" s="127" t="str">
        <f ca="1">IF(MOD(ROW()-13,2)=0,IF(ISBLANK(OFFSET(#REF!,INT((ROW()-13)/2),0)),"",OFFSET(#REF!,INT((ROW()-13)/2),0)),IF(ISBLANK(OFFSET('9. METAS'!$U$20,INT((ROW()-14)/2),0)),"",OFFSET('9. METAS'!$U$20,INT((ROW()-14)/2),0)))</f>
        <v/>
      </c>
      <c r="K426" s="128" t="str">
        <f ca="1">IF(MOD(ROW()-13,2)=0,IF(ISBLANK(OFFSET(#REF!,INT((ROW()-13)/2),0)),"",OFFSET(#REF!,INT((ROW()-13)/2),0)),IF(ISBLANK(OFFSET('9. METAS'!$V$20,INT((ROW()-14)/2),0)),"",OFFSET('9. METAS'!$V$20,INT((ROW()-14)/2),0)))</f>
        <v/>
      </c>
      <c r="L426" s="128" t="str">
        <f ca="1">IF(MOD(ROW()-13,2)=0,IF(ISBLANK(OFFSET(#REF!,INT((ROW()-13)/2),0)),"",OFFSET(#REF!,INT((ROW()-13)/2),0)),IF(ISBLANK(OFFSET('9. METAS'!$W$20,INT((ROW()-14)/2),0)),"",OFFSET('9. METAS'!$W$20,INT((ROW()-14)/2),0)))</f>
        <v/>
      </c>
      <c r="M426" s="129" t="str">
        <f ca="1">IF(MOD(ROW()-13,2)=0,IF(ISBLANK(OFFSET(#REF!,INT((ROW()-13)/2),0)),"",OFFSET(#REF!,INT((ROW()-13)/2),0)),IF(ISBLANK(OFFSET('9. METAS'!$X$20,INT((ROW()-14)/2),0)),"",OFFSET('9. METAS'!$X$20,INT((ROW()-14)/2),0)))</f>
        <v/>
      </c>
      <c r="N426" s="479"/>
      <c r="O426" s="481"/>
      <c r="P426" s="483"/>
    </row>
    <row r="427" spans="3:16" x14ac:dyDescent="0.2">
      <c r="C427" s="506" t="str">
        <f ca="1">IF(ISBLANK(OFFSET('5. Pp (3 años)'!$C$46,INT((ROW()-13)/2),0)),"",OFFSET('5. Pp (3 años)'!$C$46,INT((ROW()-13)/2),0))</f>
        <v/>
      </c>
      <c r="D427" s="498" t="str">
        <f ca="1">IF(ISBLANK(OFFSET('5. Pp (3 años)'!$D$46,INT((ROW()-13)/2),0)),"",OFFSET('5. Pp (3 años)'!$D$46,INT((ROW()-13)/2),0))</f>
        <v/>
      </c>
      <c r="E427" s="498" t="str">
        <f ca="1">IF(ISBLANK(OFFSET('5. Pp (3 años)'!$E$46,INT((ROW()-13)/2),0)),"",OFFSET('5. Pp (3 años)'!$E$46,INT((ROW()-13)/2),0))</f>
        <v/>
      </c>
      <c r="F427" s="500" t="str">
        <f ca="1">IF(ISBLANK(OFFSET('5. Pp (3 años)'!$K$46,INT((ROW()-13)/2),0)),"",OFFSET('5. Pp (3 años)'!$K$46,INT((ROW()-13)/2),0))</f>
        <v/>
      </c>
      <c r="G427" s="502" t="str">
        <f ca="1">IF(ISBLANK(OFFSET('5. Pp (3 años)'!$H$46,INT((ROW()-13)/2),0)),"",OFFSET('5. Pp (3 años)'!$H$46,INT((ROW()-13)/2),0))</f>
        <v/>
      </c>
      <c r="H427" s="705" t="str">
        <f ca="1">IF(ISBLANK(OFFSET('9. METAS'!$L$20,INT((ROW()-13)/2),0)),"",OFFSET('9. METAS'!$L$20,INT((ROW()-13)/2),0))</f>
        <v/>
      </c>
      <c r="I427" s="476"/>
      <c r="J427" s="127" t="e">
        <f ca="1">IF(MOD(ROW()-13,2)=0,IF(ISBLANK(OFFSET(#REF!,INT((ROW()-13)/2),0)),"",OFFSET(#REF!,INT((ROW()-13)/2),0)),IF(ISBLANK(OFFSET('9. METAS'!$U$20,INT((ROW()-14)/2),0)),"",OFFSET('9. METAS'!$U$20,INT((ROW()-14)/2),0)))</f>
        <v>#REF!</v>
      </c>
      <c r="K427" s="128" t="e">
        <f ca="1">IF(MOD(ROW()-13,2)=0,IF(ISBLANK(OFFSET(#REF!,INT((ROW()-13)/2),0)),"",OFFSET(#REF!,INT((ROW()-13)/2),0)),IF(ISBLANK(OFFSET('9. METAS'!$V$20,INT((ROW()-14)/2),0)),"",OFFSET('9. METAS'!$V$20,INT((ROW()-14)/2),0)))</f>
        <v>#REF!</v>
      </c>
      <c r="L427" s="128" t="e">
        <f ca="1">IF(MOD(ROW()-13,2)=0,IF(ISBLANK(OFFSET(#REF!,INT((ROW()-13)/2),0)),"",OFFSET(#REF!,INT((ROW()-13)/2),0)),IF(ISBLANK(OFFSET('9. METAS'!$W$20,INT((ROW()-14)/2),0)),"",OFFSET('9. METAS'!$W$20,INT((ROW()-14)/2),0)))</f>
        <v>#REF!</v>
      </c>
      <c r="M427" s="129" t="e">
        <f ca="1">IF(MOD(ROW()-13,2)=0,IF(ISBLANK(OFFSET(#REF!,INT((ROW()-13)/2),0)),"",OFFSET(#REF!,INT((ROW()-13)/2),0)),IF(ISBLANK(OFFSET('9. METAS'!$X$20,INT((ROW()-14)/2),0)),"",OFFSET('9. METAS'!$X$20,INT((ROW()-14)/2),0)))</f>
        <v>#REF!</v>
      </c>
      <c r="N427" s="478" t="str">
        <f t="shared" ref="N427" ca="1" si="410">IFERROR(J427/J428,"ND")</f>
        <v>ND</v>
      </c>
      <c r="O427" s="480" t="str">
        <f t="shared" ref="O427" ca="1" si="411">IFERROR(((J427)/H427),"ND")</f>
        <v>ND</v>
      </c>
      <c r="P427" s="482"/>
    </row>
    <row r="428" spans="3:16" ht="16" x14ac:dyDescent="0.2">
      <c r="C428" s="496"/>
      <c r="D428" s="498"/>
      <c r="E428" s="498"/>
      <c r="F428" s="500"/>
      <c r="G428" s="502"/>
      <c r="H428" s="705"/>
      <c r="I428" s="477"/>
      <c r="J428" s="127" t="str">
        <f ca="1">IF(MOD(ROW()-13,2)=0,IF(ISBLANK(OFFSET(#REF!,INT((ROW()-13)/2),0)),"",OFFSET(#REF!,INT((ROW()-13)/2),0)),IF(ISBLANK(OFFSET('9. METAS'!$U$20,INT((ROW()-14)/2),0)),"",OFFSET('9. METAS'!$U$20,INT((ROW()-14)/2),0)))</f>
        <v/>
      </c>
      <c r="K428" s="128" t="str">
        <f ca="1">IF(MOD(ROW()-13,2)=0,IF(ISBLANK(OFFSET(#REF!,INT((ROW()-13)/2),0)),"",OFFSET(#REF!,INT((ROW()-13)/2),0)),IF(ISBLANK(OFFSET('9. METAS'!$V$20,INT((ROW()-14)/2),0)),"",OFFSET('9. METAS'!$V$20,INT((ROW()-14)/2),0)))</f>
        <v/>
      </c>
      <c r="L428" s="128" t="str">
        <f ca="1">IF(MOD(ROW()-13,2)=0,IF(ISBLANK(OFFSET(#REF!,INT((ROW()-13)/2),0)),"",OFFSET(#REF!,INT((ROW()-13)/2),0)),IF(ISBLANK(OFFSET('9. METAS'!$W$20,INT((ROW()-14)/2),0)),"",OFFSET('9. METAS'!$W$20,INT((ROW()-14)/2),0)))</f>
        <v/>
      </c>
      <c r="M428" s="129" t="str">
        <f ca="1">IF(MOD(ROW()-13,2)=0,IF(ISBLANK(OFFSET(#REF!,INT((ROW()-13)/2),0)),"",OFFSET(#REF!,INT((ROW()-13)/2),0)),IF(ISBLANK(OFFSET('9. METAS'!$X$20,INT((ROW()-14)/2),0)),"",OFFSET('9. METAS'!$X$20,INT((ROW()-14)/2),0)))</f>
        <v/>
      </c>
      <c r="N428" s="479"/>
      <c r="O428" s="481"/>
      <c r="P428" s="483"/>
    </row>
    <row r="429" spans="3:16" x14ac:dyDescent="0.2">
      <c r="C429" s="506" t="str">
        <f ca="1">IF(ISBLANK(OFFSET('5. Pp (3 años)'!$C$46,INT((ROW()-13)/2),0)),"",OFFSET('5. Pp (3 años)'!$C$46,INT((ROW()-13)/2),0))</f>
        <v/>
      </c>
      <c r="D429" s="498" t="str">
        <f ca="1">IF(ISBLANK(OFFSET('5. Pp (3 años)'!$D$46,INT((ROW()-13)/2),0)),"",OFFSET('5. Pp (3 años)'!$D$46,INT((ROW()-13)/2),0))</f>
        <v/>
      </c>
      <c r="E429" s="498" t="str">
        <f ca="1">IF(ISBLANK(OFFSET('5. Pp (3 años)'!$E$46,INT((ROW()-13)/2),0)),"",OFFSET('5. Pp (3 años)'!$E$46,INT((ROW()-13)/2),0))</f>
        <v/>
      </c>
      <c r="F429" s="500" t="str">
        <f ca="1">IF(ISBLANK(OFFSET('5. Pp (3 años)'!$K$46,INT((ROW()-13)/2),0)),"",OFFSET('5. Pp (3 años)'!$K$46,INT((ROW()-13)/2),0))</f>
        <v/>
      </c>
      <c r="G429" s="502" t="str">
        <f ca="1">IF(ISBLANK(OFFSET('5. Pp (3 años)'!$H$46,INT((ROW()-13)/2),0)),"",OFFSET('5. Pp (3 años)'!$H$46,INT((ROW()-13)/2),0))</f>
        <v/>
      </c>
      <c r="H429" s="705" t="str">
        <f ca="1">IF(ISBLANK(OFFSET('9. METAS'!$L$20,INT((ROW()-13)/2),0)),"",OFFSET('9. METAS'!$L$20,INT((ROW()-13)/2),0))</f>
        <v/>
      </c>
      <c r="I429" s="476"/>
      <c r="J429" s="127" t="e">
        <f ca="1">IF(MOD(ROW()-13,2)=0,IF(ISBLANK(OFFSET(#REF!,INT((ROW()-13)/2),0)),"",OFFSET(#REF!,INT((ROW()-13)/2),0)),IF(ISBLANK(OFFSET('9. METAS'!$U$20,INT((ROW()-14)/2),0)),"",OFFSET('9. METAS'!$U$20,INT((ROW()-14)/2),0)))</f>
        <v>#REF!</v>
      </c>
      <c r="K429" s="128" t="e">
        <f ca="1">IF(MOD(ROW()-13,2)=0,IF(ISBLANK(OFFSET(#REF!,INT((ROW()-13)/2),0)),"",OFFSET(#REF!,INT((ROW()-13)/2),0)),IF(ISBLANK(OFFSET('9. METAS'!$V$20,INT((ROW()-14)/2),0)),"",OFFSET('9. METAS'!$V$20,INT((ROW()-14)/2),0)))</f>
        <v>#REF!</v>
      </c>
      <c r="L429" s="128" t="e">
        <f ca="1">IF(MOD(ROW()-13,2)=0,IF(ISBLANK(OFFSET(#REF!,INT((ROW()-13)/2),0)),"",OFFSET(#REF!,INT((ROW()-13)/2),0)),IF(ISBLANK(OFFSET('9. METAS'!$W$20,INT((ROW()-14)/2),0)),"",OFFSET('9. METAS'!$W$20,INT((ROW()-14)/2),0)))</f>
        <v>#REF!</v>
      </c>
      <c r="M429" s="129" t="e">
        <f ca="1">IF(MOD(ROW()-13,2)=0,IF(ISBLANK(OFFSET(#REF!,INT((ROW()-13)/2),0)),"",OFFSET(#REF!,INT((ROW()-13)/2),0)),IF(ISBLANK(OFFSET('9. METAS'!$X$20,INT((ROW()-14)/2),0)),"",OFFSET('9. METAS'!$X$20,INT((ROW()-14)/2),0)))</f>
        <v>#REF!</v>
      </c>
      <c r="N429" s="478" t="str">
        <f t="shared" ref="N429" ca="1" si="412">IFERROR(J429/J430,"ND")</f>
        <v>ND</v>
      </c>
      <c r="O429" s="480" t="str">
        <f t="shared" ref="O429" ca="1" si="413">IFERROR(((J429)/H429),"ND")</f>
        <v>ND</v>
      </c>
      <c r="P429" s="482"/>
    </row>
    <row r="430" spans="3:16" ht="16" x14ac:dyDescent="0.2">
      <c r="C430" s="496"/>
      <c r="D430" s="498"/>
      <c r="E430" s="498"/>
      <c r="F430" s="500"/>
      <c r="G430" s="502"/>
      <c r="H430" s="705"/>
      <c r="I430" s="477"/>
      <c r="J430" s="127" t="str">
        <f ca="1">IF(MOD(ROW()-13,2)=0,IF(ISBLANK(OFFSET(#REF!,INT((ROW()-13)/2),0)),"",OFFSET(#REF!,INT((ROW()-13)/2),0)),IF(ISBLANK(OFFSET('9. METAS'!$U$20,INT((ROW()-14)/2),0)),"",OFFSET('9. METAS'!$U$20,INT((ROW()-14)/2),0)))</f>
        <v/>
      </c>
      <c r="K430" s="128" t="str">
        <f ca="1">IF(MOD(ROW()-13,2)=0,IF(ISBLANK(OFFSET(#REF!,INT((ROW()-13)/2),0)),"",OFFSET(#REF!,INT((ROW()-13)/2),0)),IF(ISBLANK(OFFSET('9. METAS'!$V$20,INT((ROW()-14)/2),0)),"",OFFSET('9. METAS'!$V$20,INT((ROW()-14)/2),0)))</f>
        <v/>
      </c>
      <c r="L430" s="128" t="str">
        <f ca="1">IF(MOD(ROW()-13,2)=0,IF(ISBLANK(OFFSET(#REF!,INT((ROW()-13)/2),0)),"",OFFSET(#REF!,INT((ROW()-13)/2),0)),IF(ISBLANK(OFFSET('9. METAS'!$W$20,INT((ROW()-14)/2),0)),"",OFFSET('9. METAS'!$W$20,INT((ROW()-14)/2),0)))</f>
        <v/>
      </c>
      <c r="M430" s="129" t="str">
        <f ca="1">IF(MOD(ROW()-13,2)=0,IF(ISBLANK(OFFSET(#REF!,INT((ROW()-13)/2),0)),"",OFFSET(#REF!,INT((ROW()-13)/2),0)),IF(ISBLANK(OFFSET('9. METAS'!$X$20,INT((ROW()-14)/2),0)),"",OFFSET('9. METAS'!$X$20,INT((ROW()-14)/2),0)))</f>
        <v/>
      </c>
      <c r="N430" s="479"/>
      <c r="O430" s="481"/>
      <c r="P430" s="483"/>
    </row>
    <row r="431" spans="3:16" x14ac:dyDescent="0.2">
      <c r="C431" s="506" t="str">
        <f ca="1">IF(ISBLANK(OFFSET('5. Pp (3 años)'!$C$46,INT((ROW()-13)/2),0)),"",OFFSET('5. Pp (3 años)'!$C$46,INT((ROW()-13)/2),0))</f>
        <v/>
      </c>
      <c r="D431" s="498" t="str">
        <f ca="1">IF(ISBLANK(OFFSET('5. Pp (3 años)'!$D$46,INT((ROW()-13)/2),0)),"",OFFSET('5. Pp (3 años)'!$D$46,INT((ROW()-13)/2),0))</f>
        <v/>
      </c>
      <c r="E431" s="498" t="str">
        <f ca="1">IF(ISBLANK(OFFSET('5. Pp (3 años)'!$E$46,INT((ROW()-13)/2),0)),"",OFFSET('5. Pp (3 años)'!$E$46,INT((ROW()-13)/2),0))</f>
        <v/>
      </c>
      <c r="F431" s="500" t="str">
        <f ca="1">IF(ISBLANK(OFFSET('5. Pp (3 años)'!$K$46,INT((ROW()-13)/2),0)),"",OFFSET('5. Pp (3 años)'!$K$46,INT((ROW()-13)/2),0))</f>
        <v/>
      </c>
      <c r="G431" s="502" t="str">
        <f ca="1">IF(ISBLANK(OFFSET('5. Pp (3 años)'!$H$46,INT((ROW()-13)/2),0)),"",OFFSET('5. Pp (3 años)'!$H$46,INT((ROW()-13)/2),0))</f>
        <v/>
      </c>
      <c r="H431" s="705" t="str">
        <f ca="1">IF(ISBLANK(OFFSET('9. METAS'!$L$20,INT((ROW()-13)/2),0)),"",OFFSET('9. METAS'!$L$20,INT((ROW()-13)/2),0))</f>
        <v/>
      </c>
      <c r="I431" s="476"/>
      <c r="J431" s="127" t="e">
        <f ca="1">IF(MOD(ROW()-13,2)=0,IF(ISBLANK(OFFSET(#REF!,INT((ROW()-13)/2),0)),"",OFFSET(#REF!,INT((ROW()-13)/2),0)),IF(ISBLANK(OFFSET('9. METAS'!$U$20,INT((ROW()-14)/2),0)),"",OFFSET('9. METAS'!$U$20,INT((ROW()-14)/2),0)))</f>
        <v>#REF!</v>
      </c>
      <c r="K431" s="128" t="e">
        <f ca="1">IF(MOD(ROW()-13,2)=0,IF(ISBLANK(OFFSET(#REF!,INT((ROW()-13)/2),0)),"",OFFSET(#REF!,INT((ROW()-13)/2),0)),IF(ISBLANK(OFFSET('9. METAS'!$V$20,INT((ROW()-14)/2),0)),"",OFFSET('9. METAS'!$V$20,INT((ROW()-14)/2),0)))</f>
        <v>#REF!</v>
      </c>
      <c r="L431" s="128" t="e">
        <f ca="1">IF(MOD(ROW()-13,2)=0,IF(ISBLANK(OFFSET(#REF!,INT((ROW()-13)/2),0)),"",OFFSET(#REF!,INT((ROW()-13)/2),0)),IF(ISBLANK(OFFSET('9. METAS'!$W$20,INT((ROW()-14)/2),0)),"",OFFSET('9. METAS'!$W$20,INT((ROW()-14)/2),0)))</f>
        <v>#REF!</v>
      </c>
      <c r="M431" s="129" t="e">
        <f ca="1">IF(MOD(ROW()-13,2)=0,IF(ISBLANK(OFFSET(#REF!,INT((ROW()-13)/2),0)),"",OFFSET(#REF!,INT((ROW()-13)/2),0)),IF(ISBLANK(OFFSET('9. METAS'!$X$20,INT((ROW()-14)/2),0)),"",OFFSET('9. METAS'!$X$20,INT((ROW()-14)/2),0)))</f>
        <v>#REF!</v>
      </c>
      <c r="N431" s="478" t="str">
        <f t="shared" ref="N431" ca="1" si="414">IFERROR(J431/J432,"ND")</f>
        <v>ND</v>
      </c>
      <c r="O431" s="480" t="str">
        <f t="shared" ref="O431" ca="1" si="415">IFERROR(((J431)/H431),"ND")</f>
        <v>ND</v>
      </c>
      <c r="P431" s="482"/>
    </row>
    <row r="432" spans="3:16" ht="16" x14ac:dyDescent="0.2">
      <c r="C432" s="496"/>
      <c r="D432" s="498"/>
      <c r="E432" s="498"/>
      <c r="F432" s="500"/>
      <c r="G432" s="502"/>
      <c r="H432" s="705"/>
      <c r="I432" s="477"/>
      <c r="J432" s="127" t="str">
        <f ca="1">IF(MOD(ROW()-13,2)=0,IF(ISBLANK(OFFSET(#REF!,INT((ROW()-13)/2),0)),"",OFFSET(#REF!,INT((ROW()-13)/2),0)),IF(ISBLANK(OFFSET('9. METAS'!$U$20,INT((ROW()-14)/2),0)),"",OFFSET('9. METAS'!$U$20,INT((ROW()-14)/2),0)))</f>
        <v/>
      </c>
      <c r="K432" s="128" t="str">
        <f ca="1">IF(MOD(ROW()-13,2)=0,IF(ISBLANK(OFFSET(#REF!,INT((ROW()-13)/2),0)),"",OFFSET(#REF!,INT((ROW()-13)/2),0)),IF(ISBLANK(OFFSET('9. METAS'!$V$20,INT((ROW()-14)/2),0)),"",OFFSET('9. METAS'!$V$20,INT((ROW()-14)/2),0)))</f>
        <v/>
      </c>
      <c r="L432" s="128" t="str">
        <f ca="1">IF(MOD(ROW()-13,2)=0,IF(ISBLANK(OFFSET(#REF!,INT((ROW()-13)/2),0)),"",OFFSET(#REF!,INT((ROW()-13)/2),0)),IF(ISBLANK(OFFSET('9. METAS'!$W$20,INT((ROW()-14)/2),0)),"",OFFSET('9. METAS'!$W$20,INT((ROW()-14)/2),0)))</f>
        <v/>
      </c>
      <c r="M432" s="129" t="str">
        <f ca="1">IF(MOD(ROW()-13,2)=0,IF(ISBLANK(OFFSET(#REF!,INT((ROW()-13)/2),0)),"",OFFSET(#REF!,INT((ROW()-13)/2),0)),IF(ISBLANK(OFFSET('9. METAS'!$X$20,INT((ROW()-14)/2),0)),"",OFFSET('9. METAS'!$X$20,INT((ROW()-14)/2),0)))</f>
        <v/>
      </c>
      <c r="N432" s="479"/>
      <c r="O432" s="481"/>
      <c r="P432" s="483"/>
    </row>
    <row r="433" spans="3:16" x14ac:dyDescent="0.2">
      <c r="C433" s="506" t="str">
        <f ca="1">IF(ISBLANK(OFFSET('5. Pp (3 años)'!$C$46,INT((ROW()-13)/2),0)),"",OFFSET('5. Pp (3 años)'!$C$46,INT((ROW()-13)/2),0))</f>
        <v/>
      </c>
      <c r="D433" s="498" t="str">
        <f ca="1">IF(ISBLANK(OFFSET('5. Pp (3 años)'!$D$46,INT((ROW()-13)/2),0)),"",OFFSET('5. Pp (3 años)'!$D$46,INT((ROW()-13)/2),0))</f>
        <v/>
      </c>
      <c r="E433" s="498" t="str">
        <f ca="1">IF(ISBLANK(OFFSET('5. Pp (3 años)'!$E$46,INT((ROW()-13)/2),0)),"",OFFSET('5. Pp (3 años)'!$E$46,INT((ROW()-13)/2),0))</f>
        <v/>
      </c>
      <c r="F433" s="500" t="str">
        <f ca="1">IF(ISBLANK(OFFSET('5. Pp (3 años)'!$K$46,INT((ROW()-13)/2),0)),"",OFFSET('5. Pp (3 años)'!$K$46,INT((ROW()-13)/2),0))</f>
        <v/>
      </c>
      <c r="G433" s="502" t="str">
        <f ca="1">IF(ISBLANK(OFFSET('5. Pp (3 años)'!$H$46,INT((ROW()-13)/2),0)),"",OFFSET('5. Pp (3 años)'!$H$46,INT((ROW()-13)/2),0))</f>
        <v/>
      </c>
      <c r="H433" s="705" t="str">
        <f ca="1">IF(ISBLANK(OFFSET('9. METAS'!$L$20,INT((ROW()-13)/2),0)),"",OFFSET('9. METAS'!$L$20,INT((ROW()-13)/2),0))</f>
        <v/>
      </c>
      <c r="I433" s="476"/>
      <c r="J433" s="127" t="e">
        <f ca="1">IF(MOD(ROW()-13,2)=0,IF(ISBLANK(OFFSET(#REF!,INT((ROW()-13)/2),0)),"",OFFSET(#REF!,INT((ROW()-13)/2),0)),IF(ISBLANK(OFFSET('9. METAS'!$U$20,INT((ROW()-14)/2),0)),"",OFFSET('9. METAS'!$U$20,INT((ROW()-14)/2),0)))</f>
        <v>#REF!</v>
      </c>
      <c r="K433" s="128" t="e">
        <f ca="1">IF(MOD(ROW()-13,2)=0,IF(ISBLANK(OFFSET(#REF!,INT((ROW()-13)/2),0)),"",OFFSET(#REF!,INT((ROW()-13)/2),0)),IF(ISBLANK(OFFSET('9. METAS'!$V$20,INT((ROW()-14)/2),0)),"",OFFSET('9. METAS'!$V$20,INT((ROW()-14)/2),0)))</f>
        <v>#REF!</v>
      </c>
      <c r="L433" s="128" t="e">
        <f ca="1">IF(MOD(ROW()-13,2)=0,IF(ISBLANK(OFFSET(#REF!,INT((ROW()-13)/2),0)),"",OFFSET(#REF!,INT((ROW()-13)/2),0)),IF(ISBLANK(OFFSET('9. METAS'!$W$20,INT((ROW()-14)/2),0)),"",OFFSET('9. METAS'!$W$20,INT((ROW()-14)/2),0)))</f>
        <v>#REF!</v>
      </c>
      <c r="M433" s="129" t="e">
        <f ca="1">IF(MOD(ROW()-13,2)=0,IF(ISBLANK(OFFSET(#REF!,INT((ROW()-13)/2),0)),"",OFFSET(#REF!,INT((ROW()-13)/2),0)),IF(ISBLANK(OFFSET('9. METAS'!$X$20,INT((ROW()-14)/2),0)),"",OFFSET('9. METAS'!$X$20,INT((ROW()-14)/2),0)))</f>
        <v>#REF!</v>
      </c>
      <c r="N433" s="478" t="str">
        <f t="shared" ref="N433" ca="1" si="416">IFERROR(J433/J434,"ND")</f>
        <v>ND</v>
      </c>
      <c r="O433" s="480" t="str">
        <f t="shared" ref="O433" ca="1" si="417">IFERROR(((J433)/H433),"ND")</f>
        <v>ND</v>
      </c>
      <c r="P433" s="482"/>
    </row>
    <row r="434" spans="3:16" ht="16" x14ac:dyDescent="0.2">
      <c r="C434" s="496"/>
      <c r="D434" s="498"/>
      <c r="E434" s="498"/>
      <c r="F434" s="500"/>
      <c r="G434" s="502"/>
      <c r="H434" s="705"/>
      <c r="I434" s="477"/>
      <c r="J434" s="127" t="str">
        <f ca="1">IF(MOD(ROW()-13,2)=0,IF(ISBLANK(OFFSET(#REF!,INT((ROW()-13)/2),0)),"",OFFSET(#REF!,INT((ROW()-13)/2),0)),IF(ISBLANK(OFFSET('9. METAS'!$U$20,INT((ROW()-14)/2),0)),"",OFFSET('9. METAS'!$U$20,INT((ROW()-14)/2),0)))</f>
        <v/>
      </c>
      <c r="K434" s="128" t="str">
        <f ca="1">IF(MOD(ROW()-13,2)=0,IF(ISBLANK(OFFSET(#REF!,INT((ROW()-13)/2),0)),"",OFFSET(#REF!,INT((ROW()-13)/2),0)),IF(ISBLANK(OFFSET('9. METAS'!$V$20,INT((ROW()-14)/2),0)),"",OFFSET('9. METAS'!$V$20,INT((ROW()-14)/2),0)))</f>
        <v/>
      </c>
      <c r="L434" s="128" t="str">
        <f ca="1">IF(MOD(ROW()-13,2)=0,IF(ISBLANK(OFFSET(#REF!,INT((ROW()-13)/2),0)),"",OFFSET(#REF!,INT((ROW()-13)/2),0)),IF(ISBLANK(OFFSET('9. METAS'!$W$20,INT((ROW()-14)/2),0)),"",OFFSET('9. METAS'!$W$20,INT((ROW()-14)/2),0)))</f>
        <v/>
      </c>
      <c r="M434" s="129" t="str">
        <f ca="1">IF(MOD(ROW()-13,2)=0,IF(ISBLANK(OFFSET(#REF!,INT((ROW()-13)/2),0)),"",OFFSET(#REF!,INT((ROW()-13)/2),0)),IF(ISBLANK(OFFSET('9. METAS'!$X$20,INT((ROW()-14)/2),0)),"",OFFSET('9. METAS'!$X$20,INT((ROW()-14)/2),0)))</f>
        <v/>
      </c>
      <c r="N434" s="479"/>
      <c r="O434" s="481"/>
      <c r="P434" s="483"/>
    </row>
    <row r="435" spans="3:16" x14ac:dyDescent="0.2">
      <c r="C435" s="506" t="str">
        <f ca="1">IF(ISBLANK(OFFSET('5. Pp (3 años)'!$C$46,INT((ROW()-13)/2),0)),"",OFFSET('5. Pp (3 años)'!$C$46,INT((ROW()-13)/2),0))</f>
        <v/>
      </c>
      <c r="D435" s="498" t="str">
        <f ca="1">IF(ISBLANK(OFFSET('5. Pp (3 años)'!$D$46,INT((ROW()-13)/2),0)),"",OFFSET('5. Pp (3 años)'!$D$46,INT((ROW()-13)/2),0))</f>
        <v/>
      </c>
      <c r="E435" s="498" t="str">
        <f ca="1">IF(ISBLANK(OFFSET('5. Pp (3 años)'!$E$46,INT((ROW()-13)/2),0)),"",OFFSET('5. Pp (3 años)'!$E$46,INT((ROW()-13)/2),0))</f>
        <v/>
      </c>
      <c r="F435" s="500" t="str">
        <f ca="1">IF(ISBLANK(OFFSET('5. Pp (3 años)'!$K$46,INT((ROW()-13)/2),0)),"",OFFSET('5. Pp (3 años)'!$K$46,INT((ROW()-13)/2),0))</f>
        <v/>
      </c>
      <c r="G435" s="502" t="str">
        <f ca="1">IF(ISBLANK(OFFSET('5. Pp (3 años)'!$H$46,INT((ROW()-13)/2),0)),"",OFFSET('5. Pp (3 años)'!$H$46,INT((ROW()-13)/2),0))</f>
        <v/>
      </c>
      <c r="H435" s="705" t="str">
        <f ca="1">IF(ISBLANK(OFFSET('9. METAS'!$L$20,INT((ROW()-13)/2),0)),"",OFFSET('9. METAS'!$L$20,INT((ROW()-13)/2),0))</f>
        <v/>
      </c>
      <c r="I435" s="476"/>
      <c r="J435" s="127" t="e">
        <f ca="1">IF(MOD(ROW()-13,2)=0,IF(ISBLANK(OFFSET(#REF!,INT((ROW()-13)/2),0)),"",OFFSET(#REF!,INT((ROW()-13)/2),0)),IF(ISBLANK(OFFSET('9. METAS'!$U$20,INT((ROW()-14)/2),0)),"",OFFSET('9. METAS'!$U$20,INT((ROW()-14)/2),0)))</f>
        <v>#REF!</v>
      </c>
      <c r="K435" s="128" t="e">
        <f ca="1">IF(MOD(ROW()-13,2)=0,IF(ISBLANK(OFFSET(#REF!,INT((ROW()-13)/2),0)),"",OFFSET(#REF!,INT((ROW()-13)/2),0)),IF(ISBLANK(OFFSET('9. METAS'!$V$20,INT((ROW()-14)/2),0)),"",OFFSET('9. METAS'!$V$20,INT((ROW()-14)/2),0)))</f>
        <v>#REF!</v>
      </c>
      <c r="L435" s="128" t="e">
        <f ca="1">IF(MOD(ROW()-13,2)=0,IF(ISBLANK(OFFSET(#REF!,INT((ROW()-13)/2),0)),"",OFFSET(#REF!,INT((ROW()-13)/2),0)),IF(ISBLANK(OFFSET('9. METAS'!$W$20,INT((ROW()-14)/2),0)),"",OFFSET('9. METAS'!$W$20,INT((ROW()-14)/2),0)))</f>
        <v>#REF!</v>
      </c>
      <c r="M435" s="129" t="e">
        <f ca="1">IF(MOD(ROW()-13,2)=0,IF(ISBLANK(OFFSET(#REF!,INT((ROW()-13)/2),0)),"",OFFSET(#REF!,INT((ROW()-13)/2),0)),IF(ISBLANK(OFFSET('9. METAS'!$X$20,INT((ROW()-14)/2),0)),"",OFFSET('9. METAS'!$X$20,INT((ROW()-14)/2),0)))</f>
        <v>#REF!</v>
      </c>
      <c r="N435" s="478" t="str">
        <f t="shared" ref="N435" ca="1" si="418">IFERROR(J435/J436,"ND")</f>
        <v>ND</v>
      </c>
      <c r="O435" s="480" t="str">
        <f t="shared" ref="O435" ca="1" si="419">IFERROR(((J435)/H435),"ND")</f>
        <v>ND</v>
      </c>
      <c r="P435" s="482"/>
    </row>
    <row r="436" spans="3:16" ht="16" x14ac:dyDescent="0.2">
      <c r="C436" s="496"/>
      <c r="D436" s="498"/>
      <c r="E436" s="498"/>
      <c r="F436" s="500"/>
      <c r="G436" s="502"/>
      <c r="H436" s="705"/>
      <c r="I436" s="477"/>
      <c r="J436" s="127" t="str">
        <f ca="1">IF(MOD(ROW()-13,2)=0,IF(ISBLANK(OFFSET(#REF!,INT((ROW()-13)/2),0)),"",OFFSET(#REF!,INT((ROW()-13)/2),0)),IF(ISBLANK(OFFSET('9. METAS'!$U$20,INT((ROW()-14)/2),0)),"",OFFSET('9. METAS'!$U$20,INT((ROW()-14)/2),0)))</f>
        <v/>
      </c>
      <c r="K436" s="128" t="str">
        <f ca="1">IF(MOD(ROW()-13,2)=0,IF(ISBLANK(OFFSET(#REF!,INT((ROW()-13)/2),0)),"",OFFSET(#REF!,INT((ROW()-13)/2),0)),IF(ISBLANK(OFFSET('9. METAS'!$V$20,INT((ROW()-14)/2),0)),"",OFFSET('9. METAS'!$V$20,INT((ROW()-14)/2),0)))</f>
        <v/>
      </c>
      <c r="L436" s="128" t="str">
        <f ca="1">IF(MOD(ROW()-13,2)=0,IF(ISBLANK(OFFSET(#REF!,INT((ROW()-13)/2),0)),"",OFFSET(#REF!,INT((ROW()-13)/2),0)),IF(ISBLANK(OFFSET('9. METAS'!$W$20,INT((ROW()-14)/2),0)),"",OFFSET('9. METAS'!$W$20,INT((ROW()-14)/2),0)))</f>
        <v/>
      </c>
      <c r="M436" s="129" t="str">
        <f ca="1">IF(MOD(ROW()-13,2)=0,IF(ISBLANK(OFFSET(#REF!,INT((ROW()-13)/2),0)),"",OFFSET(#REF!,INT((ROW()-13)/2),0)),IF(ISBLANK(OFFSET('9. METAS'!$X$20,INT((ROW()-14)/2),0)),"",OFFSET('9. METAS'!$X$20,INT((ROW()-14)/2),0)))</f>
        <v/>
      </c>
      <c r="N436" s="479"/>
      <c r="O436" s="481"/>
      <c r="P436" s="483"/>
    </row>
    <row r="437" spans="3:16" x14ac:dyDescent="0.2">
      <c r="C437" s="506" t="str">
        <f ca="1">IF(ISBLANK(OFFSET('5. Pp (3 años)'!$C$46,INT((ROW()-13)/2),0)),"",OFFSET('5. Pp (3 años)'!$C$46,INT((ROW()-13)/2),0))</f>
        <v/>
      </c>
      <c r="D437" s="498" t="str">
        <f ca="1">IF(ISBLANK(OFFSET('5. Pp (3 años)'!$D$46,INT((ROW()-13)/2),0)),"",OFFSET('5. Pp (3 años)'!$D$46,INT((ROW()-13)/2),0))</f>
        <v/>
      </c>
      <c r="E437" s="498" t="str">
        <f ca="1">IF(ISBLANK(OFFSET('5. Pp (3 años)'!$E$46,INT((ROW()-13)/2),0)),"",OFFSET('5. Pp (3 años)'!$E$46,INT((ROW()-13)/2),0))</f>
        <v/>
      </c>
      <c r="F437" s="500" t="str">
        <f ca="1">IF(ISBLANK(OFFSET('5. Pp (3 años)'!$K$46,INT((ROW()-13)/2),0)),"",OFFSET('5. Pp (3 años)'!$K$46,INT((ROW()-13)/2),0))</f>
        <v/>
      </c>
      <c r="G437" s="502" t="str">
        <f ca="1">IF(ISBLANK(OFFSET('5. Pp (3 años)'!$H$46,INT((ROW()-13)/2),0)),"",OFFSET('5. Pp (3 años)'!$H$46,INT((ROW()-13)/2),0))</f>
        <v/>
      </c>
      <c r="H437" s="705" t="str">
        <f ca="1">IF(ISBLANK(OFFSET('9. METAS'!$L$20,INT((ROW()-13)/2),0)),"",OFFSET('9. METAS'!$L$20,INT((ROW()-13)/2),0))</f>
        <v/>
      </c>
      <c r="I437" s="476"/>
      <c r="J437" s="127" t="e">
        <f ca="1">IF(MOD(ROW()-13,2)=0,IF(ISBLANK(OFFSET(#REF!,INT((ROW()-13)/2),0)),"",OFFSET(#REF!,INT((ROW()-13)/2),0)),IF(ISBLANK(OFFSET('9. METAS'!$U$20,INT((ROW()-14)/2),0)),"",OFFSET('9. METAS'!$U$20,INT((ROW()-14)/2),0)))</f>
        <v>#REF!</v>
      </c>
      <c r="K437" s="128" t="e">
        <f ca="1">IF(MOD(ROW()-13,2)=0,IF(ISBLANK(OFFSET(#REF!,INT((ROW()-13)/2),0)),"",OFFSET(#REF!,INT((ROW()-13)/2),0)),IF(ISBLANK(OFFSET('9. METAS'!$V$20,INT((ROW()-14)/2),0)),"",OFFSET('9. METAS'!$V$20,INT((ROW()-14)/2),0)))</f>
        <v>#REF!</v>
      </c>
      <c r="L437" s="128" t="e">
        <f ca="1">IF(MOD(ROW()-13,2)=0,IF(ISBLANK(OFFSET(#REF!,INT((ROW()-13)/2),0)),"",OFFSET(#REF!,INT((ROW()-13)/2),0)),IF(ISBLANK(OFFSET('9. METAS'!$W$20,INT((ROW()-14)/2),0)),"",OFFSET('9. METAS'!$W$20,INT((ROW()-14)/2),0)))</f>
        <v>#REF!</v>
      </c>
      <c r="M437" s="129" t="e">
        <f ca="1">IF(MOD(ROW()-13,2)=0,IF(ISBLANK(OFFSET(#REF!,INT((ROW()-13)/2),0)),"",OFFSET(#REF!,INT((ROW()-13)/2),0)),IF(ISBLANK(OFFSET('9. METAS'!$X$20,INT((ROW()-14)/2),0)),"",OFFSET('9. METAS'!$X$20,INT((ROW()-14)/2),0)))</f>
        <v>#REF!</v>
      </c>
      <c r="N437" s="478" t="str">
        <f t="shared" ref="N437" ca="1" si="420">IFERROR(J437/J438,"ND")</f>
        <v>ND</v>
      </c>
      <c r="O437" s="480" t="str">
        <f t="shared" ref="O437" ca="1" si="421">IFERROR(((J437)/H437),"ND")</f>
        <v>ND</v>
      </c>
      <c r="P437" s="482"/>
    </row>
    <row r="438" spans="3:16" ht="16" x14ac:dyDescent="0.2">
      <c r="C438" s="496"/>
      <c r="D438" s="498"/>
      <c r="E438" s="498"/>
      <c r="F438" s="500"/>
      <c r="G438" s="502"/>
      <c r="H438" s="705"/>
      <c r="I438" s="477"/>
      <c r="J438" s="127" t="str">
        <f ca="1">IF(MOD(ROW()-13,2)=0,IF(ISBLANK(OFFSET(#REF!,INT((ROW()-13)/2),0)),"",OFFSET(#REF!,INT((ROW()-13)/2),0)),IF(ISBLANK(OFFSET('9. METAS'!$U$20,INT((ROW()-14)/2),0)),"",OFFSET('9. METAS'!$U$20,INT((ROW()-14)/2),0)))</f>
        <v/>
      </c>
      <c r="K438" s="128" t="str">
        <f ca="1">IF(MOD(ROW()-13,2)=0,IF(ISBLANK(OFFSET(#REF!,INT((ROW()-13)/2),0)),"",OFFSET(#REF!,INT((ROW()-13)/2),0)),IF(ISBLANK(OFFSET('9. METAS'!$V$20,INT((ROW()-14)/2),0)),"",OFFSET('9. METAS'!$V$20,INT((ROW()-14)/2),0)))</f>
        <v/>
      </c>
      <c r="L438" s="128" t="str">
        <f ca="1">IF(MOD(ROW()-13,2)=0,IF(ISBLANK(OFFSET(#REF!,INT((ROW()-13)/2),0)),"",OFFSET(#REF!,INT((ROW()-13)/2),0)),IF(ISBLANK(OFFSET('9. METAS'!$W$20,INT((ROW()-14)/2),0)),"",OFFSET('9. METAS'!$W$20,INT((ROW()-14)/2),0)))</f>
        <v/>
      </c>
      <c r="M438" s="129" t="str">
        <f ca="1">IF(MOD(ROW()-13,2)=0,IF(ISBLANK(OFFSET(#REF!,INT((ROW()-13)/2),0)),"",OFFSET(#REF!,INT((ROW()-13)/2),0)),IF(ISBLANK(OFFSET('9. METAS'!$X$20,INT((ROW()-14)/2),0)),"",OFFSET('9. METAS'!$X$20,INT((ROW()-14)/2),0)))</f>
        <v/>
      </c>
      <c r="N438" s="479"/>
      <c r="O438" s="481"/>
      <c r="P438" s="483"/>
    </row>
    <row r="439" spans="3:16" x14ac:dyDescent="0.2">
      <c r="C439" s="506" t="str">
        <f ca="1">IF(ISBLANK(OFFSET('5. Pp (3 años)'!$C$46,INT((ROW()-13)/2),0)),"",OFFSET('5. Pp (3 años)'!$C$46,INT((ROW()-13)/2),0))</f>
        <v/>
      </c>
      <c r="D439" s="498" t="str">
        <f ca="1">IF(ISBLANK(OFFSET('5. Pp (3 años)'!$D$46,INT((ROW()-13)/2),0)),"",OFFSET('5. Pp (3 años)'!$D$46,INT((ROW()-13)/2),0))</f>
        <v/>
      </c>
      <c r="E439" s="498" t="str">
        <f ca="1">IF(ISBLANK(OFFSET('5. Pp (3 años)'!$E$46,INT((ROW()-13)/2),0)),"",OFFSET('5. Pp (3 años)'!$E$46,INT((ROW()-13)/2),0))</f>
        <v/>
      </c>
      <c r="F439" s="500" t="str">
        <f ca="1">IF(ISBLANK(OFFSET('5. Pp (3 años)'!$K$46,INT((ROW()-13)/2),0)),"",OFFSET('5. Pp (3 años)'!$K$46,INT((ROW()-13)/2),0))</f>
        <v/>
      </c>
      <c r="G439" s="502" t="str">
        <f ca="1">IF(ISBLANK(OFFSET('5. Pp (3 años)'!$H$46,INT((ROW()-13)/2),0)),"",OFFSET('5. Pp (3 años)'!$H$46,INT((ROW()-13)/2),0))</f>
        <v/>
      </c>
      <c r="H439" s="705" t="str">
        <f ca="1">IF(ISBLANK(OFFSET('9. METAS'!$L$20,INT((ROW()-13)/2),0)),"",OFFSET('9. METAS'!$L$20,INT((ROW()-13)/2),0))</f>
        <v/>
      </c>
      <c r="I439" s="476"/>
      <c r="J439" s="127" t="e">
        <f ca="1">IF(MOD(ROW()-13,2)=0,IF(ISBLANK(OFFSET(#REF!,INT((ROW()-13)/2),0)),"",OFFSET(#REF!,INT((ROW()-13)/2),0)),IF(ISBLANK(OFFSET('9. METAS'!$U$20,INT((ROW()-14)/2),0)),"",OFFSET('9. METAS'!$U$20,INT((ROW()-14)/2),0)))</f>
        <v>#REF!</v>
      </c>
      <c r="K439" s="128" t="e">
        <f ca="1">IF(MOD(ROW()-13,2)=0,IF(ISBLANK(OFFSET(#REF!,INT((ROW()-13)/2),0)),"",OFFSET(#REF!,INT((ROW()-13)/2),0)),IF(ISBLANK(OFFSET('9. METAS'!$V$20,INT((ROW()-14)/2),0)),"",OFFSET('9. METAS'!$V$20,INT((ROW()-14)/2),0)))</f>
        <v>#REF!</v>
      </c>
      <c r="L439" s="128" t="e">
        <f ca="1">IF(MOD(ROW()-13,2)=0,IF(ISBLANK(OFFSET(#REF!,INT((ROW()-13)/2),0)),"",OFFSET(#REF!,INT((ROW()-13)/2),0)),IF(ISBLANK(OFFSET('9. METAS'!$W$20,INT((ROW()-14)/2),0)),"",OFFSET('9. METAS'!$W$20,INT((ROW()-14)/2),0)))</f>
        <v>#REF!</v>
      </c>
      <c r="M439" s="129" t="e">
        <f ca="1">IF(MOD(ROW()-13,2)=0,IF(ISBLANK(OFFSET(#REF!,INT((ROW()-13)/2),0)),"",OFFSET(#REF!,INT((ROW()-13)/2),0)),IF(ISBLANK(OFFSET('9. METAS'!$X$20,INT((ROW()-14)/2),0)),"",OFFSET('9. METAS'!$X$20,INT((ROW()-14)/2),0)))</f>
        <v>#REF!</v>
      </c>
      <c r="N439" s="478" t="str">
        <f t="shared" ref="N439" ca="1" si="422">IFERROR(J439/J440,"ND")</f>
        <v>ND</v>
      </c>
      <c r="O439" s="480" t="str">
        <f t="shared" ref="O439" ca="1" si="423">IFERROR(((J439)/H439),"ND")</f>
        <v>ND</v>
      </c>
      <c r="P439" s="482"/>
    </row>
    <row r="440" spans="3:16" ht="16" x14ac:dyDescent="0.2">
      <c r="C440" s="496"/>
      <c r="D440" s="498"/>
      <c r="E440" s="498"/>
      <c r="F440" s="500"/>
      <c r="G440" s="502"/>
      <c r="H440" s="705"/>
      <c r="I440" s="477"/>
      <c r="J440" s="127" t="str">
        <f ca="1">IF(MOD(ROW()-13,2)=0,IF(ISBLANK(OFFSET(#REF!,INT((ROW()-13)/2),0)),"",OFFSET(#REF!,INT((ROW()-13)/2),0)),IF(ISBLANK(OFFSET('9. METAS'!$U$20,INT((ROW()-14)/2),0)),"",OFFSET('9. METAS'!$U$20,INT((ROW()-14)/2),0)))</f>
        <v/>
      </c>
      <c r="K440" s="128" t="str">
        <f ca="1">IF(MOD(ROW()-13,2)=0,IF(ISBLANK(OFFSET(#REF!,INT((ROW()-13)/2),0)),"",OFFSET(#REF!,INT((ROW()-13)/2),0)),IF(ISBLANK(OFFSET('9. METAS'!$V$20,INT((ROW()-14)/2),0)),"",OFFSET('9. METAS'!$V$20,INT((ROW()-14)/2),0)))</f>
        <v/>
      </c>
      <c r="L440" s="128" t="str">
        <f ca="1">IF(MOD(ROW()-13,2)=0,IF(ISBLANK(OFFSET(#REF!,INT((ROW()-13)/2),0)),"",OFFSET(#REF!,INT((ROW()-13)/2),0)),IF(ISBLANK(OFFSET('9. METAS'!$W$20,INT((ROW()-14)/2),0)),"",OFFSET('9. METAS'!$W$20,INT((ROW()-14)/2),0)))</f>
        <v/>
      </c>
      <c r="M440" s="129" t="str">
        <f ca="1">IF(MOD(ROW()-13,2)=0,IF(ISBLANK(OFFSET(#REF!,INT((ROW()-13)/2),0)),"",OFFSET(#REF!,INT((ROW()-13)/2),0)),IF(ISBLANK(OFFSET('9. METAS'!$X$20,INT((ROW()-14)/2),0)),"",OFFSET('9. METAS'!$X$20,INT((ROW()-14)/2),0)))</f>
        <v/>
      </c>
      <c r="N440" s="479"/>
      <c r="O440" s="481"/>
      <c r="P440" s="483"/>
    </row>
    <row r="441" spans="3:16" x14ac:dyDescent="0.2">
      <c r="C441" s="506" t="str">
        <f ca="1">IF(ISBLANK(OFFSET('5. Pp (3 años)'!$C$46,INT((ROW()-13)/2),0)),"",OFFSET('5. Pp (3 años)'!$C$46,INT((ROW()-13)/2),0))</f>
        <v/>
      </c>
      <c r="D441" s="498" t="str">
        <f ca="1">IF(ISBLANK(OFFSET('5. Pp (3 años)'!$D$46,INT((ROW()-13)/2),0)),"",OFFSET('5. Pp (3 años)'!$D$46,INT((ROW()-13)/2),0))</f>
        <v/>
      </c>
      <c r="E441" s="498" t="str">
        <f ca="1">IF(ISBLANK(OFFSET('5. Pp (3 años)'!$E$46,INT((ROW()-13)/2),0)),"",OFFSET('5. Pp (3 años)'!$E$46,INT((ROW()-13)/2),0))</f>
        <v/>
      </c>
      <c r="F441" s="500" t="str">
        <f ca="1">IF(ISBLANK(OFFSET('5. Pp (3 años)'!$K$46,INT((ROW()-13)/2),0)),"",OFFSET('5. Pp (3 años)'!$K$46,INT((ROW()-13)/2),0))</f>
        <v/>
      </c>
      <c r="G441" s="502" t="str">
        <f ca="1">IF(ISBLANK(OFFSET('5. Pp (3 años)'!$H$46,INT((ROW()-13)/2),0)),"",OFFSET('5. Pp (3 años)'!$H$46,INT((ROW()-13)/2),0))</f>
        <v/>
      </c>
      <c r="H441" s="705" t="str">
        <f ca="1">IF(ISBLANK(OFFSET('9. METAS'!$L$20,INT((ROW()-13)/2),0)),"",OFFSET('9. METAS'!$L$20,INT((ROW()-13)/2),0))</f>
        <v/>
      </c>
      <c r="I441" s="476"/>
      <c r="J441" s="127" t="e">
        <f ca="1">IF(MOD(ROW()-13,2)=0,IF(ISBLANK(OFFSET(#REF!,INT((ROW()-13)/2),0)),"",OFFSET(#REF!,INT((ROW()-13)/2),0)),IF(ISBLANK(OFFSET('9. METAS'!$U$20,INT((ROW()-14)/2),0)),"",OFFSET('9. METAS'!$U$20,INT((ROW()-14)/2),0)))</f>
        <v>#REF!</v>
      </c>
      <c r="K441" s="128" t="e">
        <f ca="1">IF(MOD(ROW()-13,2)=0,IF(ISBLANK(OFFSET(#REF!,INT((ROW()-13)/2),0)),"",OFFSET(#REF!,INT((ROW()-13)/2),0)),IF(ISBLANK(OFFSET('9. METAS'!$V$20,INT((ROW()-14)/2),0)),"",OFFSET('9. METAS'!$V$20,INT((ROW()-14)/2),0)))</f>
        <v>#REF!</v>
      </c>
      <c r="L441" s="128" t="e">
        <f ca="1">IF(MOD(ROW()-13,2)=0,IF(ISBLANK(OFFSET(#REF!,INT((ROW()-13)/2),0)),"",OFFSET(#REF!,INT((ROW()-13)/2),0)),IF(ISBLANK(OFFSET('9. METAS'!$W$20,INT((ROW()-14)/2),0)),"",OFFSET('9. METAS'!$W$20,INT((ROW()-14)/2),0)))</f>
        <v>#REF!</v>
      </c>
      <c r="M441" s="129" t="e">
        <f ca="1">IF(MOD(ROW()-13,2)=0,IF(ISBLANK(OFFSET(#REF!,INT((ROW()-13)/2),0)),"",OFFSET(#REF!,INT((ROW()-13)/2),0)),IF(ISBLANK(OFFSET('9. METAS'!$X$20,INT((ROW()-14)/2),0)),"",OFFSET('9. METAS'!$X$20,INT((ROW()-14)/2),0)))</f>
        <v>#REF!</v>
      </c>
      <c r="N441" s="478" t="str">
        <f t="shared" ref="N441" ca="1" si="424">IFERROR(J441/J442,"ND")</f>
        <v>ND</v>
      </c>
      <c r="O441" s="480" t="str">
        <f t="shared" ref="O441" ca="1" si="425">IFERROR(((J441)/H441),"ND")</f>
        <v>ND</v>
      </c>
      <c r="P441" s="482"/>
    </row>
    <row r="442" spans="3:16" ht="16" x14ac:dyDescent="0.2">
      <c r="C442" s="496"/>
      <c r="D442" s="498"/>
      <c r="E442" s="498"/>
      <c r="F442" s="500"/>
      <c r="G442" s="502"/>
      <c r="H442" s="705"/>
      <c r="I442" s="477"/>
      <c r="J442" s="127" t="str">
        <f ca="1">IF(MOD(ROW()-13,2)=0,IF(ISBLANK(OFFSET(#REF!,INT((ROW()-13)/2),0)),"",OFFSET(#REF!,INT((ROW()-13)/2),0)),IF(ISBLANK(OFFSET('9. METAS'!$U$20,INT((ROW()-14)/2),0)),"",OFFSET('9. METAS'!$U$20,INT((ROW()-14)/2),0)))</f>
        <v/>
      </c>
      <c r="K442" s="128" t="str">
        <f ca="1">IF(MOD(ROW()-13,2)=0,IF(ISBLANK(OFFSET(#REF!,INT((ROW()-13)/2),0)),"",OFFSET(#REF!,INT((ROW()-13)/2),0)),IF(ISBLANK(OFFSET('9. METAS'!$V$20,INT((ROW()-14)/2),0)),"",OFFSET('9. METAS'!$V$20,INT((ROW()-14)/2),0)))</f>
        <v/>
      </c>
      <c r="L442" s="128" t="str">
        <f ca="1">IF(MOD(ROW()-13,2)=0,IF(ISBLANK(OFFSET(#REF!,INT((ROW()-13)/2),0)),"",OFFSET(#REF!,INT((ROW()-13)/2),0)),IF(ISBLANK(OFFSET('9. METAS'!$W$20,INT((ROW()-14)/2),0)),"",OFFSET('9. METAS'!$W$20,INT((ROW()-14)/2),0)))</f>
        <v/>
      </c>
      <c r="M442" s="129" t="str">
        <f ca="1">IF(MOD(ROW()-13,2)=0,IF(ISBLANK(OFFSET(#REF!,INT((ROW()-13)/2),0)),"",OFFSET(#REF!,INT((ROW()-13)/2),0)),IF(ISBLANK(OFFSET('9. METAS'!$X$20,INT((ROW()-14)/2),0)),"",OFFSET('9. METAS'!$X$20,INT((ROW()-14)/2),0)))</f>
        <v/>
      </c>
      <c r="N442" s="479"/>
      <c r="O442" s="481"/>
      <c r="P442" s="483"/>
    </row>
    <row r="443" spans="3:16" x14ac:dyDescent="0.2">
      <c r="C443" s="506" t="str">
        <f ca="1">IF(ISBLANK(OFFSET('5. Pp (3 años)'!$C$46,INT((ROW()-13)/2),0)),"",OFFSET('5. Pp (3 años)'!$C$46,INT((ROW()-13)/2),0))</f>
        <v/>
      </c>
      <c r="D443" s="498" t="str">
        <f ca="1">IF(ISBLANK(OFFSET('5. Pp (3 años)'!$D$46,INT((ROW()-13)/2),0)),"",OFFSET('5. Pp (3 años)'!$D$46,INT((ROW()-13)/2),0))</f>
        <v/>
      </c>
      <c r="E443" s="498" t="str">
        <f ca="1">IF(ISBLANK(OFFSET('5. Pp (3 años)'!$E$46,INT((ROW()-13)/2),0)),"",OFFSET('5. Pp (3 años)'!$E$46,INT((ROW()-13)/2),0))</f>
        <v/>
      </c>
      <c r="F443" s="500" t="str">
        <f ca="1">IF(ISBLANK(OFFSET('5. Pp (3 años)'!$K$46,INT((ROW()-13)/2),0)),"",OFFSET('5. Pp (3 años)'!$K$46,INT((ROW()-13)/2),0))</f>
        <v/>
      </c>
      <c r="G443" s="502" t="str">
        <f ca="1">IF(ISBLANK(OFFSET('5. Pp (3 años)'!$H$46,INT((ROW()-13)/2),0)),"",OFFSET('5. Pp (3 años)'!$H$46,INT((ROW()-13)/2),0))</f>
        <v/>
      </c>
      <c r="H443" s="705" t="str">
        <f ca="1">IF(ISBLANK(OFFSET('9. METAS'!$L$20,INT((ROW()-13)/2),0)),"",OFFSET('9. METAS'!$L$20,INT((ROW()-13)/2),0))</f>
        <v/>
      </c>
      <c r="I443" s="476"/>
      <c r="J443" s="127" t="e">
        <f ca="1">IF(MOD(ROW()-13,2)=0,IF(ISBLANK(OFFSET(#REF!,INT((ROW()-13)/2),0)),"",OFFSET(#REF!,INT((ROW()-13)/2),0)),IF(ISBLANK(OFFSET('9. METAS'!$U$20,INT((ROW()-14)/2),0)),"",OFFSET('9. METAS'!$U$20,INT((ROW()-14)/2),0)))</f>
        <v>#REF!</v>
      </c>
      <c r="K443" s="128" t="e">
        <f ca="1">IF(MOD(ROW()-13,2)=0,IF(ISBLANK(OFFSET(#REF!,INT((ROW()-13)/2),0)),"",OFFSET(#REF!,INT((ROW()-13)/2),0)),IF(ISBLANK(OFFSET('9. METAS'!$V$20,INT((ROW()-14)/2),0)),"",OFFSET('9. METAS'!$V$20,INT((ROW()-14)/2),0)))</f>
        <v>#REF!</v>
      </c>
      <c r="L443" s="128" t="e">
        <f ca="1">IF(MOD(ROW()-13,2)=0,IF(ISBLANK(OFFSET(#REF!,INT((ROW()-13)/2),0)),"",OFFSET(#REF!,INT((ROW()-13)/2),0)),IF(ISBLANK(OFFSET('9. METAS'!$W$20,INT((ROW()-14)/2),0)),"",OFFSET('9. METAS'!$W$20,INT((ROW()-14)/2),0)))</f>
        <v>#REF!</v>
      </c>
      <c r="M443" s="129" t="e">
        <f ca="1">IF(MOD(ROW()-13,2)=0,IF(ISBLANK(OFFSET(#REF!,INT((ROW()-13)/2),0)),"",OFFSET(#REF!,INT((ROW()-13)/2),0)),IF(ISBLANK(OFFSET('9. METAS'!$X$20,INT((ROW()-14)/2),0)),"",OFFSET('9. METAS'!$X$20,INT((ROW()-14)/2),0)))</f>
        <v>#REF!</v>
      </c>
      <c r="N443" s="478" t="str">
        <f t="shared" ref="N443" ca="1" si="426">IFERROR(J443/J444,"ND")</f>
        <v>ND</v>
      </c>
      <c r="O443" s="480" t="str">
        <f t="shared" ref="O443" ca="1" si="427">IFERROR(((J443)/H443),"ND")</f>
        <v>ND</v>
      </c>
      <c r="P443" s="482"/>
    </row>
    <row r="444" spans="3:16" ht="16" x14ac:dyDescent="0.2">
      <c r="C444" s="496"/>
      <c r="D444" s="498"/>
      <c r="E444" s="498"/>
      <c r="F444" s="500"/>
      <c r="G444" s="502"/>
      <c r="H444" s="705"/>
      <c r="I444" s="477"/>
      <c r="J444" s="127" t="str">
        <f ca="1">IF(MOD(ROW()-13,2)=0,IF(ISBLANK(OFFSET(#REF!,INT((ROW()-13)/2),0)),"",OFFSET(#REF!,INT((ROW()-13)/2),0)),IF(ISBLANK(OFFSET('9. METAS'!$U$20,INT((ROW()-14)/2),0)),"",OFFSET('9. METAS'!$U$20,INT((ROW()-14)/2),0)))</f>
        <v/>
      </c>
      <c r="K444" s="128" t="str">
        <f ca="1">IF(MOD(ROW()-13,2)=0,IF(ISBLANK(OFFSET(#REF!,INT((ROW()-13)/2),0)),"",OFFSET(#REF!,INT((ROW()-13)/2),0)),IF(ISBLANK(OFFSET('9. METAS'!$V$20,INT((ROW()-14)/2),0)),"",OFFSET('9. METAS'!$V$20,INT((ROW()-14)/2),0)))</f>
        <v/>
      </c>
      <c r="L444" s="128" t="str">
        <f ca="1">IF(MOD(ROW()-13,2)=0,IF(ISBLANK(OFFSET(#REF!,INT((ROW()-13)/2),0)),"",OFFSET(#REF!,INT((ROW()-13)/2),0)),IF(ISBLANK(OFFSET('9. METAS'!$W$20,INT((ROW()-14)/2),0)),"",OFFSET('9. METAS'!$W$20,INT((ROW()-14)/2),0)))</f>
        <v/>
      </c>
      <c r="M444" s="129" t="str">
        <f ca="1">IF(MOD(ROW()-13,2)=0,IF(ISBLANK(OFFSET(#REF!,INT((ROW()-13)/2),0)),"",OFFSET(#REF!,INT((ROW()-13)/2),0)),IF(ISBLANK(OFFSET('9. METAS'!$X$20,INT((ROW()-14)/2),0)),"",OFFSET('9. METAS'!$X$20,INT((ROW()-14)/2),0)))</f>
        <v/>
      </c>
      <c r="N444" s="479"/>
      <c r="O444" s="481"/>
      <c r="P444" s="483"/>
    </row>
    <row r="445" spans="3:16" x14ac:dyDescent="0.2">
      <c r="C445" s="506" t="str">
        <f ca="1">IF(ISBLANK(OFFSET('5. Pp (3 años)'!$C$46,INT((ROW()-13)/2),0)),"",OFFSET('5. Pp (3 años)'!$C$46,INT((ROW()-13)/2),0))</f>
        <v/>
      </c>
      <c r="D445" s="498" t="str">
        <f ca="1">IF(ISBLANK(OFFSET('5. Pp (3 años)'!$D$46,INT((ROW()-13)/2),0)),"",OFFSET('5. Pp (3 años)'!$D$46,INT((ROW()-13)/2),0))</f>
        <v/>
      </c>
      <c r="E445" s="498" t="str">
        <f ca="1">IF(ISBLANK(OFFSET('5. Pp (3 años)'!$E$46,INT((ROW()-13)/2),0)),"",OFFSET('5. Pp (3 años)'!$E$46,INT((ROW()-13)/2),0))</f>
        <v/>
      </c>
      <c r="F445" s="500" t="str">
        <f ca="1">IF(ISBLANK(OFFSET('5. Pp (3 años)'!$K$46,INT((ROW()-13)/2),0)),"",OFFSET('5. Pp (3 años)'!$K$46,INT((ROW()-13)/2),0))</f>
        <v/>
      </c>
      <c r="G445" s="502" t="str">
        <f ca="1">IF(ISBLANK(OFFSET('5. Pp (3 años)'!$H$46,INT((ROW()-13)/2),0)),"",OFFSET('5. Pp (3 años)'!$H$46,INT((ROW()-13)/2),0))</f>
        <v/>
      </c>
      <c r="H445" s="705" t="str">
        <f ca="1">IF(ISBLANK(OFFSET('9. METAS'!$L$20,INT((ROW()-13)/2),0)),"",OFFSET('9. METAS'!$L$20,INT((ROW()-13)/2),0))</f>
        <v/>
      </c>
      <c r="I445" s="476"/>
      <c r="J445" s="127" t="e">
        <f ca="1">IF(MOD(ROW()-13,2)=0,IF(ISBLANK(OFFSET(#REF!,INT((ROW()-13)/2),0)),"",OFFSET(#REF!,INT((ROW()-13)/2),0)),IF(ISBLANK(OFFSET('9. METAS'!$U$20,INT((ROW()-14)/2),0)),"",OFFSET('9. METAS'!$U$20,INT((ROW()-14)/2),0)))</f>
        <v>#REF!</v>
      </c>
      <c r="K445" s="128" t="e">
        <f ca="1">IF(MOD(ROW()-13,2)=0,IF(ISBLANK(OFFSET(#REF!,INT((ROW()-13)/2),0)),"",OFFSET(#REF!,INT((ROW()-13)/2),0)),IF(ISBLANK(OFFSET('9. METAS'!$V$20,INT((ROW()-14)/2),0)),"",OFFSET('9. METAS'!$V$20,INT((ROW()-14)/2),0)))</f>
        <v>#REF!</v>
      </c>
      <c r="L445" s="128" t="e">
        <f ca="1">IF(MOD(ROW()-13,2)=0,IF(ISBLANK(OFFSET(#REF!,INT((ROW()-13)/2),0)),"",OFFSET(#REF!,INT((ROW()-13)/2),0)),IF(ISBLANK(OFFSET('9. METAS'!$W$20,INT((ROW()-14)/2),0)),"",OFFSET('9. METAS'!$W$20,INT((ROW()-14)/2),0)))</f>
        <v>#REF!</v>
      </c>
      <c r="M445" s="129" t="e">
        <f ca="1">IF(MOD(ROW()-13,2)=0,IF(ISBLANK(OFFSET(#REF!,INT((ROW()-13)/2),0)),"",OFFSET(#REF!,INT((ROW()-13)/2),0)),IF(ISBLANK(OFFSET('9. METAS'!$X$20,INT((ROW()-14)/2),0)),"",OFFSET('9. METAS'!$X$20,INT((ROW()-14)/2),0)))</f>
        <v>#REF!</v>
      </c>
      <c r="N445" s="478" t="str">
        <f t="shared" ref="N445" ca="1" si="428">IFERROR(J445/J446,"ND")</f>
        <v>ND</v>
      </c>
      <c r="O445" s="480" t="str">
        <f t="shared" ref="O445" ca="1" si="429">IFERROR(((J445)/H445),"ND")</f>
        <v>ND</v>
      </c>
      <c r="P445" s="482"/>
    </row>
    <row r="446" spans="3:16" ht="16" x14ac:dyDescent="0.2">
      <c r="C446" s="496"/>
      <c r="D446" s="498"/>
      <c r="E446" s="498"/>
      <c r="F446" s="500"/>
      <c r="G446" s="502"/>
      <c r="H446" s="705"/>
      <c r="I446" s="477"/>
      <c r="J446" s="127" t="str">
        <f ca="1">IF(MOD(ROW()-13,2)=0,IF(ISBLANK(OFFSET(#REF!,INT((ROW()-13)/2),0)),"",OFFSET(#REF!,INT((ROW()-13)/2),0)),IF(ISBLANK(OFFSET('9. METAS'!$U$20,INT((ROW()-14)/2),0)),"",OFFSET('9. METAS'!$U$20,INT((ROW()-14)/2),0)))</f>
        <v/>
      </c>
      <c r="K446" s="128" t="str">
        <f ca="1">IF(MOD(ROW()-13,2)=0,IF(ISBLANK(OFFSET(#REF!,INT((ROW()-13)/2),0)),"",OFFSET(#REF!,INT((ROW()-13)/2),0)),IF(ISBLANK(OFFSET('9. METAS'!$V$20,INT((ROW()-14)/2),0)),"",OFFSET('9. METAS'!$V$20,INT((ROW()-14)/2),0)))</f>
        <v/>
      </c>
      <c r="L446" s="128" t="str">
        <f ca="1">IF(MOD(ROW()-13,2)=0,IF(ISBLANK(OFFSET(#REF!,INT((ROW()-13)/2),0)),"",OFFSET(#REF!,INT((ROW()-13)/2),0)),IF(ISBLANK(OFFSET('9. METAS'!$W$20,INT((ROW()-14)/2),0)),"",OFFSET('9. METAS'!$W$20,INT((ROW()-14)/2),0)))</f>
        <v/>
      </c>
      <c r="M446" s="129" t="str">
        <f ca="1">IF(MOD(ROW()-13,2)=0,IF(ISBLANK(OFFSET(#REF!,INT((ROW()-13)/2),0)),"",OFFSET(#REF!,INT((ROW()-13)/2),0)),IF(ISBLANK(OFFSET('9. METAS'!$X$20,INT((ROW()-14)/2),0)),"",OFFSET('9. METAS'!$X$20,INT((ROW()-14)/2),0)))</f>
        <v/>
      </c>
      <c r="N446" s="479"/>
      <c r="O446" s="481"/>
      <c r="P446" s="483"/>
    </row>
    <row r="447" spans="3:16" x14ac:dyDescent="0.2">
      <c r="C447" s="506" t="str">
        <f ca="1">IF(ISBLANK(OFFSET('5. Pp (3 años)'!$C$46,INT((ROW()-13)/2),0)),"",OFFSET('5. Pp (3 años)'!$C$46,INT((ROW()-13)/2),0))</f>
        <v/>
      </c>
      <c r="D447" s="498" t="str">
        <f ca="1">IF(ISBLANK(OFFSET('5. Pp (3 años)'!$D$46,INT((ROW()-13)/2),0)),"",OFFSET('5. Pp (3 años)'!$D$46,INT((ROW()-13)/2),0))</f>
        <v/>
      </c>
      <c r="E447" s="498" t="str">
        <f ca="1">IF(ISBLANK(OFFSET('5. Pp (3 años)'!$E$46,INT((ROW()-13)/2),0)),"",OFFSET('5. Pp (3 años)'!$E$46,INT((ROW()-13)/2),0))</f>
        <v/>
      </c>
      <c r="F447" s="500" t="str">
        <f ca="1">IF(ISBLANK(OFFSET('5. Pp (3 años)'!$K$46,INT((ROW()-13)/2),0)),"",OFFSET('5. Pp (3 años)'!$K$46,INT((ROW()-13)/2),0))</f>
        <v/>
      </c>
      <c r="G447" s="502" t="str">
        <f ca="1">IF(ISBLANK(OFFSET('5. Pp (3 años)'!$H$46,INT((ROW()-13)/2),0)),"",OFFSET('5. Pp (3 años)'!$H$46,INT((ROW()-13)/2),0))</f>
        <v/>
      </c>
      <c r="H447" s="705" t="str">
        <f ca="1">IF(ISBLANK(OFFSET('9. METAS'!$L$20,INT((ROW()-13)/2),0)),"",OFFSET('9. METAS'!$L$20,INT((ROW()-13)/2),0))</f>
        <v/>
      </c>
      <c r="I447" s="476"/>
      <c r="J447" s="127" t="e">
        <f ca="1">IF(MOD(ROW()-13,2)=0,IF(ISBLANK(OFFSET(#REF!,INT((ROW()-13)/2),0)),"",OFFSET(#REF!,INT((ROW()-13)/2),0)),IF(ISBLANK(OFFSET('9. METAS'!$U$20,INT((ROW()-14)/2),0)),"",OFFSET('9. METAS'!$U$20,INT((ROW()-14)/2),0)))</f>
        <v>#REF!</v>
      </c>
      <c r="K447" s="128" t="e">
        <f ca="1">IF(MOD(ROW()-13,2)=0,IF(ISBLANK(OFFSET(#REF!,INT((ROW()-13)/2),0)),"",OFFSET(#REF!,INT((ROW()-13)/2),0)),IF(ISBLANK(OFFSET('9. METAS'!$V$20,INT((ROW()-14)/2),0)),"",OFFSET('9. METAS'!$V$20,INT((ROW()-14)/2),0)))</f>
        <v>#REF!</v>
      </c>
      <c r="L447" s="128" t="e">
        <f ca="1">IF(MOD(ROW()-13,2)=0,IF(ISBLANK(OFFSET(#REF!,INT((ROW()-13)/2),0)),"",OFFSET(#REF!,INT((ROW()-13)/2),0)),IF(ISBLANK(OFFSET('9. METAS'!$W$20,INT((ROW()-14)/2),0)),"",OFFSET('9. METAS'!$W$20,INT((ROW()-14)/2),0)))</f>
        <v>#REF!</v>
      </c>
      <c r="M447" s="129" t="e">
        <f ca="1">IF(MOD(ROW()-13,2)=0,IF(ISBLANK(OFFSET(#REF!,INT((ROW()-13)/2),0)),"",OFFSET(#REF!,INT((ROW()-13)/2),0)),IF(ISBLANK(OFFSET('9. METAS'!$X$20,INT((ROW()-14)/2),0)),"",OFFSET('9. METAS'!$X$20,INT((ROW()-14)/2),0)))</f>
        <v>#REF!</v>
      </c>
      <c r="N447" s="478" t="str">
        <f t="shared" ref="N447" ca="1" si="430">IFERROR(J447/J448,"ND")</f>
        <v>ND</v>
      </c>
      <c r="O447" s="480" t="str">
        <f t="shared" ref="O447" ca="1" si="431">IFERROR(((J447)/H447),"ND")</f>
        <v>ND</v>
      </c>
      <c r="P447" s="482"/>
    </row>
    <row r="448" spans="3:16" ht="16" x14ac:dyDescent="0.2">
      <c r="C448" s="496"/>
      <c r="D448" s="498"/>
      <c r="E448" s="498"/>
      <c r="F448" s="500"/>
      <c r="G448" s="502"/>
      <c r="H448" s="705"/>
      <c r="I448" s="477"/>
      <c r="J448" s="127" t="str">
        <f ca="1">IF(MOD(ROW()-13,2)=0,IF(ISBLANK(OFFSET(#REF!,INT((ROW()-13)/2),0)),"",OFFSET(#REF!,INT((ROW()-13)/2),0)),IF(ISBLANK(OFFSET('9. METAS'!$U$20,INT((ROW()-14)/2),0)),"",OFFSET('9. METAS'!$U$20,INT((ROW()-14)/2),0)))</f>
        <v/>
      </c>
      <c r="K448" s="128" t="str">
        <f ca="1">IF(MOD(ROW()-13,2)=0,IF(ISBLANK(OFFSET(#REF!,INT((ROW()-13)/2),0)),"",OFFSET(#REF!,INT((ROW()-13)/2),0)),IF(ISBLANK(OFFSET('9. METAS'!$V$20,INT((ROW()-14)/2),0)),"",OFFSET('9. METAS'!$V$20,INT((ROW()-14)/2),0)))</f>
        <v/>
      </c>
      <c r="L448" s="128" t="str">
        <f ca="1">IF(MOD(ROW()-13,2)=0,IF(ISBLANK(OFFSET(#REF!,INT((ROW()-13)/2),0)),"",OFFSET(#REF!,INT((ROW()-13)/2),0)),IF(ISBLANK(OFFSET('9. METAS'!$W$20,INT((ROW()-14)/2),0)),"",OFFSET('9. METAS'!$W$20,INT((ROW()-14)/2),0)))</f>
        <v/>
      </c>
      <c r="M448" s="129" t="str">
        <f ca="1">IF(MOD(ROW()-13,2)=0,IF(ISBLANK(OFFSET(#REF!,INT((ROW()-13)/2),0)),"",OFFSET(#REF!,INT((ROW()-13)/2),0)),IF(ISBLANK(OFFSET('9. METAS'!$X$20,INT((ROW()-14)/2),0)),"",OFFSET('9. METAS'!$X$20,INT((ROW()-14)/2),0)))</f>
        <v/>
      </c>
      <c r="N448" s="479"/>
      <c r="O448" s="481"/>
      <c r="P448" s="483"/>
    </row>
    <row r="449" spans="3:16" x14ac:dyDescent="0.2">
      <c r="C449" s="506" t="str">
        <f ca="1">IF(ISBLANK(OFFSET('5. Pp (3 años)'!$C$46,INT((ROW()-13)/2),0)),"",OFFSET('5. Pp (3 años)'!$C$46,INT((ROW()-13)/2),0))</f>
        <v/>
      </c>
      <c r="D449" s="498" t="str">
        <f ca="1">IF(ISBLANK(OFFSET('5. Pp (3 años)'!$D$46,INT((ROW()-13)/2),0)),"",OFFSET('5. Pp (3 años)'!$D$46,INT((ROW()-13)/2),0))</f>
        <v/>
      </c>
      <c r="E449" s="498" t="str">
        <f ca="1">IF(ISBLANK(OFFSET('5. Pp (3 años)'!$E$46,INT((ROW()-13)/2),0)),"",OFFSET('5. Pp (3 años)'!$E$46,INT((ROW()-13)/2),0))</f>
        <v/>
      </c>
      <c r="F449" s="500" t="str">
        <f ca="1">IF(ISBLANK(OFFSET('5. Pp (3 años)'!$K$46,INT((ROW()-13)/2),0)),"",OFFSET('5. Pp (3 años)'!$K$46,INT((ROW()-13)/2),0))</f>
        <v/>
      </c>
      <c r="G449" s="502" t="str">
        <f ca="1">IF(ISBLANK(OFFSET('5. Pp (3 años)'!$H$46,INT((ROW()-13)/2),0)),"",OFFSET('5. Pp (3 años)'!$H$46,INT((ROW()-13)/2),0))</f>
        <v/>
      </c>
      <c r="H449" s="705" t="str">
        <f ca="1">IF(ISBLANK(OFFSET('9. METAS'!$L$20,INT((ROW()-13)/2),0)),"",OFFSET('9. METAS'!$L$20,INT((ROW()-13)/2),0))</f>
        <v/>
      </c>
      <c r="I449" s="476"/>
      <c r="J449" s="127" t="e">
        <f ca="1">IF(MOD(ROW()-13,2)=0,IF(ISBLANK(OFFSET(#REF!,INT((ROW()-13)/2),0)),"",OFFSET(#REF!,INT((ROW()-13)/2),0)),IF(ISBLANK(OFFSET('9. METAS'!$U$20,INT((ROW()-14)/2),0)),"",OFFSET('9. METAS'!$U$20,INT((ROW()-14)/2),0)))</f>
        <v>#REF!</v>
      </c>
      <c r="K449" s="128" t="e">
        <f ca="1">IF(MOD(ROW()-13,2)=0,IF(ISBLANK(OFFSET(#REF!,INT((ROW()-13)/2),0)),"",OFFSET(#REF!,INT((ROW()-13)/2),0)),IF(ISBLANK(OFFSET('9. METAS'!$V$20,INT((ROW()-14)/2),0)),"",OFFSET('9. METAS'!$V$20,INT((ROW()-14)/2),0)))</f>
        <v>#REF!</v>
      </c>
      <c r="L449" s="128" t="e">
        <f ca="1">IF(MOD(ROW()-13,2)=0,IF(ISBLANK(OFFSET(#REF!,INT((ROW()-13)/2),0)),"",OFFSET(#REF!,INT((ROW()-13)/2),0)),IF(ISBLANK(OFFSET('9. METAS'!$W$20,INT((ROW()-14)/2),0)),"",OFFSET('9. METAS'!$W$20,INT((ROW()-14)/2),0)))</f>
        <v>#REF!</v>
      </c>
      <c r="M449" s="129" t="e">
        <f ca="1">IF(MOD(ROW()-13,2)=0,IF(ISBLANK(OFFSET(#REF!,INT((ROW()-13)/2),0)),"",OFFSET(#REF!,INT((ROW()-13)/2),0)),IF(ISBLANK(OFFSET('9. METAS'!$X$20,INT((ROW()-14)/2),0)),"",OFFSET('9. METAS'!$X$20,INT((ROW()-14)/2),0)))</f>
        <v>#REF!</v>
      </c>
      <c r="N449" s="478" t="str">
        <f t="shared" ref="N449" ca="1" si="432">IFERROR(J449/J450,"ND")</f>
        <v>ND</v>
      </c>
      <c r="O449" s="480" t="str">
        <f t="shared" ref="O449" ca="1" si="433">IFERROR(((J449)/H449),"ND")</f>
        <v>ND</v>
      </c>
      <c r="P449" s="482"/>
    </row>
    <row r="450" spans="3:16" ht="16" x14ac:dyDescent="0.2">
      <c r="C450" s="496"/>
      <c r="D450" s="498"/>
      <c r="E450" s="498"/>
      <c r="F450" s="500"/>
      <c r="G450" s="502"/>
      <c r="H450" s="705"/>
      <c r="I450" s="477"/>
      <c r="J450" s="127" t="str">
        <f ca="1">IF(MOD(ROW()-13,2)=0,IF(ISBLANK(OFFSET(#REF!,INT((ROW()-13)/2),0)),"",OFFSET(#REF!,INT((ROW()-13)/2),0)),IF(ISBLANK(OFFSET('9. METAS'!$U$20,INT((ROW()-14)/2),0)),"",OFFSET('9. METAS'!$U$20,INT((ROW()-14)/2),0)))</f>
        <v/>
      </c>
      <c r="K450" s="128" t="str">
        <f ca="1">IF(MOD(ROW()-13,2)=0,IF(ISBLANK(OFFSET(#REF!,INT((ROW()-13)/2),0)),"",OFFSET(#REF!,INT((ROW()-13)/2),0)),IF(ISBLANK(OFFSET('9. METAS'!$V$20,INT((ROW()-14)/2),0)),"",OFFSET('9. METAS'!$V$20,INT((ROW()-14)/2),0)))</f>
        <v/>
      </c>
      <c r="L450" s="128" t="str">
        <f ca="1">IF(MOD(ROW()-13,2)=0,IF(ISBLANK(OFFSET(#REF!,INT((ROW()-13)/2),0)),"",OFFSET(#REF!,INT((ROW()-13)/2),0)),IF(ISBLANK(OFFSET('9. METAS'!$W$20,INT((ROW()-14)/2),0)),"",OFFSET('9. METAS'!$W$20,INT((ROW()-14)/2),0)))</f>
        <v/>
      </c>
      <c r="M450" s="129" t="str">
        <f ca="1">IF(MOD(ROW()-13,2)=0,IF(ISBLANK(OFFSET(#REF!,INT((ROW()-13)/2),0)),"",OFFSET(#REF!,INT((ROW()-13)/2),0)),IF(ISBLANK(OFFSET('9. METAS'!$X$20,INT((ROW()-14)/2),0)),"",OFFSET('9. METAS'!$X$20,INT((ROW()-14)/2),0)))</f>
        <v/>
      </c>
      <c r="N450" s="479"/>
      <c r="O450" s="481"/>
      <c r="P450" s="483"/>
    </row>
    <row r="451" spans="3:16" x14ac:dyDescent="0.2">
      <c r="C451" s="506" t="str">
        <f ca="1">IF(ISBLANK(OFFSET('5. Pp (3 años)'!$C$46,INT((ROW()-13)/2),0)),"",OFFSET('5. Pp (3 años)'!$C$46,INT((ROW()-13)/2),0))</f>
        <v/>
      </c>
      <c r="D451" s="498" t="str">
        <f ca="1">IF(ISBLANK(OFFSET('5. Pp (3 años)'!$D$46,INT((ROW()-13)/2),0)),"",OFFSET('5. Pp (3 años)'!$D$46,INT((ROW()-13)/2),0))</f>
        <v/>
      </c>
      <c r="E451" s="498" t="str">
        <f ca="1">IF(ISBLANK(OFFSET('5. Pp (3 años)'!$E$46,INT((ROW()-13)/2),0)),"",OFFSET('5. Pp (3 años)'!$E$46,INT((ROW()-13)/2),0))</f>
        <v/>
      </c>
      <c r="F451" s="500" t="str">
        <f ca="1">IF(ISBLANK(OFFSET('5. Pp (3 años)'!$K$46,INT((ROW()-13)/2),0)),"",OFFSET('5. Pp (3 años)'!$K$46,INT((ROW()-13)/2),0))</f>
        <v/>
      </c>
      <c r="G451" s="502" t="str">
        <f ca="1">IF(ISBLANK(OFFSET('5. Pp (3 años)'!$H$46,INT((ROW()-13)/2),0)),"",OFFSET('5. Pp (3 años)'!$H$46,INT((ROW()-13)/2),0))</f>
        <v/>
      </c>
      <c r="H451" s="705" t="str">
        <f ca="1">IF(ISBLANK(OFFSET('9. METAS'!$L$20,INT((ROW()-13)/2),0)),"",OFFSET('9. METAS'!$L$20,INT((ROW()-13)/2),0))</f>
        <v/>
      </c>
      <c r="I451" s="476"/>
      <c r="J451" s="127" t="e">
        <f ca="1">IF(MOD(ROW()-13,2)=0,IF(ISBLANK(OFFSET(#REF!,INT((ROW()-13)/2),0)),"",OFFSET(#REF!,INT((ROW()-13)/2),0)),IF(ISBLANK(OFFSET('9. METAS'!$U$20,INT((ROW()-14)/2),0)),"",OFFSET('9. METAS'!$U$20,INT((ROW()-14)/2),0)))</f>
        <v>#REF!</v>
      </c>
      <c r="K451" s="128" t="e">
        <f ca="1">IF(MOD(ROW()-13,2)=0,IF(ISBLANK(OFFSET(#REF!,INT((ROW()-13)/2),0)),"",OFFSET(#REF!,INT((ROW()-13)/2),0)),IF(ISBLANK(OFFSET('9. METAS'!$V$20,INT((ROW()-14)/2),0)),"",OFFSET('9. METAS'!$V$20,INT((ROW()-14)/2),0)))</f>
        <v>#REF!</v>
      </c>
      <c r="L451" s="128" t="e">
        <f ca="1">IF(MOD(ROW()-13,2)=0,IF(ISBLANK(OFFSET(#REF!,INT((ROW()-13)/2),0)),"",OFFSET(#REF!,INT((ROW()-13)/2),0)),IF(ISBLANK(OFFSET('9. METAS'!$W$20,INT((ROW()-14)/2),0)),"",OFFSET('9. METAS'!$W$20,INT((ROW()-14)/2),0)))</f>
        <v>#REF!</v>
      </c>
      <c r="M451" s="129" t="e">
        <f ca="1">IF(MOD(ROW()-13,2)=0,IF(ISBLANK(OFFSET(#REF!,INT((ROW()-13)/2),0)),"",OFFSET(#REF!,INT((ROW()-13)/2),0)),IF(ISBLANK(OFFSET('9. METAS'!$X$20,INT((ROW()-14)/2),0)),"",OFFSET('9. METAS'!$X$20,INT((ROW()-14)/2),0)))</f>
        <v>#REF!</v>
      </c>
      <c r="N451" s="478" t="str">
        <f t="shared" ref="N451" ca="1" si="434">IFERROR(J451/J452,"ND")</f>
        <v>ND</v>
      </c>
      <c r="O451" s="480" t="str">
        <f t="shared" ref="O451" ca="1" si="435">IFERROR(((J451)/H451),"ND")</f>
        <v>ND</v>
      </c>
      <c r="P451" s="482"/>
    </row>
    <row r="452" spans="3:16" ht="16" x14ac:dyDescent="0.2">
      <c r="C452" s="496"/>
      <c r="D452" s="498"/>
      <c r="E452" s="498"/>
      <c r="F452" s="500"/>
      <c r="G452" s="502"/>
      <c r="H452" s="705"/>
      <c r="I452" s="477"/>
      <c r="J452" s="127" t="str">
        <f ca="1">IF(MOD(ROW()-13,2)=0,IF(ISBLANK(OFFSET(#REF!,INT((ROW()-13)/2),0)),"",OFFSET(#REF!,INT((ROW()-13)/2),0)),IF(ISBLANK(OFFSET('9. METAS'!$U$20,INT((ROW()-14)/2),0)),"",OFFSET('9. METAS'!$U$20,INT((ROW()-14)/2),0)))</f>
        <v/>
      </c>
      <c r="K452" s="128" t="str">
        <f ca="1">IF(MOD(ROW()-13,2)=0,IF(ISBLANK(OFFSET(#REF!,INT((ROW()-13)/2),0)),"",OFFSET(#REF!,INT((ROW()-13)/2),0)),IF(ISBLANK(OFFSET('9. METAS'!$V$20,INT((ROW()-14)/2),0)),"",OFFSET('9. METAS'!$V$20,INT((ROW()-14)/2),0)))</f>
        <v/>
      </c>
      <c r="L452" s="128" t="str">
        <f ca="1">IF(MOD(ROW()-13,2)=0,IF(ISBLANK(OFFSET(#REF!,INT((ROW()-13)/2),0)),"",OFFSET(#REF!,INT((ROW()-13)/2),0)),IF(ISBLANK(OFFSET('9. METAS'!$W$20,INT((ROW()-14)/2),0)),"",OFFSET('9. METAS'!$W$20,INT((ROW()-14)/2),0)))</f>
        <v/>
      </c>
      <c r="M452" s="129" t="str">
        <f ca="1">IF(MOD(ROW()-13,2)=0,IF(ISBLANK(OFFSET(#REF!,INT((ROW()-13)/2),0)),"",OFFSET(#REF!,INT((ROW()-13)/2),0)),IF(ISBLANK(OFFSET('9. METAS'!$X$20,INT((ROW()-14)/2),0)),"",OFFSET('9. METAS'!$X$20,INT((ROW()-14)/2),0)))</f>
        <v/>
      </c>
      <c r="N452" s="479"/>
      <c r="O452" s="481"/>
      <c r="P452" s="483"/>
    </row>
    <row r="453" spans="3:16" x14ac:dyDescent="0.2">
      <c r="C453" s="506" t="str">
        <f ca="1">IF(ISBLANK(OFFSET('5. Pp (3 años)'!$C$46,INT((ROW()-13)/2),0)),"",OFFSET('5. Pp (3 años)'!$C$46,INT((ROW()-13)/2),0))</f>
        <v/>
      </c>
      <c r="D453" s="498" t="str">
        <f ca="1">IF(ISBLANK(OFFSET('5. Pp (3 años)'!$D$46,INT((ROW()-13)/2),0)),"",OFFSET('5. Pp (3 años)'!$D$46,INT((ROW()-13)/2),0))</f>
        <v/>
      </c>
      <c r="E453" s="498" t="str">
        <f ca="1">IF(ISBLANK(OFFSET('5. Pp (3 años)'!$E$46,INT((ROW()-13)/2),0)),"",OFFSET('5. Pp (3 años)'!$E$46,INT((ROW()-13)/2),0))</f>
        <v/>
      </c>
      <c r="F453" s="500" t="str">
        <f ca="1">IF(ISBLANK(OFFSET('5. Pp (3 años)'!$K$46,INT((ROW()-13)/2),0)),"",OFFSET('5. Pp (3 años)'!$K$46,INT((ROW()-13)/2),0))</f>
        <v/>
      </c>
      <c r="G453" s="502" t="str">
        <f ca="1">IF(ISBLANK(OFFSET('5. Pp (3 años)'!$H$46,INT((ROW()-13)/2),0)),"",OFFSET('5. Pp (3 años)'!$H$46,INT((ROW()-13)/2),0))</f>
        <v/>
      </c>
      <c r="H453" s="705" t="str">
        <f ca="1">IF(ISBLANK(OFFSET('9. METAS'!$L$20,INT((ROW()-13)/2),0)),"",OFFSET('9. METAS'!$L$20,INT((ROW()-13)/2),0))</f>
        <v/>
      </c>
      <c r="I453" s="476"/>
      <c r="J453" s="127" t="e">
        <f ca="1">IF(MOD(ROW()-13,2)=0,IF(ISBLANK(OFFSET(#REF!,INT((ROW()-13)/2),0)),"",OFFSET(#REF!,INT((ROW()-13)/2),0)),IF(ISBLANK(OFFSET('9. METAS'!$U$20,INT((ROW()-14)/2),0)),"",OFFSET('9. METAS'!$U$20,INT((ROW()-14)/2),0)))</f>
        <v>#REF!</v>
      </c>
      <c r="K453" s="128" t="e">
        <f ca="1">IF(MOD(ROW()-13,2)=0,IF(ISBLANK(OFFSET(#REF!,INT((ROW()-13)/2),0)),"",OFFSET(#REF!,INT((ROW()-13)/2),0)),IF(ISBLANK(OFFSET('9. METAS'!$V$20,INT((ROW()-14)/2),0)),"",OFFSET('9. METAS'!$V$20,INT((ROW()-14)/2),0)))</f>
        <v>#REF!</v>
      </c>
      <c r="L453" s="128" t="e">
        <f ca="1">IF(MOD(ROW()-13,2)=0,IF(ISBLANK(OFFSET(#REF!,INT((ROW()-13)/2),0)),"",OFFSET(#REF!,INT((ROW()-13)/2),0)),IF(ISBLANK(OFFSET('9. METAS'!$W$20,INT((ROW()-14)/2),0)),"",OFFSET('9. METAS'!$W$20,INT((ROW()-14)/2),0)))</f>
        <v>#REF!</v>
      </c>
      <c r="M453" s="129" t="e">
        <f ca="1">IF(MOD(ROW()-13,2)=0,IF(ISBLANK(OFFSET(#REF!,INT((ROW()-13)/2),0)),"",OFFSET(#REF!,INT((ROW()-13)/2),0)),IF(ISBLANK(OFFSET('9. METAS'!$X$20,INT((ROW()-14)/2),0)),"",OFFSET('9. METAS'!$X$20,INT((ROW()-14)/2),0)))</f>
        <v>#REF!</v>
      </c>
      <c r="N453" s="478" t="str">
        <f t="shared" ref="N453" ca="1" si="436">IFERROR(J453/J454,"ND")</f>
        <v>ND</v>
      </c>
      <c r="O453" s="480" t="str">
        <f t="shared" ref="O453" ca="1" si="437">IFERROR(((J453)/H453),"ND")</f>
        <v>ND</v>
      </c>
      <c r="P453" s="482"/>
    </row>
    <row r="454" spans="3:16" ht="16" x14ac:dyDescent="0.2">
      <c r="C454" s="496"/>
      <c r="D454" s="498"/>
      <c r="E454" s="498"/>
      <c r="F454" s="500"/>
      <c r="G454" s="502"/>
      <c r="H454" s="705"/>
      <c r="I454" s="477"/>
      <c r="J454" s="127" t="str">
        <f ca="1">IF(MOD(ROW()-13,2)=0,IF(ISBLANK(OFFSET(#REF!,INT((ROW()-13)/2),0)),"",OFFSET(#REF!,INT((ROW()-13)/2),0)),IF(ISBLANK(OFFSET('9. METAS'!$U$20,INT((ROW()-14)/2),0)),"",OFFSET('9. METAS'!$U$20,INT((ROW()-14)/2),0)))</f>
        <v/>
      </c>
      <c r="K454" s="128" t="str">
        <f ca="1">IF(MOD(ROW()-13,2)=0,IF(ISBLANK(OFFSET(#REF!,INT((ROW()-13)/2),0)),"",OFFSET(#REF!,INT((ROW()-13)/2),0)),IF(ISBLANK(OFFSET('9. METAS'!$V$20,INT((ROW()-14)/2),0)),"",OFFSET('9. METAS'!$V$20,INT((ROW()-14)/2),0)))</f>
        <v/>
      </c>
      <c r="L454" s="128" t="str">
        <f ca="1">IF(MOD(ROW()-13,2)=0,IF(ISBLANK(OFFSET(#REF!,INT((ROW()-13)/2),0)),"",OFFSET(#REF!,INT((ROW()-13)/2),0)),IF(ISBLANK(OFFSET('9. METAS'!$W$20,INT((ROW()-14)/2),0)),"",OFFSET('9. METAS'!$W$20,INT((ROW()-14)/2),0)))</f>
        <v/>
      </c>
      <c r="M454" s="129" t="str">
        <f ca="1">IF(MOD(ROW()-13,2)=0,IF(ISBLANK(OFFSET(#REF!,INT((ROW()-13)/2),0)),"",OFFSET(#REF!,INT((ROW()-13)/2),0)),IF(ISBLANK(OFFSET('9. METAS'!$X$20,INT((ROW()-14)/2),0)),"",OFFSET('9. METAS'!$X$20,INT((ROW()-14)/2),0)))</f>
        <v/>
      </c>
      <c r="N454" s="479"/>
      <c r="O454" s="481"/>
      <c r="P454" s="483"/>
    </row>
    <row r="455" spans="3:16" x14ac:dyDescent="0.2">
      <c r="C455" s="506" t="str">
        <f ca="1">IF(ISBLANK(OFFSET('5. Pp (3 años)'!$C$46,INT((ROW()-13)/2),0)),"",OFFSET('5. Pp (3 años)'!$C$46,INT((ROW()-13)/2),0))</f>
        <v/>
      </c>
      <c r="D455" s="498" t="str">
        <f ca="1">IF(ISBLANK(OFFSET('5. Pp (3 años)'!$D$46,INT((ROW()-13)/2),0)),"",OFFSET('5. Pp (3 años)'!$D$46,INT((ROW()-13)/2),0))</f>
        <v/>
      </c>
      <c r="E455" s="498" t="str">
        <f ca="1">IF(ISBLANK(OFFSET('5. Pp (3 años)'!$E$46,INT((ROW()-13)/2),0)),"",OFFSET('5. Pp (3 años)'!$E$46,INT((ROW()-13)/2),0))</f>
        <v/>
      </c>
      <c r="F455" s="500" t="str">
        <f ca="1">IF(ISBLANK(OFFSET('5. Pp (3 años)'!$K$46,INT((ROW()-13)/2),0)),"",OFFSET('5. Pp (3 años)'!$K$46,INT((ROW()-13)/2),0))</f>
        <v/>
      </c>
      <c r="G455" s="502" t="str">
        <f ca="1">IF(ISBLANK(OFFSET('5. Pp (3 años)'!$H$46,INT((ROW()-13)/2),0)),"",OFFSET('5. Pp (3 años)'!$H$46,INT((ROW()-13)/2),0))</f>
        <v/>
      </c>
      <c r="H455" s="705" t="str">
        <f ca="1">IF(ISBLANK(OFFSET('9. METAS'!$L$20,INT((ROW()-13)/2),0)),"",OFFSET('9. METAS'!$L$20,INT((ROW()-13)/2),0))</f>
        <v/>
      </c>
      <c r="I455" s="476"/>
      <c r="J455" s="127" t="e">
        <f ca="1">IF(MOD(ROW()-13,2)=0,IF(ISBLANK(OFFSET(#REF!,INT((ROW()-13)/2),0)),"",OFFSET(#REF!,INT((ROW()-13)/2),0)),IF(ISBLANK(OFFSET('9. METAS'!$U$20,INT((ROW()-14)/2),0)),"",OFFSET('9. METAS'!$U$20,INT((ROW()-14)/2),0)))</f>
        <v>#REF!</v>
      </c>
      <c r="K455" s="128" t="e">
        <f ca="1">IF(MOD(ROW()-13,2)=0,IF(ISBLANK(OFFSET(#REF!,INT((ROW()-13)/2),0)),"",OFFSET(#REF!,INT((ROW()-13)/2),0)),IF(ISBLANK(OFFSET('9. METAS'!$V$20,INT((ROW()-14)/2),0)),"",OFFSET('9. METAS'!$V$20,INT((ROW()-14)/2),0)))</f>
        <v>#REF!</v>
      </c>
      <c r="L455" s="128" t="e">
        <f ca="1">IF(MOD(ROW()-13,2)=0,IF(ISBLANK(OFFSET(#REF!,INT((ROW()-13)/2),0)),"",OFFSET(#REF!,INT((ROW()-13)/2),0)),IF(ISBLANK(OFFSET('9. METAS'!$W$20,INT((ROW()-14)/2),0)),"",OFFSET('9. METAS'!$W$20,INT((ROW()-14)/2),0)))</f>
        <v>#REF!</v>
      </c>
      <c r="M455" s="129" t="e">
        <f ca="1">IF(MOD(ROW()-13,2)=0,IF(ISBLANK(OFFSET(#REF!,INT((ROW()-13)/2),0)),"",OFFSET(#REF!,INT((ROW()-13)/2),0)),IF(ISBLANK(OFFSET('9. METAS'!$X$20,INT((ROW()-14)/2),0)),"",OFFSET('9. METAS'!$X$20,INT((ROW()-14)/2),0)))</f>
        <v>#REF!</v>
      </c>
      <c r="N455" s="478" t="str">
        <f t="shared" ref="N455" ca="1" si="438">IFERROR(J455/J456,"ND")</f>
        <v>ND</v>
      </c>
      <c r="O455" s="480" t="str">
        <f t="shared" ref="O455" ca="1" si="439">IFERROR(((J455)/H455),"ND")</f>
        <v>ND</v>
      </c>
      <c r="P455" s="482"/>
    </row>
    <row r="456" spans="3:16" ht="16" x14ac:dyDescent="0.2">
      <c r="C456" s="496"/>
      <c r="D456" s="498"/>
      <c r="E456" s="498"/>
      <c r="F456" s="500"/>
      <c r="G456" s="502"/>
      <c r="H456" s="705"/>
      <c r="I456" s="477"/>
      <c r="J456" s="127" t="str">
        <f ca="1">IF(MOD(ROW()-13,2)=0,IF(ISBLANK(OFFSET(#REF!,INT((ROW()-13)/2),0)),"",OFFSET(#REF!,INT((ROW()-13)/2),0)),IF(ISBLANK(OFFSET('9. METAS'!$U$20,INT((ROW()-14)/2),0)),"",OFFSET('9. METAS'!$U$20,INT((ROW()-14)/2),0)))</f>
        <v/>
      </c>
      <c r="K456" s="128" t="str">
        <f ca="1">IF(MOD(ROW()-13,2)=0,IF(ISBLANK(OFFSET(#REF!,INT((ROW()-13)/2),0)),"",OFFSET(#REF!,INT((ROW()-13)/2),0)),IF(ISBLANK(OFFSET('9. METAS'!$V$20,INT((ROW()-14)/2),0)),"",OFFSET('9. METAS'!$V$20,INT((ROW()-14)/2),0)))</f>
        <v/>
      </c>
      <c r="L456" s="128" t="str">
        <f ca="1">IF(MOD(ROW()-13,2)=0,IF(ISBLANK(OFFSET(#REF!,INT((ROW()-13)/2),0)),"",OFFSET(#REF!,INT((ROW()-13)/2),0)),IF(ISBLANK(OFFSET('9. METAS'!$W$20,INT((ROW()-14)/2),0)),"",OFFSET('9. METAS'!$W$20,INT((ROW()-14)/2),0)))</f>
        <v/>
      </c>
      <c r="M456" s="129" t="str">
        <f ca="1">IF(MOD(ROW()-13,2)=0,IF(ISBLANK(OFFSET(#REF!,INT((ROW()-13)/2),0)),"",OFFSET(#REF!,INT((ROW()-13)/2),0)),IF(ISBLANK(OFFSET('9. METAS'!$X$20,INT((ROW()-14)/2),0)),"",OFFSET('9. METAS'!$X$20,INT((ROW()-14)/2),0)))</f>
        <v/>
      </c>
      <c r="N456" s="479"/>
      <c r="O456" s="481"/>
      <c r="P456" s="483"/>
    </row>
    <row r="457" spans="3:16" x14ac:dyDescent="0.2">
      <c r="C457" s="506" t="str">
        <f ca="1">IF(ISBLANK(OFFSET('5. Pp (3 años)'!$C$46,INT((ROW()-13)/2),0)),"",OFFSET('5. Pp (3 años)'!$C$46,INT((ROW()-13)/2),0))</f>
        <v/>
      </c>
      <c r="D457" s="498" t="str">
        <f ca="1">IF(ISBLANK(OFFSET('5. Pp (3 años)'!$D$46,INT((ROW()-13)/2),0)),"",OFFSET('5. Pp (3 años)'!$D$46,INT((ROW()-13)/2),0))</f>
        <v/>
      </c>
      <c r="E457" s="498" t="str">
        <f ca="1">IF(ISBLANK(OFFSET('5. Pp (3 años)'!$E$46,INT((ROW()-13)/2),0)),"",OFFSET('5. Pp (3 años)'!$E$46,INT((ROW()-13)/2),0))</f>
        <v/>
      </c>
      <c r="F457" s="500" t="str">
        <f ca="1">IF(ISBLANK(OFFSET('5. Pp (3 años)'!$K$46,INT((ROW()-13)/2),0)),"",OFFSET('5. Pp (3 años)'!$K$46,INT((ROW()-13)/2),0))</f>
        <v/>
      </c>
      <c r="G457" s="502" t="str">
        <f ca="1">IF(ISBLANK(OFFSET('5. Pp (3 años)'!$H$46,INT((ROW()-13)/2),0)),"",OFFSET('5. Pp (3 años)'!$H$46,INT((ROW()-13)/2),0))</f>
        <v/>
      </c>
      <c r="H457" s="705" t="str">
        <f ca="1">IF(ISBLANK(OFFSET('9. METAS'!$L$20,INT((ROW()-13)/2),0)),"",OFFSET('9. METAS'!$L$20,INT((ROW()-13)/2),0))</f>
        <v/>
      </c>
      <c r="I457" s="476"/>
      <c r="J457" s="127" t="e">
        <f ca="1">IF(MOD(ROW()-13,2)=0,IF(ISBLANK(OFFSET(#REF!,INT((ROW()-13)/2),0)),"",OFFSET(#REF!,INT((ROW()-13)/2),0)),IF(ISBLANK(OFFSET('9. METAS'!$U$20,INT((ROW()-14)/2),0)),"",OFFSET('9. METAS'!$U$20,INT((ROW()-14)/2),0)))</f>
        <v>#REF!</v>
      </c>
      <c r="K457" s="128" t="e">
        <f ca="1">IF(MOD(ROW()-13,2)=0,IF(ISBLANK(OFFSET(#REF!,INT((ROW()-13)/2),0)),"",OFFSET(#REF!,INT((ROW()-13)/2),0)),IF(ISBLANK(OFFSET('9. METAS'!$V$20,INT((ROW()-14)/2),0)),"",OFFSET('9. METAS'!$V$20,INT((ROW()-14)/2),0)))</f>
        <v>#REF!</v>
      </c>
      <c r="L457" s="128" t="e">
        <f ca="1">IF(MOD(ROW()-13,2)=0,IF(ISBLANK(OFFSET(#REF!,INT((ROW()-13)/2),0)),"",OFFSET(#REF!,INT((ROW()-13)/2),0)),IF(ISBLANK(OFFSET('9. METAS'!$W$20,INT((ROW()-14)/2),0)),"",OFFSET('9. METAS'!$W$20,INT((ROW()-14)/2),0)))</f>
        <v>#REF!</v>
      </c>
      <c r="M457" s="129" t="e">
        <f ca="1">IF(MOD(ROW()-13,2)=0,IF(ISBLANK(OFFSET(#REF!,INT((ROW()-13)/2),0)),"",OFFSET(#REF!,INT((ROW()-13)/2),0)),IF(ISBLANK(OFFSET('9. METAS'!$X$20,INT((ROW()-14)/2),0)),"",OFFSET('9. METAS'!$X$20,INT((ROW()-14)/2),0)))</f>
        <v>#REF!</v>
      </c>
      <c r="N457" s="478" t="str">
        <f t="shared" ref="N457" ca="1" si="440">IFERROR(J457/J458,"ND")</f>
        <v>ND</v>
      </c>
      <c r="O457" s="480" t="str">
        <f t="shared" ref="O457" ca="1" si="441">IFERROR(((J457)/H457),"ND")</f>
        <v>ND</v>
      </c>
      <c r="P457" s="482"/>
    </row>
    <row r="458" spans="3:16" ht="16" x14ac:dyDescent="0.2">
      <c r="C458" s="496"/>
      <c r="D458" s="498"/>
      <c r="E458" s="498"/>
      <c r="F458" s="500"/>
      <c r="G458" s="502"/>
      <c r="H458" s="705"/>
      <c r="I458" s="477"/>
      <c r="J458" s="127" t="str">
        <f ca="1">IF(MOD(ROW()-13,2)=0,IF(ISBLANK(OFFSET(#REF!,INT((ROW()-13)/2),0)),"",OFFSET(#REF!,INT((ROW()-13)/2),0)),IF(ISBLANK(OFFSET('9. METAS'!$U$20,INT((ROW()-14)/2),0)),"",OFFSET('9. METAS'!$U$20,INT((ROW()-14)/2),0)))</f>
        <v/>
      </c>
      <c r="K458" s="128" t="str">
        <f ca="1">IF(MOD(ROW()-13,2)=0,IF(ISBLANK(OFFSET(#REF!,INT((ROW()-13)/2),0)),"",OFFSET(#REF!,INT((ROW()-13)/2),0)),IF(ISBLANK(OFFSET('9. METAS'!$V$20,INT((ROW()-14)/2),0)),"",OFFSET('9. METAS'!$V$20,INT((ROW()-14)/2),0)))</f>
        <v/>
      </c>
      <c r="L458" s="128" t="str">
        <f ca="1">IF(MOD(ROW()-13,2)=0,IF(ISBLANK(OFFSET(#REF!,INT((ROW()-13)/2),0)),"",OFFSET(#REF!,INT((ROW()-13)/2),0)),IF(ISBLANK(OFFSET('9. METAS'!$W$20,INT((ROW()-14)/2),0)),"",OFFSET('9. METAS'!$W$20,INT((ROW()-14)/2),0)))</f>
        <v/>
      </c>
      <c r="M458" s="129" t="str">
        <f ca="1">IF(MOD(ROW()-13,2)=0,IF(ISBLANK(OFFSET(#REF!,INT((ROW()-13)/2),0)),"",OFFSET(#REF!,INT((ROW()-13)/2),0)),IF(ISBLANK(OFFSET('9. METAS'!$X$20,INT((ROW()-14)/2),0)),"",OFFSET('9. METAS'!$X$20,INT((ROW()-14)/2),0)))</f>
        <v/>
      </c>
      <c r="N458" s="479"/>
      <c r="O458" s="481"/>
      <c r="P458" s="483"/>
    </row>
    <row r="459" spans="3:16" x14ac:dyDescent="0.2">
      <c r="C459" s="506" t="str">
        <f ca="1">IF(ISBLANK(OFFSET('5. Pp (3 años)'!$C$46,INT((ROW()-13)/2),0)),"",OFFSET('5. Pp (3 años)'!$C$46,INT((ROW()-13)/2),0))</f>
        <v/>
      </c>
      <c r="D459" s="498" t="str">
        <f ca="1">IF(ISBLANK(OFFSET('5. Pp (3 años)'!$D$46,INT((ROW()-13)/2),0)),"",OFFSET('5. Pp (3 años)'!$D$46,INT((ROW()-13)/2),0))</f>
        <v/>
      </c>
      <c r="E459" s="498" t="str">
        <f ca="1">IF(ISBLANK(OFFSET('5. Pp (3 años)'!$E$46,INT((ROW()-13)/2),0)),"",OFFSET('5. Pp (3 años)'!$E$46,INT((ROW()-13)/2),0))</f>
        <v/>
      </c>
      <c r="F459" s="500" t="str">
        <f ca="1">IF(ISBLANK(OFFSET('5. Pp (3 años)'!$K$46,INT((ROW()-13)/2),0)),"",OFFSET('5. Pp (3 años)'!$K$46,INT((ROW()-13)/2),0))</f>
        <v/>
      </c>
      <c r="G459" s="502" t="str">
        <f ca="1">IF(ISBLANK(OFFSET('5. Pp (3 años)'!$H$46,INT((ROW()-13)/2),0)),"",OFFSET('5. Pp (3 años)'!$H$46,INT((ROW()-13)/2),0))</f>
        <v/>
      </c>
      <c r="H459" s="705" t="str">
        <f ca="1">IF(ISBLANK(OFFSET('9. METAS'!$L$20,INT((ROW()-13)/2),0)),"",OFFSET('9. METAS'!$L$20,INT((ROW()-13)/2),0))</f>
        <v/>
      </c>
      <c r="I459" s="476"/>
      <c r="J459" s="127" t="e">
        <f ca="1">IF(MOD(ROW()-13,2)=0,IF(ISBLANK(OFFSET(#REF!,INT((ROW()-13)/2),0)),"",OFFSET(#REF!,INT((ROW()-13)/2),0)),IF(ISBLANK(OFFSET('9. METAS'!$U$20,INT((ROW()-14)/2),0)),"",OFFSET('9. METAS'!$U$20,INT((ROW()-14)/2),0)))</f>
        <v>#REF!</v>
      </c>
      <c r="K459" s="128" t="e">
        <f ca="1">IF(MOD(ROW()-13,2)=0,IF(ISBLANK(OFFSET(#REF!,INT((ROW()-13)/2),0)),"",OFFSET(#REF!,INT((ROW()-13)/2),0)),IF(ISBLANK(OFFSET('9. METAS'!$V$20,INT((ROW()-14)/2),0)),"",OFFSET('9. METAS'!$V$20,INT((ROW()-14)/2),0)))</f>
        <v>#REF!</v>
      </c>
      <c r="L459" s="128" t="e">
        <f ca="1">IF(MOD(ROW()-13,2)=0,IF(ISBLANK(OFFSET(#REF!,INT((ROW()-13)/2),0)),"",OFFSET(#REF!,INT((ROW()-13)/2),0)),IF(ISBLANK(OFFSET('9. METAS'!$W$20,INT((ROW()-14)/2),0)),"",OFFSET('9. METAS'!$W$20,INT((ROW()-14)/2),0)))</f>
        <v>#REF!</v>
      </c>
      <c r="M459" s="129" t="e">
        <f ca="1">IF(MOD(ROW()-13,2)=0,IF(ISBLANK(OFFSET(#REF!,INT((ROW()-13)/2),0)),"",OFFSET(#REF!,INT((ROW()-13)/2),0)),IF(ISBLANK(OFFSET('9. METAS'!$X$20,INT((ROW()-14)/2),0)),"",OFFSET('9. METAS'!$X$20,INT((ROW()-14)/2),0)))</f>
        <v>#REF!</v>
      </c>
      <c r="N459" s="478" t="str">
        <f t="shared" ref="N459" ca="1" si="442">IFERROR(J459/J460,"ND")</f>
        <v>ND</v>
      </c>
      <c r="O459" s="480" t="str">
        <f t="shared" ref="O459" ca="1" si="443">IFERROR(((J459)/H459),"ND")</f>
        <v>ND</v>
      </c>
      <c r="P459" s="482"/>
    </row>
    <row r="460" spans="3:16" ht="16" x14ac:dyDescent="0.2">
      <c r="C460" s="496"/>
      <c r="D460" s="498"/>
      <c r="E460" s="498"/>
      <c r="F460" s="500"/>
      <c r="G460" s="502"/>
      <c r="H460" s="705"/>
      <c r="I460" s="477"/>
      <c r="J460" s="127" t="str">
        <f ca="1">IF(MOD(ROW()-13,2)=0,IF(ISBLANK(OFFSET(#REF!,INT((ROW()-13)/2),0)),"",OFFSET(#REF!,INT((ROW()-13)/2),0)),IF(ISBLANK(OFFSET('9. METAS'!$U$20,INT((ROW()-14)/2),0)),"",OFFSET('9. METAS'!$U$20,INT((ROW()-14)/2),0)))</f>
        <v/>
      </c>
      <c r="K460" s="128" t="str">
        <f ca="1">IF(MOD(ROW()-13,2)=0,IF(ISBLANK(OFFSET(#REF!,INT((ROW()-13)/2),0)),"",OFFSET(#REF!,INT((ROW()-13)/2),0)),IF(ISBLANK(OFFSET('9. METAS'!$V$20,INT((ROW()-14)/2),0)),"",OFFSET('9. METAS'!$V$20,INT((ROW()-14)/2),0)))</f>
        <v/>
      </c>
      <c r="L460" s="128" t="str">
        <f ca="1">IF(MOD(ROW()-13,2)=0,IF(ISBLANK(OFFSET(#REF!,INT((ROW()-13)/2),0)),"",OFFSET(#REF!,INT((ROW()-13)/2),0)),IF(ISBLANK(OFFSET('9. METAS'!$W$20,INT((ROW()-14)/2),0)),"",OFFSET('9. METAS'!$W$20,INT((ROW()-14)/2),0)))</f>
        <v/>
      </c>
      <c r="M460" s="129" t="str">
        <f ca="1">IF(MOD(ROW()-13,2)=0,IF(ISBLANK(OFFSET(#REF!,INT((ROW()-13)/2),0)),"",OFFSET(#REF!,INT((ROW()-13)/2),0)),IF(ISBLANK(OFFSET('9. METAS'!$X$20,INT((ROW()-14)/2),0)),"",OFFSET('9. METAS'!$X$20,INT((ROW()-14)/2),0)))</f>
        <v/>
      </c>
      <c r="N460" s="479"/>
      <c r="O460" s="481"/>
      <c r="P460" s="483"/>
    </row>
    <row r="461" spans="3:16" x14ac:dyDescent="0.2">
      <c r="C461" s="506" t="str">
        <f ca="1">IF(ISBLANK(OFFSET('5. Pp (3 años)'!$C$46,INT((ROW()-13)/2),0)),"",OFFSET('5. Pp (3 años)'!$C$46,INT((ROW()-13)/2),0))</f>
        <v/>
      </c>
      <c r="D461" s="498" t="str">
        <f ca="1">IF(ISBLANK(OFFSET('5. Pp (3 años)'!$D$46,INT((ROW()-13)/2),0)),"",OFFSET('5. Pp (3 años)'!$D$46,INT((ROW()-13)/2),0))</f>
        <v/>
      </c>
      <c r="E461" s="498" t="str">
        <f ca="1">IF(ISBLANK(OFFSET('5. Pp (3 años)'!$E$46,INT((ROW()-13)/2),0)),"",OFFSET('5. Pp (3 años)'!$E$46,INT((ROW()-13)/2),0))</f>
        <v/>
      </c>
      <c r="F461" s="500" t="str">
        <f ca="1">IF(ISBLANK(OFFSET('5. Pp (3 años)'!$K$46,INT((ROW()-13)/2),0)),"",OFFSET('5. Pp (3 años)'!$K$46,INT((ROW()-13)/2),0))</f>
        <v/>
      </c>
      <c r="G461" s="502" t="str">
        <f ca="1">IF(ISBLANK(OFFSET('5. Pp (3 años)'!$H$46,INT((ROW()-13)/2),0)),"",OFFSET('5. Pp (3 años)'!$H$46,INT((ROW()-13)/2),0))</f>
        <v/>
      </c>
      <c r="H461" s="705" t="str">
        <f ca="1">IF(ISBLANK(OFFSET('9. METAS'!$L$20,INT((ROW()-13)/2),0)),"",OFFSET('9. METAS'!$L$20,INT((ROW()-13)/2),0))</f>
        <v/>
      </c>
      <c r="I461" s="476"/>
      <c r="J461" s="127" t="e">
        <f ca="1">IF(MOD(ROW()-13,2)=0,IF(ISBLANK(OFFSET(#REF!,INT((ROW()-13)/2),0)),"",OFFSET(#REF!,INT((ROW()-13)/2),0)),IF(ISBLANK(OFFSET('9. METAS'!$U$20,INT((ROW()-14)/2),0)),"",OFFSET('9. METAS'!$U$20,INT((ROW()-14)/2),0)))</f>
        <v>#REF!</v>
      </c>
      <c r="K461" s="128" t="e">
        <f ca="1">IF(MOD(ROW()-13,2)=0,IF(ISBLANK(OFFSET(#REF!,INT((ROW()-13)/2),0)),"",OFFSET(#REF!,INT((ROW()-13)/2),0)),IF(ISBLANK(OFFSET('9. METAS'!$V$20,INT((ROW()-14)/2),0)),"",OFFSET('9. METAS'!$V$20,INT((ROW()-14)/2),0)))</f>
        <v>#REF!</v>
      </c>
      <c r="L461" s="128" t="e">
        <f ca="1">IF(MOD(ROW()-13,2)=0,IF(ISBLANK(OFFSET(#REF!,INT((ROW()-13)/2),0)),"",OFFSET(#REF!,INT((ROW()-13)/2),0)),IF(ISBLANK(OFFSET('9. METAS'!$W$20,INT((ROW()-14)/2),0)),"",OFFSET('9. METAS'!$W$20,INT((ROW()-14)/2),0)))</f>
        <v>#REF!</v>
      </c>
      <c r="M461" s="129" t="e">
        <f ca="1">IF(MOD(ROW()-13,2)=0,IF(ISBLANK(OFFSET(#REF!,INT((ROW()-13)/2),0)),"",OFFSET(#REF!,INT((ROW()-13)/2),0)),IF(ISBLANK(OFFSET('9. METAS'!$X$20,INT((ROW()-14)/2),0)),"",OFFSET('9. METAS'!$X$20,INT((ROW()-14)/2),0)))</f>
        <v>#REF!</v>
      </c>
      <c r="N461" s="478" t="str">
        <f t="shared" ref="N461" ca="1" si="444">IFERROR(J461/J462,"ND")</f>
        <v>ND</v>
      </c>
      <c r="O461" s="480" t="str">
        <f t="shared" ref="O461" ca="1" si="445">IFERROR(((J461)/H461),"ND")</f>
        <v>ND</v>
      </c>
      <c r="P461" s="482"/>
    </row>
    <row r="462" spans="3:16" ht="16" x14ac:dyDescent="0.2">
      <c r="C462" s="496"/>
      <c r="D462" s="498"/>
      <c r="E462" s="498"/>
      <c r="F462" s="500"/>
      <c r="G462" s="502"/>
      <c r="H462" s="705"/>
      <c r="I462" s="477"/>
      <c r="J462" s="127" t="str">
        <f ca="1">IF(MOD(ROW()-13,2)=0,IF(ISBLANK(OFFSET(#REF!,INT((ROW()-13)/2),0)),"",OFFSET(#REF!,INT((ROW()-13)/2),0)),IF(ISBLANK(OFFSET('9. METAS'!$U$20,INT((ROW()-14)/2),0)),"",OFFSET('9. METAS'!$U$20,INT((ROW()-14)/2),0)))</f>
        <v/>
      </c>
      <c r="K462" s="128" t="str">
        <f ca="1">IF(MOD(ROW()-13,2)=0,IF(ISBLANK(OFFSET(#REF!,INT((ROW()-13)/2),0)),"",OFFSET(#REF!,INT((ROW()-13)/2),0)),IF(ISBLANK(OFFSET('9. METAS'!$V$20,INT((ROW()-14)/2),0)),"",OFFSET('9. METAS'!$V$20,INT((ROW()-14)/2),0)))</f>
        <v/>
      </c>
      <c r="L462" s="128" t="str">
        <f ca="1">IF(MOD(ROW()-13,2)=0,IF(ISBLANK(OFFSET(#REF!,INT((ROW()-13)/2),0)),"",OFFSET(#REF!,INT((ROW()-13)/2),0)),IF(ISBLANK(OFFSET('9. METAS'!$W$20,INT((ROW()-14)/2),0)),"",OFFSET('9. METAS'!$W$20,INT((ROW()-14)/2),0)))</f>
        <v/>
      </c>
      <c r="M462" s="129" t="str">
        <f ca="1">IF(MOD(ROW()-13,2)=0,IF(ISBLANK(OFFSET(#REF!,INT((ROW()-13)/2),0)),"",OFFSET(#REF!,INT((ROW()-13)/2),0)),IF(ISBLANK(OFFSET('9. METAS'!$X$20,INT((ROW()-14)/2),0)),"",OFFSET('9. METAS'!$X$20,INT((ROW()-14)/2),0)))</f>
        <v/>
      </c>
      <c r="N462" s="479"/>
      <c r="O462" s="481"/>
      <c r="P462" s="483"/>
    </row>
    <row r="463" spans="3:16" x14ac:dyDescent="0.2">
      <c r="C463" s="506" t="str">
        <f ca="1">IF(ISBLANK(OFFSET('5. Pp (3 años)'!$C$46,INT((ROW()-13)/2),0)),"",OFFSET('5. Pp (3 años)'!$C$46,INT((ROW()-13)/2),0))</f>
        <v/>
      </c>
      <c r="D463" s="498" t="str">
        <f ca="1">IF(ISBLANK(OFFSET('5. Pp (3 años)'!$D$46,INT((ROW()-13)/2),0)),"",OFFSET('5. Pp (3 años)'!$D$46,INT((ROW()-13)/2),0))</f>
        <v/>
      </c>
      <c r="E463" s="498" t="str">
        <f ca="1">IF(ISBLANK(OFFSET('5. Pp (3 años)'!$E$46,INT((ROW()-13)/2),0)),"",OFFSET('5. Pp (3 años)'!$E$46,INT((ROW()-13)/2),0))</f>
        <v/>
      </c>
      <c r="F463" s="500" t="str">
        <f ca="1">IF(ISBLANK(OFFSET('5. Pp (3 años)'!$K$46,INT((ROW()-13)/2),0)),"",OFFSET('5. Pp (3 años)'!$K$46,INT((ROW()-13)/2),0))</f>
        <v/>
      </c>
      <c r="G463" s="502" t="str">
        <f ca="1">IF(ISBLANK(OFFSET('5. Pp (3 años)'!$H$46,INT((ROW()-13)/2),0)),"",OFFSET('5. Pp (3 años)'!$H$46,INT((ROW()-13)/2),0))</f>
        <v/>
      </c>
      <c r="H463" s="705" t="str">
        <f ca="1">IF(ISBLANK(OFFSET('9. METAS'!$L$20,INT((ROW()-13)/2),0)),"",OFFSET('9. METAS'!$L$20,INT((ROW()-13)/2),0))</f>
        <v/>
      </c>
      <c r="I463" s="476"/>
      <c r="J463" s="127" t="e">
        <f ca="1">IF(MOD(ROW()-13,2)=0,IF(ISBLANK(OFFSET(#REF!,INT((ROW()-13)/2),0)),"",OFFSET(#REF!,INT((ROW()-13)/2),0)),IF(ISBLANK(OFFSET('9. METAS'!$U$20,INT((ROW()-14)/2),0)),"",OFFSET('9. METAS'!$U$20,INT((ROW()-14)/2),0)))</f>
        <v>#REF!</v>
      </c>
      <c r="K463" s="128" t="e">
        <f ca="1">IF(MOD(ROW()-13,2)=0,IF(ISBLANK(OFFSET(#REF!,INT((ROW()-13)/2),0)),"",OFFSET(#REF!,INT((ROW()-13)/2),0)),IF(ISBLANK(OFFSET('9. METAS'!$V$20,INT((ROW()-14)/2),0)),"",OFFSET('9. METAS'!$V$20,INT((ROW()-14)/2),0)))</f>
        <v>#REF!</v>
      </c>
      <c r="L463" s="128" t="e">
        <f ca="1">IF(MOD(ROW()-13,2)=0,IF(ISBLANK(OFFSET(#REF!,INT((ROW()-13)/2),0)),"",OFFSET(#REF!,INT((ROW()-13)/2),0)),IF(ISBLANK(OFFSET('9. METAS'!$W$20,INT((ROW()-14)/2),0)),"",OFFSET('9. METAS'!$W$20,INT((ROW()-14)/2),0)))</f>
        <v>#REF!</v>
      </c>
      <c r="M463" s="129" t="e">
        <f ca="1">IF(MOD(ROW()-13,2)=0,IF(ISBLANK(OFFSET(#REF!,INT((ROW()-13)/2),0)),"",OFFSET(#REF!,INT((ROW()-13)/2),0)),IF(ISBLANK(OFFSET('9. METAS'!$X$20,INT((ROW()-14)/2),0)),"",OFFSET('9. METAS'!$X$20,INT((ROW()-14)/2),0)))</f>
        <v>#REF!</v>
      </c>
      <c r="N463" s="478" t="str">
        <f t="shared" ref="N463" ca="1" si="446">IFERROR(J463/J464,"ND")</f>
        <v>ND</v>
      </c>
      <c r="O463" s="480" t="str">
        <f t="shared" ref="O463" ca="1" si="447">IFERROR(((J463)/H463),"ND")</f>
        <v>ND</v>
      </c>
      <c r="P463" s="482"/>
    </row>
    <row r="464" spans="3:16" ht="16" x14ac:dyDescent="0.2">
      <c r="C464" s="496"/>
      <c r="D464" s="498"/>
      <c r="E464" s="498"/>
      <c r="F464" s="500"/>
      <c r="G464" s="502"/>
      <c r="H464" s="705"/>
      <c r="I464" s="477"/>
      <c r="J464" s="127" t="str">
        <f ca="1">IF(MOD(ROW()-13,2)=0,IF(ISBLANK(OFFSET(#REF!,INT((ROW()-13)/2),0)),"",OFFSET(#REF!,INT((ROW()-13)/2),0)),IF(ISBLANK(OFFSET('9. METAS'!$U$20,INT((ROW()-14)/2),0)),"",OFFSET('9. METAS'!$U$20,INT((ROW()-14)/2),0)))</f>
        <v/>
      </c>
      <c r="K464" s="128" t="str">
        <f ca="1">IF(MOD(ROW()-13,2)=0,IF(ISBLANK(OFFSET(#REF!,INT((ROW()-13)/2),0)),"",OFFSET(#REF!,INT((ROW()-13)/2),0)),IF(ISBLANK(OFFSET('9. METAS'!$V$20,INT((ROW()-14)/2),0)),"",OFFSET('9. METAS'!$V$20,INT((ROW()-14)/2),0)))</f>
        <v/>
      </c>
      <c r="L464" s="128" t="str">
        <f ca="1">IF(MOD(ROW()-13,2)=0,IF(ISBLANK(OFFSET(#REF!,INT((ROW()-13)/2),0)),"",OFFSET(#REF!,INT((ROW()-13)/2),0)),IF(ISBLANK(OFFSET('9. METAS'!$W$20,INT((ROW()-14)/2),0)),"",OFFSET('9. METAS'!$W$20,INT((ROW()-14)/2),0)))</f>
        <v/>
      </c>
      <c r="M464" s="129" t="str">
        <f ca="1">IF(MOD(ROW()-13,2)=0,IF(ISBLANK(OFFSET(#REF!,INT((ROW()-13)/2),0)),"",OFFSET(#REF!,INT((ROW()-13)/2),0)),IF(ISBLANK(OFFSET('9. METAS'!$X$20,INT((ROW()-14)/2),0)),"",OFFSET('9. METAS'!$X$20,INT((ROW()-14)/2),0)))</f>
        <v/>
      </c>
      <c r="N464" s="479"/>
      <c r="O464" s="481"/>
      <c r="P464" s="483"/>
    </row>
    <row r="465" spans="3:16" x14ac:dyDescent="0.2">
      <c r="C465" s="506" t="str">
        <f ca="1">IF(ISBLANK(OFFSET('5. Pp (3 años)'!$C$46,INT((ROW()-13)/2),0)),"",OFFSET('5. Pp (3 años)'!$C$46,INT((ROW()-13)/2),0))</f>
        <v/>
      </c>
      <c r="D465" s="498" t="str">
        <f ca="1">IF(ISBLANK(OFFSET('5. Pp (3 años)'!$D$46,INT((ROW()-13)/2),0)),"",OFFSET('5. Pp (3 años)'!$D$46,INT((ROW()-13)/2),0))</f>
        <v/>
      </c>
      <c r="E465" s="498" t="str">
        <f ca="1">IF(ISBLANK(OFFSET('5. Pp (3 años)'!$E$46,INT((ROW()-13)/2),0)),"",OFFSET('5. Pp (3 años)'!$E$46,INT((ROW()-13)/2),0))</f>
        <v/>
      </c>
      <c r="F465" s="500" t="str">
        <f ca="1">IF(ISBLANK(OFFSET('5. Pp (3 años)'!$K$46,INT((ROW()-13)/2),0)),"",OFFSET('5. Pp (3 años)'!$K$46,INT((ROW()-13)/2),0))</f>
        <v/>
      </c>
      <c r="G465" s="502" t="str">
        <f ca="1">IF(ISBLANK(OFFSET('5. Pp (3 años)'!$H$46,INT((ROW()-13)/2),0)),"",OFFSET('5. Pp (3 años)'!$H$46,INT((ROW()-13)/2),0))</f>
        <v/>
      </c>
      <c r="H465" s="705" t="str">
        <f ca="1">IF(ISBLANK(OFFSET('9. METAS'!$L$20,INT((ROW()-13)/2),0)),"",OFFSET('9. METAS'!$L$20,INT((ROW()-13)/2),0))</f>
        <v/>
      </c>
      <c r="I465" s="476"/>
      <c r="J465" s="127" t="e">
        <f ca="1">IF(MOD(ROW()-13,2)=0,IF(ISBLANK(OFFSET(#REF!,INT((ROW()-13)/2),0)),"",OFFSET(#REF!,INT((ROW()-13)/2),0)),IF(ISBLANK(OFFSET('9. METAS'!$U$20,INT((ROW()-14)/2),0)),"",OFFSET('9. METAS'!$U$20,INT((ROW()-14)/2),0)))</f>
        <v>#REF!</v>
      </c>
      <c r="K465" s="128" t="e">
        <f ca="1">IF(MOD(ROW()-13,2)=0,IF(ISBLANK(OFFSET(#REF!,INT((ROW()-13)/2),0)),"",OFFSET(#REF!,INT((ROW()-13)/2),0)),IF(ISBLANK(OFFSET('9. METAS'!$V$20,INT((ROW()-14)/2),0)),"",OFFSET('9. METAS'!$V$20,INT((ROW()-14)/2),0)))</f>
        <v>#REF!</v>
      </c>
      <c r="L465" s="128" t="e">
        <f ca="1">IF(MOD(ROW()-13,2)=0,IF(ISBLANK(OFFSET(#REF!,INT((ROW()-13)/2),0)),"",OFFSET(#REF!,INT((ROW()-13)/2),0)),IF(ISBLANK(OFFSET('9. METAS'!$W$20,INT((ROW()-14)/2),0)),"",OFFSET('9. METAS'!$W$20,INT((ROW()-14)/2),0)))</f>
        <v>#REF!</v>
      </c>
      <c r="M465" s="129" t="e">
        <f ca="1">IF(MOD(ROW()-13,2)=0,IF(ISBLANK(OFFSET(#REF!,INT((ROW()-13)/2),0)),"",OFFSET(#REF!,INT((ROW()-13)/2),0)),IF(ISBLANK(OFFSET('9. METAS'!$X$20,INT((ROW()-14)/2),0)),"",OFFSET('9. METAS'!$X$20,INT((ROW()-14)/2),0)))</f>
        <v>#REF!</v>
      </c>
      <c r="N465" s="478" t="str">
        <f t="shared" ref="N465" ca="1" si="448">IFERROR(J465/J466,"ND")</f>
        <v>ND</v>
      </c>
      <c r="O465" s="480" t="str">
        <f t="shared" ref="O465" ca="1" si="449">IFERROR(((J465)/H465),"ND")</f>
        <v>ND</v>
      </c>
      <c r="P465" s="482"/>
    </row>
    <row r="466" spans="3:16" ht="16" x14ac:dyDescent="0.2">
      <c r="C466" s="496"/>
      <c r="D466" s="498"/>
      <c r="E466" s="498"/>
      <c r="F466" s="500"/>
      <c r="G466" s="502"/>
      <c r="H466" s="705"/>
      <c r="I466" s="477"/>
      <c r="J466" s="127" t="str">
        <f ca="1">IF(MOD(ROW()-13,2)=0,IF(ISBLANK(OFFSET(#REF!,INT((ROW()-13)/2),0)),"",OFFSET(#REF!,INT((ROW()-13)/2),0)),IF(ISBLANK(OFFSET('9. METAS'!$U$20,INT((ROW()-14)/2),0)),"",OFFSET('9. METAS'!$U$20,INT((ROW()-14)/2),0)))</f>
        <v/>
      </c>
      <c r="K466" s="128" t="str">
        <f ca="1">IF(MOD(ROW()-13,2)=0,IF(ISBLANK(OFFSET(#REF!,INT((ROW()-13)/2),0)),"",OFFSET(#REF!,INT((ROW()-13)/2),0)),IF(ISBLANK(OFFSET('9. METAS'!$V$20,INT((ROW()-14)/2),0)),"",OFFSET('9. METAS'!$V$20,INT((ROW()-14)/2),0)))</f>
        <v/>
      </c>
      <c r="L466" s="128" t="str">
        <f ca="1">IF(MOD(ROW()-13,2)=0,IF(ISBLANK(OFFSET(#REF!,INT((ROW()-13)/2),0)),"",OFFSET(#REF!,INT((ROW()-13)/2),0)),IF(ISBLANK(OFFSET('9. METAS'!$W$20,INT((ROW()-14)/2),0)),"",OFFSET('9. METAS'!$W$20,INT((ROW()-14)/2),0)))</f>
        <v/>
      </c>
      <c r="M466" s="129" t="str">
        <f ca="1">IF(MOD(ROW()-13,2)=0,IF(ISBLANK(OFFSET(#REF!,INT((ROW()-13)/2),0)),"",OFFSET(#REF!,INT((ROW()-13)/2),0)),IF(ISBLANK(OFFSET('9. METAS'!$X$20,INT((ROW()-14)/2),0)),"",OFFSET('9. METAS'!$X$20,INT((ROW()-14)/2),0)))</f>
        <v/>
      </c>
      <c r="N466" s="479"/>
      <c r="O466" s="481"/>
      <c r="P466" s="483"/>
    </row>
    <row r="467" spans="3:16" x14ac:dyDescent="0.2">
      <c r="C467" s="506" t="str">
        <f ca="1">IF(ISBLANK(OFFSET('5. Pp (3 años)'!$C$46,INT((ROW()-13)/2),0)),"",OFFSET('5. Pp (3 años)'!$C$46,INT((ROW()-13)/2),0))</f>
        <v/>
      </c>
      <c r="D467" s="498" t="str">
        <f ca="1">IF(ISBLANK(OFFSET('5. Pp (3 años)'!$D$46,INT((ROW()-13)/2),0)),"",OFFSET('5. Pp (3 años)'!$D$46,INT((ROW()-13)/2),0))</f>
        <v/>
      </c>
      <c r="E467" s="498" t="str">
        <f ca="1">IF(ISBLANK(OFFSET('5. Pp (3 años)'!$E$46,INT((ROW()-13)/2),0)),"",OFFSET('5. Pp (3 años)'!$E$46,INT((ROW()-13)/2),0))</f>
        <v/>
      </c>
      <c r="F467" s="500" t="str">
        <f ca="1">IF(ISBLANK(OFFSET('5. Pp (3 años)'!$K$46,INT((ROW()-13)/2),0)),"",OFFSET('5. Pp (3 años)'!$K$46,INT((ROW()-13)/2),0))</f>
        <v/>
      </c>
      <c r="G467" s="502" t="str">
        <f ca="1">IF(ISBLANK(OFFSET('5. Pp (3 años)'!$H$46,INT((ROW()-13)/2),0)),"",OFFSET('5. Pp (3 años)'!$H$46,INT((ROW()-13)/2),0))</f>
        <v/>
      </c>
      <c r="H467" s="705" t="str">
        <f ca="1">IF(ISBLANK(OFFSET('9. METAS'!$L$20,INT((ROW()-13)/2),0)),"",OFFSET('9. METAS'!$L$20,INT((ROW()-13)/2),0))</f>
        <v/>
      </c>
      <c r="I467" s="476"/>
      <c r="J467" s="127" t="e">
        <f ca="1">IF(MOD(ROW()-13,2)=0,IF(ISBLANK(OFFSET(#REF!,INT((ROW()-13)/2),0)),"",OFFSET(#REF!,INT((ROW()-13)/2),0)),IF(ISBLANK(OFFSET('9. METAS'!$U$20,INT((ROW()-14)/2),0)),"",OFFSET('9. METAS'!$U$20,INT((ROW()-14)/2),0)))</f>
        <v>#REF!</v>
      </c>
      <c r="K467" s="128" t="e">
        <f ca="1">IF(MOD(ROW()-13,2)=0,IF(ISBLANK(OFFSET(#REF!,INT((ROW()-13)/2),0)),"",OFFSET(#REF!,INT((ROW()-13)/2),0)),IF(ISBLANK(OFFSET('9. METAS'!$V$20,INT((ROW()-14)/2),0)),"",OFFSET('9. METAS'!$V$20,INT((ROW()-14)/2),0)))</f>
        <v>#REF!</v>
      </c>
      <c r="L467" s="128" t="e">
        <f ca="1">IF(MOD(ROW()-13,2)=0,IF(ISBLANK(OFFSET(#REF!,INT((ROW()-13)/2),0)),"",OFFSET(#REF!,INT((ROW()-13)/2),0)),IF(ISBLANK(OFFSET('9. METAS'!$W$20,INT((ROW()-14)/2),0)),"",OFFSET('9. METAS'!$W$20,INT((ROW()-14)/2),0)))</f>
        <v>#REF!</v>
      </c>
      <c r="M467" s="129" t="e">
        <f ca="1">IF(MOD(ROW()-13,2)=0,IF(ISBLANK(OFFSET(#REF!,INT((ROW()-13)/2),0)),"",OFFSET(#REF!,INT((ROW()-13)/2),0)),IF(ISBLANK(OFFSET('9. METAS'!$X$20,INT((ROW()-14)/2),0)),"",OFFSET('9. METAS'!$X$20,INT((ROW()-14)/2),0)))</f>
        <v>#REF!</v>
      </c>
      <c r="N467" s="478" t="str">
        <f t="shared" ref="N467" ca="1" si="450">IFERROR(J467/J468,"ND")</f>
        <v>ND</v>
      </c>
      <c r="O467" s="480" t="str">
        <f t="shared" ref="O467" ca="1" si="451">IFERROR(((J467)/H467),"ND")</f>
        <v>ND</v>
      </c>
      <c r="P467" s="482"/>
    </row>
    <row r="468" spans="3:16" ht="16" x14ac:dyDescent="0.2">
      <c r="C468" s="496"/>
      <c r="D468" s="498"/>
      <c r="E468" s="498"/>
      <c r="F468" s="500"/>
      <c r="G468" s="502"/>
      <c r="H468" s="705"/>
      <c r="I468" s="477"/>
      <c r="J468" s="127" t="str">
        <f ca="1">IF(MOD(ROW()-13,2)=0,IF(ISBLANK(OFFSET(#REF!,INT((ROW()-13)/2),0)),"",OFFSET(#REF!,INT((ROW()-13)/2),0)),IF(ISBLANK(OFFSET('9. METAS'!$U$20,INT((ROW()-14)/2),0)),"",OFFSET('9. METAS'!$U$20,INT((ROW()-14)/2),0)))</f>
        <v/>
      </c>
      <c r="K468" s="128" t="str">
        <f ca="1">IF(MOD(ROW()-13,2)=0,IF(ISBLANK(OFFSET(#REF!,INT((ROW()-13)/2),0)),"",OFFSET(#REF!,INT((ROW()-13)/2),0)),IF(ISBLANK(OFFSET('9. METAS'!$V$20,INT((ROW()-14)/2),0)),"",OFFSET('9. METAS'!$V$20,INT((ROW()-14)/2),0)))</f>
        <v/>
      </c>
      <c r="L468" s="128" t="str">
        <f ca="1">IF(MOD(ROW()-13,2)=0,IF(ISBLANK(OFFSET(#REF!,INT((ROW()-13)/2),0)),"",OFFSET(#REF!,INT((ROW()-13)/2),0)),IF(ISBLANK(OFFSET('9. METAS'!$W$20,INT((ROW()-14)/2),0)),"",OFFSET('9. METAS'!$W$20,INT((ROW()-14)/2),0)))</f>
        <v/>
      </c>
      <c r="M468" s="129" t="str">
        <f ca="1">IF(MOD(ROW()-13,2)=0,IF(ISBLANK(OFFSET(#REF!,INT((ROW()-13)/2),0)),"",OFFSET(#REF!,INT((ROW()-13)/2),0)),IF(ISBLANK(OFFSET('9. METAS'!$X$20,INT((ROW()-14)/2),0)),"",OFFSET('9. METAS'!$X$20,INT((ROW()-14)/2),0)))</f>
        <v/>
      </c>
      <c r="N468" s="479"/>
      <c r="O468" s="481"/>
      <c r="P468" s="483"/>
    </row>
    <row r="469" spans="3:16" x14ac:dyDescent="0.2">
      <c r="C469" s="506" t="str">
        <f ca="1">IF(ISBLANK(OFFSET('5. Pp (3 años)'!$C$46,INT((ROW()-13)/2),0)),"",OFFSET('5. Pp (3 años)'!$C$46,INT((ROW()-13)/2),0))</f>
        <v/>
      </c>
      <c r="D469" s="498" t="str">
        <f ca="1">IF(ISBLANK(OFFSET('5. Pp (3 años)'!$D$46,INT((ROW()-13)/2),0)),"",OFFSET('5. Pp (3 años)'!$D$46,INT((ROW()-13)/2),0))</f>
        <v/>
      </c>
      <c r="E469" s="498" t="str">
        <f ca="1">IF(ISBLANK(OFFSET('5. Pp (3 años)'!$E$46,INT((ROW()-13)/2),0)),"",OFFSET('5. Pp (3 años)'!$E$46,INT((ROW()-13)/2),0))</f>
        <v/>
      </c>
      <c r="F469" s="500" t="str">
        <f ca="1">IF(ISBLANK(OFFSET('5. Pp (3 años)'!$K$46,INT((ROW()-13)/2),0)),"",OFFSET('5. Pp (3 años)'!$K$46,INT((ROW()-13)/2),0))</f>
        <v/>
      </c>
      <c r="G469" s="502" t="str">
        <f ca="1">IF(ISBLANK(OFFSET('5. Pp (3 años)'!$H$46,INT((ROW()-13)/2),0)),"",OFFSET('5. Pp (3 años)'!$H$46,INT((ROW()-13)/2),0))</f>
        <v/>
      </c>
      <c r="H469" s="705" t="str">
        <f ca="1">IF(ISBLANK(OFFSET('9. METAS'!$L$20,INT((ROW()-13)/2),0)),"",OFFSET('9. METAS'!$L$20,INT((ROW()-13)/2),0))</f>
        <v/>
      </c>
      <c r="I469" s="476"/>
      <c r="J469" s="127" t="e">
        <f ca="1">IF(MOD(ROW()-13,2)=0,IF(ISBLANK(OFFSET(#REF!,INT((ROW()-13)/2),0)),"",OFFSET(#REF!,INT((ROW()-13)/2),0)),IF(ISBLANK(OFFSET('9. METAS'!$U$20,INT((ROW()-14)/2),0)),"",OFFSET('9. METAS'!$U$20,INT((ROW()-14)/2),0)))</f>
        <v>#REF!</v>
      </c>
      <c r="K469" s="128" t="e">
        <f ca="1">IF(MOD(ROW()-13,2)=0,IF(ISBLANK(OFFSET(#REF!,INT((ROW()-13)/2),0)),"",OFFSET(#REF!,INT((ROW()-13)/2),0)),IF(ISBLANK(OFFSET('9. METAS'!$V$20,INT((ROW()-14)/2),0)),"",OFFSET('9. METAS'!$V$20,INT((ROW()-14)/2),0)))</f>
        <v>#REF!</v>
      </c>
      <c r="L469" s="128" t="e">
        <f ca="1">IF(MOD(ROW()-13,2)=0,IF(ISBLANK(OFFSET(#REF!,INT((ROW()-13)/2),0)),"",OFFSET(#REF!,INT((ROW()-13)/2),0)),IF(ISBLANK(OFFSET('9. METAS'!$W$20,INT((ROW()-14)/2),0)),"",OFFSET('9. METAS'!$W$20,INT((ROW()-14)/2),0)))</f>
        <v>#REF!</v>
      </c>
      <c r="M469" s="129" t="e">
        <f ca="1">IF(MOD(ROW()-13,2)=0,IF(ISBLANK(OFFSET(#REF!,INT((ROW()-13)/2),0)),"",OFFSET(#REF!,INT((ROW()-13)/2),0)),IF(ISBLANK(OFFSET('9. METAS'!$X$20,INT((ROW()-14)/2),0)),"",OFFSET('9. METAS'!$X$20,INT((ROW()-14)/2),0)))</f>
        <v>#REF!</v>
      </c>
      <c r="N469" s="478" t="str">
        <f t="shared" ref="N469" ca="1" si="452">IFERROR(J469/J470,"ND")</f>
        <v>ND</v>
      </c>
      <c r="O469" s="480" t="str">
        <f t="shared" ref="O469" ca="1" si="453">IFERROR(((J469)/H469),"ND")</f>
        <v>ND</v>
      </c>
      <c r="P469" s="482"/>
    </row>
    <row r="470" spans="3:16" ht="16" x14ac:dyDescent="0.2">
      <c r="C470" s="496"/>
      <c r="D470" s="498"/>
      <c r="E470" s="498"/>
      <c r="F470" s="500"/>
      <c r="G470" s="502"/>
      <c r="H470" s="705"/>
      <c r="I470" s="477"/>
      <c r="J470" s="127" t="str">
        <f ca="1">IF(MOD(ROW()-13,2)=0,IF(ISBLANK(OFFSET(#REF!,INT((ROW()-13)/2),0)),"",OFFSET(#REF!,INT((ROW()-13)/2),0)),IF(ISBLANK(OFFSET('9. METAS'!$U$20,INT((ROW()-14)/2),0)),"",OFFSET('9. METAS'!$U$20,INT((ROW()-14)/2),0)))</f>
        <v/>
      </c>
      <c r="K470" s="128" t="str">
        <f ca="1">IF(MOD(ROW()-13,2)=0,IF(ISBLANK(OFFSET(#REF!,INT((ROW()-13)/2),0)),"",OFFSET(#REF!,INT((ROW()-13)/2),0)),IF(ISBLANK(OFFSET('9. METAS'!$V$20,INT((ROW()-14)/2),0)),"",OFFSET('9. METAS'!$V$20,INT((ROW()-14)/2),0)))</f>
        <v/>
      </c>
      <c r="L470" s="128" t="str">
        <f ca="1">IF(MOD(ROW()-13,2)=0,IF(ISBLANK(OFFSET(#REF!,INT((ROW()-13)/2),0)),"",OFFSET(#REF!,INT((ROW()-13)/2),0)),IF(ISBLANK(OFFSET('9. METAS'!$W$20,INT((ROW()-14)/2),0)),"",OFFSET('9. METAS'!$W$20,INT((ROW()-14)/2),0)))</f>
        <v/>
      </c>
      <c r="M470" s="129" t="str">
        <f ca="1">IF(MOD(ROW()-13,2)=0,IF(ISBLANK(OFFSET(#REF!,INT((ROW()-13)/2),0)),"",OFFSET(#REF!,INT((ROW()-13)/2),0)),IF(ISBLANK(OFFSET('9. METAS'!$X$20,INT((ROW()-14)/2),0)),"",OFFSET('9. METAS'!$X$20,INT((ROW()-14)/2),0)))</f>
        <v/>
      </c>
      <c r="N470" s="479"/>
      <c r="O470" s="481"/>
      <c r="P470" s="483"/>
    </row>
    <row r="471" spans="3:16" x14ac:dyDescent="0.2">
      <c r="C471" s="506" t="str">
        <f ca="1">IF(ISBLANK(OFFSET('5. Pp (3 años)'!$C$46,INT((ROW()-13)/2),0)),"",OFFSET('5. Pp (3 años)'!$C$46,INT((ROW()-13)/2),0))</f>
        <v/>
      </c>
      <c r="D471" s="498" t="str">
        <f ca="1">IF(ISBLANK(OFFSET('5. Pp (3 años)'!$D$46,INT((ROW()-13)/2),0)),"",OFFSET('5. Pp (3 años)'!$D$46,INT((ROW()-13)/2),0))</f>
        <v/>
      </c>
      <c r="E471" s="498" t="str">
        <f ca="1">IF(ISBLANK(OFFSET('5. Pp (3 años)'!$E$46,INT((ROW()-13)/2),0)),"",OFFSET('5. Pp (3 años)'!$E$46,INT((ROW()-13)/2),0))</f>
        <v/>
      </c>
      <c r="F471" s="500" t="str">
        <f ca="1">IF(ISBLANK(OFFSET('5. Pp (3 años)'!$K$46,INT((ROW()-13)/2),0)),"",OFFSET('5. Pp (3 años)'!$K$46,INT((ROW()-13)/2),0))</f>
        <v/>
      </c>
      <c r="G471" s="502" t="str">
        <f ca="1">IF(ISBLANK(OFFSET('5. Pp (3 años)'!$H$46,INT((ROW()-13)/2),0)),"",OFFSET('5. Pp (3 años)'!$H$46,INT((ROW()-13)/2),0))</f>
        <v/>
      </c>
      <c r="H471" s="705" t="str">
        <f ca="1">IF(ISBLANK(OFFSET('9. METAS'!$L$20,INT((ROW()-13)/2),0)),"",OFFSET('9. METAS'!$L$20,INT((ROW()-13)/2),0))</f>
        <v/>
      </c>
      <c r="I471" s="476"/>
      <c r="J471" s="127" t="e">
        <f ca="1">IF(MOD(ROW()-13,2)=0,IF(ISBLANK(OFFSET(#REF!,INT((ROW()-13)/2),0)),"",OFFSET(#REF!,INT((ROW()-13)/2),0)),IF(ISBLANK(OFFSET('9. METAS'!$U$20,INT((ROW()-14)/2),0)),"",OFFSET('9. METAS'!$U$20,INT((ROW()-14)/2),0)))</f>
        <v>#REF!</v>
      </c>
      <c r="K471" s="128" t="e">
        <f ca="1">IF(MOD(ROW()-13,2)=0,IF(ISBLANK(OFFSET(#REF!,INT((ROW()-13)/2),0)),"",OFFSET(#REF!,INT((ROW()-13)/2),0)),IF(ISBLANK(OFFSET('9. METAS'!$V$20,INT((ROW()-14)/2),0)),"",OFFSET('9. METAS'!$V$20,INT((ROW()-14)/2),0)))</f>
        <v>#REF!</v>
      </c>
      <c r="L471" s="128" t="e">
        <f ca="1">IF(MOD(ROW()-13,2)=0,IF(ISBLANK(OFFSET(#REF!,INT((ROW()-13)/2),0)),"",OFFSET(#REF!,INT((ROW()-13)/2),0)),IF(ISBLANK(OFFSET('9. METAS'!$W$20,INT((ROW()-14)/2),0)),"",OFFSET('9. METAS'!$W$20,INT((ROW()-14)/2),0)))</f>
        <v>#REF!</v>
      </c>
      <c r="M471" s="129" t="e">
        <f ca="1">IF(MOD(ROW()-13,2)=0,IF(ISBLANK(OFFSET(#REF!,INT((ROW()-13)/2),0)),"",OFFSET(#REF!,INT((ROW()-13)/2),0)),IF(ISBLANK(OFFSET('9. METAS'!$X$20,INT((ROW()-14)/2),0)),"",OFFSET('9. METAS'!$X$20,INT((ROW()-14)/2),0)))</f>
        <v>#REF!</v>
      </c>
      <c r="N471" s="478" t="str">
        <f t="shared" ref="N471" ca="1" si="454">IFERROR(J471/J472,"ND")</f>
        <v>ND</v>
      </c>
      <c r="O471" s="480" t="str">
        <f t="shared" ref="O471" ca="1" si="455">IFERROR(((J471)/H471),"ND")</f>
        <v>ND</v>
      </c>
      <c r="P471" s="482"/>
    </row>
    <row r="472" spans="3:16" ht="16" x14ac:dyDescent="0.2">
      <c r="C472" s="496"/>
      <c r="D472" s="498"/>
      <c r="E472" s="498"/>
      <c r="F472" s="500"/>
      <c r="G472" s="502"/>
      <c r="H472" s="705"/>
      <c r="I472" s="477"/>
      <c r="J472" s="127" t="str">
        <f ca="1">IF(MOD(ROW()-13,2)=0,IF(ISBLANK(OFFSET(#REF!,INT((ROW()-13)/2),0)),"",OFFSET(#REF!,INT((ROW()-13)/2),0)),IF(ISBLANK(OFFSET('9. METAS'!$U$20,INT((ROW()-14)/2),0)),"",OFFSET('9. METAS'!$U$20,INT((ROW()-14)/2),0)))</f>
        <v/>
      </c>
      <c r="K472" s="128" t="str">
        <f ca="1">IF(MOD(ROW()-13,2)=0,IF(ISBLANK(OFFSET(#REF!,INT((ROW()-13)/2),0)),"",OFFSET(#REF!,INT((ROW()-13)/2),0)),IF(ISBLANK(OFFSET('9. METAS'!$V$20,INT((ROW()-14)/2),0)),"",OFFSET('9. METAS'!$V$20,INT((ROW()-14)/2),0)))</f>
        <v/>
      </c>
      <c r="L472" s="128" t="str">
        <f ca="1">IF(MOD(ROW()-13,2)=0,IF(ISBLANK(OFFSET(#REF!,INT((ROW()-13)/2),0)),"",OFFSET(#REF!,INT((ROW()-13)/2),0)),IF(ISBLANK(OFFSET('9. METAS'!$W$20,INT((ROW()-14)/2),0)),"",OFFSET('9. METAS'!$W$20,INT((ROW()-14)/2),0)))</f>
        <v/>
      </c>
      <c r="M472" s="129" t="str">
        <f ca="1">IF(MOD(ROW()-13,2)=0,IF(ISBLANK(OFFSET(#REF!,INT((ROW()-13)/2),0)),"",OFFSET(#REF!,INT((ROW()-13)/2),0)),IF(ISBLANK(OFFSET('9. METAS'!$X$20,INT((ROW()-14)/2),0)),"",OFFSET('9. METAS'!$X$20,INT((ROW()-14)/2),0)))</f>
        <v/>
      </c>
      <c r="N472" s="479"/>
      <c r="O472" s="481"/>
      <c r="P472" s="483"/>
    </row>
    <row r="473" spans="3:16" x14ac:dyDescent="0.2">
      <c r="C473" s="506" t="str">
        <f ca="1">IF(ISBLANK(OFFSET('5. Pp (3 años)'!$C$46,INT((ROW()-13)/2),0)),"",OFFSET('5. Pp (3 años)'!$C$46,INT((ROW()-13)/2),0))</f>
        <v/>
      </c>
      <c r="D473" s="498" t="str">
        <f ca="1">IF(ISBLANK(OFFSET('5. Pp (3 años)'!$D$46,INT((ROW()-13)/2),0)),"",OFFSET('5. Pp (3 años)'!$D$46,INT((ROW()-13)/2),0))</f>
        <v/>
      </c>
      <c r="E473" s="498" t="str">
        <f ca="1">IF(ISBLANK(OFFSET('5. Pp (3 años)'!$E$46,INT((ROW()-13)/2),0)),"",OFFSET('5. Pp (3 años)'!$E$46,INT((ROW()-13)/2),0))</f>
        <v/>
      </c>
      <c r="F473" s="500" t="str">
        <f ca="1">IF(ISBLANK(OFFSET('5. Pp (3 años)'!$K$46,INT((ROW()-13)/2),0)),"",OFFSET('5. Pp (3 años)'!$K$46,INT((ROW()-13)/2),0))</f>
        <v/>
      </c>
      <c r="G473" s="502" t="str">
        <f ca="1">IF(ISBLANK(OFFSET('5. Pp (3 años)'!$H$46,INT((ROW()-13)/2),0)),"",OFFSET('5. Pp (3 años)'!$H$46,INT((ROW()-13)/2),0))</f>
        <v/>
      </c>
      <c r="H473" s="705" t="str">
        <f ca="1">IF(ISBLANK(OFFSET('9. METAS'!$L$20,INT((ROW()-13)/2),0)),"",OFFSET('9. METAS'!$L$20,INT((ROW()-13)/2),0))</f>
        <v/>
      </c>
      <c r="I473" s="476"/>
      <c r="J473" s="127" t="e">
        <f ca="1">IF(MOD(ROW()-13,2)=0,IF(ISBLANK(OFFSET(#REF!,INT((ROW()-13)/2),0)),"",OFFSET(#REF!,INT((ROW()-13)/2),0)),IF(ISBLANK(OFFSET('9. METAS'!$U$20,INT((ROW()-14)/2),0)),"",OFFSET('9. METAS'!$U$20,INT((ROW()-14)/2),0)))</f>
        <v>#REF!</v>
      </c>
      <c r="K473" s="128" t="e">
        <f ca="1">IF(MOD(ROW()-13,2)=0,IF(ISBLANK(OFFSET(#REF!,INT((ROW()-13)/2),0)),"",OFFSET(#REF!,INT((ROW()-13)/2),0)),IF(ISBLANK(OFFSET('9. METAS'!$V$20,INT((ROW()-14)/2),0)),"",OFFSET('9. METAS'!$V$20,INT((ROW()-14)/2),0)))</f>
        <v>#REF!</v>
      </c>
      <c r="L473" s="128" t="e">
        <f ca="1">IF(MOD(ROW()-13,2)=0,IF(ISBLANK(OFFSET(#REF!,INT((ROW()-13)/2),0)),"",OFFSET(#REF!,INT((ROW()-13)/2),0)),IF(ISBLANK(OFFSET('9. METAS'!$W$20,INT((ROW()-14)/2),0)),"",OFFSET('9. METAS'!$W$20,INT((ROW()-14)/2),0)))</f>
        <v>#REF!</v>
      </c>
      <c r="M473" s="129" t="e">
        <f ca="1">IF(MOD(ROW()-13,2)=0,IF(ISBLANK(OFFSET(#REF!,INT((ROW()-13)/2),0)),"",OFFSET(#REF!,INT((ROW()-13)/2),0)),IF(ISBLANK(OFFSET('9. METAS'!$X$20,INT((ROW()-14)/2),0)),"",OFFSET('9. METAS'!$X$20,INT((ROW()-14)/2),0)))</f>
        <v>#REF!</v>
      </c>
      <c r="N473" s="478" t="str">
        <f ca="1">IFERROR(J473/J474,"ND")</f>
        <v>ND</v>
      </c>
      <c r="O473" s="480" t="str">
        <f ca="1">IFERROR(((J473)/H473),"ND")</f>
        <v>ND</v>
      </c>
      <c r="P473" s="482"/>
    </row>
    <row r="474" spans="3:16" ht="17" thickBot="1" x14ac:dyDescent="0.25">
      <c r="C474" s="711"/>
      <c r="D474" s="712"/>
      <c r="E474" s="712"/>
      <c r="F474" s="713"/>
      <c r="G474" s="714"/>
      <c r="H474" s="706"/>
      <c r="I474" s="707"/>
      <c r="J474" s="133" t="str">
        <f ca="1">IF(MOD(ROW()-13,2)=0,IF(ISBLANK(OFFSET(#REF!,INT((ROW()-13)/2),0)),"",OFFSET(#REF!,INT((ROW()-13)/2),0)),IF(ISBLANK(OFFSET('9. METAS'!$U$20,INT((ROW()-14)/2),0)),"",OFFSET('9. METAS'!$U$20,INT((ROW()-14)/2),0)))</f>
        <v/>
      </c>
      <c r="K474" s="134" t="str">
        <f ca="1">IF(MOD(ROW()-13,2)=0,IF(ISBLANK(OFFSET(#REF!,INT((ROW()-13)/2),0)),"",OFFSET(#REF!,INT((ROW()-13)/2),0)),IF(ISBLANK(OFFSET('9. METAS'!$V$20,INT((ROW()-14)/2),0)),"",OFFSET('9. METAS'!$V$20,INT((ROW()-14)/2),0)))</f>
        <v/>
      </c>
      <c r="L474" s="134" t="str">
        <f ca="1">IF(MOD(ROW()-13,2)=0,IF(ISBLANK(OFFSET(#REF!,INT((ROW()-13)/2),0)),"",OFFSET(#REF!,INT((ROW()-13)/2),0)),IF(ISBLANK(OFFSET('9. METAS'!$W$20,INT((ROW()-14)/2),0)),"",OFFSET('9. METAS'!$W$20,INT((ROW()-14)/2),0)))</f>
        <v/>
      </c>
      <c r="M474" s="135" t="str">
        <f ca="1">IF(MOD(ROW()-13,2)=0,IF(ISBLANK(OFFSET(#REF!,INT((ROW()-13)/2),0)),"",OFFSET(#REF!,INT((ROW()-13)/2),0)),IF(ISBLANK(OFFSET('9. METAS'!$X$20,INT((ROW()-14)/2),0)),"",OFFSET('9. METAS'!$X$20,INT((ROW()-14)/2),0)))</f>
        <v/>
      </c>
      <c r="N474" s="708"/>
      <c r="O474" s="709"/>
      <c r="P474" s="710"/>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5" defaultRowHeight="15" x14ac:dyDescent="0.2"/>
  <cols>
    <col min="1" max="2" width="11.5" style="33"/>
    <col min="3" max="3" width="18.5" style="1" customWidth="1"/>
    <col min="4" max="4" width="53.6640625" style="33" customWidth="1"/>
    <col min="5" max="6" width="33.6640625" style="33" customWidth="1"/>
    <col min="7" max="7" width="32.6640625" style="1" customWidth="1"/>
    <col min="8" max="9" width="18.5" style="1" customWidth="1"/>
    <col min="10" max="11" width="12.6640625" style="1" customWidth="1"/>
    <col min="12" max="13" width="12.6640625" style="33" hidden="1" customWidth="1"/>
    <col min="14" max="15" width="12.5" style="33" customWidth="1"/>
    <col min="16" max="16" width="36.6640625" style="33" customWidth="1"/>
    <col min="17" max="16384" width="11.5" style="33"/>
  </cols>
  <sheetData>
    <row r="4" spans="3:16" ht="16" thickBot="1" x14ac:dyDescent="0.25"/>
    <row r="5" spans="3:16" ht="30.75" customHeight="1" thickTop="1" x14ac:dyDescent="0.2">
      <c r="C5" s="120"/>
      <c r="D5" s="467" t="s">
        <v>111</v>
      </c>
      <c r="E5" s="467"/>
      <c r="F5" s="467"/>
      <c r="G5" s="467"/>
      <c r="H5" s="467"/>
      <c r="I5" s="467"/>
      <c r="J5" s="467"/>
      <c r="K5" s="467"/>
      <c r="L5" s="467"/>
      <c r="M5" s="467"/>
      <c r="N5" s="121"/>
      <c r="O5" s="121"/>
      <c r="P5" s="122"/>
    </row>
    <row r="6" spans="3:16" ht="26.25" customHeight="1" x14ac:dyDescent="0.2">
      <c r="C6" s="123"/>
      <c r="D6" s="468" t="s">
        <v>112</v>
      </c>
      <c r="E6" s="468"/>
      <c r="F6" s="468"/>
      <c r="G6" s="468"/>
      <c r="H6" s="468"/>
      <c r="I6" s="468"/>
      <c r="J6" s="468"/>
      <c r="K6" s="468"/>
      <c r="L6" s="468"/>
      <c r="M6" s="468"/>
      <c r="N6" s="15"/>
      <c r="O6" s="15"/>
      <c r="P6" s="119"/>
    </row>
    <row r="7" spans="3:16" ht="26" x14ac:dyDescent="0.2">
      <c r="C7" s="123"/>
      <c r="D7" s="468" t="s">
        <v>130</v>
      </c>
      <c r="E7" s="468"/>
      <c r="F7" s="468"/>
      <c r="G7" s="468"/>
      <c r="H7" s="468"/>
      <c r="I7" s="468"/>
      <c r="J7" s="468"/>
      <c r="K7" s="468"/>
      <c r="L7" s="468"/>
      <c r="M7" s="468"/>
      <c r="P7" s="119"/>
    </row>
    <row r="8" spans="3:16" ht="27" thickBot="1" x14ac:dyDescent="0.25">
      <c r="C8" s="123"/>
      <c r="D8" s="468"/>
      <c r="E8" s="468"/>
      <c r="F8" s="468"/>
      <c r="G8" s="468"/>
      <c r="H8" s="468"/>
      <c r="I8" s="468"/>
      <c r="J8" s="468"/>
      <c r="K8" s="468"/>
      <c r="L8" s="468"/>
      <c r="M8" s="468"/>
      <c r="P8" s="119"/>
    </row>
    <row r="9" spans="3:16" ht="22.5" customHeight="1" thickBot="1" x14ac:dyDescent="0.25">
      <c r="C9" s="469" t="s">
        <v>127</v>
      </c>
      <c r="D9" s="470"/>
      <c r="E9" s="471"/>
      <c r="F9" s="472" t="s">
        <v>89</v>
      </c>
      <c r="G9" s="473"/>
      <c r="H9" s="473"/>
      <c r="I9" s="473"/>
      <c r="J9" s="473"/>
      <c r="K9" s="473"/>
      <c r="L9" s="473"/>
      <c r="M9" s="473"/>
      <c r="N9" s="473"/>
      <c r="O9" s="473"/>
      <c r="P9" s="474"/>
    </row>
    <row r="10" spans="3:16" ht="27" customHeight="1" thickTop="1" thickBot="1" x14ac:dyDescent="0.25">
      <c r="C10" s="503" t="s">
        <v>76</v>
      </c>
      <c r="D10" s="505" t="s">
        <v>113</v>
      </c>
      <c r="E10" s="505" t="s">
        <v>114</v>
      </c>
      <c r="F10" s="505" t="s">
        <v>115</v>
      </c>
      <c r="G10" s="505" t="s">
        <v>116</v>
      </c>
      <c r="H10" s="494" t="s">
        <v>124</v>
      </c>
      <c r="I10" s="494"/>
      <c r="J10" s="494"/>
      <c r="K10" s="494"/>
      <c r="L10" s="494"/>
      <c r="M10" s="494"/>
      <c r="N10" s="494"/>
      <c r="O10" s="494"/>
      <c r="P10" s="719" t="s">
        <v>294</v>
      </c>
    </row>
    <row r="11" spans="3:16" ht="42" customHeight="1" thickBot="1" x14ac:dyDescent="0.25">
      <c r="C11" s="504"/>
      <c r="D11" s="489"/>
      <c r="E11" s="489"/>
      <c r="F11" s="489"/>
      <c r="G11" s="489"/>
      <c r="H11" s="489" t="s">
        <v>117</v>
      </c>
      <c r="I11" s="722" t="s">
        <v>118</v>
      </c>
      <c r="J11" s="489" t="s">
        <v>126</v>
      </c>
      <c r="K11" s="489"/>
      <c r="L11" s="489"/>
      <c r="M11" s="489"/>
      <c r="N11" s="489" t="s">
        <v>123</v>
      </c>
      <c r="O11" s="489"/>
      <c r="P11" s="720"/>
    </row>
    <row r="12" spans="3:16" ht="42" customHeight="1" thickBot="1" x14ac:dyDescent="0.25">
      <c r="C12" s="504"/>
      <c r="D12" s="489"/>
      <c r="E12" s="489"/>
      <c r="F12" s="489"/>
      <c r="G12" s="489"/>
      <c r="H12" s="489"/>
      <c r="I12" s="722"/>
      <c r="J12" s="118" t="s">
        <v>122</v>
      </c>
      <c r="K12" s="118" t="s">
        <v>119</v>
      </c>
      <c r="L12" s="118" t="s">
        <v>120</v>
      </c>
      <c r="M12" s="118" t="s">
        <v>121</v>
      </c>
      <c r="N12" s="118" t="s">
        <v>125</v>
      </c>
      <c r="O12" s="118" t="s">
        <v>96</v>
      </c>
      <c r="P12" s="721"/>
    </row>
    <row r="13" spans="3:16" x14ac:dyDescent="0.2">
      <c r="C13" s="495" t="str">
        <f ca="1">IF(ISBLANK(OFFSET('5. Pp (3 años)'!$C$46,INT((ROW()-13)/2),0)),"",OFFSET('5. Pp (3 años)'!$C$46,INT((ROW()-13)/2),0))</f>
        <v>Fin</v>
      </c>
      <c r="D13" s="497"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497" t="str">
        <f ca="1">IF(ISBLANK(OFFSET('5. Pp (3 años)'!$E$46,INT((ROW()-13)/2),0)),"",OFFSET('5. Pp (3 años)'!$E$46,INT((ROW()-13)/2),0))</f>
        <v>IGOB_HUM_R: Índice de Gobierno Humanista y de Resultados</v>
      </c>
      <c r="F13" s="499" t="str">
        <f ca="1">IF(ISBLANK(OFFSET('5. Pp (3 años)'!$K$46,INT((ROW()-13)/2),0)),"",OFFSET('5. Pp (3 años)'!$K$46,INT((ROW()-13)/2),0))</f>
        <v>Ascendente</v>
      </c>
      <c r="G13" s="501" t="str">
        <f ca="1">IF(ISBLANK(OFFSET('5. Pp (3 años)'!$H$46,INT((ROW()-13)/2),0)),"",OFFSET('5. Pp (3 años)'!$H$46,INT((ROW()-13)/2),0))</f>
        <v>Trianual</v>
      </c>
      <c r="H13" s="715">
        <f ca="1">IF(ISBLANK(OFFSET('9. METAS'!$L$20,INT((ROW()-13)/2),0)),"",OFFSET('9. METAS'!$L$20,INT((ROW()-13)/2),0))</f>
        <v>26.68</v>
      </c>
      <c r="I13" s="492" t="s">
        <v>128</v>
      </c>
      <c r="J13" s="124" t="e">
        <f ca="1">IF(MOD(ROW()-13,2)=0,IF(ISBLANK(OFFSET(#REF!,INT((ROW()-13)/2),0)),"",OFFSET(#REF!,INT((ROW()-13)/2),0)),IF(ISBLANK(OFFSET('9. METAS'!$U$20,INT((ROW()-14)/2),0)),"",OFFSET('9. METAS'!$U$20,INT((ROW()-14)/2),0)))</f>
        <v>#REF!</v>
      </c>
      <c r="K13" s="125" t="e">
        <f ca="1">IF(MOD(ROW()-13,2)=0,IF(ISBLANK(OFFSET(#REF!,INT((ROW()-13)/2),0)),"",OFFSET(#REF!,INT((ROW()-13)/2),0)),IF(ISBLANK(OFFSET('9. METAS'!$V$20,INT((ROW()-14)/2),0)),"",OFFSET('9. METAS'!$V$20,INT((ROW()-14)/2),0)))</f>
        <v>#REF!</v>
      </c>
      <c r="L13" s="125" t="e">
        <f ca="1">IF(MOD(ROW()-13,2)=0,IF(ISBLANK(OFFSET(#REF!,INT((ROW()-13)/2),0)),"",OFFSET(#REF!,INT((ROW()-13)/2),0)),IF(ISBLANK(OFFSET('9. METAS'!$W$20,INT((ROW()-14)/2),0)),"",OFFSET('9. METAS'!$W$20,INT((ROW()-14)/2),0)))</f>
        <v>#REF!</v>
      </c>
      <c r="M13" s="126" t="e">
        <f ca="1">IF(MOD(ROW()-13,2)=0,IF(ISBLANK(OFFSET(#REF!,INT((ROW()-13)/2),0)),"",OFFSET(#REF!,INT((ROW()-13)/2),0)),IF(ISBLANK(OFFSET('9. METAS'!$X$20,INT((ROW()-14)/2),0)),"",OFFSET('9. METAS'!$X$20,INT((ROW()-14)/2),0)))</f>
        <v>#REF!</v>
      </c>
      <c r="N13" s="478" t="str">
        <f ca="1">IFERROR(J13/J14,"ND")</f>
        <v>ND</v>
      </c>
      <c r="O13" s="480" t="str">
        <f ca="1">IFERROR(((J13+K13)/H13),"ND")</f>
        <v>ND</v>
      </c>
      <c r="P13" s="484"/>
    </row>
    <row r="14" spans="3:16" x14ac:dyDescent="0.2">
      <c r="C14" s="496"/>
      <c r="D14" s="498"/>
      <c r="E14" s="498"/>
      <c r="F14" s="500"/>
      <c r="G14" s="502"/>
      <c r="H14" s="705"/>
      <c r="I14" s="493"/>
      <c r="J14" s="127">
        <f ca="1">IF(MOD(ROW()-13,2)=0,IF(ISBLANK(OFFSET(#REF!,INT((ROW()-13)/2),0)),"",OFFSET(#REF!,INT((ROW()-13)/2),0)),IF(ISBLANK(OFFSET('9. METAS'!$U$20,INT((ROW()-14)/2),0)),"",OFFSET('9. METAS'!$U$20,INT((ROW()-14)/2),0)))</f>
        <v>6.67</v>
      </c>
      <c r="K14" s="128">
        <f ca="1">IF(MOD(ROW()-13,2)=0,IF(ISBLANK(OFFSET(#REF!,INT((ROW()-13)/2),0)),"",OFFSET(#REF!,INT((ROW()-13)/2),0)),IF(ISBLANK(OFFSET('9. METAS'!$V$20,INT((ROW()-14)/2),0)),"",OFFSET('9. METAS'!$V$20,INT((ROW()-14)/2),0)))</f>
        <v>6.67</v>
      </c>
      <c r="L14" s="128">
        <f ca="1">IF(MOD(ROW()-13,2)=0,IF(ISBLANK(OFFSET(#REF!,INT((ROW()-13)/2),0)),"",OFFSET(#REF!,INT((ROW()-13)/2),0)),IF(ISBLANK(OFFSET('9. METAS'!$W$20,INT((ROW()-14)/2),0)),"",OFFSET('9. METAS'!$W$20,INT((ROW()-14)/2),0)))</f>
        <v>6.67</v>
      </c>
      <c r="M14" s="129">
        <f ca="1">IF(MOD(ROW()-13,2)=0,IF(ISBLANK(OFFSET(#REF!,INT((ROW()-13)/2),0)),"",OFFSET(#REF!,INT((ROW()-13)/2),0)),IF(ISBLANK(OFFSET('9. METAS'!$X$20,INT((ROW()-14)/2),0)),"",OFFSET('9. METAS'!$X$20,INT((ROW()-14)/2),0)))</f>
        <v>6.67</v>
      </c>
      <c r="N14" s="479"/>
      <c r="O14" s="481"/>
      <c r="P14" s="485"/>
    </row>
    <row r="15" spans="3:16" x14ac:dyDescent="0.2">
      <c r="C15" s="506" t="str">
        <f ca="1">IF(ISBLANK(OFFSET('5. Pp (3 años)'!$C$46,INT((ROW()-13)/2),0)),"",OFFSET('5. Pp (3 años)'!$C$46,INT((ROW()-13)/2),0))</f>
        <v>Proposito</v>
      </c>
      <c r="D15" s="498" t="str">
        <f ca="1">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498" t="str">
        <f ca="1">IF(ISBLANK(OFFSET('5. Pp (3 años)'!$E$46,INT((ROW()-13)/2),0)),"",OFFSET('5. Pp (3 años)'!$E$46,INT((ROW()-13)/2),0))</f>
        <v>PAVCySRC: Porcentaje de Acciones de Verificación, Cumplimiento y Seguimiento de la Rendición de Cuentas de las Dependencias y Entidades de la Administración Pública Municipal</v>
      </c>
      <c r="F15" s="500" t="str">
        <f ca="1">IF(ISBLANK(OFFSET('5. Pp (3 años)'!$K$46,INT((ROW()-13)/2),0)),"",OFFSET('5. Pp (3 años)'!$K$46,INT((ROW()-13)/2),0))</f>
        <v>Ascendente</v>
      </c>
      <c r="G15" s="502" t="str">
        <f ca="1">IF(ISBLANK(OFFSET('5. Pp (3 años)'!$H$46,INT((ROW()-13)/2),0)),"",OFFSET('5. Pp (3 años)'!$H$46,INT((ROW()-13)/2),0))</f>
        <v>Anual</v>
      </c>
      <c r="H15" s="705">
        <f ca="1">IF(ISBLANK(OFFSET('9. METAS'!$L$20,INT((ROW()-13)/2),0)),"",OFFSET('9. METAS'!$L$20,INT((ROW()-13)/2),0))</f>
        <v>37752</v>
      </c>
      <c r="I15" s="476"/>
      <c r="J15" s="127" t="e">
        <f ca="1">IF(MOD(ROW()-13,2)=0,IF(ISBLANK(OFFSET(#REF!,INT((ROW()-13)/2),0)),"",OFFSET(#REF!,INT((ROW()-13)/2),0)),IF(ISBLANK(OFFSET('9. METAS'!$U$20,INT((ROW()-14)/2),0)),"",OFFSET('9. METAS'!$U$20,INT((ROW()-14)/2),0)))</f>
        <v>#REF!</v>
      </c>
      <c r="K15" s="128" t="e">
        <f ca="1">IF(MOD(ROW()-13,2)=0,IF(ISBLANK(OFFSET(#REF!,INT((ROW()-13)/2),0)),"",OFFSET(#REF!,INT((ROW()-13)/2),0)),IF(ISBLANK(OFFSET('9. METAS'!$V$20,INT((ROW()-14)/2),0)),"",OFFSET('9. METAS'!$V$20,INT((ROW()-14)/2),0)))</f>
        <v>#REF!</v>
      </c>
      <c r="L15" s="128" t="e">
        <f ca="1">IF(MOD(ROW()-13,2)=0,IF(ISBLANK(OFFSET(#REF!,INT((ROW()-13)/2),0)),"",OFFSET(#REF!,INT((ROW()-13)/2),0)),IF(ISBLANK(OFFSET('9. METAS'!$W$20,INT((ROW()-14)/2),0)),"",OFFSET('9. METAS'!$W$20,INT((ROW()-14)/2),0)))</f>
        <v>#REF!</v>
      </c>
      <c r="M15" s="129" t="e">
        <f ca="1">IF(MOD(ROW()-13,2)=0,IF(ISBLANK(OFFSET(#REF!,INT((ROW()-13)/2),0)),"",OFFSET(#REF!,INT((ROW()-13)/2),0)),IF(ISBLANK(OFFSET('9. METAS'!$X$20,INT((ROW()-14)/2),0)),"",OFFSET('9. METAS'!$X$20,INT((ROW()-14)/2),0)))</f>
        <v>#REF!</v>
      </c>
      <c r="N15" s="478" t="str">
        <f ca="1">IFERROR(J15/J16,"ND")</f>
        <v>ND</v>
      </c>
      <c r="O15" s="480" t="str">
        <f ca="1">IFERROR(((J15+K15)/H15),"ND")</f>
        <v>ND</v>
      </c>
      <c r="P15" s="482"/>
    </row>
    <row r="16" spans="3:16" x14ac:dyDescent="0.2">
      <c r="C16" s="496"/>
      <c r="D16" s="498"/>
      <c r="E16" s="498"/>
      <c r="F16" s="500"/>
      <c r="G16" s="502"/>
      <c r="H16" s="705"/>
      <c r="I16" s="477"/>
      <c r="J16" s="127">
        <f ca="1">IF(MOD(ROW()-13,2)=0,IF(ISBLANK(OFFSET(#REF!,INT((ROW()-13)/2),0)),"",OFFSET(#REF!,INT((ROW()-13)/2),0)),IF(ISBLANK(OFFSET('9. METAS'!$U$20,INT((ROW()-14)/2),0)),"",OFFSET('9. METAS'!$U$20,INT((ROW()-14)/2),0)))</f>
        <v>6798</v>
      </c>
      <c r="K16" s="128">
        <f ca="1">IF(MOD(ROW()-13,2)=0,IF(ISBLANK(OFFSET(#REF!,INT((ROW()-13)/2),0)),"",OFFSET(#REF!,INT((ROW()-13)/2),0)),IF(ISBLANK(OFFSET('9. METAS'!$V$20,INT((ROW()-14)/2),0)),"",OFFSET('9. METAS'!$V$20,INT((ROW()-14)/2),0)))</f>
        <v>17754</v>
      </c>
      <c r="L16" s="128">
        <f ca="1">IF(MOD(ROW()-13,2)=0,IF(ISBLANK(OFFSET(#REF!,INT((ROW()-13)/2),0)),"",OFFSET(#REF!,INT((ROW()-13)/2),0)),IF(ISBLANK(OFFSET('9. METAS'!$W$20,INT((ROW()-14)/2),0)),"",OFFSET('9. METAS'!$W$20,INT((ROW()-14)/2),0)))</f>
        <v>7633</v>
      </c>
      <c r="M16" s="129">
        <f ca="1">IF(MOD(ROW()-13,2)=0,IF(ISBLANK(OFFSET(#REF!,INT((ROW()-13)/2),0)),"",OFFSET(#REF!,INT((ROW()-13)/2),0)),IF(ISBLANK(OFFSET('9. METAS'!$X$20,INT((ROW()-14)/2),0)),"",OFFSET('9. METAS'!$X$20,INT((ROW()-14)/2),0)))</f>
        <v>5567</v>
      </c>
      <c r="N16" s="479"/>
      <c r="O16" s="481"/>
      <c r="P16" s="483"/>
    </row>
    <row r="17" spans="3:16" x14ac:dyDescent="0.2">
      <c r="C17" s="506" t="str">
        <f ca="1">IF(ISBLANK(OFFSET('5. Pp (3 años)'!$C$46,INT((ROW()-13)/2),0)),"",OFFSET('5. Pp (3 años)'!$C$46,INT((ROW()-13)/2),0))</f>
        <v>Componente</v>
      </c>
      <c r="D17" s="498" t="str">
        <f ca="1">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498" t="str">
        <f ca="1">IF(ISBLANK(OFFSET('5. Pp (3 años)'!$E$46,INT((ROW()-13)/2),0)),"",OFFSET('5. Pp (3 años)'!$E$46,INT((ROW()-13)/2),0))</f>
        <v xml:space="preserve">PAOPC: Porcentaje de Acciones de Obra Pública y Construcción </v>
      </c>
      <c r="F17" s="500" t="str">
        <f ca="1">IF(ISBLANK(OFFSET('5. Pp (3 años)'!$K$46,INT((ROW()-13)/2),0)),"",OFFSET('5. Pp (3 años)'!$K$46,INT((ROW()-13)/2),0))</f>
        <v>Ascendente</v>
      </c>
      <c r="G17" s="502" t="str">
        <f ca="1">IF(ISBLANK(OFFSET('5. Pp (3 años)'!$H$46,INT((ROW()-13)/2),0)),"",OFFSET('5. Pp (3 años)'!$H$46,INT((ROW()-13)/2),0))</f>
        <v>Trimestral</v>
      </c>
      <c r="H17" s="705">
        <f ca="1">IF(ISBLANK(OFFSET('9. METAS'!$L$20,INT((ROW()-13)/2),0)),"",OFFSET('9. METAS'!$L$20,INT((ROW()-13)/2),0))</f>
        <v>680</v>
      </c>
      <c r="I17" s="476"/>
      <c r="J17" s="127" t="e">
        <f ca="1">IF(MOD(ROW()-13,2)=0,IF(ISBLANK(OFFSET(#REF!,INT((ROW()-13)/2),0)),"",OFFSET(#REF!,INT((ROW()-13)/2),0)),IF(ISBLANK(OFFSET('9. METAS'!$U$20,INT((ROW()-14)/2),0)),"",OFFSET('9. METAS'!$U$20,INT((ROW()-14)/2),0)))</f>
        <v>#REF!</v>
      </c>
      <c r="K17" s="128" t="e">
        <f ca="1">IF(MOD(ROW()-13,2)=0,IF(ISBLANK(OFFSET(#REF!,INT((ROW()-13)/2),0)),"",OFFSET(#REF!,INT((ROW()-13)/2),0)),IF(ISBLANK(OFFSET('9. METAS'!$V$20,INT((ROW()-14)/2),0)),"",OFFSET('9. METAS'!$V$20,INT((ROW()-14)/2),0)))</f>
        <v>#REF!</v>
      </c>
      <c r="L17" s="128" t="e">
        <f ca="1">IF(MOD(ROW()-13,2)=0,IF(ISBLANK(OFFSET(#REF!,INT((ROW()-13)/2),0)),"",OFFSET(#REF!,INT((ROW()-13)/2),0)),IF(ISBLANK(OFFSET('9. METAS'!$W$20,INT((ROW()-14)/2),0)),"",OFFSET('9. METAS'!$W$20,INT((ROW()-14)/2),0)))</f>
        <v>#REF!</v>
      </c>
      <c r="M17" s="129" t="e">
        <f ca="1">IF(MOD(ROW()-13,2)=0,IF(ISBLANK(OFFSET(#REF!,INT((ROW()-13)/2),0)),"",OFFSET(#REF!,INT((ROW()-13)/2),0)),IF(ISBLANK(OFFSET('9. METAS'!$X$20,INT((ROW()-14)/2),0)),"",OFFSET('9. METAS'!$X$20,INT((ROW()-14)/2),0)))</f>
        <v>#REF!</v>
      </c>
      <c r="N17" s="478" t="str">
        <f t="shared" ref="N17" ca="1" si="0">IFERROR(J17/J18,"ND")</f>
        <v>ND</v>
      </c>
      <c r="O17" s="480" t="str">
        <f t="shared" ref="O17" ca="1" si="1">IFERROR(((J17+K17)/H17),"ND")</f>
        <v>ND</v>
      </c>
      <c r="P17" s="482"/>
    </row>
    <row r="18" spans="3:16" x14ac:dyDescent="0.2">
      <c r="C18" s="496"/>
      <c r="D18" s="498"/>
      <c r="E18" s="498"/>
      <c r="F18" s="500"/>
      <c r="G18" s="502"/>
      <c r="H18" s="705"/>
      <c r="I18" s="477"/>
      <c r="J18" s="127">
        <f ca="1">IF(MOD(ROW()-13,2)=0,IF(ISBLANK(OFFSET(#REF!,INT((ROW()-13)/2),0)),"",OFFSET(#REF!,INT((ROW()-13)/2),0)),IF(ISBLANK(OFFSET('9. METAS'!$U$20,INT((ROW()-14)/2),0)),"",OFFSET('9. METAS'!$U$20,INT((ROW()-14)/2),0)))</f>
        <v>123</v>
      </c>
      <c r="K18" s="128">
        <f ca="1">IF(MOD(ROW()-13,2)=0,IF(ISBLANK(OFFSET(#REF!,INT((ROW()-13)/2),0)),"",OFFSET(#REF!,INT((ROW()-13)/2),0)),IF(ISBLANK(OFFSET('9. METAS'!$V$20,INT((ROW()-14)/2),0)),"",OFFSET('9. METAS'!$V$20,INT((ROW()-14)/2),0)))</f>
        <v>170</v>
      </c>
      <c r="L18" s="128">
        <f ca="1">IF(MOD(ROW()-13,2)=0,IF(ISBLANK(OFFSET(#REF!,INT((ROW()-13)/2),0)),"",OFFSET(#REF!,INT((ROW()-13)/2),0)),IF(ISBLANK(OFFSET('9. METAS'!$W$20,INT((ROW()-14)/2),0)),"",OFFSET('9. METAS'!$W$20,INT((ROW()-14)/2),0)))</f>
        <v>227</v>
      </c>
      <c r="M18" s="129">
        <f ca="1">IF(MOD(ROW()-13,2)=0,IF(ISBLANK(OFFSET(#REF!,INT((ROW()-13)/2),0)),"",OFFSET(#REF!,INT((ROW()-13)/2),0)),IF(ISBLANK(OFFSET('9. METAS'!$X$20,INT((ROW()-14)/2),0)),"",OFFSET('9. METAS'!$X$20,INT((ROW()-14)/2),0)))</f>
        <v>160</v>
      </c>
      <c r="N18" s="479"/>
      <c r="O18" s="481"/>
      <c r="P18" s="483"/>
    </row>
    <row r="19" spans="3:16" x14ac:dyDescent="0.2">
      <c r="C19" s="506" t="str">
        <f ca="1">IF(ISBLANK(OFFSET('5. Pp (3 años)'!$C$46,INT((ROW()-13)/2),0)),"",OFFSET('5. Pp (3 años)'!$C$46,INT((ROW()-13)/2),0))</f>
        <v>Actividad</v>
      </c>
      <c r="D19" s="498" t="str">
        <f ca="1">IF(ISBLANK(OFFSET('5. Pp (3 años)'!$D$46,INT((ROW()-13)/2),0)),"",OFFSET('5. Pp (3 años)'!$D$46,INT((ROW()-13)/2),0))</f>
        <v>1.1.1.1.1.1. Realización de auditorías y revisiones a la obra pública, adquisiciones y servicios relacionados.</v>
      </c>
      <c r="E19" s="498" t="str">
        <f ca="1">IF(ISBLANK(OFFSET('5. Pp (3 años)'!$E$46,INT((ROW()-13)/2),0)),"",OFFSET('5. Pp (3 años)'!$E$46,INT((ROW()-13)/2),0))</f>
        <v>PAROPASR: Porcentaje de Acciones de seguimiento, Auditorías y Revisiones a la Obra Pública, Adquisiciones y Servicios Relacionados</v>
      </c>
      <c r="F19" s="500" t="str">
        <f ca="1">IF(ISBLANK(OFFSET('5. Pp (3 años)'!$K$46,INT((ROW()-13)/2),0)),"",OFFSET('5. Pp (3 años)'!$K$46,INT((ROW()-13)/2),0))</f>
        <v>Ascendente</v>
      </c>
      <c r="G19" s="502" t="str">
        <f ca="1">IF(ISBLANK(OFFSET('5. Pp (3 años)'!$H$46,INT((ROW()-13)/2),0)),"",OFFSET('5. Pp (3 años)'!$H$46,INT((ROW()-13)/2),0))</f>
        <v>Trimestral</v>
      </c>
      <c r="H19" s="705">
        <f ca="1">IF(ISBLANK(OFFSET('9. METAS'!$L$20,INT((ROW()-13)/2),0)),"",OFFSET('9. METAS'!$L$20,INT((ROW()-13)/2),0))</f>
        <v>608</v>
      </c>
      <c r="I19" s="476"/>
      <c r="J19" s="127" t="e">
        <f ca="1">IF(MOD(ROW()-13,2)=0,IF(ISBLANK(OFFSET(#REF!,INT((ROW()-13)/2),0)),"",OFFSET(#REF!,INT((ROW()-13)/2),0)),IF(ISBLANK(OFFSET('9. METAS'!$U$20,INT((ROW()-14)/2),0)),"",OFFSET('9. METAS'!$U$20,INT((ROW()-14)/2),0)))</f>
        <v>#REF!</v>
      </c>
      <c r="K19" s="128" t="e">
        <f ca="1">IF(MOD(ROW()-13,2)=0,IF(ISBLANK(OFFSET(#REF!,INT((ROW()-13)/2),0)),"",OFFSET(#REF!,INT((ROW()-13)/2),0)),IF(ISBLANK(OFFSET('9. METAS'!$V$20,INT((ROW()-14)/2),0)),"",OFFSET('9. METAS'!$V$20,INT((ROW()-14)/2),0)))</f>
        <v>#REF!</v>
      </c>
      <c r="L19" s="128" t="e">
        <f ca="1">IF(MOD(ROW()-13,2)=0,IF(ISBLANK(OFFSET(#REF!,INT((ROW()-13)/2),0)),"",OFFSET(#REF!,INT((ROW()-13)/2),0)),IF(ISBLANK(OFFSET('9. METAS'!$W$20,INT((ROW()-14)/2),0)),"",OFFSET('9. METAS'!$W$20,INT((ROW()-14)/2),0)))</f>
        <v>#REF!</v>
      </c>
      <c r="M19" s="129" t="e">
        <f ca="1">IF(MOD(ROW()-13,2)=0,IF(ISBLANK(OFFSET(#REF!,INT((ROW()-13)/2),0)),"",OFFSET(#REF!,INT((ROW()-13)/2),0)),IF(ISBLANK(OFFSET('9. METAS'!$X$20,INT((ROW()-14)/2),0)),"",OFFSET('9. METAS'!$X$20,INT((ROW()-14)/2),0)))</f>
        <v>#REF!</v>
      </c>
      <c r="N19" s="478" t="str">
        <f t="shared" ref="N19" ca="1" si="2">IFERROR(J19/J20,"ND")</f>
        <v>ND</v>
      </c>
      <c r="O19" s="480" t="str">
        <f t="shared" ref="O19" ca="1" si="3">IFERROR(((J19+K19)/H19),"ND")</f>
        <v>ND</v>
      </c>
      <c r="P19" s="482"/>
    </row>
    <row r="20" spans="3:16" x14ac:dyDescent="0.2">
      <c r="C20" s="496"/>
      <c r="D20" s="498"/>
      <c r="E20" s="498"/>
      <c r="F20" s="500"/>
      <c r="G20" s="502"/>
      <c r="H20" s="705"/>
      <c r="I20" s="477"/>
      <c r="J20" s="127">
        <f ca="1">IF(MOD(ROW()-13,2)=0,IF(ISBLANK(OFFSET(#REF!,INT((ROW()-13)/2),0)),"",OFFSET(#REF!,INT((ROW()-13)/2),0)),IF(ISBLANK(OFFSET('9. METAS'!$U$20,INT((ROW()-14)/2),0)),"",OFFSET('9. METAS'!$U$20,INT((ROW()-14)/2),0)))</f>
        <v>105</v>
      </c>
      <c r="K20" s="128">
        <f ca="1">IF(MOD(ROW()-13,2)=0,IF(ISBLANK(OFFSET(#REF!,INT((ROW()-13)/2),0)),"",OFFSET(#REF!,INT((ROW()-13)/2),0)),IF(ISBLANK(OFFSET('9. METAS'!$V$20,INT((ROW()-14)/2),0)),"",OFFSET('9. METAS'!$V$20,INT((ROW()-14)/2),0)))</f>
        <v>152</v>
      </c>
      <c r="L20" s="128">
        <f ca="1">IF(MOD(ROW()-13,2)=0,IF(ISBLANK(OFFSET(#REF!,INT((ROW()-13)/2),0)),"",OFFSET(#REF!,INT((ROW()-13)/2),0)),IF(ISBLANK(OFFSET('9. METAS'!$W$20,INT((ROW()-14)/2),0)),"",OFFSET('9. METAS'!$W$20,INT((ROW()-14)/2),0)))</f>
        <v>209</v>
      </c>
      <c r="M20" s="129">
        <f ca="1">IF(MOD(ROW()-13,2)=0,IF(ISBLANK(OFFSET(#REF!,INT((ROW()-13)/2),0)),"",OFFSET(#REF!,INT((ROW()-13)/2),0)),IF(ISBLANK(OFFSET('9. METAS'!$X$20,INT((ROW()-14)/2),0)),"",OFFSET('9. METAS'!$X$20,INT((ROW()-14)/2),0)))</f>
        <v>142</v>
      </c>
      <c r="N20" s="479"/>
      <c r="O20" s="481"/>
      <c r="P20" s="483"/>
    </row>
    <row r="21" spans="3:16" x14ac:dyDescent="0.2">
      <c r="C21" s="506" t="str">
        <f ca="1">IF(ISBLANK(OFFSET('5. Pp (3 años)'!$C$46,INT((ROW()-13)/2),0)),"",OFFSET('5. Pp (3 años)'!$C$46,INT((ROW()-13)/2),0))</f>
        <v>Actividad</v>
      </c>
      <c r="D21" s="498" t="str">
        <f ca="1">IF(ISBLANK(OFFSET('5. Pp (3 años)'!$D$46,INT((ROW()-13)/2),0)),"",OFFSET('5. Pp (3 años)'!$D$46,INT((ROW()-13)/2),0))</f>
        <v>1.1.1.1.1.2. Verificación de licencias y autorizaciones en materia de construcción.</v>
      </c>
      <c r="E21" s="498" t="str">
        <f ca="1">IF(ISBLANK(OFFSET('5. Pp (3 años)'!$E$46,INT((ROW()-13)/2),0)),"",OFFSET('5. Pp (3 años)'!$E$46,INT((ROW()-13)/2),0))</f>
        <v xml:space="preserve"> PVMC: Porcentaje de Verificaciones en Materia de Construcción</v>
      </c>
      <c r="F21" s="500" t="str">
        <f ca="1">IF(ISBLANK(OFFSET('5. Pp (3 años)'!$K$46,INT((ROW()-13)/2),0)),"",OFFSET('5. Pp (3 años)'!$K$46,INT((ROW()-13)/2),0))</f>
        <v>Ascendente</v>
      </c>
      <c r="G21" s="502" t="str">
        <f ca="1">IF(ISBLANK(OFFSET('5. Pp (3 años)'!$H$46,INT((ROW()-13)/2),0)),"",OFFSET('5. Pp (3 años)'!$H$46,INT((ROW()-13)/2),0))</f>
        <v>Trimestral</v>
      </c>
      <c r="H21" s="705">
        <f ca="1">IF(ISBLANK(OFFSET('9. METAS'!$L$20,INT((ROW()-13)/2),0)),"",OFFSET('9. METAS'!$L$20,INT((ROW()-13)/2),0))</f>
        <v>72</v>
      </c>
      <c r="I21" s="476"/>
      <c r="J21" s="127" t="e">
        <f ca="1">IF(MOD(ROW()-13,2)=0,IF(ISBLANK(OFFSET(#REF!,INT((ROW()-13)/2),0)),"",OFFSET(#REF!,INT((ROW()-13)/2),0)),IF(ISBLANK(OFFSET('9. METAS'!$U$20,INT((ROW()-14)/2),0)),"",OFFSET('9. METAS'!$U$20,INT((ROW()-14)/2),0)))</f>
        <v>#REF!</v>
      </c>
      <c r="K21" s="128" t="e">
        <f ca="1">IF(MOD(ROW()-13,2)=0,IF(ISBLANK(OFFSET(#REF!,INT((ROW()-13)/2),0)),"",OFFSET(#REF!,INT((ROW()-13)/2),0)),IF(ISBLANK(OFFSET('9. METAS'!$V$20,INT((ROW()-14)/2),0)),"",OFFSET('9. METAS'!$V$20,INT((ROW()-14)/2),0)))</f>
        <v>#REF!</v>
      </c>
      <c r="L21" s="128" t="e">
        <f ca="1">IF(MOD(ROW()-13,2)=0,IF(ISBLANK(OFFSET(#REF!,INT((ROW()-13)/2),0)),"",OFFSET(#REF!,INT((ROW()-13)/2),0)),IF(ISBLANK(OFFSET('9. METAS'!$W$20,INT((ROW()-14)/2),0)),"",OFFSET('9. METAS'!$W$20,INT((ROW()-14)/2),0)))</f>
        <v>#REF!</v>
      </c>
      <c r="M21" s="129" t="e">
        <f ca="1">IF(MOD(ROW()-13,2)=0,IF(ISBLANK(OFFSET(#REF!,INT((ROW()-13)/2),0)),"",OFFSET(#REF!,INT((ROW()-13)/2),0)),IF(ISBLANK(OFFSET('9. METAS'!$X$20,INT((ROW()-14)/2),0)),"",OFFSET('9. METAS'!$X$20,INT((ROW()-14)/2),0)))</f>
        <v>#REF!</v>
      </c>
      <c r="N21" s="478" t="str">
        <f t="shared" ref="N21" ca="1" si="4">IFERROR(J21/J22,"ND")</f>
        <v>ND</v>
      </c>
      <c r="O21" s="480" t="str">
        <f t="shared" ref="O21" ca="1" si="5">IFERROR(((J21+K21)/H21),"ND")</f>
        <v>ND</v>
      </c>
      <c r="P21" s="482"/>
    </row>
    <row r="22" spans="3:16" x14ac:dyDescent="0.2">
      <c r="C22" s="496"/>
      <c r="D22" s="498"/>
      <c r="E22" s="498"/>
      <c r="F22" s="500"/>
      <c r="G22" s="502"/>
      <c r="H22" s="705"/>
      <c r="I22" s="477"/>
      <c r="J22" s="127">
        <f ca="1">IF(MOD(ROW()-13,2)=0,IF(ISBLANK(OFFSET(#REF!,INT((ROW()-13)/2),0)),"",OFFSET(#REF!,INT((ROW()-13)/2),0)),IF(ISBLANK(OFFSET('9. METAS'!$U$20,INT((ROW()-14)/2),0)),"",OFFSET('9. METAS'!$U$20,INT((ROW()-14)/2),0)))</f>
        <v>18</v>
      </c>
      <c r="K22" s="128">
        <f ca="1">IF(MOD(ROW()-13,2)=0,IF(ISBLANK(OFFSET(#REF!,INT((ROW()-13)/2),0)),"",OFFSET(#REF!,INT((ROW()-13)/2),0)),IF(ISBLANK(OFFSET('9. METAS'!$V$20,INT((ROW()-14)/2),0)),"",OFFSET('9. METAS'!$V$20,INT((ROW()-14)/2),0)))</f>
        <v>18</v>
      </c>
      <c r="L22" s="128">
        <f ca="1">IF(MOD(ROW()-13,2)=0,IF(ISBLANK(OFFSET(#REF!,INT((ROW()-13)/2),0)),"",OFFSET(#REF!,INT((ROW()-13)/2),0)),IF(ISBLANK(OFFSET('9. METAS'!$W$20,INT((ROW()-14)/2),0)),"",OFFSET('9. METAS'!$W$20,INT((ROW()-14)/2),0)))</f>
        <v>18</v>
      </c>
      <c r="M22" s="129">
        <f ca="1">IF(MOD(ROW()-13,2)=0,IF(ISBLANK(OFFSET(#REF!,INT((ROW()-13)/2),0)),"",OFFSET(#REF!,INT((ROW()-13)/2),0)),IF(ISBLANK(OFFSET('9. METAS'!$X$20,INT((ROW()-14)/2),0)),"",OFFSET('9. METAS'!$X$20,INT((ROW()-14)/2),0)))</f>
        <v>18</v>
      </c>
      <c r="N22" s="479"/>
      <c r="O22" s="481"/>
      <c r="P22" s="483"/>
    </row>
    <row r="23" spans="3:16" x14ac:dyDescent="0.2">
      <c r="C23" s="506" t="str">
        <f ca="1">IF(ISBLANK(OFFSET('5. Pp (3 años)'!$C$46,INT((ROW()-13)/2),0)),"",OFFSET('5. Pp (3 años)'!$C$46,INT((ROW()-13)/2),0))</f>
        <v>Componente</v>
      </c>
      <c r="D23" s="498" t="str">
        <f ca="1">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498" t="str">
        <f ca="1">IF(ISBLANK(OFFSET('5. Pp (3 años)'!$E$46,INT((ROW()-13)/2),0)),"",OFFSET('5. Pp (3 años)'!$E$46,INT((ROW()-13)/2),0))</f>
        <v>PACSIE: Porcentaje de Acciones de Control y Seguimiento al Ingreso y Egreso</v>
      </c>
      <c r="F23" s="500" t="str">
        <f ca="1">IF(ISBLANK(OFFSET('5. Pp (3 años)'!$K$46,INT((ROW()-13)/2),0)),"",OFFSET('5. Pp (3 años)'!$K$46,INT((ROW()-13)/2),0))</f>
        <v>Ascendente</v>
      </c>
      <c r="G23" s="502" t="str">
        <f ca="1">IF(ISBLANK(OFFSET('5. Pp (3 años)'!$H$46,INT((ROW()-13)/2),0)),"",OFFSET('5. Pp (3 años)'!$H$46,INT((ROW()-13)/2),0))</f>
        <v>Trimestral</v>
      </c>
      <c r="H23" s="705">
        <f ca="1">IF(ISBLANK(OFFSET('9. METAS'!$L$20,INT((ROW()-13)/2),0)),"",OFFSET('9. METAS'!$L$20,INT((ROW()-13)/2),0))</f>
        <v>13755</v>
      </c>
      <c r="I23" s="476"/>
      <c r="J23" s="127" t="e">
        <f ca="1">IF(MOD(ROW()-13,2)=0,IF(ISBLANK(OFFSET(#REF!,INT((ROW()-13)/2),0)),"",OFFSET(#REF!,INT((ROW()-13)/2),0)),IF(ISBLANK(OFFSET('9. METAS'!$U$20,INT((ROW()-14)/2),0)),"",OFFSET('9. METAS'!$U$20,INT((ROW()-14)/2),0)))</f>
        <v>#REF!</v>
      </c>
      <c r="K23" s="128" t="e">
        <f ca="1">IF(MOD(ROW()-13,2)=0,IF(ISBLANK(OFFSET(#REF!,INT((ROW()-13)/2),0)),"",OFFSET(#REF!,INT((ROW()-13)/2),0)),IF(ISBLANK(OFFSET('9. METAS'!$V$20,INT((ROW()-14)/2),0)),"",OFFSET('9. METAS'!$V$20,INT((ROW()-14)/2),0)))</f>
        <v>#REF!</v>
      </c>
      <c r="L23" s="128" t="e">
        <f ca="1">IF(MOD(ROW()-13,2)=0,IF(ISBLANK(OFFSET(#REF!,INT((ROW()-13)/2),0)),"",OFFSET(#REF!,INT((ROW()-13)/2),0)),IF(ISBLANK(OFFSET('9. METAS'!$W$20,INT((ROW()-14)/2),0)),"",OFFSET('9. METAS'!$W$20,INT((ROW()-14)/2),0)))</f>
        <v>#REF!</v>
      </c>
      <c r="M23" s="129" t="e">
        <f ca="1">IF(MOD(ROW()-13,2)=0,IF(ISBLANK(OFFSET(#REF!,INT((ROW()-13)/2),0)),"",OFFSET(#REF!,INT((ROW()-13)/2),0)),IF(ISBLANK(OFFSET('9. METAS'!$X$20,INT((ROW()-14)/2),0)),"",OFFSET('9. METAS'!$X$20,INT((ROW()-14)/2),0)))</f>
        <v>#REF!</v>
      </c>
      <c r="N23" s="478" t="str">
        <f t="shared" ref="N23" ca="1" si="6">IFERROR(J23/J24,"ND")</f>
        <v>ND</v>
      </c>
      <c r="O23" s="480" t="str">
        <f t="shared" ref="O23" ca="1" si="7">IFERROR(((J23+K23)/H23),"ND")</f>
        <v>ND</v>
      </c>
      <c r="P23" s="482"/>
    </row>
    <row r="24" spans="3:16" x14ac:dyDescent="0.2">
      <c r="C24" s="496"/>
      <c r="D24" s="498"/>
      <c r="E24" s="498"/>
      <c r="F24" s="500"/>
      <c r="G24" s="502"/>
      <c r="H24" s="705"/>
      <c r="I24" s="477"/>
      <c r="J24" s="127">
        <f ca="1">IF(MOD(ROW()-13,2)=0,IF(ISBLANK(OFFSET(#REF!,INT((ROW()-13)/2),0)),"",OFFSET(#REF!,INT((ROW()-13)/2),0)),IF(ISBLANK(OFFSET('9. METAS'!$U$20,INT((ROW()-14)/2),0)),"",OFFSET('9. METAS'!$U$20,INT((ROW()-14)/2),0)))</f>
        <v>3525</v>
      </c>
      <c r="K24" s="128">
        <f ca="1">IF(MOD(ROW()-13,2)=0,IF(ISBLANK(OFFSET(#REF!,INT((ROW()-13)/2),0)),"",OFFSET(#REF!,INT((ROW()-13)/2),0)),IF(ISBLANK(OFFSET('9. METAS'!$V$20,INT((ROW()-14)/2),0)),"",OFFSET('9. METAS'!$V$20,INT((ROW()-14)/2),0)))</f>
        <v>4240</v>
      </c>
      <c r="L24" s="128">
        <f ca="1">IF(MOD(ROW()-13,2)=0,IF(ISBLANK(OFFSET(#REF!,INT((ROW()-13)/2),0)),"",OFFSET(#REF!,INT((ROW()-13)/2),0)),IF(ISBLANK(OFFSET('9. METAS'!$W$20,INT((ROW()-14)/2),0)),"",OFFSET('9. METAS'!$W$20,INT((ROW()-14)/2),0)))</f>
        <v>3840</v>
      </c>
      <c r="M24" s="129">
        <f ca="1">IF(MOD(ROW()-13,2)=0,IF(ISBLANK(OFFSET(#REF!,INT((ROW()-13)/2),0)),"",OFFSET(#REF!,INT((ROW()-13)/2),0)),IF(ISBLANK(OFFSET('9. METAS'!$X$20,INT((ROW()-14)/2),0)),"",OFFSET('9. METAS'!$X$20,INT((ROW()-14)/2),0)))</f>
        <v>2150</v>
      </c>
      <c r="N24" s="479"/>
      <c r="O24" s="481"/>
      <c r="P24" s="483"/>
    </row>
    <row r="25" spans="3:16" x14ac:dyDescent="0.2">
      <c r="C25" s="506" t="str">
        <f ca="1">IF(ISBLANK(OFFSET('5. Pp (3 años)'!$C$46,INT((ROW()-13)/2),0)),"",OFFSET('5. Pp (3 años)'!$C$46,INT((ROW()-13)/2),0))</f>
        <v>Actividad</v>
      </c>
      <c r="D25" s="498" t="str">
        <f ca="1">IF(ISBLANK(OFFSET('5. Pp (3 años)'!$D$46,INT((ROW()-13)/2),0)),"",OFFSET('5. Pp (3 años)'!$D$46,INT((ROW()-13)/2),0))</f>
        <v>1.1.1.1.2.1. Realización de acciones de control y seguimiento a la cuenta pública   de la Administración Pública Municipal Centralizada.</v>
      </c>
      <c r="E25" s="498" t="str">
        <f ca="1">IF(ISBLANK(OFFSET('5. Pp (3 años)'!$E$46,INT((ROW()-13)/2),0)),"",OFFSET('5. Pp (3 años)'!$E$46,INT((ROW()-13)/2),0))</f>
        <v>PACSCP: Porcentaje de  Acciones de Control y Seguimiento a la Cuenta Pública.</v>
      </c>
      <c r="F25" s="500" t="str">
        <f ca="1">IF(ISBLANK(OFFSET('5. Pp (3 años)'!$K$46,INT((ROW()-13)/2),0)),"",OFFSET('5. Pp (3 años)'!$K$46,INT((ROW()-13)/2),0))</f>
        <v>Ascendente</v>
      </c>
      <c r="G25" s="502" t="str">
        <f ca="1">IF(ISBLANK(OFFSET('5. Pp (3 años)'!$H$46,INT((ROW()-13)/2),0)),"",OFFSET('5. Pp (3 años)'!$H$46,INT((ROW()-13)/2),0))</f>
        <v>Trimestral</v>
      </c>
      <c r="H25" s="705">
        <f ca="1">IF(ISBLANK(OFFSET('9. METAS'!$L$20,INT((ROW()-13)/2),0)),"",OFFSET('9. METAS'!$L$20,INT((ROW()-13)/2),0))</f>
        <v>13600</v>
      </c>
      <c r="I25" s="476"/>
      <c r="J25" s="127" t="e">
        <f ca="1">IF(MOD(ROW()-13,2)=0,IF(ISBLANK(OFFSET(#REF!,INT((ROW()-13)/2),0)),"",OFFSET(#REF!,INT((ROW()-13)/2),0)),IF(ISBLANK(OFFSET('9. METAS'!$U$20,INT((ROW()-14)/2),0)),"",OFFSET('9. METAS'!$U$20,INT((ROW()-14)/2),0)))</f>
        <v>#REF!</v>
      </c>
      <c r="K25" s="128" t="e">
        <f ca="1">IF(MOD(ROW()-13,2)=0,IF(ISBLANK(OFFSET(#REF!,INT((ROW()-13)/2),0)),"",OFFSET(#REF!,INT((ROW()-13)/2),0)),IF(ISBLANK(OFFSET('9. METAS'!$V$20,INT((ROW()-14)/2),0)),"",OFFSET('9. METAS'!$V$20,INT((ROW()-14)/2),0)))</f>
        <v>#REF!</v>
      </c>
      <c r="L25" s="128" t="e">
        <f ca="1">IF(MOD(ROW()-13,2)=0,IF(ISBLANK(OFFSET(#REF!,INT((ROW()-13)/2),0)),"",OFFSET(#REF!,INT((ROW()-13)/2),0)),IF(ISBLANK(OFFSET('9. METAS'!$W$20,INT((ROW()-14)/2),0)),"",OFFSET('9. METAS'!$W$20,INT((ROW()-14)/2),0)))</f>
        <v>#REF!</v>
      </c>
      <c r="M25" s="129" t="e">
        <f ca="1">IF(MOD(ROW()-13,2)=0,IF(ISBLANK(OFFSET(#REF!,INT((ROW()-13)/2),0)),"",OFFSET(#REF!,INT((ROW()-13)/2),0)),IF(ISBLANK(OFFSET('9. METAS'!$X$20,INT((ROW()-14)/2),0)),"",OFFSET('9. METAS'!$X$20,INT((ROW()-14)/2),0)))</f>
        <v>#REF!</v>
      </c>
      <c r="N25" s="478" t="str">
        <f t="shared" ref="N25" ca="1" si="8">IFERROR(J25/J26,"ND")</f>
        <v>ND</v>
      </c>
      <c r="O25" s="480" t="str">
        <f t="shared" ref="O25" ca="1" si="9">IFERROR(((J25+K25)/H25),"ND")</f>
        <v>ND</v>
      </c>
      <c r="P25" s="482"/>
    </row>
    <row r="26" spans="3:16" x14ac:dyDescent="0.2">
      <c r="C26" s="496"/>
      <c r="D26" s="498"/>
      <c r="E26" s="498"/>
      <c r="F26" s="500"/>
      <c r="G26" s="502"/>
      <c r="H26" s="705"/>
      <c r="I26" s="477"/>
      <c r="J26" s="127">
        <f ca="1">IF(MOD(ROW()-13,2)=0,IF(ISBLANK(OFFSET(#REF!,INT((ROW()-13)/2),0)),"",OFFSET(#REF!,INT((ROW()-13)/2),0)),IF(ISBLANK(OFFSET('9. METAS'!$U$20,INT((ROW()-14)/2),0)),"",OFFSET('9. METAS'!$U$20,INT((ROW()-14)/2),0)))</f>
        <v>3500</v>
      </c>
      <c r="K26" s="128">
        <f ca="1">IF(MOD(ROW()-13,2)=0,IF(ISBLANK(OFFSET(#REF!,INT((ROW()-13)/2),0)),"",OFFSET(#REF!,INT((ROW()-13)/2),0)),IF(ISBLANK(OFFSET('9. METAS'!$V$20,INT((ROW()-14)/2),0)),"",OFFSET('9. METAS'!$V$20,INT((ROW()-14)/2),0)))</f>
        <v>4200</v>
      </c>
      <c r="L26" s="128">
        <f ca="1">IF(MOD(ROW()-13,2)=0,IF(ISBLANK(OFFSET(#REF!,INT((ROW()-13)/2),0)),"",OFFSET(#REF!,INT((ROW()-13)/2),0)),IF(ISBLANK(OFFSET('9. METAS'!$W$20,INT((ROW()-14)/2),0)),"",OFFSET('9. METAS'!$W$20,INT((ROW()-14)/2),0)))</f>
        <v>3800</v>
      </c>
      <c r="M26" s="129">
        <f ca="1">IF(MOD(ROW()-13,2)=0,IF(ISBLANK(OFFSET(#REF!,INT((ROW()-13)/2),0)),"",OFFSET(#REF!,INT((ROW()-13)/2),0)),IF(ISBLANK(OFFSET('9. METAS'!$X$20,INT((ROW()-14)/2),0)),"",OFFSET('9. METAS'!$X$20,INT((ROW()-14)/2),0)))</f>
        <v>2100</v>
      </c>
      <c r="N26" s="479"/>
      <c r="O26" s="481"/>
      <c r="P26" s="483"/>
    </row>
    <row r="27" spans="3:16" x14ac:dyDescent="0.2">
      <c r="C27" s="506" t="str">
        <f ca="1">IF(ISBLANK(OFFSET('5. Pp (3 años)'!$C$46,INT((ROW()-13)/2),0)),"",OFFSET('5. Pp (3 años)'!$C$46,INT((ROW()-13)/2),0))</f>
        <v>Actividad</v>
      </c>
      <c r="D27" s="498" t="str">
        <f ca="1">IF(ISBLANK(OFFSET('5. Pp (3 años)'!$D$46,INT((ROW()-13)/2),0)),"",OFFSET('5. Pp (3 años)'!$D$46,INT((ROW()-13)/2),0))</f>
        <v>1.1.1.1.2.2. Realización de auditorías, revisiones y arqueos a las Dependencias y Entidades de la Administración Pública Municipal.</v>
      </c>
      <c r="E27" s="498" t="str">
        <f ca="1">IF(ISBLANK(OFFSET('5. Pp (3 años)'!$E$46,INT((ROW()-13)/2),0)),"",OFFSET('5. Pp (3 años)'!$E$46,INT((ROW()-13)/2),0))</f>
        <v>PARA: Porcentaje de  Auditorías, Revisiones y Arqueos</v>
      </c>
      <c r="F27" s="500" t="str">
        <f ca="1">IF(ISBLANK(OFFSET('5. Pp (3 años)'!$K$46,INT((ROW()-13)/2),0)),"",OFFSET('5. Pp (3 años)'!$K$46,INT((ROW()-13)/2),0))</f>
        <v>Ascendente</v>
      </c>
      <c r="G27" s="502" t="str">
        <f ca="1">IF(ISBLANK(OFFSET('5. Pp (3 años)'!$H$46,INT((ROW()-13)/2),0)),"",OFFSET('5. Pp (3 años)'!$H$46,INT((ROW()-13)/2),0))</f>
        <v>Trimestral</v>
      </c>
      <c r="H27" s="705">
        <f ca="1">IF(ISBLANK(OFFSET('9. METAS'!$L$20,INT((ROW()-13)/2),0)),"",OFFSET('9. METAS'!$L$20,INT((ROW()-13)/2),0))</f>
        <v>155</v>
      </c>
      <c r="I27" s="476"/>
      <c r="J27" s="127" t="e">
        <f ca="1">IF(MOD(ROW()-13,2)=0,IF(ISBLANK(OFFSET(#REF!,INT((ROW()-13)/2),0)),"",OFFSET(#REF!,INT((ROW()-13)/2),0)),IF(ISBLANK(OFFSET('9. METAS'!$U$20,INT((ROW()-14)/2),0)),"",OFFSET('9. METAS'!$U$20,INT((ROW()-14)/2),0)))</f>
        <v>#REF!</v>
      </c>
      <c r="K27" s="128" t="e">
        <f ca="1">IF(MOD(ROW()-13,2)=0,IF(ISBLANK(OFFSET(#REF!,INT((ROW()-13)/2),0)),"",OFFSET(#REF!,INT((ROW()-13)/2),0)),IF(ISBLANK(OFFSET('9. METAS'!$V$20,INT((ROW()-14)/2),0)),"",OFFSET('9. METAS'!$V$20,INT((ROW()-14)/2),0)))</f>
        <v>#REF!</v>
      </c>
      <c r="L27" s="128" t="e">
        <f ca="1">IF(MOD(ROW()-13,2)=0,IF(ISBLANK(OFFSET(#REF!,INT((ROW()-13)/2),0)),"",OFFSET(#REF!,INT((ROW()-13)/2),0)),IF(ISBLANK(OFFSET('9. METAS'!$W$20,INT((ROW()-14)/2),0)),"",OFFSET('9. METAS'!$W$20,INT((ROW()-14)/2),0)))</f>
        <v>#REF!</v>
      </c>
      <c r="M27" s="129" t="e">
        <f ca="1">IF(MOD(ROW()-13,2)=0,IF(ISBLANK(OFFSET(#REF!,INT((ROW()-13)/2),0)),"",OFFSET(#REF!,INT((ROW()-13)/2),0)),IF(ISBLANK(OFFSET('9. METAS'!$X$20,INT((ROW()-14)/2),0)),"",OFFSET('9. METAS'!$X$20,INT((ROW()-14)/2),0)))</f>
        <v>#REF!</v>
      </c>
      <c r="N27" s="478" t="str">
        <f t="shared" ref="N27" ca="1" si="10">IFERROR(J27/J28,"ND")</f>
        <v>ND</v>
      </c>
      <c r="O27" s="480" t="str">
        <f t="shared" ref="O27" ca="1" si="11">IFERROR(((J27+K27)/H27),"ND")</f>
        <v>ND</v>
      </c>
      <c r="P27" s="482"/>
    </row>
    <row r="28" spans="3:16" x14ac:dyDescent="0.2">
      <c r="C28" s="496"/>
      <c r="D28" s="498"/>
      <c r="E28" s="498"/>
      <c r="F28" s="500"/>
      <c r="G28" s="502"/>
      <c r="H28" s="705"/>
      <c r="I28" s="477"/>
      <c r="J28" s="127">
        <f ca="1">IF(MOD(ROW()-13,2)=0,IF(ISBLANK(OFFSET(#REF!,INT((ROW()-13)/2),0)),"",OFFSET(#REF!,INT((ROW()-13)/2),0)),IF(ISBLANK(OFFSET('9. METAS'!$U$20,INT((ROW()-14)/2),0)),"",OFFSET('9. METAS'!$U$20,INT((ROW()-14)/2),0)))</f>
        <v>25</v>
      </c>
      <c r="K28" s="128">
        <f ca="1">IF(MOD(ROW()-13,2)=0,IF(ISBLANK(OFFSET(#REF!,INT((ROW()-13)/2),0)),"",OFFSET(#REF!,INT((ROW()-13)/2),0)),IF(ISBLANK(OFFSET('9. METAS'!$V$20,INT((ROW()-14)/2),0)),"",OFFSET('9. METAS'!$V$20,INT((ROW()-14)/2),0)))</f>
        <v>40</v>
      </c>
      <c r="L28" s="128">
        <f ca="1">IF(MOD(ROW()-13,2)=0,IF(ISBLANK(OFFSET(#REF!,INT((ROW()-13)/2),0)),"",OFFSET(#REF!,INT((ROW()-13)/2),0)),IF(ISBLANK(OFFSET('9. METAS'!$W$20,INT((ROW()-14)/2),0)),"",OFFSET('9. METAS'!$W$20,INT((ROW()-14)/2),0)))</f>
        <v>40</v>
      </c>
      <c r="M28" s="129">
        <f ca="1">IF(MOD(ROW()-13,2)=0,IF(ISBLANK(OFFSET(#REF!,INT((ROW()-13)/2),0)),"",OFFSET(#REF!,INT((ROW()-13)/2),0)),IF(ISBLANK(OFFSET('9. METAS'!$X$20,INT((ROW()-14)/2),0)),"",OFFSET('9. METAS'!$X$20,INT((ROW()-14)/2),0)))</f>
        <v>50</v>
      </c>
      <c r="N28" s="479"/>
      <c r="O28" s="481"/>
      <c r="P28" s="483"/>
    </row>
    <row r="29" spans="3:16" x14ac:dyDescent="0.2">
      <c r="C29" s="506" t="str">
        <f ca="1">IF(ISBLANK(OFFSET('5. Pp (3 años)'!$C$46,INT((ROW()-13)/2),0)),"",OFFSET('5. Pp (3 años)'!$C$46,INT((ROW()-13)/2),0))</f>
        <v xml:space="preserve">Componente  </v>
      </c>
      <c r="D29" s="498" t="str">
        <f ca="1">IF(ISBLANK(OFFSET('5. Pp (3 años)'!$D$46,INT((ROW()-13)/2),0)),"",OFFSET('5. Pp (3 años)'!$D$46,INT((ROW()-13)/2),0))</f>
        <v>1.1.1.1.3 Actividades de Combate a la Corrupción Implementadas</v>
      </c>
      <c r="E29" s="498" t="str">
        <f ca="1">IF(ISBLANK(OFFSET('5. Pp (3 años)'!$E$46,INT((ROW()-13)/2),0)),"",OFFSET('5. Pp (3 años)'!$E$46,INT((ROW()-13)/2),0))</f>
        <v>PACCI: Porcentaje de Actividades de Combate a la Corrupción Implementadas</v>
      </c>
      <c r="F29" s="500" t="str">
        <f ca="1">IF(ISBLANK(OFFSET('5. Pp (3 años)'!$K$46,INT((ROW()-13)/2),0)),"",OFFSET('5. Pp (3 años)'!$K$46,INT((ROW()-13)/2),0))</f>
        <v>Ascendente</v>
      </c>
      <c r="G29" s="502" t="str">
        <f ca="1">IF(ISBLANK(OFFSET('5. Pp (3 años)'!$H$46,INT((ROW()-13)/2),0)),"",OFFSET('5. Pp (3 años)'!$H$46,INT((ROW()-13)/2),0))</f>
        <v>Trimestral</v>
      </c>
      <c r="H29" s="705">
        <f ca="1">IF(ISBLANK(OFFSET('9. METAS'!$L$20,INT((ROW()-13)/2),0)),"",OFFSET('9. METAS'!$L$20,INT((ROW()-13)/2),0))</f>
        <v>13497</v>
      </c>
      <c r="I29" s="476"/>
      <c r="J29" s="127" t="e">
        <f ca="1">IF(MOD(ROW()-13,2)=0,IF(ISBLANK(OFFSET(#REF!,INT((ROW()-13)/2),0)),"",OFFSET(#REF!,INT((ROW()-13)/2),0)),IF(ISBLANK(OFFSET('9. METAS'!$U$20,INT((ROW()-14)/2),0)),"",OFFSET('9. METAS'!$U$20,INT((ROW()-14)/2),0)))</f>
        <v>#REF!</v>
      </c>
      <c r="K29" s="128" t="e">
        <f ca="1">IF(MOD(ROW()-13,2)=0,IF(ISBLANK(OFFSET(#REF!,INT((ROW()-13)/2),0)),"",OFFSET(#REF!,INT((ROW()-13)/2),0)),IF(ISBLANK(OFFSET('9. METAS'!$V$20,INT((ROW()-14)/2),0)),"",OFFSET('9. METAS'!$V$20,INT((ROW()-14)/2),0)))</f>
        <v>#REF!</v>
      </c>
      <c r="L29" s="128" t="e">
        <f ca="1">IF(MOD(ROW()-13,2)=0,IF(ISBLANK(OFFSET(#REF!,INT((ROW()-13)/2),0)),"",OFFSET(#REF!,INT((ROW()-13)/2),0)),IF(ISBLANK(OFFSET('9. METAS'!$W$20,INT((ROW()-14)/2),0)),"",OFFSET('9. METAS'!$W$20,INT((ROW()-14)/2),0)))</f>
        <v>#REF!</v>
      </c>
      <c r="M29" s="129" t="e">
        <f ca="1">IF(MOD(ROW()-13,2)=0,IF(ISBLANK(OFFSET(#REF!,INT((ROW()-13)/2),0)),"",OFFSET(#REF!,INT((ROW()-13)/2),0)),IF(ISBLANK(OFFSET('9. METAS'!$X$20,INT((ROW()-14)/2),0)),"",OFFSET('9. METAS'!$X$20,INT((ROW()-14)/2),0)))</f>
        <v>#REF!</v>
      </c>
      <c r="N29" s="478" t="str">
        <f t="shared" ref="N29" ca="1" si="12">IFERROR(J29/J30,"ND")</f>
        <v>ND</v>
      </c>
      <c r="O29" s="480" t="str">
        <f t="shared" ref="O29" ca="1" si="13">IFERROR(((J29+K29)/H29),"ND")</f>
        <v>ND</v>
      </c>
      <c r="P29" s="482"/>
    </row>
    <row r="30" spans="3:16" x14ac:dyDescent="0.2">
      <c r="C30" s="496"/>
      <c r="D30" s="498"/>
      <c r="E30" s="498"/>
      <c r="F30" s="500"/>
      <c r="G30" s="502"/>
      <c r="H30" s="705"/>
      <c r="I30" s="477"/>
      <c r="J30" s="127">
        <f ca="1">IF(MOD(ROW()-13,2)=0,IF(ISBLANK(OFFSET(#REF!,INT((ROW()-13)/2),0)),"",OFFSET(#REF!,INT((ROW()-13)/2),0)),IF(ISBLANK(OFFSET('9. METAS'!$U$20,INT((ROW()-14)/2),0)),"",OFFSET('9. METAS'!$U$20,INT((ROW()-14)/2),0)))</f>
        <v>1152</v>
      </c>
      <c r="K30" s="128">
        <f ca="1">IF(MOD(ROW()-13,2)=0,IF(ISBLANK(OFFSET(#REF!,INT((ROW()-13)/2),0)),"",OFFSET(#REF!,INT((ROW()-13)/2),0)),IF(ISBLANK(OFFSET('9. METAS'!$V$20,INT((ROW()-14)/2),0)),"",OFFSET('9. METAS'!$V$20,INT((ROW()-14)/2),0)))</f>
        <v>9824</v>
      </c>
      <c r="L30" s="128">
        <f ca="1">IF(MOD(ROW()-13,2)=0,IF(ISBLANK(OFFSET(#REF!,INT((ROW()-13)/2),0)),"",OFFSET(#REF!,INT((ROW()-13)/2),0)),IF(ISBLANK(OFFSET('9. METAS'!$W$20,INT((ROW()-14)/2),0)),"",OFFSET('9. METAS'!$W$20,INT((ROW()-14)/2),0)))</f>
        <v>1216</v>
      </c>
      <c r="M30" s="129">
        <f ca="1">IF(MOD(ROW()-13,2)=0,IF(ISBLANK(OFFSET(#REF!,INT((ROW()-13)/2),0)),"",OFFSET(#REF!,INT((ROW()-13)/2),0)),IF(ISBLANK(OFFSET('9. METAS'!$X$20,INT((ROW()-14)/2),0)),"",OFFSET('9. METAS'!$X$20,INT((ROW()-14)/2),0)))</f>
        <v>1305</v>
      </c>
      <c r="N30" s="479"/>
      <c r="O30" s="481"/>
      <c r="P30" s="483"/>
    </row>
    <row r="31" spans="3:16" x14ac:dyDescent="0.2">
      <c r="C31" s="506" t="str">
        <f ca="1">IF(ISBLANK(OFFSET('5. Pp (3 años)'!$C$46,INT((ROW()-13)/2),0)),"",OFFSET('5. Pp (3 años)'!$C$46,INT((ROW()-13)/2),0))</f>
        <v>Actividad</v>
      </c>
      <c r="D31" s="498" t="str">
        <f ca="1">IF(ISBLANK(OFFSET('5. Pp (3 años)'!$D$46,INT((ROW()-13)/2),0)),"",OFFSET('5. Pp (3 años)'!$D$46,INT((ROW()-13)/2),0))</f>
        <v>1.1.1.1.3.1 Evaluación y seguimiento al Programa Municipal de Acreditación "Calidad  Servicio con CUENTAS CLARAS"</v>
      </c>
      <c r="E31" s="498" t="str">
        <f ca="1">IF(ISBLANK(OFFSET('5. Pp (3 años)'!$E$46,INT((ROW()-13)/2),0)),"",OFFSET('5. Pp (3 años)'!$E$46,INT((ROW()-13)/2),0))</f>
        <v>PESPACSCC:  Porcentaje de Evaluación y Seguimiento al Programa Municipal de Acreditación "Calidad y Servicio con CUENTAS CLARAS"</v>
      </c>
      <c r="F31" s="500" t="str">
        <f ca="1">IF(ISBLANK(OFFSET('5. Pp (3 años)'!$K$46,INT((ROW()-13)/2),0)),"",OFFSET('5. Pp (3 años)'!$K$46,INT((ROW()-13)/2),0))</f>
        <v>Ascendente</v>
      </c>
      <c r="G31" s="502" t="str">
        <f ca="1">IF(ISBLANK(OFFSET('5. Pp (3 años)'!$H$46,INT((ROW()-13)/2),0)),"",OFFSET('5. Pp (3 años)'!$H$46,INT((ROW()-13)/2),0))</f>
        <v>Trimestral</v>
      </c>
      <c r="H31" s="705">
        <f ca="1">IF(ISBLANK(OFFSET('9. METAS'!$L$20,INT((ROW()-13)/2),0)),"",OFFSET('9. METAS'!$L$20,INT((ROW()-13)/2),0))</f>
        <v>150</v>
      </c>
      <c r="I31" s="476"/>
      <c r="J31" s="127" t="e">
        <f ca="1">IF(MOD(ROW()-13,2)=0,IF(ISBLANK(OFFSET(#REF!,INT((ROW()-13)/2),0)),"",OFFSET(#REF!,INT((ROW()-13)/2),0)),IF(ISBLANK(OFFSET('9. METAS'!$U$20,INT((ROW()-14)/2),0)),"",OFFSET('9. METAS'!$U$20,INT((ROW()-14)/2),0)))</f>
        <v>#REF!</v>
      </c>
      <c r="K31" s="128" t="e">
        <f ca="1">IF(MOD(ROW()-13,2)=0,IF(ISBLANK(OFFSET(#REF!,INT((ROW()-13)/2),0)),"",OFFSET(#REF!,INT((ROW()-13)/2),0)),IF(ISBLANK(OFFSET('9. METAS'!$V$20,INT((ROW()-14)/2),0)),"",OFFSET('9. METAS'!$V$20,INT((ROW()-14)/2),0)))</f>
        <v>#REF!</v>
      </c>
      <c r="L31" s="128" t="e">
        <f ca="1">IF(MOD(ROW()-13,2)=0,IF(ISBLANK(OFFSET(#REF!,INT((ROW()-13)/2),0)),"",OFFSET(#REF!,INT((ROW()-13)/2),0)),IF(ISBLANK(OFFSET('9. METAS'!$W$20,INT((ROW()-14)/2),0)),"",OFFSET('9. METAS'!$W$20,INT((ROW()-14)/2),0)))</f>
        <v>#REF!</v>
      </c>
      <c r="M31" s="129" t="e">
        <f ca="1">IF(MOD(ROW()-13,2)=0,IF(ISBLANK(OFFSET(#REF!,INT((ROW()-13)/2),0)),"",OFFSET(#REF!,INT((ROW()-13)/2),0)),IF(ISBLANK(OFFSET('9. METAS'!$X$20,INT((ROW()-14)/2),0)),"",OFFSET('9. METAS'!$X$20,INT((ROW()-14)/2),0)))</f>
        <v>#REF!</v>
      </c>
      <c r="N31" s="478" t="str">
        <f t="shared" ref="N31" ca="1" si="14">IFERROR(J31/J32,"ND")</f>
        <v>ND</v>
      </c>
      <c r="O31" s="480" t="str">
        <f t="shared" ref="O31" ca="1" si="15">IFERROR(((J31+K31)/H31),"ND")</f>
        <v>ND</v>
      </c>
      <c r="P31" s="482"/>
    </row>
    <row r="32" spans="3:16" x14ac:dyDescent="0.2">
      <c r="C32" s="496"/>
      <c r="D32" s="498"/>
      <c r="E32" s="498"/>
      <c r="F32" s="500"/>
      <c r="G32" s="502"/>
      <c r="H32" s="705"/>
      <c r="I32" s="477"/>
      <c r="J32" s="127">
        <f ca="1">IF(MOD(ROW()-13,2)=0,IF(ISBLANK(OFFSET(#REF!,INT((ROW()-13)/2),0)),"",OFFSET(#REF!,INT((ROW()-13)/2),0)),IF(ISBLANK(OFFSET('9. METAS'!$U$20,INT((ROW()-14)/2),0)),"",OFFSET('9. METAS'!$U$20,INT((ROW()-14)/2),0)))</f>
        <v>75</v>
      </c>
      <c r="K32" s="128">
        <f ca="1">IF(MOD(ROW()-13,2)=0,IF(ISBLANK(OFFSET(#REF!,INT((ROW()-13)/2),0)),"",OFFSET(#REF!,INT((ROW()-13)/2),0)),IF(ISBLANK(OFFSET('9. METAS'!$V$20,INT((ROW()-14)/2),0)),"",OFFSET('9. METAS'!$V$20,INT((ROW()-14)/2),0)))</f>
        <v>0</v>
      </c>
      <c r="L32" s="128">
        <f ca="1">IF(MOD(ROW()-13,2)=0,IF(ISBLANK(OFFSET(#REF!,INT((ROW()-13)/2),0)),"",OFFSET(#REF!,INT((ROW()-13)/2),0)),IF(ISBLANK(OFFSET('9. METAS'!$W$20,INT((ROW()-14)/2),0)),"",OFFSET('9. METAS'!$W$20,INT((ROW()-14)/2),0)))</f>
        <v>56</v>
      </c>
      <c r="M32" s="129">
        <f ca="1">IF(MOD(ROW()-13,2)=0,IF(ISBLANK(OFFSET(#REF!,INT((ROW()-13)/2),0)),"",OFFSET(#REF!,INT((ROW()-13)/2),0)),IF(ISBLANK(OFFSET('9. METAS'!$X$20,INT((ROW()-14)/2),0)),"",OFFSET('9. METAS'!$X$20,INT((ROW()-14)/2),0)))</f>
        <v>19</v>
      </c>
      <c r="N32" s="479"/>
      <c r="O32" s="481"/>
      <c r="P32" s="483"/>
    </row>
    <row r="33" spans="3:16" x14ac:dyDescent="0.2">
      <c r="C33" s="506" t="str">
        <f ca="1">IF(ISBLANK(OFFSET('5. Pp (3 años)'!$C$46,INT((ROW()-13)/2),0)),"",OFFSET('5. Pp (3 años)'!$C$46,INT((ROW()-13)/2),0))</f>
        <v>Actividad</v>
      </c>
      <c r="D33" s="498" t="str">
        <f ca="1">IF(ISBLANK(OFFSET('5. Pp (3 años)'!$D$46,INT((ROW()-13)/2),0)),"",OFFSET('5. Pp (3 años)'!$D$46,INT((ROW()-13)/2),0))</f>
        <v>1.1.1.1.3.2 Seguimiento a Actividades de Difusión a servidores publicos y ciudadanía sobre el Protocolo de Atención Ciudadana para trámites y servicios</v>
      </c>
      <c r="E33" s="498" t="str">
        <f ca="1">IF(ISBLANK(OFFSET('5. Pp (3 años)'!$E$46,INT((ROW()-13)/2),0)),"",OFFSET('5. Pp (3 años)'!$E$46,INT((ROW()-13)/2),0))</f>
        <v>PADPACTS: Porcentaje de Actividades de Difusión sobre el Protocolo de Atención Ciudadana para trámites y servicios</v>
      </c>
      <c r="F33" s="500" t="str">
        <f ca="1">IF(ISBLANK(OFFSET('5. Pp (3 años)'!$K$46,INT((ROW()-13)/2),0)),"",OFFSET('5. Pp (3 años)'!$K$46,INT((ROW()-13)/2),0))</f>
        <v>Ascendente</v>
      </c>
      <c r="G33" s="502" t="str">
        <f ca="1">IF(ISBLANK(OFFSET('5. Pp (3 años)'!$H$46,INT((ROW()-13)/2),0)),"",OFFSET('5. Pp (3 años)'!$H$46,INT((ROW()-13)/2),0))</f>
        <v>Trimestral</v>
      </c>
      <c r="H33" s="705">
        <f ca="1">IF(ISBLANK(OFFSET('9. METAS'!$L$20,INT((ROW()-13)/2),0)),"",OFFSET('9. METAS'!$L$20,INT((ROW()-13)/2),0))</f>
        <v>60</v>
      </c>
      <c r="I33" s="476"/>
      <c r="J33" s="127" t="e">
        <f ca="1">IF(MOD(ROW()-13,2)=0,IF(ISBLANK(OFFSET(#REF!,INT((ROW()-13)/2),0)),"",OFFSET(#REF!,INT((ROW()-13)/2),0)),IF(ISBLANK(OFFSET('9. METAS'!$U$20,INT((ROW()-14)/2),0)),"",OFFSET('9. METAS'!$U$20,INT((ROW()-14)/2),0)))</f>
        <v>#REF!</v>
      </c>
      <c r="K33" s="128" t="e">
        <f ca="1">IF(MOD(ROW()-13,2)=0,IF(ISBLANK(OFFSET(#REF!,INT((ROW()-13)/2),0)),"",OFFSET(#REF!,INT((ROW()-13)/2),0)),IF(ISBLANK(OFFSET('9. METAS'!$V$20,INT((ROW()-14)/2),0)),"",OFFSET('9. METAS'!$V$20,INT((ROW()-14)/2),0)))</f>
        <v>#REF!</v>
      </c>
      <c r="L33" s="128" t="e">
        <f ca="1">IF(MOD(ROW()-13,2)=0,IF(ISBLANK(OFFSET(#REF!,INT((ROW()-13)/2),0)),"",OFFSET(#REF!,INT((ROW()-13)/2),0)),IF(ISBLANK(OFFSET('9. METAS'!$W$20,INT((ROW()-14)/2),0)),"",OFFSET('9. METAS'!$W$20,INT((ROW()-14)/2),0)))</f>
        <v>#REF!</v>
      </c>
      <c r="M33" s="129" t="e">
        <f ca="1">IF(MOD(ROW()-13,2)=0,IF(ISBLANK(OFFSET(#REF!,INT((ROW()-13)/2),0)),"",OFFSET(#REF!,INT((ROW()-13)/2),0)),IF(ISBLANK(OFFSET('9. METAS'!$X$20,INT((ROW()-14)/2),0)),"",OFFSET('9. METAS'!$X$20,INT((ROW()-14)/2),0)))</f>
        <v>#REF!</v>
      </c>
      <c r="N33" s="478" t="str">
        <f t="shared" ref="N33" ca="1" si="16">IFERROR(J33/J34,"ND")</f>
        <v>ND</v>
      </c>
      <c r="O33" s="480" t="str">
        <f t="shared" ref="O33" ca="1" si="17">IFERROR(((J33+K33)/H33),"ND")</f>
        <v>ND</v>
      </c>
      <c r="P33" s="482"/>
    </row>
    <row r="34" spans="3:16" x14ac:dyDescent="0.2">
      <c r="C34" s="496"/>
      <c r="D34" s="498"/>
      <c r="E34" s="498"/>
      <c r="F34" s="500"/>
      <c r="G34" s="502"/>
      <c r="H34" s="705"/>
      <c r="I34" s="477"/>
      <c r="J34" s="127">
        <f ca="1">IF(MOD(ROW()-13,2)=0,IF(ISBLANK(OFFSET(#REF!,INT((ROW()-13)/2),0)),"",OFFSET(#REF!,INT((ROW()-13)/2),0)),IF(ISBLANK(OFFSET('9. METAS'!$U$20,INT((ROW()-14)/2),0)),"",OFFSET('9. METAS'!$U$20,INT((ROW()-14)/2),0)))</f>
        <v>15</v>
      </c>
      <c r="K34" s="128">
        <f ca="1">IF(MOD(ROW()-13,2)=0,IF(ISBLANK(OFFSET(#REF!,INT((ROW()-13)/2),0)),"",OFFSET(#REF!,INT((ROW()-13)/2),0)),IF(ISBLANK(OFFSET('9. METAS'!$V$20,INT((ROW()-14)/2),0)),"",OFFSET('9. METAS'!$V$20,INT((ROW()-14)/2),0)))</f>
        <v>15</v>
      </c>
      <c r="L34" s="128">
        <f ca="1">IF(MOD(ROW()-13,2)=0,IF(ISBLANK(OFFSET(#REF!,INT((ROW()-13)/2),0)),"",OFFSET(#REF!,INT((ROW()-13)/2),0)),IF(ISBLANK(OFFSET('9. METAS'!$W$20,INT((ROW()-14)/2),0)),"",OFFSET('9. METAS'!$W$20,INT((ROW()-14)/2),0)))</f>
        <v>15</v>
      </c>
      <c r="M34" s="129">
        <f ca="1">IF(MOD(ROW()-13,2)=0,IF(ISBLANK(OFFSET(#REF!,INT((ROW()-13)/2),0)),"",OFFSET(#REF!,INT((ROW()-13)/2),0)),IF(ISBLANK(OFFSET('9. METAS'!$X$20,INT((ROW()-14)/2),0)),"",OFFSET('9. METAS'!$X$20,INT((ROW()-14)/2),0)))</f>
        <v>15</v>
      </c>
      <c r="N34" s="479"/>
      <c r="O34" s="481"/>
      <c r="P34" s="483"/>
    </row>
    <row r="35" spans="3:16" x14ac:dyDescent="0.2">
      <c r="C35" s="506" t="str">
        <f ca="1">IF(ISBLANK(OFFSET('5. Pp (3 años)'!$C$46,INT((ROW()-13)/2),0)),"",OFFSET('5. Pp (3 años)'!$C$46,INT((ROW()-13)/2),0))</f>
        <v>Actividad</v>
      </c>
      <c r="D35" s="498" t="str">
        <f ca="1">IF(ISBLANK(OFFSET('5. Pp (3 años)'!$D$46,INT((ROW()-13)/2),0)),"",OFFSET('5. Pp (3 años)'!$D$46,INT((ROW()-13)/2),0))</f>
        <v>1.1.1.1.3.3 Intervención en el proceso de Entrega y Recepción de los servidores públicos, conforme a la normatividad vigente.</v>
      </c>
      <c r="E35" s="498" t="str">
        <f ca="1">IF(ISBLANK(OFFSET('5. Pp (3 años)'!$E$46,INT((ROW()-13)/2),0)),"",OFFSET('5. Pp (3 años)'!$E$46,INT((ROW()-13)/2),0))</f>
        <v xml:space="preserve">PAERC: Porcentaje de Actas de Entrega y Recepción Concluidas     </v>
      </c>
      <c r="F35" s="500" t="str">
        <f ca="1">IF(ISBLANK(OFFSET('5. Pp (3 años)'!$K$46,INT((ROW()-13)/2),0)),"",OFFSET('5. Pp (3 años)'!$K$46,INT((ROW()-13)/2),0))</f>
        <v>Ascendente</v>
      </c>
      <c r="G35" s="502" t="str">
        <f ca="1">IF(ISBLANK(OFFSET('5. Pp (3 años)'!$H$46,INT((ROW()-13)/2),0)),"",OFFSET('5. Pp (3 años)'!$H$46,INT((ROW()-13)/2),0))</f>
        <v>Trimestral</v>
      </c>
      <c r="H35" s="705">
        <f ca="1">IF(ISBLANK(OFFSET('9. METAS'!$L$20,INT((ROW()-13)/2),0)),"",OFFSET('9. METAS'!$L$20,INT((ROW()-13)/2),0))</f>
        <v>200</v>
      </c>
      <c r="I35" s="476"/>
      <c r="J35" s="127" t="e">
        <f ca="1">IF(MOD(ROW()-13,2)=0,IF(ISBLANK(OFFSET(#REF!,INT((ROW()-13)/2),0)),"",OFFSET(#REF!,INT((ROW()-13)/2),0)),IF(ISBLANK(OFFSET('9. METAS'!$U$20,INT((ROW()-14)/2),0)),"",OFFSET('9. METAS'!$U$20,INT((ROW()-14)/2),0)))</f>
        <v>#REF!</v>
      </c>
      <c r="K35" s="128" t="e">
        <f ca="1">IF(MOD(ROW()-13,2)=0,IF(ISBLANK(OFFSET(#REF!,INT((ROW()-13)/2),0)),"",OFFSET(#REF!,INT((ROW()-13)/2),0)),IF(ISBLANK(OFFSET('9. METAS'!$V$20,INT((ROW()-14)/2),0)),"",OFFSET('9. METAS'!$V$20,INT((ROW()-14)/2),0)))</f>
        <v>#REF!</v>
      </c>
      <c r="L35" s="128" t="e">
        <f ca="1">IF(MOD(ROW()-13,2)=0,IF(ISBLANK(OFFSET(#REF!,INT((ROW()-13)/2),0)),"",OFFSET(#REF!,INT((ROW()-13)/2),0)),IF(ISBLANK(OFFSET('9. METAS'!$W$20,INT((ROW()-14)/2),0)),"",OFFSET('9. METAS'!$W$20,INT((ROW()-14)/2),0)))</f>
        <v>#REF!</v>
      </c>
      <c r="M35" s="129" t="e">
        <f ca="1">IF(MOD(ROW()-13,2)=0,IF(ISBLANK(OFFSET(#REF!,INT((ROW()-13)/2),0)),"",OFFSET(#REF!,INT((ROW()-13)/2),0)),IF(ISBLANK(OFFSET('9. METAS'!$X$20,INT((ROW()-14)/2),0)),"",OFFSET('9. METAS'!$X$20,INT((ROW()-14)/2),0)))</f>
        <v>#REF!</v>
      </c>
      <c r="N35" s="478" t="str">
        <f t="shared" ref="N35" ca="1" si="18">IFERROR(J35/J36,"ND")</f>
        <v>ND</v>
      </c>
      <c r="O35" s="480" t="str">
        <f t="shared" ref="O35" ca="1" si="19">IFERROR(((J35+K35)/H35),"ND")</f>
        <v>ND</v>
      </c>
      <c r="P35" s="482"/>
    </row>
    <row r="36" spans="3:16" x14ac:dyDescent="0.2">
      <c r="C36" s="496"/>
      <c r="D36" s="498"/>
      <c r="E36" s="498"/>
      <c r="F36" s="500"/>
      <c r="G36" s="502"/>
      <c r="H36" s="705"/>
      <c r="I36" s="477"/>
      <c r="J36" s="127">
        <f ca="1">IF(MOD(ROW()-13,2)=0,IF(ISBLANK(OFFSET(#REF!,INT((ROW()-13)/2),0)),"",OFFSET(#REF!,INT((ROW()-13)/2),0)),IF(ISBLANK(OFFSET('9. METAS'!$U$20,INT((ROW()-14)/2),0)),"",OFFSET('9. METAS'!$U$20,INT((ROW()-14)/2),0)))</f>
        <v>15</v>
      </c>
      <c r="K36" s="128">
        <f ca="1">IF(MOD(ROW()-13,2)=0,IF(ISBLANK(OFFSET(#REF!,INT((ROW()-13)/2),0)),"",OFFSET(#REF!,INT((ROW()-13)/2),0)),IF(ISBLANK(OFFSET('9. METAS'!$V$20,INT((ROW()-14)/2),0)),"",OFFSET('9. METAS'!$V$20,INT((ROW()-14)/2),0)))</f>
        <v>50</v>
      </c>
      <c r="L36" s="128">
        <f ca="1">IF(MOD(ROW()-13,2)=0,IF(ISBLANK(OFFSET(#REF!,INT((ROW()-13)/2),0)),"",OFFSET(#REF!,INT((ROW()-13)/2),0)),IF(ISBLANK(OFFSET('9. METAS'!$W$20,INT((ROW()-14)/2),0)),"",OFFSET('9. METAS'!$W$20,INT((ROW()-14)/2),0)))</f>
        <v>15</v>
      </c>
      <c r="M36" s="129">
        <f ca="1">IF(MOD(ROW()-13,2)=0,IF(ISBLANK(OFFSET(#REF!,INT((ROW()-13)/2),0)),"",OFFSET(#REF!,INT((ROW()-13)/2),0)),IF(ISBLANK(OFFSET('9. METAS'!$X$20,INT((ROW()-14)/2),0)),"",OFFSET('9. METAS'!$X$20,INT((ROW()-14)/2),0)))</f>
        <v>120</v>
      </c>
      <c r="N36" s="479"/>
      <c r="O36" s="481"/>
      <c r="P36" s="483"/>
    </row>
    <row r="37" spans="3:16" x14ac:dyDescent="0.2">
      <c r="C37" s="506" t="str">
        <f ca="1">IF(ISBLANK(OFFSET('5. Pp (3 años)'!$C$46,INT((ROW()-13)/2),0)),"",OFFSET('5. Pp (3 años)'!$C$46,INT((ROW()-13)/2),0))</f>
        <v>Actividad</v>
      </c>
      <c r="D37" s="498" t="str">
        <f ca="1">IF(ISBLANK(OFFSET('5. Pp (3 años)'!$D$46,INT((ROW()-13)/2),0)),"",OFFSET('5. Pp (3 años)'!$D$46,INT((ROW()-13)/2),0))</f>
        <v>1.1.1.1.3.4 Recepción, Control y Resguardo de las Declaraciones de Situación Patrimonial y de Conflicto de  Interés de todos los servidores públicos  de la Administración Pública Municipal.</v>
      </c>
      <c r="E37" s="498" t="str">
        <f ca="1">IF(ISBLANK(OFFSET('5. Pp (3 años)'!$E$46,INT((ROW()-13)/2),0)),"",OFFSET('5. Pp (3 años)'!$E$46,INT((ROW()-13)/2),0))</f>
        <v xml:space="preserve">PCDPISO:  Porcentaje de Cumplimiento en Declaraciones Patrimoniales y de Conflicto de  Interés  de sujetos obligados                             </v>
      </c>
      <c r="F37" s="500" t="str">
        <f ca="1">IF(ISBLANK(OFFSET('5. Pp (3 años)'!$K$46,INT((ROW()-13)/2),0)),"",OFFSET('5. Pp (3 años)'!$K$46,INT((ROW()-13)/2),0))</f>
        <v>Ascendente</v>
      </c>
      <c r="G37" s="502" t="str">
        <f ca="1">IF(ISBLANK(OFFSET('5. Pp (3 años)'!$H$46,INT((ROW()-13)/2),0)),"",OFFSET('5. Pp (3 años)'!$H$46,INT((ROW()-13)/2),0))</f>
        <v>Trimestral</v>
      </c>
      <c r="H37" s="705">
        <f ca="1">IF(ISBLANK(OFFSET('9. METAS'!$L$20,INT((ROW()-13)/2),0)),"",OFFSET('9. METAS'!$L$20,INT((ROW()-13)/2),0))</f>
        <v>9780</v>
      </c>
      <c r="I37" s="476"/>
      <c r="J37" s="127" t="e">
        <f ca="1">IF(MOD(ROW()-13,2)=0,IF(ISBLANK(OFFSET(#REF!,INT((ROW()-13)/2),0)),"",OFFSET(#REF!,INT((ROW()-13)/2),0)),IF(ISBLANK(OFFSET('9. METAS'!$U$20,INT((ROW()-14)/2),0)),"",OFFSET('9. METAS'!$U$20,INT((ROW()-14)/2),0)))</f>
        <v>#REF!</v>
      </c>
      <c r="K37" s="128" t="e">
        <f ca="1">IF(MOD(ROW()-13,2)=0,IF(ISBLANK(OFFSET(#REF!,INT((ROW()-13)/2),0)),"",OFFSET(#REF!,INT((ROW()-13)/2),0)),IF(ISBLANK(OFFSET('9. METAS'!$V$20,INT((ROW()-14)/2),0)),"",OFFSET('9. METAS'!$V$20,INT((ROW()-14)/2),0)))</f>
        <v>#REF!</v>
      </c>
      <c r="L37" s="128" t="e">
        <f ca="1">IF(MOD(ROW()-13,2)=0,IF(ISBLANK(OFFSET(#REF!,INT((ROW()-13)/2),0)),"",OFFSET(#REF!,INT((ROW()-13)/2),0)),IF(ISBLANK(OFFSET('9. METAS'!$W$20,INT((ROW()-14)/2),0)),"",OFFSET('9. METAS'!$W$20,INT((ROW()-14)/2),0)))</f>
        <v>#REF!</v>
      </c>
      <c r="M37" s="129" t="e">
        <f ca="1">IF(MOD(ROW()-13,2)=0,IF(ISBLANK(OFFSET(#REF!,INT((ROW()-13)/2),0)),"",OFFSET(#REF!,INT((ROW()-13)/2),0)),IF(ISBLANK(OFFSET('9. METAS'!$X$20,INT((ROW()-14)/2),0)),"",OFFSET('9. METAS'!$X$20,INT((ROW()-14)/2),0)))</f>
        <v>#REF!</v>
      </c>
      <c r="N37" s="478" t="str">
        <f t="shared" ref="N37" ca="1" si="20">IFERROR(J37/J38,"ND")</f>
        <v>ND</v>
      </c>
      <c r="O37" s="480" t="str">
        <f t="shared" ref="O37" ca="1" si="21">IFERROR(((J37+K37)/H37),"ND")</f>
        <v>ND</v>
      </c>
      <c r="P37" s="482"/>
    </row>
    <row r="38" spans="3:16" x14ac:dyDescent="0.2">
      <c r="C38" s="496"/>
      <c r="D38" s="498"/>
      <c r="E38" s="498"/>
      <c r="F38" s="500"/>
      <c r="G38" s="502"/>
      <c r="H38" s="705"/>
      <c r="I38" s="477"/>
      <c r="J38" s="127">
        <f ca="1">IF(MOD(ROW()-13,2)=0,IF(ISBLANK(OFFSET(#REF!,INT((ROW()-13)/2),0)),"",OFFSET(#REF!,INT((ROW()-13)/2),0)),IF(ISBLANK(OFFSET('9. METAS'!$U$20,INT((ROW()-14)/2),0)),"",OFFSET('9. METAS'!$U$20,INT((ROW()-14)/2),0)))</f>
        <v>270</v>
      </c>
      <c r="K38" s="128">
        <f ca="1">IF(MOD(ROW()-13,2)=0,IF(ISBLANK(OFFSET(#REF!,INT((ROW()-13)/2),0)),"",OFFSET(#REF!,INT((ROW()-13)/2),0)),IF(ISBLANK(OFFSET('9. METAS'!$V$20,INT((ROW()-14)/2),0)),"",OFFSET('9. METAS'!$V$20,INT((ROW()-14)/2),0)))</f>
        <v>8900</v>
      </c>
      <c r="L38" s="128">
        <f ca="1">IF(MOD(ROW()-13,2)=0,IF(ISBLANK(OFFSET(#REF!,INT((ROW()-13)/2),0)),"",OFFSET(#REF!,INT((ROW()-13)/2),0)),IF(ISBLANK(OFFSET('9. METAS'!$W$20,INT((ROW()-14)/2),0)),"",OFFSET('9. METAS'!$W$20,INT((ROW()-14)/2),0)))</f>
        <v>320</v>
      </c>
      <c r="M38" s="129">
        <f ca="1">IF(MOD(ROW()-13,2)=0,IF(ISBLANK(OFFSET(#REF!,INT((ROW()-13)/2),0)),"",OFFSET(#REF!,INT((ROW()-13)/2),0)),IF(ISBLANK(OFFSET('9. METAS'!$X$20,INT((ROW()-14)/2),0)),"",OFFSET('9. METAS'!$X$20,INT((ROW()-14)/2),0)))</f>
        <v>290</v>
      </c>
      <c r="N38" s="479"/>
      <c r="O38" s="481"/>
      <c r="P38" s="483"/>
    </row>
    <row r="39" spans="3:16" x14ac:dyDescent="0.2">
      <c r="C39" s="506" t="str">
        <f ca="1">IF(ISBLANK(OFFSET('5. Pp (3 años)'!$C$46,INT((ROW()-13)/2),0)),"",OFFSET('5. Pp (3 años)'!$C$46,INT((ROW()-13)/2),0))</f>
        <v>Actividad</v>
      </c>
      <c r="D39" s="498" t="str">
        <f ca="1">IF(ISBLANK(OFFSET('5. Pp (3 años)'!$D$46,INT((ROW()-13)/2),0)),"",OFFSET('5. Pp (3 años)'!$D$46,INT((ROW()-13)/2),0))</f>
        <v>1.1.1.1.3.5  Registro y Control en el  Sistema Municipal de Inspectores</v>
      </c>
      <c r="E39" s="498" t="str">
        <f ca="1">IF(ISBLANK(OFFSET('5. Pp (3 años)'!$E$46,INT((ROW()-13)/2),0)),"",OFFSET('5. Pp (3 años)'!$E$46,INT((ROW()-13)/2),0))</f>
        <v>PRPSMI: Porcentaje de Registros del Padrón en el Sistema Municipal de Inspectores</v>
      </c>
      <c r="F39" s="500" t="str">
        <f ca="1">IF(ISBLANK(OFFSET('5. Pp (3 años)'!$K$46,INT((ROW()-13)/2),0)),"",OFFSET('5. Pp (3 años)'!$K$46,INT((ROW()-13)/2),0))</f>
        <v>Ascendente</v>
      </c>
      <c r="G39" s="502" t="str">
        <f ca="1">IF(ISBLANK(OFFSET('5. Pp (3 años)'!$H$46,INT((ROW()-13)/2),0)),"",OFFSET('5. Pp (3 años)'!$H$46,INT((ROW()-13)/2),0))</f>
        <v>Trimestral</v>
      </c>
      <c r="H39" s="705">
        <f ca="1">IF(ISBLANK(OFFSET('9. METAS'!$L$20,INT((ROW()-13)/2),0)),"",OFFSET('9. METAS'!$L$20,INT((ROW()-13)/2),0))</f>
        <v>1575</v>
      </c>
      <c r="I39" s="476"/>
      <c r="J39" s="127" t="e">
        <f ca="1">IF(MOD(ROW()-13,2)=0,IF(ISBLANK(OFFSET(#REF!,INT((ROW()-13)/2),0)),"",OFFSET(#REF!,INT((ROW()-13)/2),0)),IF(ISBLANK(OFFSET('9. METAS'!$U$20,INT((ROW()-14)/2),0)),"",OFFSET('9. METAS'!$U$20,INT((ROW()-14)/2),0)))</f>
        <v>#REF!</v>
      </c>
      <c r="K39" s="128" t="e">
        <f ca="1">IF(MOD(ROW()-13,2)=0,IF(ISBLANK(OFFSET(#REF!,INT((ROW()-13)/2),0)),"",OFFSET(#REF!,INT((ROW()-13)/2),0)),IF(ISBLANK(OFFSET('9. METAS'!$V$20,INT((ROW()-14)/2),0)),"",OFFSET('9. METAS'!$V$20,INT((ROW()-14)/2),0)))</f>
        <v>#REF!</v>
      </c>
      <c r="L39" s="128" t="e">
        <f ca="1">IF(MOD(ROW()-13,2)=0,IF(ISBLANK(OFFSET(#REF!,INT((ROW()-13)/2),0)),"",OFFSET(#REF!,INT((ROW()-13)/2),0)),IF(ISBLANK(OFFSET('9. METAS'!$W$20,INT((ROW()-14)/2),0)),"",OFFSET('9. METAS'!$W$20,INT((ROW()-14)/2),0)))</f>
        <v>#REF!</v>
      </c>
      <c r="M39" s="129" t="e">
        <f ca="1">IF(MOD(ROW()-13,2)=0,IF(ISBLANK(OFFSET(#REF!,INT((ROW()-13)/2),0)),"",OFFSET(#REF!,INT((ROW()-13)/2),0)),IF(ISBLANK(OFFSET('9. METAS'!$X$20,INT((ROW()-14)/2),0)),"",OFFSET('9. METAS'!$X$20,INT((ROW()-14)/2),0)))</f>
        <v>#REF!</v>
      </c>
      <c r="N39" s="478" t="str">
        <f t="shared" ref="N39" ca="1" si="22">IFERROR(J39/J40,"ND")</f>
        <v>ND</v>
      </c>
      <c r="O39" s="480" t="str">
        <f t="shared" ref="O39" ca="1" si="23">IFERROR(((J39+K39)/H39),"ND")</f>
        <v>ND</v>
      </c>
      <c r="P39" s="482"/>
    </row>
    <row r="40" spans="3:16" x14ac:dyDescent="0.2">
      <c r="C40" s="496"/>
      <c r="D40" s="498"/>
      <c r="E40" s="498"/>
      <c r="F40" s="500"/>
      <c r="G40" s="502"/>
      <c r="H40" s="705"/>
      <c r="I40" s="477"/>
      <c r="J40" s="127">
        <f ca="1">IF(MOD(ROW()-13,2)=0,IF(ISBLANK(OFFSET(#REF!,INT((ROW()-13)/2),0)),"",OFFSET(#REF!,INT((ROW()-13)/2),0)),IF(ISBLANK(OFFSET('9. METAS'!$U$20,INT((ROW()-14)/2),0)),"",OFFSET('9. METAS'!$U$20,INT((ROW()-14)/2),0)))</f>
        <v>375</v>
      </c>
      <c r="K40" s="128">
        <f ca="1">IF(MOD(ROW()-13,2)=0,IF(ISBLANK(OFFSET(#REF!,INT((ROW()-13)/2),0)),"",OFFSET(#REF!,INT((ROW()-13)/2),0)),IF(ISBLANK(OFFSET('9. METAS'!$V$20,INT((ROW()-14)/2),0)),"",OFFSET('9. METAS'!$V$20,INT((ROW()-14)/2),0)))</f>
        <v>400</v>
      </c>
      <c r="L40" s="128">
        <f ca="1">IF(MOD(ROW()-13,2)=0,IF(ISBLANK(OFFSET(#REF!,INT((ROW()-13)/2),0)),"",OFFSET(#REF!,INT((ROW()-13)/2),0)),IF(ISBLANK(OFFSET('9. METAS'!$W$20,INT((ROW()-14)/2),0)),"",OFFSET('9. METAS'!$W$20,INT((ROW()-14)/2),0)))</f>
        <v>350</v>
      </c>
      <c r="M40" s="129">
        <f ca="1">IF(MOD(ROW()-13,2)=0,IF(ISBLANK(OFFSET(#REF!,INT((ROW()-13)/2),0)),"",OFFSET(#REF!,INT((ROW()-13)/2),0)),IF(ISBLANK(OFFSET('9. METAS'!$X$20,INT((ROW()-14)/2),0)),"",OFFSET('9. METAS'!$X$20,INT((ROW()-14)/2),0)))</f>
        <v>450</v>
      </c>
      <c r="N40" s="479"/>
      <c r="O40" s="481"/>
      <c r="P40" s="483"/>
    </row>
    <row r="41" spans="3:16" x14ac:dyDescent="0.2">
      <c r="C41" s="506" t="str">
        <f ca="1">IF(ISBLANK(OFFSET('5. Pp (3 años)'!$C$46,INT((ROW()-13)/2),0)),"",OFFSET('5. Pp (3 años)'!$C$46,INT((ROW()-13)/2),0))</f>
        <v>Actividad</v>
      </c>
      <c r="D41" s="498" t="str">
        <f ca="1">IF(ISBLANK(OFFSET('5. Pp (3 años)'!$D$46,INT((ROW()-13)/2),0)),"",OFFSET('5. Pp (3 años)'!$D$46,INT((ROW()-13)/2),0))</f>
        <v>1.1.1.1.3.6  Monitoreo de la satisfacción ciudadana sobre servicios recibidos mediante la Contraloría Itinerante</v>
      </c>
      <c r="E41" s="498" t="str">
        <f ca="1">IF(ISBLANK(OFFSET('5. Pp (3 años)'!$E$46,INT((ROW()-13)/2),0)),"",OFFSET('5. Pp (3 años)'!$E$46,INT((ROW()-13)/2),0))</f>
        <v>PEADSUTYS:  Porcentaje de evaluaciones aplicadas para detectar la satisfacción de los usuarios en Trámites y Servicios.</v>
      </c>
      <c r="F41" s="500" t="str">
        <f ca="1">IF(ISBLANK(OFFSET('5. Pp (3 años)'!$K$46,INT((ROW()-13)/2),0)),"",OFFSET('5. Pp (3 años)'!$K$46,INT((ROW()-13)/2),0))</f>
        <v>Ascendente</v>
      </c>
      <c r="G41" s="502" t="str">
        <f ca="1">IF(ISBLANK(OFFSET('5. Pp (3 años)'!$H$46,INT((ROW()-13)/2),0)),"",OFFSET('5. Pp (3 años)'!$H$46,INT((ROW()-13)/2),0))</f>
        <v>Trimestral</v>
      </c>
      <c r="H41" s="705">
        <f ca="1">IF(ISBLANK(OFFSET('9. METAS'!$L$20,INT((ROW()-13)/2),0)),"",OFFSET('9. METAS'!$L$20,INT((ROW()-13)/2),0))</f>
        <v>1700</v>
      </c>
      <c r="I41" s="476"/>
      <c r="J41" s="127" t="e">
        <f ca="1">IF(MOD(ROW()-13,2)=0,IF(ISBLANK(OFFSET(#REF!,INT((ROW()-13)/2),0)),"",OFFSET(#REF!,INT((ROW()-13)/2),0)),IF(ISBLANK(OFFSET('9. METAS'!$U$20,INT((ROW()-14)/2),0)),"",OFFSET('9. METAS'!$U$20,INT((ROW()-14)/2),0)))</f>
        <v>#REF!</v>
      </c>
      <c r="K41" s="128" t="e">
        <f ca="1">IF(MOD(ROW()-13,2)=0,IF(ISBLANK(OFFSET(#REF!,INT((ROW()-13)/2),0)),"",OFFSET(#REF!,INT((ROW()-13)/2),0)),IF(ISBLANK(OFFSET('9. METAS'!$V$20,INT((ROW()-14)/2),0)),"",OFFSET('9. METAS'!$V$20,INT((ROW()-14)/2),0)))</f>
        <v>#REF!</v>
      </c>
      <c r="L41" s="128" t="e">
        <f ca="1">IF(MOD(ROW()-13,2)=0,IF(ISBLANK(OFFSET(#REF!,INT((ROW()-13)/2),0)),"",OFFSET(#REF!,INT((ROW()-13)/2),0)),IF(ISBLANK(OFFSET('9. METAS'!$W$20,INT((ROW()-14)/2),0)),"",OFFSET('9. METAS'!$W$20,INT((ROW()-14)/2),0)))</f>
        <v>#REF!</v>
      </c>
      <c r="M41" s="129" t="e">
        <f ca="1">IF(MOD(ROW()-13,2)=0,IF(ISBLANK(OFFSET(#REF!,INT((ROW()-13)/2),0)),"",OFFSET(#REF!,INT((ROW()-13)/2),0)),IF(ISBLANK(OFFSET('9. METAS'!$X$20,INT((ROW()-14)/2),0)),"",OFFSET('9. METAS'!$X$20,INT((ROW()-14)/2),0)))</f>
        <v>#REF!</v>
      </c>
      <c r="N41" s="478" t="str">
        <f t="shared" ref="N41" ca="1" si="24">IFERROR(J41/J42,"ND")</f>
        <v>ND</v>
      </c>
      <c r="O41" s="480" t="str">
        <f t="shared" ref="O41" ca="1" si="25">IFERROR(((J41+K41)/H41),"ND")</f>
        <v>ND</v>
      </c>
      <c r="P41" s="482"/>
    </row>
    <row r="42" spans="3:16" x14ac:dyDescent="0.2">
      <c r="C42" s="496"/>
      <c r="D42" s="498"/>
      <c r="E42" s="498"/>
      <c r="F42" s="500"/>
      <c r="G42" s="502"/>
      <c r="H42" s="705"/>
      <c r="I42" s="477"/>
      <c r="J42" s="127">
        <f ca="1">IF(MOD(ROW()-13,2)=0,IF(ISBLANK(OFFSET(#REF!,INT((ROW()-13)/2),0)),"",OFFSET(#REF!,INT((ROW()-13)/2),0)),IF(ISBLANK(OFFSET('9. METAS'!$U$20,INT((ROW()-14)/2),0)),"",OFFSET('9. METAS'!$U$20,INT((ROW()-14)/2),0)))</f>
        <v>400</v>
      </c>
      <c r="K42" s="128">
        <f ca="1">IF(MOD(ROW()-13,2)=0,IF(ISBLANK(OFFSET(#REF!,INT((ROW()-13)/2),0)),"",OFFSET(#REF!,INT((ROW()-13)/2),0)),IF(ISBLANK(OFFSET('9. METAS'!$V$20,INT((ROW()-14)/2),0)),"",OFFSET('9. METAS'!$V$20,INT((ROW()-14)/2),0)))</f>
        <v>450</v>
      </c>
      <c r="L42" s="128">
        <f ca="1">IF(MOD(ROW()-13,2)=0,IF(ISBLANK(OFFSET(#REF!,INT((ROW()-13)/2),0)),"",OFFSET(#REF!,INT((ROW()-13)/2),0)),IF(ISBLANK(OFFSET('9. METAS'!$W$20,INT((ROW()-14)/2),0)),"",OFFSET('9. METAS'!$W$20,INT((ROW()-14)/2),0)))</f>
        <v>450</v>
      </c>
      <c r="M42" s="129">
        <f ca="1">IF(MOD(ROW()-13,2)=0,IF(ISBLANK(OFFSET(#REF!,INT((ROW()-13)/2),0)),"",OFFSET(#REF!,INT((ROW()-13)/2),0)),IF(ISBLANK(OFFSET('9. METAS'!$X$20,INT((ROW()-14)/2),0)),"",OFFSET('9. METAS'!$X$20,INT((ROW()-14)/2),0)))</f>
        <v>400</v>
      </c>
      <c r="N42" s="479"/>
      <c r="O42" s="481"/>
      <c r="P42" s="483"/>
    </row>
    <row r="43" spans="3:16" x14ac:dyDescent="0.2">
      <c r="C43" s="506" t="str">
        <f ca="1">IF(ISBLANK(OFFSET('5. Pp (3 años)'!$C$46,INT((ROW()-13)/2),0)),"",OFFSET('5. Pp (3 años)'!$C$46,INT((ROW()-13)/2),0))</f>
        <v>Actividad</v>
      </c>
      <c r="D43" s="498" t="str">
        <f ca="1">IF(ISBLANK(OFFSET('5. Pp (3 años)'!$D$46,INT((ROW()-13)/2),0)),"",OFFSET('5. Pp (3 años)'!$D$46,INT((ROW()-13)/2),0))</f>
        <v>1.1.1.1.3.7  Supervisión y Auditoría a Programas y/o recursos asignados para estímulos económicos y programas sociales.</v>
      </c>
      <c r="E43" s="498" t="str">
        <f ca="1">IF(ISBLANK(OFFSET('5. Pp (3 años)'!$E$46,INT((ROW()-13)/2),0)),"",OFFSET('5. Pp (3 años)'!$E$46,INT((ROW()-13)/2),0))</f>
        <v>PCAAAPS: Porcentaje de cumplimiento en la aplicación de Auditorías Administrativas a Programas Sociales.</v>
      </c>
      <c r="F43" s="500" t="str">
        <f ca="1">IF(ISBLANK(OFFSET('5. Pp (3 años)'!$K$46,INT((ROW()-13)/2),0)),"",OFFSET('5. Pp (3 años)'!$K$46,INT((ROW()-13)/2),0))</f>
        <v>Ascendente</v>
      </c>
      <c r="G43" s="502" t="str">
        <f ca="1">IF(ISBLANK(OFFSET('5. Pp (3 años)'!$H$46,INT((ROW()-13)/2),0)),"",OFFSET('5. Pp (3 años)'!$H$46,INT((ROW()-13)/2),0))</f>
        <v>Trimestral</v>
      </c>
      <c r="H43" s="705">
        <f ca="1">IF(ISBLANK(OFFSET('9. METAS'!$L$20,INT((ROW()-13)/2),0)),"",OFFSET('9. METAS'!$L$20,INT((ROW()-13)/2),0))</f>
        <v>2</v>
      </c>
      <c r="I43" s="476"/>
      <c r="J43" s="127" t="e">
        <f ca="1">IF(MOD(ROW()-13,2)=0,IF(ISBLANK(OFFSET(#REF!,INT((ROW()-13)/2),0)),"",OFFSET(#REF!,INT((ROW()-13)/2),0)),IF(ISBLANK(OFFSET('9. METAS'!$U$20,INT((ROW()-14)/2),0)),"",OFFSET('9. METAS'!$U$20,INT((ROW()-14)/2),0)))</f>
        <v>#REF!</v>
      </c>
      <c r="K43" s="128" t="e">
        <f ca="1">IF(MOD(ROW()-13,2)=0,IF(ISBLANK(OFFSET(#REF!,INT((ROW()-13)/2),0)),"",OFFSET(#REF!,INT((ROW()-13)/2),0)),IF(ISBLANK(OFFSET('9. METAS'!$V$20,INT((ROW()-14)/2),0)),"",OFFSET('9. METAS'!$V$20,INT((ROW()-14)/2),0)))</f>
        <v>#REF!</v>
      </c>
      <c r="L43" s="128" t="e">
        <f ca="1">IF(MOD(ROW()-13,2)=0,IF(ISBLANK(OFFSET(#REF!,INT((ROW()-13)/2),0)),"",OFFSET(#REF!,INT((ROW()-13)/2),0)),IF(ISBLANK(OFFSET('9. METAS'!$W$20,INT((ROW()-14)/2),0)),"",OFFSET('9. METAS'!$W$20,INT((ROW()-14)/2),0)))</f>
        <v>#REF!</v>
      </c>
      <c r="M43" s="129" t="e">
        <f ca="1">IF(MOD(ROW()-13,2)=0,IF(ISBLANK(OFFSET(#REF!,INT((ROW()-13)/2),0)),"",OFFSET(#REF!,INT((ROW()-13)/2),0)),IF(ISBLANK(OFFSET('9. METAS'!$X$20,INT((ROW()-14)/2),0)),"",OFFSET('9. METAS'!$X$20,INT((ROW()-14)/2),0)))</f>
        <v>#REF!</v>
      </c>
      <c r="N43" s="478" t="str">
        <f t="shared" ref="N43" ca="1" si="26">IFERROR(J43/J44,"ND")</f>
        <v>ND</v>
      </c>
      <c r="O43" s="480" t="str">
        <f t="shared" ref="O43" ca="1" si="27">IFERROR(((J43+K43)/H43),"ND")</f>
        <v>ND</v>
      </c>
      <c r="P43" s="482"/>
    </row>
    <row r="44" spans="3:16" x14ac:dyDescent="0.2">
      <c r="C44" s="496"/>
      <c r="D44" s="498"/>
      <c r="E44" s="498"/>
      <c r="F44" s="500"/>
      <c r="G44" s="502"/>
      <c r="H44" s="705"/>
      <c r="I44" s="477"/>
      <c r="J44" s="127">
        <f ca="1">IF(MOD(ROW()-13,2)=0,IF(ISBLANK(OFFSET(#REF!,INT((ROW()-13)/2),0)),"",OFFSET(#REF!,INT((ROW()-13)/2),0)),IF(ISBLANK(OFFSET('9. METAS'!$U$20,INT((ROW()-14)/2),0)),"",OFFSET('9. METAS'!$U$20,INT((ROW()-14)/2),0)))</f>
        <v>0</v>
      </c>
      <c r="K44" s="128">
        <f ca="1">IF(MOD(ROW()-13,2)=0,IF(ISBLANK(OFFSET(#REF!,INT((ROW()-13)/2),0)),"",OFFSET(#REF!,INT((ROW()-13)/2),0)),IF(ISBLANK(OFFSET('9. METAS'!$V$20,INT((ROW()-14)/2),0)),"",OFFSET('9. METAS'!$V$20,INT((ROW()-14)/2),0)))</f>
        <v>1</v>
      </c>
      <c r="L44" s="128">
        <f ca="1">IF(MOD(ROW()-13,2)=0,IF(ISBLANK(OFFSET(#REF!,INT((ROW()-13)/2),0)),"",OFFSET(#REF!,INT((ROW()-13)/2),0)),IF(ISBLANK(OFFSET('9. METAS'!$W$20,INT((ROW()-14)/2),0)),"",OFFSET('9. METAS'!$W$20,INT((ROW()-14)/2),0)))</f>
        <v>0</v>
      </c>
      <c r="M44" s="129">
        <f ca="1">IF(MOD(ROW()-13,2)=0,IF(ISBLANK(OFFSET(#REF!,INT((ROW()-13)/2),0)),"",OFFSET(#REF!,INT((ROW()-13)/2),0)),IF(ISBLANK(OFFSET('9. METAS'!$X$20,INT((ROW()-14)/2),0)),"",OFFSET('9. METAS'!$X$20,INT((ROW()-14)/2),0)))</f>
        <v>1</v>
      </c>
      <c r="N44" s="479"/>
      <c r="O44" s="481"/>
      <c r="P44" s="483"/>
    </row>
    <row r="45" spans="3:16" x14ac:dyDescent="0.2">
      <c r="C45" s="506" t="str">
        <f ca="1">IF(ISBLANK(OFFSET('5. Pp (3 años)'!$C$46,INT((ROW()-13)/2),0)),"",OFFSET('5. Pp (3 años)'!$C$46,INT((ROW()-13)/2),0))</f>
        <v>Actividad</v>
      </c>
      <c r="D45" s="498" t="str">
        <f ca="1">IF(ISBLANK(OFFSET('5. Pp (3 años)'!$D$46,INT((ROW()-13)/2),0)),"",OFFSET('5. Pp (3 años)'!$D$46,INT((ROW()-13)/2),0))</f>
        <v>1.1.1.1.3.8 Supervisión de la Integración de Comités de Contraloría Social, que sean requeridos para el seguimiento de la Obra Pública Municipal.</v>
      </c>
      <c r="E45" s="498" t="str">
        <f ca="1">IF(ISBLANK(OFFSET('5. Pp (3 años)'!$E$46,INT((ROW()-13)/2),0)),"",OFFSET('5. Pp (3 años)'!$E$46,INT((ROW()-13)/2),0))</f>
        <v>PICCS: Porcentaje de Integración de Comités de Contraloría Social</v>
      </c>
      <c r="F45" s="500" t="str">
        <f ca="1">IF(ISBLANK(OFFSET('5. Pp (3 años)'!$K$46,INT((ROW()-13)/2),0)),"",OFFSET('5. Pp (3 años)'!$K$46,INT((ROW()-13)/2),0))</f>
        <v>Ascendente</v>
      </c>
      <c r="G45" s="502" t="str">
        <f ca="1">IF(ISBLANK(OFFSET('5. Pp (3 años)'!$H$46,INT((ROW()-13)/2),0)),"",OFFSET('5. Pp (3 años)'!$H$46,INT((ROW()-13)/2),0))</f>
        <v>Trimestral</v>
      </c>
      <c r="H45" s="705">
        <f ca="1">IF(ISBLANK(OFFSET('9. METAS'!$L$20,INT((ROW()-13)/2),0)),"",OFFSET('9. METAS'!$L$20,INT((ROW()-13)/2),0))</f>
        <v>30</v>
      </c>
      <c r="I45" s="476"/>
      <c r="J45" s="127" t="e">
        <f ca="1">IF(MOD(ROW()-13,2)=0,IF(ISBLANK(OFFSET(#REF!,INT((ROW()-13)/2),0)),"",OFFSET(#REF!,INT((ROW()-13)/2),0)),IF(ISBLANK(OFFSET('9. METAS'!$U$20,INT((ROW()-14)/2),0)),"",OFFSET('9. METAS'!$U$20,INT((ROW()-14)/2),0)))</f>
        <v>#REF!</v>
      </c>
      <c r="K45" s="128" t="e">
        <f ca="1">IF(MOD(ROW()-13,2)=0,IF(ISBLANK(OFFSET(#REF!,INT((ROW()-13)/2),0)),"",OFFSET(#REF!,INT((ROW()-13)/2),0)),IF(ISBLANK(OFFSET('9. METAS'!$V$20,INT((ROW()-14)/2),0)),"",OFFSET('9. METAS'!$V$20,INT((ROW()-14)/2),0)))</f>
        <v>#REF!</v>
      </c>
      <c r="L45" s="128" t="e">
        <f ca="1">IF(MOD(ROW()-13,2)=0,IF(ISBLANK(OFFSET(#REF!,INT((ROW()-13)/2),0)),"",OFFSET(#REF!,INT((ROW()-13)/2),0)),IF(ISBLANK(OFFSET('9. METAS'!$W$20,INT((ROW()-14)/2),0)),"",OFFSET('9. METAS'!$W$20,INT((ROW()-14)/2),0)))</f>
        <v>#REF!</v>
      </c>
      <c r="M45" s="129" t="e">
        <f ca="1">IF(MOD(ROW()-13,2)=0,IF(ISBLANK(OFFSET(#REF!,INT((ROW()-13)/2),0)),"",OFFSET(#REF!,INT((ROW()-13)/2),0)),IF(ISBLANK(OFFSET('9. METAS'!$X$20,INT((ROW()-14)/2),0)),"",OFFSET('9. METAS'!$X$20,INT((ROW()-14)/2),0)))</f>
        <v>#REF!</v>
      </c>
      <c r="N45" s="478" t="str">
        <f t="shared" ref="N45" ca="1" si="28">IFERROR(J45/J46,"ND")</f>
        <v>ND</v>
      </c>
      <c r="O45" s="480" t="str">
        <f t="shared" ref="O45" ca="1" si="29">IFERROR(((J45+K45)/H45),"ND")</f>
        <v>ND</v>
      </c>
      <c r="P45" s="482"/>
    </row>
    <row r="46" spans="3:16" x14ac:dyDescent="0.2">
      <c r="C46" s="496"/>
      <c r="D46" s="498"/>
      <c r="E46" s="498"/>
      <c r="F46" s="500"/>
      <c r="G46" s="502"/>
      <c r="H46" s="705"/>
      <c r="I46" s="477"/>
      <c r="J46" s="127">
        <f ca="1">IF(MOD(ROW()-13,2)=0,IF(ISBLANK(OFFSET(#REF!,INT((ROW()-13)/2),0)),"",OFFSET(#REF!,INT((ROW()-13)/2),0)),IF(ISBLANK(OFFSET('9. METAS'!$U$20,INT((ROW()-14)/2),0)),"",OFFSET('9. METAS'!$U$20,INT((ROW()-14)/2),0)))</f>
        <v>2</v>
      </c>
      <c r="K46" s="128">
        <f ca="1">IF(MOD(ROW()-13,2)=0,IF(ISBLANK(OFFSET(#REF!,INT((ROW()-13)/2),0)),"",OFFSET(#REF!,INT((ROW()-13)/2),0)),IF(ISBLANK(OFFSET('9. METAS'!$V$20,INT((ROW()-14)/2),0)),"",OFFSET('9. METAS'!$V$20,INT((ROW()-14)/2),0)))</f>
        <v>8</v>
      </c>
      <c r="L46" s="128">
        <f ca="1">IF(MOD(ROW()-13,2)=0,IF(ISBLANK(OFFSET(#REF!,INT((ROW()-13)/2),0)),"",OFFSET(#REF!,INT((ROW()-13)/2),0)),IF(ISBLANK(OFFSET('9. METAS'!$W$20,INT((ROW()-14)/2),0)),"",OFFSET('9. METAS'!$W$20,INT((ROW()-14)/2),0)))</f>
        <v>10</v>
      </c>
      <c r="M46" s="129">
        <f ca="1">IF(MOD(ROW()-13,2)=0,IF(ISBLANK(OFFSET(#REF!,INT((ROW()-13)/2),0)),"",OFFSET(#REF!,INT((ROW()-13)/2),0)),IF(ISBLANK(OFFSET('9. METAS'!$X$20,INT((ROW()-14)/2),0)),"",OFFSET('9. METAS'!$X$20,INT((ROW()-14)/2),0)))</f>
        <v>10</v>
      </c>
      <c r="N46" s="479"/>
      <c r="O46" s="481"/>
      <c r="P46" s="483"/>
    </row>
    <row r="47" spans="3:16" x14ac:dyDescent="0.2">
      <c r="C47" s="506" t="str">
        <f ca="1">IF(ISBLANK(OFFSET('5. Pp (3 años)'!$C$46,INT((ROW()-13)/2),0)),"",OFFSET('5. Pp (3 años)'!$C$46,INT((ROW()-13)/2),0))</f>
        <v>Componente</v>
      </c>
      <c r="D47" s="498" t="str">
        <f ca="1">IF(ISBLANK(OFFSET('5. Pp (3 años)'!$D$46,INT((ROW()-13)/2),0)),"",OFFSET('5. Pp (3 años)'!$D$46,INT((ROW()-13)/2),0))</f>
        <v>1.1.1.1.4. Actos de investigación de los hechos denunciados en contra de Servidores Públicos y/o Particulares a fin de determinar la falta administrativa como grave o no grave.</v>
      </c>
      <c r="E47" s="498" t="str">
        <f ca="1">IF(ISBLANK(OFFSET('5. Pp (3 años)'!$E$46,INT((ROW()-13)/2),0)),"",OFFSET('5. Pp (3 años)'!$E$46,INT((ROW()-13)/2),0))</f>
        <v>PIPRAR: Porcentaje de Informes de Presunta Responsabilidad Administrativa realizados</v>
      </c>
      <c r="F47" s="500" t="str">
        <f ca="1">IF(ISBLANK(OFFSET('5. Pp (3 años)'!$K$46,INT((ROW()-13)/2),0)),"",OFFSET('5. Pp (3 años)'!$K$46,INT((ROW()-13)/2),0))</f>
        <v>Ascendente</v>
      </c>
      <c r="G47" s="502" t="str">
        <f ca="1">IF(ISBLANK(OFFSET('5. Pp (3 años)'!$H$46,INT((ROW()-13)/2),0)),"",OFFSET('5. Pp (3 años)'!$H$46,INT((ROW()-13)/2),0))</f>
        <v>Trimestral</v>
      </c>
      <c r="H47" s="705">
        <f ca="1">IF(ISBLANK(OFFSET('9. METAS'!$L$20,INT((ROW()-13)/2),0)),"",OFFSET('9. METAS'!$L$20,INT((ROW()-13)/2),0))</f>
        <v>84</v>
      </c>
      <c r="I47" s="476"/>
      <c r="J47" s="127" t="e">
        <f ca="1">IF(MOD(ROW()-13,2)=0,IF(ISBLANK(OFFSET(#REF!,INT((ROW()-13)/2),0)),"",OFFSET(#REF!,INT((ROW()-13)/2),0)),IF(ISBLANK(OFFSET('9. METAS'!$U$20,INT((ROW()-14)/2),0)),"",OFFSET('9. METAS'!$U$20,INT((ROW()-14)/2),0)))</f>
        <v>#REF!</v>
      </c>
      <c r="K47" s="128" t="e">
        <f ca="1">IF(MOD(ROW()-13,2)=0,IF(ISBLANK(OFFSET(#REF!,INT((ROW()-13)/2),0)),"",OFFSET(#REF!,INT((ROW()-13)/2),0)),IF(ISBLANK(OFFSET('9. METAS'!$V$20,INT((ROW()-14)/2),0)),"",OFFSET('9. METAS'!$V$20,INT((ROW()-14)/2),0)))</f>
        <v>#REF!</v>
      </c>
      <c r="L47" s="128" t="e">
        <f ca="1">IF(MOD(ROW()-13,2)=0,IF(ISBLANK(OFFSET(#REF!,INT((ROW()-13)/2),0)),"",OFFSET(#REF!,INT((ROW()-13)/2),0)),IF(ISBLANK(OFFSET('9. METAS'!$W$20,INT((ROW()-14)/2),0)),"",OFFSET('9. METAS'!$W$20,INT((ROW()-14)/2),0)))</f>
        <v>#REF!</v>
      </c>
      <c r="M47" s="129" t="e">
        <f ca="1">IF(MOD(ROW()-13,2)=0,IF(ISBLANK(OFFSET(#REF!,INT((ROW()-13)/2),0)),"",OFFSET(#REF!,INT((ROW()-13)/2),0)),IF(ISBLANK(OFFSET('9. METAS'!$X$20,INT((ROW()-14)/2),0)),"",OFFSET('9. METAS'!$X$20,INT((ROW()-14)/2),0)))</f>
        <v>#REF!</v>
      </c>
      <c r="N47" s="478" t="str">
        <f t="shared" ref="N47" ca="1" si="30">IFERROR(J47/J48,"ND")</f>
        <v>ND</v>
      </c>
      <c r="O47" s="480" t="str">
        <f t="shared" ref="O47" ca="1" si="31">IFERROR(((J47+K47)/H47),"ND")</f>
        <v>ND</v>
      </c>
      <c r="P47" s="482"/>
    </row>
    <row r="48" spans="3:16" x14ac:dyDescent="0.2">
      <c r="C48" s="496"/>
      <c r="D48" s="498"/>
      <c r="E48" s="498"/>
      <c r="F48" s="500"/>
      <c r="G48" s="502"/>
      <c r="H48" s="705"/>
      <c r="I48" s="477"/>
      <c r="J48" s="127">
        <f ca="1">IF(MOD(ROW()-13,2)=0,IF(ISBLANK(OFFSET(#REF!,INT((ROW()-13)/2),0)),"",OFFSET(#REF!,INT((ROW()-13)/2),0)),IF(ISBLANK(OFFSET('9. METAS'!$U$20,INT((ROW()-14)/2),0)),"",OFFSET('9. METAS'!$U$20,INT((ROW()-14)/2),0)))</f>
        <v>21</v>
      </c>
      <c r="K48" s="128">
        <f ca="1">IF(MOD(ROW()-13,2)=0,IF(ISBLANK(OFFSET(#REF!,INT((ROW()-13)/2),0)),"",OFFSET(#REF!,INT((ROW()-13)/2),0)),IF(ISBLANK(OFFSET('9. METAS'!$V$20,INT((ROW()-14)/2),0)),"",OFFSET('9. METAS'!$V$20,INT((ROW()-14)/2),0)))</f>
        <v>21</v>
      </c>
      <c r="L48" s="128">
        <f ca="1">IF(MOD(ROW()-13,2)=0,IF(ISBLANK(OFFSET(#REF!,INT((ROW()-13)/2),0)),"",OFFSET(#REF!,INT((ROW()-13)/2),0)),IF(ISBLANK(OFFSET('9. METAS'!$W$20,INT((ROW()-14)/2),0)),"",OFFSET('9. METAS'!$W$20,INT((ROW()-14)/2),0)))</f>
        <v>21</v>
      </c>
      <c r="M48" s="129">
        <f ca="1">IF(MOD(ROW()-13,2)=0,IF(ISBLANK(OFFSET(#REF!,INT((ROW()-13)/2),0)),"",OFFSET(#REF!,INT((ROW()-13)/2),0)),IF(ISBLANK(OFFSET('9. METAS'!$X$20,INT((ROW()-14)/2),0)),"",OFFSET('9. METAS'!$X$20,INT((ROW()-14)/2),0)))</f>
        <v>21</v>
      </c>
      <c r="N48" s="479"/>
      <c r="O48" s="481"/>
      <c r="P48" s="483"/>
    </row>
    <row r="49" spans="3:16" x14ac:dyDescent="0.2">
      <c r="C49" s="506" t="str">
        <f ca="1">IF(ISBLANK(OFFSET('5. Pp (3 años)'!$C$46,INT((ROW()-13)/2),0)),"",OFFSET('5. Pp (3 años)'!$C$46,INT((ROW()-13)/2),0))</f>
        <v>Componente</v>
      </c>
      <c r="D49" s="498" t="str">
        <f ca="1">IF(ISBLANK(OFFSET('5. Pp (3 años)'!$D$46,INT((ROW()-13)/2),0)),"",OFFSET('5. Pp (3 años)'!$D$46,INT((ROW()-13)/2),0))</f>
        <v>1.1.1.1.4. Actos de investigación de los hechos denunciados en contra de Servidores Públicos y/o Particulares a fin de determinar la falta administrativa como grave o no grave.</v>
      </c>
      <c r="E49" s="498" t="str">
        <f ca="1">IF(ISBLANK(OFFSET('5. Pp (3 años)'!$E$46,INT((ROW()-13)/2),0)),"",OFFSET('5. Pp (3 años)'!$E$46,INT((ROW()-13)/2),0))</f>
        <v xml:space="preserve">PEC: Porcentaje de Expedientes Cerrados </v>
      </c>
      <c r="F49" s="500" t="str">
        <f ca="1">IF(ISBLANK(OFFSET('5. Pp (3 años)'!$K$46,INT((ROW()-13)/2),0)),"",OFFSET('5. Pp (3 años)'!$K$46,INT((ROW()-13)/2),0))</f>
        <v>Ascendente</v>
      </c>
      <c r="G49" s="502" t="str">
        <f ca="1">IF(ISBLANK(OFFSET('5. Pp (3 años)'!$H$46,INT((ROW()-13)/2),0)),"",OFFSET('5. Pp (3 años)'!$H$46,INT((ROW()-13)/2),0))</f>
        <v>Trimestral</v>
      </c>
      <c r="H49" s="705">
        <f ca="1">IF(ISBLANK(OFFSET('9. METAS'!$L$20,INT((ROW()-13)/2),0)),"",OFFSET('9. METAS'!$L$20,INT((ROW()-13)/2),0))</f>
        <v>132</v>
      </c>
      <c r="I49" s="476"/>
      <c r="J49" s="127" t="e">
        <f ca="1">IF(MOD(ROW()-13,2)=0,IF(ISBLANK(OFFSET(#REF!,INT((ROW()-13)/2),0)),"",OFFSET(#REF!,INT((ROW()-13)/2),0)),IF(ISBLANK(OFFSET('9. METAS'!$U$20,INT((ROW()-14)/2),0)),"",OFFSET('9. METAS'!$U$20,INT((ROW()-14)/2),0)))</f>
        <v>#REF!</v>
      </c>
      <c r="K49" s="128" t="e">
        <f ca="1">IF(MOD(ROW()-13,2)=0,IF(ISBLANK(OFFSET(#REF!,INT((ROW()-13)/2),0)),"",OFFSET(#REF!,INT((ROW()-13)/2),0)),IF(ISBLANK(OFFSET('9. METAS'!$V$20,INT((ROW()-14)/2),0)),"",OFFSET('9. METAS'!$V$20,INT((ROW()-14)/2),0)))</f>
        <v>#REF!</v>
      </c>
      <c r="L49" s="128" t="e">
        <f ca="1">IF(MOD(ROW()-13,2)=0,IF(ISBLANK(OFFSET(#REF!,INT((ROW()-13)/2),0)),"",OFFSET(#REF!,INT((ROW()-13)/2),0)),IF(ISBLANK(OFFSET('9. METAS'!$W$20,INT((ROW()-14)/2),0)),"",OFFSET('9. METAS'!$W$20,INT((ROW()-14)/2),0)))</f>
        <v>#REF!</v>
      </c>
      <c r="M49" s="129" t="e">
        <f ca="1">IF(MOD(ROW()-13,2)=0,IF(ISBLANK(OFFSET(#REF!,INT((ROW()-13)/2),0)),"",OFFSET(#REF!,INT((ROW()-13)/2),0)),IF(ISBLANK(OFFSET('9. METAS'!$X$20,INT((ROW()-14)/2),0)),"",OFFSET('9. METAS'!$X$20,INT((ROW()-14)/2),0)))</f>
        <v>#REF!</v>
      </c>
      <c r="N49" s="478" t="str">
        <f t="shared" ref="N49" ca="1" si="32">IFERROR(J49/J50,"ND")</f>
        <v>ND</v>
      </c>
      <c r="O49" s="480" t="str">
        <f t="shared" ref="O49" ca="1" si="33">IFERROR(((J49+K49)/H49),"ND")</f>
        <v>ND</v>
      </c>
      <c r="P49" s="482"/>
    </row>
    <row r="50" spans="3:16" x14ac:dyDescent="0.2">
      <c r="C50" s="496"/>
      <c r="D50" s="498"/>
      <c r="E50" s="498"/>
      <c r="F50" s="500"/>
      <c r="G50" s="502"/>
      <c r="H50" s="705"/>
      <c r="I50" s="477"/>
      <c r="J50" s="127">
        <f ca="1">IF(MOD(ROW()-13,2)=0,IF(ISBLANK(OFFSET(#REF!,INT((ROW()-13)/2),0)),"",OFFSET(#REF!,INT((ROW()-13)/2),0)),IF(ISBLANK(OFFSET('9. METAS'!$U$20,INT((ROW()-14)/2),0)),"",OFFSET('9. METAS'!$U$20,INT((ROW()-14)/2),0)))</f>
        <v>33</v>
      </c>
      <c r="K50" s="128">
        <f ca="1">IF(MOD(ROW()-13,2)=0,IF(ISBLANK(OFFSET(#REF!,INT((ROW()-13)/2),0)),"",OFFSET(#REF!,INT((ROW()-13)/2),0)),IF(ISBLANK(OFFSET('9. METAS'!$V$20,INT((ROW()-14)/2),0)),"",OFFSET('9. METAS'!$V$20,INT((ROW()-14)/2),0)))</f>
        <v>33</v>
      </c>
      <c r="L50" s="128">
        <f ca="1">IF(MOD(ROW()-13,2)=0,IF(ISBLANK(OFFSET(#REF!,INT((ROW()-13)/2),0)),"",OFFSET(#REF!,INT((ROW()-13)/2),0)),IF(ISBLANK(OFFSET('9. METAS'!$W$20,INT((ROW()-14)/2),0)),"",OFFSET('9. METAS'!$W$20,INT((ROW()-14)/2),0)))</f>
        <v>33</v>
      </c>
      <c r="M50" s="129">
        <f ca="1">IF(MOD(ROW()-13,2)=0,IF(ISBLANK(OFFSET(#REF!,INT((ROW()-13)/2),0)),"",OFFSET(#REF!,INT((ROW()-13)/2),0)),IF(ISBLANK(OFFSET('9. METAS'!$X$20,INT((ROW()-14)/2),0)),"",OFFSET('9. METAS'!$X$20,INT((ROW()-14)/2),0)))</f>
        <v>33</v>
      </c>
      <c r="N50" s="479"/>
      <c r="O50" s="481"/>
      <c r="P50" s="483"/>
    </row>
    <row r="51" spans="3:16" x14ac:dyDescent="0.2">
      <c r="C51" s="506" t="str">
        <f ca="1">IF(ISBLANK(OFFSET('5. Pp (3 años)'!$C$46,INT((ROW()-13)/2),0)),"",OFFSET('5. Pp (3 años)'!$C$46,INT((ROW()-13)/2),0))</f>
        <v>Actividad</v>
      </c>
      <c r="D51" s="498" t="str">
        <f ca="1">IF(ISBLANK(OFFSET('5. Pp (3 años)'!$D$46,INT((ROW()-13)/2),0)),"",OFFSET('5. Pp (3 años)'!$D$46,INT((ROW()-13)/2),0))</f>
        <v>1.1.1.1.4.1 Integración de expedientes respecto a las quejas y/o denuncias presentadas por la ciudadanía.</v>
      </c>
      <c r="E51" s="498" t="str">
        <f ca="1">IF(ISBLANK(OFFSET('5. Pp (3 años)'!$E$46,INT((ROW()-13)/2),0)),"",OFFSET('5. Pp (3 años)'!$E$46,INT((ROW()-13)/2),0))</f>
        <v>TVQDR: Porcentaje  de Expedientes de Quejas y/o Denuncias Recibidas</v>
      </c>
      <c r="F51" s="500" t="str">
        <f ca="1">IF(ISBLANK(OFFSET('5. Pp (3 años)'!$K$46,INT((ROW()-13)/2),0)),"",OFFSET('5. Pp (3 años)'!$K$46,INT((ROW()-13)/2),0))</f>
        <v>Ascendente</v>
      </c>
      <c r="G51" s="502" t="str">
        <f ca="1">IF(ISBLANK(OFFSET('5. Pp (3 años)'!$H$46,INT((ROW()-13)/2),0)),"",OFFSET('5. Pp (3 años)'!$H$46,INT((ROW()-13)/2),0))</f>
        <v>Trimestral</v>
      </c>
      <c r="H51" s="705">
        <f ca="1">IF(ISBLANK(OFFSET('9. METAS'!$L$20,INT((ROW()-13)/2),0)),"",OFFSET('9. METAS'!$L$20,INT((ROW()-13)/2),0))</f>
        <v>180</v>
      </c>
      <c r="I51" s="476"/>
      <c r="J51" s="127" t="e">
        <f ca="1">IF(MOD(ROW()-13,2)=0,IF(ISBLANK(OFFSET(#REF!,INT((ROW()-13)/2),0)),"",OFFSET(#REF!,INT((ROW()-13)/2),0)),IF(ISBLANK(OFFSET('9. METAS'!$U$20,INT((ROW()-14)/2),0)),"",OFFSET('9. METAS'!$U$20,INT((ROW()-14)/2),0)))</f>
        <v>#REF!</v>
      </c>
      <c r="K51" s="128" t="e">
        <f ca="1">IF(MOD(ROW()-13,2)=0,IF(ISBLANK(OFFSET(#REF!,INT((ROW()-13)/2),0)),"",OFFSET(#REF!,INT((ROW()-13)/2),0)),IF(ISBLANK(OFFSET('9. METAS'!$V$20,INT((ROW()-14)/2),0)),"",OFFSET('9. METAS'!$V$20,INT((ROW()-14)/2),0)))</f>
        <v>#REF!</v>
      </c>
      <c r="L51" s="128" t="e">
        <f ca="1">IF(MOD(ROW()-13,2)=0,IF(ISBLANK(OFFSET(#REF!,INT((ROW()-13)/2),0)),"",OFFSET(#REF!,INT((ROW()-13)/2),0)),IF(ISBLANK(OFFSET('9. METAS'!$W$20,INT((ROW()-14)/2),0)),"",OFFSET('9. METAS'!$W$20,INT((ROW()-14)/2),0)))</f>
        <v>#REF!</v>
      </c>
      <c r="M51" s="129" t="e">
        <f ca="1">IF(MOD(ROW()-13,2)=0,IF(ISBLANK(OFFSET(#REF!,INT((ROW()-13)/2),0)),"",OFFSET(#REF!,INT((ROW()-13)/2),0)),IF(ISBLANK(OFFSET('9. METAS'!$X$20,INT((ROW()-14)/2),0)),"",OFFSET('9. METAS'!$X$20,INT((ROW()-14)/2),0)))</f>
        <v>#REF!</v>
      </c>
      <c r="N51" s="478" t="str">
        <f t="shared" ref="N51" ca="1" si="34">IFERROR(J51/J52,"ND")</f>
        <v>ND</v>
      </c>
      <c r="O51" s="480" t="str">
        <f t="shared" ref="O51" ca="1" si="35">IFERROR(((J51+K51)/H51),"ND")</f>
        <v>ND</v>
      </c>
      <c r="P51" s="482"/>
    </row>
    <row r="52" spans="3:16" x14ac:dyDescent="0.2">
      <c r="C52" s="496"/>
      <c r="D52" s="498"/>
      <c r="E52" s="498"/>
      <c r="F52" s="500"/>
      <c r="G52" s="502"/>
      <c r="H52" s="705"/>
      <c r="I52" s="477"/>
      <c r="J52" s="127">
        <f ca="1">IF(MOD(ROW()-13,2)=0,IF(ISBLANK(OFFSET(#REF!,INT((ROW()-13)/2),0)),"",OFFSET(#REF!,INT((ROW()-13)/2),0)),IF(ISBLANK(OFFSET('9. METAS'!$U$20,INT((ROW()-14)/2),0)),"",OFFSET('9. METAS'!$U$20,INT((ROW()-14)/2),0)))</f>
        <v>45</v>
      </c>
      <c r="K52" s="128">
        <f ca="1">IF(MOD(ROW()-13,2)=0,IF(ISBLANK(OFFSET(#REF!,INT((ROW()-13)/2),0)),"",OFFSET(#REF!,INT((ROW()-13)/2),0)),IF(ISBLANK(OFFSET('9. METAS'!$V$20,INT((ROW()-14)/2),0)),"",OFFSET('9. METAS'!$V$20,INT((ROW()-14)/2),0)))</f>
        <v>45</v>
      </c>
      <c r="L52" s="128">
        <f ca="1">IF(MOD(ROW()-13,2)=0,IF(ISBLANK(OFFSET(#REF!,INT((ROW()-13)/2),0)),"",OFFSET(#REF!,INT((ROW()-13)/2),0)),IF(ISBLANK(OFFSET('9. METAS'!$W$20,INT((ROW()-14)/2),0)),"",OFFSET('9. METAS'!$W$20,INT((ROW()-14)/2),0)))</f>
        <v>45</v>
      </c>
      <c r="M52" s="129">
        <f ca="1">IF(MOD(ROW()-13,2)=0,IF(ISBLANK(OFFSET(#REF!,INT((ROW()-13)/2),0)),"",OFFSET(#REF!,INT((ROW()-13)/2),0)),IF(ISBLANK(OFFSET('9. METAS'!$X$20,INT((ROW()-14)/2),0)),"",OFFSET('9. METAS'!$X$20,INT((ROW()-14)/2),0)))</f>
        <v>45</v>
      </c>
      <c r="N52" s="479"/>
      <c r="O52" s="481"/>
      <c r="P52" s="483"/>
    </row>
    <row r="53" spans="3:16" x14ac:dyDescent="0.2">
      <c r="C53" s="506" t="str">
        <f ca="1">IF(ISBLANK(OFFSET('5. Pp (3 años)'!$C$46,INT((ROW()-13)/2),0)),"",OFFSET('5. Pp (3 años)'!$C$46,INT((ROW()-13)/2),0))</f>
        <v>Actividad</v>
      </c>
      <c r="D53" s="498" t="str">
        <f ca="1">IF(ISBLANK(OFFSET('5. Pp (3 años)'!$D$46,INT((ROW()-13)/2),0)),"",OFFSET('5. Pp (3 años)'!$D$46,INT((ROW()-13)/2),0))</f>
        <v>1.1.1.1.4.2 Atención a la ciudadanía en materia de responsabilidad administrativa por los servidores públicos y/o particulares.</v>
      </c>
      <c r="E53" s="498" t="str">
        <f ca="1">IF(ISBLANK(OFFSET('5. Pp (3 años)'!$E$46,INT((ROW()-13)/2),0)),"",OFFSET('5. Pp (3 años)'!$E$46,INT((ROW()-13)/2),0))</f>
        <v>PPA: Porcentaje de personas atendidas por la contraloría municipal.</v>
      </c>
      <c r="F53" s="500" t="str">
        <f ca="1">IF(ISBLANK(OFFSET('5. Pp (3 años)'!$K$46,INT((ROW()-13)/2),0)),"",OFFSET('5. Pp (3 años)'!$K$46,INT((ROW()-13)/2),0))</f>
        <v>Ascendente</v>
      </c>
      <c r="G53" s="502" t="str">
        <f ca="1">IF(ISBLANK(OFFSET('5. Pp (3 años)'!$H$46,INT((ROW()-13)/2),0)),"",OFFSET('5. Pp (3 años)'!$H$46,INT((ROW()-13)/2),0))</f>
        <v>Trimestral</v>
      </c>
      <c r="H53" s="705">
        <f ca="1">IF(ISBLANK(OFFSET('9. METAS'!$L$20,INT((ROW()-13)/2),0)),"",OFFSET('9. METAS'!$L$20,INT((ROW()-13)/2),0))</f>
        <v>240</v>
      </c>
      <c r="I53" s="476"/>
      <c r="J53" s="127" t="e">
        <f ca="1">IF(MOD(ROW()-13,2)=0,IF(ISBLANK(OFFSET(#REF!,INT((ROW()-13)/2),0)),"",OFFSET(#REF!,INT((ROW()-13)/2),0)),IF(ISBLANK(OFFSET('9. METAS'!$U$20,INT((ROW()-14)/2),0)),"",OFFSET('9. METAS'!$U$20,INT((ROW()-14)/2),0)))</f>
        <v>#REF!</v>
      </c>
      <c r="K53" s="128" t="e">
        <f ca="1">IF(MOD(ROW()-13,2)=0,IF(ISBLANK(OFFSET(#REF!,INT((ROW()-13)/2),0)),"",OFFSET(#REF!,INT((ROW()-13)/2),0)),IF(ISBLANK(OFFSET('9. METAS'!$V$20,INT((ROW()-14)/2),0)),"",OFFSET('9. METAS'!$V$20,INT((ROW()-14)/2),0)))</f>
        <v>#REF!</v>
      </c>
      <c r="L53" s="128" t="e">
        <f ca="1">IF(MOD(ROW()-13,2)=0,IF(ISBLANK(OFFSET(#REF!,INT((ROW()-13)/2),0)),"",OFFSET(#REF!,INT((ROW()-13)/2),0)),IF(ISBLANK(OFFSET('9. METAS'!$W$20,INT((ROW()-14)/2),0)),"",OFFSET('9. METAS'!$W$20,INT((ROW()-14)/2),0)))</f>
        <v>#REF!</v>
      </c>
      <c r="M53" s="129" t="e">
        <f ca="1">IF(MOD(ROW()-13,2)=0,IF(ISBLANK(OFFSET(#REF!,INT((ROW()-13)/2),0)),"",OFFSET(#REF!,INT((ROW()-13)/2),0)),IF(ISBLANK(OFFSET('9. METAS'!$X$20,INT((ROW()-14)/2),0)),"",OFFSET('9. METAS'!$X$20,INT((ROW()-14)/2),0)))</f>
        <v>#REF!</v>
      </c>
      <c r="N53" s="478" t="str">
        <f t="shared" ref="N53" ca="1" si="36">IFERROR(J53/J54,"ND")</f>
        <v>ND</v>
      </c>
      <c r="O53" s="480" t="str">
        <f t="shared" ref="O53" ca="1" si="37">IFERROR(((J53+K53)/H53),"ND")</f>
        <v>ND</v>
      </c>
      <c r="P53" s="482"/>
    </row>
    <row r="54" spans="3:16" x14ac:dyDescent="0.2">
      <c r="C54" s="496"/>
      <c r="D54" s="498"/>
      <c r="E54" s="498"/>
      <c r="F54" s="500"/>
      <c r="G54" s="502"/>
      <c r="H54" s="705"/>
      <c r="I54" s="477"/>
      <c r="J54" s="127">
        <f ca="1">IF(MOD(ROW()-13,2)=0,IF(ISBLANK(OFFSET(#REF!,INT((ROW()-13)/2),0)),"",OFFSET(#REF!,INT((ROW()-13)/2),0)),IF(ISBLANK(OFFSET('9. METAS'!$U$20,INT((ROW()-14)/2),0)),"",OFFSET('9. METAS'!$U$20,INT((ROW()-14)/2),0)))</f>
        <v>60</v>
      </c>
      <c r="K54" s="128">
        <f ca="1">IF(MOD(ROW()-13,2)=0,IF(ISBLANK(OFFSET(#REF!,INT((ROW()-13)/2),0)),"",OFFSET(#REF!,INT((ROW()-13)/2),0)),IF(ISBLANK(OFFSET('9. METAS'!$V$20,INT((ROW()-14)/2),0)),"",OFFSET('9. METAS'!$V$20,INT((ROW()-14)/2),0)))</f>
        <v>60</v>
      </c>
      <c r="L54" s="128">
        <f ca="1">IF(MOD(ROW()-13,2)=0,IF(ISBLANK(OFFSET(#REF!,INT((ROW()-13)/2),0)),"",OFFSET(#REF!,INT((ROW()-13)/2),0)),IF(ISBLANK(OFFSET('9. METAS'!$W$20,INT((ROW()-14)/2),0)),"",OFFSET('9. METAS'!$W$20,INT((ROW()-14)/2),0)))</f>
        <v>60</v>
      </c>
      <c r="M54" s="129">
        <f ca="1">IF(MOD(ROW()-13,2)=0,IF(ISBLANK(OFFSET(#REF!,INT((ROW()-13)/2),0)),"",OFFSET(#REF!,INT((ROW()-13)/2),0)),IF(ISBLANK(OFFSET('9. METAS'!$X$20,INT((ROW()-14)/2),0)),"",OFFSET('9. METAS'!$X$20,INT((ROW()-14)/2),0)))</f>
        <v>60</v>
      </c>
      <c r="N54" s="479"/>
      <c r="O54" s="481"/>
      <c r="P54" s="483"/>
    </row>
    <row r="55" spans="3:16" x14ac:dyDescent="0.2">
      <c r="C55" s="506" t="str">
        <f ca="1">IF(ISBLANK(OFFSET('5. Pp (3 años)'!$C$46,INT((ROW()-13)/2),0)),"",OFFSET('5. Pp (3 años)'!$C$46,INT((ROW()-13)/2),0))</f>
        <v>Componente</v>
      </c>
      <c r="D55" s="498" t="str">
        <f ca="1">IF(ISBLANK(OFFSET('5. Pp (3 años)'!$D$46,INT((ROW()-13)/2),0)),"",OFFSET('5. Pp (3 años)'!$D$46,INT((ROW()-13)/2),0))</f>
        <v>1.1.1.1.5. Procedimientos de Responsabilidades Administrativaa de acuerdo con la Ley General de Responsabilidades Administrativas; en contra de los Servidores Públicos y/o Particulares, iniciados .</v>
      </c>
      <c r="E55" s="498" t="str">
        <f ca="1">IF(ISBLANK(OFFSET('5. Pp (3 años)'!$E$46,INT((ROW()-13)/2),0)),"",OFFSET('5. Pp (3 años)'!$E$46,INT((ROW()-13)/2),0))</f>
        <v xml:space="preserve">PPSRACSPP: Porcentaje de Procedimientos Substanciados de Responsabilidad Administrativa contra Servidores Públicos y/o Particulares </v>
      </c>
      <c r="F55" s="500" t="str">
        <f ca="1">IF(ISBLANK(OFFSET('5. Pp (3 años)'!$K$46,INT((ROW()-13)/2),0)),"",OFFSET('5. Pp (3 años)'!$K$46,INT((ROW()-13)/2),0))</f>
        <v>Ascendente</v>
      </c>
      <c r="G55" s="502" t="str">
        <f ca="1">IF(ISBLANK(OFFSET('5. Pp (3 años)'!$H$46,INT((ROW()-13)/2),0)),"",OFFSET('5. Pp (3 años)'!$H$46,INT((ROW()-13)/2),0))</f>
        <v>Trimestral</v>
      </c>
      <c r="H55" s="705">
        <f ca="1">IF(ISBLANK(OFFSET('9. METAS'!$L$20,INT((ROW()-13)/2),0)),"",OFFSET('9. METAS'!$L$20,INT((ROW()-13)/2),0))</f>
        <v>53</v>
      </c>
      <c r="I55" s="476"/>
      <c r="J55" s="127" t="e">
        <f ca="1">IF(MOD(ROW()-13,2)=0,IF(ISBLANK(OFFSET(#REF!,INT((ROW()-13)/2),0)),"",OFFSET(#REF!,INT((ROW()-13)/2),0)),IF(ISBLANK(OFFSET('9. METAS'!$U$20,INT((ROW()-14)/2),0)),"",OFFSET('9. METAS'!$U$20,INT((ROW()-14)/2),0)))</f>
        <v>#REF!</v>
      </c>
      <c r="K55" s="128" t="e">
        <f ca="1">IF(MOD(ROW()-13,2)=0,IF(ISBLANK(OFFSET(#REF!,INT((ROW()-13)/2),0)),"",OFFSET(#REF!,INT((ROW()-13)/2),0)),IF(ISBLANK(OFFSET('9. METAS'!$V$20,INT((ROW()-14)/2),0)),"",OFFSET('9. METAS'!$V$20,INT((ROW()-14)/2),0)))</f>
        <v>#REF!</v>
      </c>
      <c r="L55" s="128" t="e">
        <f ca="1">IF(MOD(ROW()-13,2)=0,IF(ISBLANK(OFFSET(#REF!,INT((ROW()-13)/2),0)),"",OFFSET(#REF!,INT((ROW()-13)/2),0)),IF(ISBLANK(OFFSET('9. METAS'!$W$20,INT((ROW()-14)/2),0)),"",OFFSET('9. METAS'!$W$20,INT((ROW()-14)/2),0)))</f>
        <v>#REF!</v>
      </c>
      <c r="M55" s="129" t="e">
        <f ca="1">IF(MOD(ROW()-13,2)=0,IF(ISBLANK(OFFSET(#REF!,INT((ROW()-13)/2),0)),"",OFFSET(#REF!,INT((ROW()-13)/2),0)),IF(ISBLANK(OFFSET('9. METAS'!$X$20,INT((ROW()-14)/2),0)),"",OFFSET('9. METAS'!$X$20,INT((ROW()-14)/2),0)))</f>
        <v>#REF!</v>
      </c>
      <c r="N55" s="478" t="str">
        <f t="shared" ref="N55" ca="1" si="38">IFERROR(J55/J56,"ND")</f>
        <v>ND</v>
      </c>
      <c r="O55" s="480" t="str">
        <f t="shared" ref="O55" ca="1" si="39">IFERROR(((J55+K55)/H55),"ND")</f>
        <v>ND</v>
      </c>
      <c r="P55" s="482"/>
    </row>
    <row r="56" spans="3:16" x14ac:dyDescent="0.2">
      <c r="C56" s="496"/>
      <c r="D56" s="498"/>
      <c r="E56" s="498"/>
      <c r="F56" s="500"/>
      <c r="G56" s="502"/>
      <c r="H56" s="705"/>
      <c r="I56" s="477"/>
      <c r="J56" s="127">
        <f ca="1">IF(MOD(ROW()-13,2)=0,IF(ISBLANK(OFFSET(#REF!,INT((ROW()-13)/2),0)),"",OFFSET(#REF!,INT((ROW()-13)/2),0)),IF(ISBLANK(OFFSET('9. METAS'!$U$20,INT((ROW()-14)/2),0)),"",OFFSET('9. METAS'!$U$20,INT((ROW()-14)/2),0)))</f>
        <v>13</v>
      </c>
      <c r="K56" s="128">
        <f ca="1">IF(MOD(ROW()-13,2)=0,IF(ISBLANK(OFFSET(#REF!,INT((ROW()-13)/2),0)),"",OFFSET(#REF!,INT((ROW()-13)/2),0)),IF(ISBLANK(OFFSET('9. METAS'!$V$20,INT((ROW()-14)/2),0)),"",OFFSET('9. METAS'!$V$20,INT((ROW()-14)/2),0)))</f>
        <v>13</v>
      </c>
      <c r="L56" s="128">
        <f ca="1">IF(MOD(ROW()-13,2)=0,IF(ISBLANK(OFFSET(#REF!,INT((ROW()-13)/2),0)),"",OFFSET(#REF!,INT((ROW()-13)/2),0)),IF(ISBLANK(OFFSET('9. METAS'!$W$20,INT((ROW()-14)/2),0)),"",OFFSET('9. METAS'!$W$20,INT((ROW()-14)/2),0)))</f>
        <v>15</v>
      </c>
      <c r="M56" s="129">
        <f ca="1">IF(MOD(ROW()-13,2)=0,IF(ISBLANK(OFFSET(#REF!,INT((ROW()-13)/2),0)),"",OFFSET(#REF!,INT((ROW()-13)/2),0)),IF(ISBLANK(OFFSET('9. METAS'!$X$20,INT((ROW()-14)/2),0)),"",OFFSET('9. METAS'!$X$20,INT((ROW()-14)/2),0)))</f>
        <v>12</v>
      </c>
      <c r="N56" s="479"/>
      <c r="O56" s="481"/>
      <c r="P56" s="483"/>
    </row>
    <row r="57" spans="3:16" x14ac:dyDescent="0.2">
      <c r="C57" s="506" t="str">
        <f ca="1">IF(ISBLANK(OFFSET('5. Pp (3 años)'!$C$46,INT((ROW()-13)/2),0)),"",OFFSET('5. Pp (3 años)'!$C$46,INT((ROW()-13)/2),0))</f>
        <v>Actividad</v>
      </c>
      <c r="D57" s="498" t="str">
        <f ca="1">IF(ISBLANK(OFFSET('5. Pp (3 años)'!$D$46,INT((ROW()-13)/2),0)),"",OFFSET('5. Pp (3 años)'!$D$46,INT((ROW()-13)/2),0))</f>
        <v>1.1.1.1.5.1. Emisión de Acuerdos de notificación e integración a los Servidores Públicos y/o Particulares en el seguimiento a los  Procedimientos de Responsabilidad Administrativa.</v>
      </c>
      <c r="E57" s="498" t="str">
        <f ca="1">IF(ISBLANK(OFFSET('5. Pp (3 años)'!$E$46,INT((ROW()-13)/2),0)),"",OFFSET('5. Pp (3 años)'!$E$46,INT((ROW()-13)/2),0))</f>
        <v>PANIPRA: Porcentaje de Acuerdos de Notificación e Integración de los Procedimientos de Responsabilidad Administrativa</v>
      </c>
      <c r="F57" s="500" t="str">
        <f ca="1">IF(ISBLANK(OFFSET('5. Pp (3 años)'!$K$46,INT((ROW()-13)/2),0)),"",OFFSET('5. Pp (3 años)'!$K$46,INT((ROW()-13)/2),0))</f>
        <v>Ascendente</v>
      </c>
      <c r="G57" s="502" t="str">
        <f ca="1">IF(ISBLANK(OFFSET('5. Pp (3 años)'!$H$46,INT((ROW()-13)/2),0)),"",OFFSET('5. Pp (3 años)'!$H$46,INT((ROW()-13)/2),0))</f>
        <v>Trimestral</v>
      </c>
      <c r="H57" s="705">
        <f ca="1">IF(ISBLANK(OFFSET('9. METAS'!$L$20,INT((ROW()-13)/2),0)),"",OFFSET('9. METAS'!$L$20,INT((ROW()-13)/2),0))</f>
        <v>2450</v>
      </c>
      <c r="I57" s="476"/>
      <c r="J57" s="127" t="e">
        <f ca="1">IF(MOD(ROW()-13,2)=0,IF(ISBLANK(OFFSET(#REF!,INT((ROW()-13)/2),0)),"",OFFSET(#REF!,INT((ROW()-13)/2),0)),IF(ISBLANK(OFFSET('9. METAS'!$U$20,INT((ROW()-14)/2),0)),"",OFFSET('9. METAS'!$U$20,INT((ROW()-14)/2),0)))</f>
        <v>#REF!</v>
      </c>
      <c r="K57" s="128" t="e">
        <f ca="1">IF(MOD(ROW()-13,2)=0,IF(ISBLANK(OFFSET(#REF!,INT((ROW()-13)/2),0)),"",OFFSET(#REF!,INT((ROW()-13)/2),0)),IF(ISBLANK(OFFSET('9. METAS'!$V$20,INT((ROW()-14)/2),0)),"",OFFSET('9. METAS'!$V$20,INT((ROW()-14)/2),0)))</f>
        <v>#REF!</v>
      </c>
      <c r="L57" s="128" t="e">
        <f ca="1">IF(MOD(ROW()-13,2)=0,IF(ISBLANK(OFFSET(#REF!,INT((ROW()-13)/2),0)),"",OFFSET(#REF!,INT((ROW()-13)/2),0)),IF(ISBLANK(OFFSET('9. METAS'!$W$20,INT((ROW()-14)/2),0)),"",OFFSET('9. METAS'!$W$20,INT((ROW()-14)/2),0)))</f>
        <v>#REF!</v>
      </c>
      <c r="M57" s="129" t="e">
        <f ca="1">IF(MOD(ROW()-13,2)=0,IF(ISBLANK(OFFSET(#REF!,INT((ROW()-13)/2),0)),"",OFFSET(#REF!,INT((ROW()-13)/2),0)),IF(ISBLANK(OFFSET('9. METAS'!$X$20,INT((ROW()-14)/2),0)),"",OFFSET('9. METAS'!$X$20,INT((ROW()-14)/2),0)))</f>
        <v>#REF!</v>
      </c>
      <c r="N57" s="478" t="str">
        <f t="shared" ref="N57" ca="1" si="40">IFERROR(J57/J58,"ND")</f>
        <v>ND</v>
      </c>
      <c r="O57" s="480" t="str">
        <f t="shared" ref="O57" ca="1" si="41">IFERROR(((J57+K57)/H57),"ND")</f>
        <v>ND</v>
      </c>
      <c r="P57" s="482"/>
    </row>
    <row r="58" spans="3:16" x14ac:dyDescent="0.2">
      <c r="C58" s="496"/>
      <c r="D58" s="498"/>
      <c r="E58" s="498"/>
      <c r="F58" s="500"/>
      <c r="G58" s="502"/>
      <c r="H58" s="705"/>
      <c r="I58" s="477"/>
      <c r="J58" s="127">
        <f ca="1">IF(MOD(ROW()-13,2)=0,IF(ISBLANK(OFFSET(#REF!,INT((ROW()-13)/2),0)),"",OFFSET(#REF!,INT((ROW()-13)/2),0)),IF(ISBLANK(OFFSET('9. METAS'!$U$20,INT((ROW()-14)/2),0)),"",OFFSET('9. METAS'!$U$20,INT((ROW()-14)/2),0)))</f>
        <v>594</v>
      </c>
      <c r="K58" s="128">
        <f ca="1">IF(MOD(ROW()-13,2)=0,IF(ISBLANK(OFFSET(#REF!,INT((ROW()-13)/2),0)),"",OFFSET(#REF!,INT((ROW()-13)/2),0)),IF(ISBLANK(OFFSET('9. METAS'!$V$20,INT((ROW()-14)/2),0)),"",OFFSET('9. METAS'!$V$20,INT((ROW()-14)/2),0)))</f>
        <v>641</v>
      </c>
      <c r="L58" s="128">
        <f ca="1">IF(MOD(ROW()-13,2)=0,IF(ISBLANK(OFFSET(#REF!,INT((ROW()-13)/2),0)),"",OFFSET(#REF!,INT((ROW()-13)/2),0)),IF(ISBLANK(OFFSET('9. METAS'!$W$20,INT((ROW()-14)/2),0)),"",OFFSET('9. METAS'!$W$20,INT((ROW()-14)/2),0)))</f>
        <v>672</v>
      </c>
      <c r="M58" s="129">
        <f ca="1">IF(MOD(ROW()-13,2)=0,IF(ISBLANK(OFFSET(#REF!,INT((ROW()-13)/2),0)),"",OFFSET(#REF!,INT((ROW()-13)/2),0)),IF(ISBLANK(OFFSET('9. METAS'!$X$20,INT((ROW()-14)/2),0)),"",OFFSET('9. METAS'!$X$20,INT((ROW()-14)/2),0)))</f>
        <v>543</v>
      </c>
      <c r="N58" s="479"/>
      <c r="O58" s="481"/>
      <c r="P58" s="483"/>
    </row>
    <row r="59" spans="3:16" x14ac:dyDescent="0.2">
      <c r="C59" s="506" t="str">
        <f ca="1">IF(ISBLANK(OFFSET('5. Pp (3 años)'!$C$46,INT((ROW()-13)/2),0)),"",OFFSET('5. Pp (3 años)'!$C$46,INT((ROW()-13)/2),0))</f>
        <v>Actividad</v>
      </c>
      <c r="D59" s="498" t="str">
        <f ca="1">IF(ISBLANK(OFFSET('5. Pp (3 años)'!$D$46,INT((ROW()-13)/2),0)),"",OFFSET('5. Pp (3 años)'!$D$46,INT((ROW()-13)/2),0))</f>
        <v>1.1.1.1.5.2 Emisión de resoluciones de Responsabilidad Administrativa</v>
      </c>
      <c r="E59" s="498" t="str">
        <f ca="1">IF(ISBLANK(OFFSET('5. Pp (3 años)'!$E$46,INT((ROW()-13)/2),0)),"",OFFSET('5. Pp (3 años)'!$E$46,INT((ROW()-13)/2),0))</f>
        <v>PRSPP: Porcentaje de Resoluciones a Servidores Públicos y/o particulares</v>
      </c>
      <c r="F59" s="500" t="str">
        <f ca="1">IF(ISBLANK(OFFSET('5. Pp (3 años)'!$K$46,INT((ROW()-13)/2),0)),"",OFFSET('5. Pp (3 años)'!$K$46,INT((ROW()-13)/2),0))</f>
        <v>Ascendente</v>
      </c>
      <c r="G59" s="502" t="str">
        <f ca="1">IF(ISBLANK(OFFSET('5. Pp (3 años)'!$H$46,INT((ROW()-13)/2),0)),"",OFFSET('5. Pp (3 años)'!$H$46,INT((ROW()-13)/2),0))</f>
        <v>Trimestral</v>
      </c>
      <c r="H59" s="705">
        <f ca="1">IF(ISBLANK(OFFSET('9. METAS'!$L$20,INT((ROW()-13)/2),0)),"",OFFSET('9. METAS'!$L$20,INT((ROW()-13)/2),0))</f>
        <v>45</v>
      </c>
      <c r="I59" s="476"/>
      <c r="J59" s="127" t="e">
        <f ca="1">IF(MOD(ROW()-13,2)=0,IF(ISBLANK(OFFSET(#REF!,INT((ROW()-13)/2),0)),"",OFFSET(#REF!,INT((ROW()-13)/2),0)),IF(ISBLANK(OFFSET('9. METAS'!$U$20,INT((ROW()-14)/2),0)),"",OFFSET('9. METAS'!$U$20,INT((ROW()-14)/2),0)))</f>
        <v>#REF!</v>
      </c>
      <c r="K59" s="128" t="e">
        <f ca="1">IF(MOD(ROW()-13,2)=0,IF(ISBLANK(OFFSET(#REF!,INT((ROW()-13)/2),0)),"",OFFSET(#REF!,INT((ROW()-13)/2),0)),IF(ISBLANK(OFFSET('9. METAS'!$V$20,INT((ROW()-14)/2),0)),"",OFFSET('9. METAS'!$V$20,INT((ROW()-14)/2),0)))</f>
        <v>#REF!</v>
      </c>
      <c r="L59" s="128" t="e">
        <f ca="1">IF(MOD(ROW()-13,2)=0,IF(ISBLANK(OFFSET(#REF!,INT((ROW()-13)/2),0)),"",OFFSET(#REF!,INT((ROW()-13)/2),0)),IF(ISBLANK(OFFSET('9. METAS'!$W$20,INT((ROW()-14)/2),0)),"",OFFSET('9. METAS'!$W$20,INT((ROW()-14)/2),0)))</f>
        <v>#REF!</v>
      </c>
      <c r="M59" s="129" t="e">
        <f ca="1">IF(MOD(ROW()-13,2)=0,IF(ISBLANK(OFFSET(#REF!,INT((ROW()-13)/2),0)),"",OFFSET(#REF!,INT((ROW()-13)/2),0)),IF(ISBLANK(OFFSET('9. METAS'!$X$20,INT((ROW()-14)/2),0)),"",OFFSET('9. METAS'!$X$20,INT((ROW()-14)/2),0)))</f>
        <v>#REF!</v>
      </c>
      <c r="N59" s="478" t="str">
        <f t="shared" ref="N59" ca="1" si="42">IFERROR(J59/J60,"ND")</f>
        <v>ND</v>
      </c>
      <c r="O59" s="480" t="str">
        <f t="shared" ref="O59" ca="1" si="43">IFERROR(((J59+K59)/H59),"ND")</f>
        <v>ND</v>
      </c>
      <c r="P59" s="482"/>
    </row>
    <row r="60" spans="3:16" x14ac:dyDescent="0.2">
      <c r="C60" s="496"/>
      <c r="D60" s="498"/>
      <c r="E60" s="498"/>
      <c r="F60" s="500"/>
      <c r="G60" s="502"/>
      <c r="H60" s="705"/>
      <c r="I60" s="477"/>
      <c r="J60" s="127">
        <f ca="1">IF(MOD(ROW()-13,2)=0,IF(ISBLANK(OFFSET(#REF!,INT((ROW()-13)/2),0)),"",OFFSET(#REF!,INT((ROW()-13)/2),0)),IF(ISBLANK(OFFSET('9. METAS'!$U$20,INT((ROW()-14)/2),0)),"",OFFSET('9. METAS'!$U$20,INT((ROW()-14)/2),0)))</f>
        <v>12</v>
      </c>
      <c r="K60" s="128">
        <f ca="1">IF(MOD(ROW()-13,2)=0,IF(ISBLANK(OFFSET(#REF!,INT((ROW()-13)/2),0)),"",OFFSET(#REF!,INT((ROW()-13)/2),0)),IF(ISBLANK(OFFSET('9. METAS'!$V$20,INT((ROW()-14)/2),0)),"",OFFSET('9. METAS'!$V$20,INT((ROW()-14)/2),0)))</f>
        <v>12</v>
      </c>
      <c r="L60" s="128">
        <f ca="1">IF(MOD(ROW()-13,2)=0,IF(ISBLANK(OFFSET(#REF!,INT((ROW()-13)/2),0)),"",OFFSET(#REF!,INT((ROW()-13)/2),0)),IF(ISBLANK(OFFSET('9. METAS'!$W$20,INT((ROW()-14)/2),0)),"",OFFSET('9. METAS'!$W$20,INT((ROW()-14)/2),0)))</f>
        <v>12</v>
      </c>
      <c r="M60" s="129">
        <f ca="1">IF(MOD(ROW()-13,2)=0,IF(ISBLANK(OFFSET(#REF!,INT((ROW()-13)/2),0)),"",OFFSET(#REF!,INT((ROW()-13)/2),0)),IF(ISBLANK(OFFSET('9. METAS'!$X$20,INT((ROW()-14)/2),0)),"",OFFSET('9. METAS'!$X$20,INT((ROW()-14)/2),0)))</f>
        <v>9</v>
      </c>
      <c r="N60" s="479"/>
      <c r="O60" s="481"/>
      <c r="P60" s="483"/>
    </row>
    <row r="61" spans="3:16" x14ac:dyDescent="0.2">
      <c r="C61" s="506" t="str">
        <f ca="1">IF(ISBLANK(OFFSET('5. Pp (3 años)'!$C$46,INT((ROW()-13)/2),0)),"",OFFSET('5. Pp (3 años)'!$C$46,INT((ROW()-13)/2),0))</f>
        <v>Actividad</v>
      </c>
      <c r="D61" s="498" t="str">
        <f ca="1">IF(ISBLANK(OFFSET('5. Pp (3 años)'!$D$46,INT((ROW()-13)/2),0)),"",OFFSET('5. Pp (3 años)'!$D$46,INT((ROW()-13)/2),0))</f>
        <v>1.1.1.1.5.2 Emisión de resoluciones de Responsabilidad Administrativa</v>
      </c>
      <c r="E61" s="498" t="str">
        <f ca="1">IF(ISBLANK(OFFSET('5. Pp (3 años)'!$E$46,INT((ROW()-13)/2),0)),"",OFFSET('5. Pp (3 años)'!$E$46,INT((ROW()-13)/2),0))</f>
        <v>PSISPP: Porcentaje de sanciones impuestas a servidores públicos y/o particulares</v>
      </c>
      <c r="F61" s="500" t="str">
        <f ca="1">IF(ISBLANK(OFFSET('5. Pp (3 años)'!$K$46,INT((ROW()-13)/2),0)),"",OFFSET('5. Pp (3 años)'!$K$46,INT((ROW()-13)/2),0))</f>
        <v>Ascendente</v>
      </c>
      <c r="G61" s="502" t="str">
        <f ca="1">IF(ISBLANK(OFFSET('5. Pp (3 años)'!$H$46,INT((ROW()-13)/2),0)),"",OFFSET('5. Pp (3 años)'!$H$46,INT((ROW()-13)/2),0))</f>
        <v>Trimestral</v>
      </c>
      <c r="H61" s="705">
        <f ca="1">IF(ISBLANK(OFFSET('9. METAS'!$L$20,INT((ROW()-13)/2),0)),"",OFFSET('9. METAS'!$L$20,INT((ROW()-13)/2),0))</f>
        <v>35</v>
      </c>
      <c r="I61" s="476"/>
      <c r="J61" s="127" t="e">
        <f ca="1">IF(MOD(ROW()-13,2)=0,IF(ISBLANK(OFFSET(#REF!,INT((ROW()-13)/2),0)),"",OFFSET(#REF!,INT((ROW()-13)/2),0)),IF(ISBLANK(OFFSET('9. METAS'!$U$20,INT((ROW()-14)/2),0)),"",OFFSET('9. METAS'!$U$20,INT((ROW()-14)/2),0)))</f>
        <v>#REF!</v>
      </c>
      <c r="K61" s="128" t="e">
        <f ca="1">IF(MOD(ROW()-13,2)=0,IF(ISBLANK(OFFSET(#REF!,INT((ROW()-13)/2),0)),"",OFFSET(#REF!,INT((ROW()-13)/2),0)),IF(ISBLANK(OFFSET('9. METAS'!$V$20,INT((ROW()-14)/2),0)),"",OFFSET('9. METAS'!$V$20,INT((ROW()-14)/2),0)))</f>
        <v>#REF!</v>
      </c>
      <c r="L61" s="128" t="e">
        <f ca="1">IF(MOD(ROW()-13,2)=0,IF(ISBLANK(OFFSET(#REF!,INT((ROW()-13)/2),0)),"",OFFSET(#REF!,INT((ROW()-13)/2),0)),IF(ISBLANK(OFFSET('9. METAS'!$W$20,INT((ROW()-14)/2),0)),"",OFFSET('9. METAS'!$W$20,INT((ROW()-14)/2),0)))</f>
        <v>#REF!</v>
      </c>
      <c r="M61" s="129" t="e">
        <f ca="1">IF(MOD(ROW()-13,2)=0,IF(ISBLANK(OFFSET(#REF!,INT((ROW()-13)/2),0)),"",OFFSET(#REF!,INT((ROW()-13)/2),0)),IF(ISBLANK(OFFSET('9. METAS'!$X$20,INT((ROW()-14)/2),0)),"",OFFSET('9. METAS'!$X$20,INT((ROW()-14)/2),0)))</f>
        <v>#REF!</v>
      </c>
      <c r="N61" s="478" t="str">
        <f t="shared" ref="N61" ca="1" si="44">IFERROR(J61/J62,"ND")</f>
        <v>ND</v>
      </c>
      <c r="O61" s="480" t="str">
        <f t="shared" ref="O61" ca="1" si="45">IFERROR(((J61+K61)/H61),"ND")</f>
        <v>ND</v>
      </c>
      <c r="P61" s="482"/>
    </row>
    <row r="62" spans="3:16" x14ac:dyDescent="0.2">
      <c r="C62" s="496"/>
      <c r="D62" s="498"/>
      <c r="E62" s="498"/>
      <c r="F62" s="500"/>
      <c r="G62" s="502"/>
      <c r="H62" s="705"/>
      <c r="I62" s="477"/>
      <c r="J62" s="127">
        <f ca="1">IF(MOD(ROW()-13,2)=0,IF(ISBLANK(OFFSET(#REF!,INT((ROW()-13)/2),0)),"",OFFSET(#REF!,INT((ROW()-13)/2),0)),IF(ISBLANK(OFFSET('9. METAS'!$U$20,INT((ROW()-14)/2),0)),"",OFFSET('9. METAS'!$U$20,INT((ROW()-14)/2),0)))</f>
        <v>9</v>
      </c>
      <c r="K62" s="128">
        <f ca="1">IF(MOD(ROW()-13,2)=0,IF(ISBLANK(OFFSET(#REF!,INT((ROW()-13)/2),0)),"",OFFSET(#REF!,INT((ROW()-13)/2),0)),IF(ISBLANK(OFFSET('9. METAS'!$V$20,INT((ROW()-14)/2),0)),"",OFFSET('9. METAS'!$V$20,INT((ROW()-14)/2),0)))</f>
        <v>9</v>
      </c>
      <c r="L62" s="128">
        <f ca="1">IF(MOD(ROW()-13,2)=0,IF(ISBLANK(OFFSET(#REF!,INT((ROW()-13)/2),0)),"",OFFSET(#REF!,INT((ROW()-13)/2),0)),IF(ISBLANK(OFFSET('9. METAS'!$W$20,INT((ROW()-14)/2),0)),"",OFFSET('9. METAS'!$W$20,INT((ROW()-14)/2),0)))</f>
        <v>9</v>
      </c>
      <c r="M62" s="129">
        <f ca="1">IF(MOD(ROW()-13,2)=0,IF(ISBLANK(OFFSET(#REF!,INT((ROW()-13)/2),0)),"",OFFSET(#REF!,INT((ROW()-13)/2),0)),IF(ISBLANK(OFFSET('9. METAS'!$X$20,INT((ROW()-14)/2),0)),"",OFFSET('9. METAS'!$X$20,INT((ROW()-14)/2),0)))</f>
        <v>8</v>
      </c>
      <c r="N62" s="479"/>
      <c r="O62" s="481"/>
      <c r="P62" s="483"/>
    </row>
    <row r="63" spans="3:16" x14ac:dyDescent="0.2">
      <c r="C63" s="506" t="str">
        <f ca="1">IF(ISBLANK(OFFSET('5. Pp (3 años)'!$C$46,INT((ROW()-13)/2),0)),"",OFFSET('5. Pp (3 años)'!$C$46,INT((ROW()-13)/2),0))</f>
        <v>Actividad</v>
      </c>
      <c r="D63" s="498" t="str">
        <f ca="1">IF(ISBLANK(OFFSET('5. Pp (3 años)'!$D$46,INT((ROW()-13)/2),0)),"",OFFSET('5. Pp (3 años)'!$D$46,INT((ROW()-13)/2),0))</f>
        <v>1.1.1.1.5.3 Emisión de constancias de No Inhabilitación.</v>
      </c>
      <c r="E63" s="498" t="str">
        <f ca="1">IF(ISBLANK(OFFSET('5. Pp (3 años)'!$E$46,INT((ROW()-13)/2),0)),"",OFFSET('5. Pp (3 años)'!$E$46,INT((ROW()-13)/2),0))</f>
        <v>PCNIE: Porcentaje de Constancias de No Inhabilitación emitidas</v>
      </c>
      <c r="F63" s="500" t="str">
        <f ca="1">IF(ISBLANK(OFFSET('5. Pp (3 años)'!$K$46,INT((ROW()-13)/2),0)),"",OFFSET('5. Pp (3 años)'!$K$46,INT((ROW()-13)/2),0))</f>
        <v>Ascendente</v>
      </c>
      <c r="G63" s="502" t="str">
        <f ca="1">IF(ISBLANK(OFFSET('5. Pp (3 años)'!$H$46,INT((ROW()-13)/2),0)),"",OFFSET('5. Pp (3 años)'!$H$46,INT((ROW()-13)/2),0))</f>
        <v>Trimestral</v>
      </c>
      <c r="H63" s="705">
        <f ca="1">IF(ISBLANK(OFFSET('9. METAS'!$L$20,INT((ROW()-13)/2),0)),"",OFFSET('9. METAS'!$L$20,INT((ROW()-13)/2),0))</f>
        <v>2000</v>
      </c>
      <c r="I63" s="476"/>
      <c r="J63" s="127" t="e">
        <f ca="1">IF(MOD(ROW()-13,2)=0,IF(ISBLANK(OFFSET(#REF!,INT((ROW()-13)/2),0)),"",OFFSET(#REF!,INT((ROW()-13)/2),0)),IF(ISBLANK(OFFSET('9. METAS'!$U$20,INT((ROW()-14)/2),0)),"",OFFSET('9. METAS'!$U$20,INT((ROW()-14)/2),0)))</f>
        <v>#REF!</v>
      </c>
      <c r="K63" s="128" t="e">
        <f ca="1">IF(MOD(ROW()-13,2)=0,IF(ISBLANK(OFFSET(#REF!,INT((ROW()-13)/2),0)),"",OFFSET(#REF!,INT((ROW()-13)/2),0)),IF(ISBLANK(OFFSET('9. METAS'!$V$20,INT((ROW()-14)/2),0)),"",OFFSET('9. METAS'!$V$20,INT((ROW()-14)/2),0)))</f>
        <v>#REF!</v>
      </c>
      <c r="L63" s="128" t="e">
        <f ca="1">IF(MOD(ROW()-13,2)=0,IF(ISBLANK(OFFSET(#REF!,INT((ROW()-13)/2),0)),"",OFFSET(#REF!,INT((ROW()-13)/2),0)),IF(ISBLANK(OFFSET('9. METAS'!$W$20,INT((ROW()-14)/2),0)),"",OFFSET('9. METAS'!$W$20,INT((ROW()-14)/2),0)))</f>
        <v>#REF!</v>
      </c>
      <c r="M63" s="129" t="e">
        <f ca="1">IF(MOD(ROW()-13,2)=0,IF(ISBLANK(OFFSET(#REF!,INT((ROW()-13)/2),0)),"",OFFSET(#REF!,INT((ROW()-13)/2),0)),IF(ISBLANK(OFFSET('9. METAS'!$X$20,INT((ROW()-14)/2),0)),"",OFFSET('9. METAS'!$X$20,INT((ROW()-14)/2),0)))</f>
        <v>#REF!</v>
      </c>
      <c r="N63" s="478" t="str">
        <f t="shared" ref="N63" ca="1" si="46">IFERROR(J63/J64,"ND")</f>
        <v>ND</v>
      </c>
      <c r="O63" s="480" t="str">
        <f t="shared" ref="O63" ca="1" si="47">IFERROR(((J63+K63)/H63),"ND")</f>
        <v>ND</v>
      </c>
      <c r="P63" s="482"/>
    </row>
    <row r="64" spans="3:16" x14ac:dyDescent="0.2">
      <c r="C64" s="496"/>
      <c r="D64" s="498"/>
      <c r="E64" s="498"/>
      <c r="F64" s="500"/>
      <c r="G64" s="502"/>
      <c r="H64" s="705"/>
      <c r="I64" s="477"/>
      <c r="J64" s="127">
        <f ca="1">IF(MOD(ROW()-13,2)=0,IF(ISBLANK(OFFSET(#REF!,INT((ROW()-13)/2),0)),"",OFFSET(#REF!,INT((ROW()-13)/2),0)),IF(ISBLANK(OFFSET('9. METAS'!$U$20,INT((ROW()-14)/2),0)),"",OFFSET('9. METAS'!$U$20,INT((ROW()-14)/2),0)))</f>
        <v>511</v>
      </c>
      <c r="K64" s="128">
        <f ca="1">IF(MOD(ROW()-13,2)=0,IF(ISBLANK(OFFSET(#REF!,INT((ROW()-13)/2),0)),"",OFFSET(#REF!,INT((ROW()-13)/2),0)),IF(ISBLANK(OFFSET('9. METAS'!$V$20,INT((ROW()-14)/2),0)),"",OFFSET('9. METAS'!$V$20,INT((ROW()-14)/2),0)))</f>
        <v>626</v>
      </c>
      <c r="L64" s="128">
        <f ca="1">IF(MOD(ROW()-13,2)=0,IF(ISBLANK(OFFSET(#REF!,INT((ROW()-13)/2),0)),"",OFFSET(#REF!,INT((ROW()-13)/2),0)),IF(ISBLANK(OFFSET('9. METAS'!$W$20,INT((ROW()-14)/2),0)),"",OFFSET('9. METAS'!$W$20,INT((ROW()-14)/2),0)))</f>
        <v>466</v>
      </c>
      <c r="M64" s="129">
        <f ca="1">IF(MOD(ROW()-13,2)=0,IF(ISBLANK(OFFSET(#REF!,INT((ROW()-13)/2),0)),"",OFFSET(#REF!,INT((ROW()-13)/2),0)),IF(ISBLANK(OFFSET('9. METAS'!$X$20,INT((ROW()-14)/2),0)),"",OFFSET('9. METAS'!$X$20,INT((ROW()-14)/2),0)))</f>
        <v>397</v>
      </c>
      <c r="N64" s="479"/>
      <c r="O64" s="481"/>
      <c r="P64" s="483"/>
    </row>
    <row r="65" spans="3:16" x14ac:dyDescent="0.2">
      <c r="C65" s="506" t="str">
        <f ca="1">IF(ISBLANK(OFFSET('5. Pp (3 años)'!$C$46,INT((ROW()-13)/2),0)),"",OFFSET('5. Pp (3 años)'!$C$46,INT((ROW()-13)/2),0))</f>
        <v>Componente</v>
      </c>
      <c r="D65" s="498" t="str">
        <f ca="1">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498" t="str">
        <f ca="1">IF(ISBLANK(OFFSET('5. Pp (3 años)'!$E$46,INT((ROW()-13)/2),0)),"",OFFSET('5. Pp (3 años)'!$E$46,INT((ROW()-13)/2),0))</f>
        <v>PAccCI: Porcentaje de Acciones de Control por las Contralorías Internas</v>
      </c>
      <c r="F65" s="500" t="str">
        <f ca="1">IF(ISBLANK(OFFSET('5. Pp (3 años)'!$K$46,INT((ROW()-13)/2),0)),"",OFFSET('5. Pp (3 años)'!$K$46,INT((ROW()-13)/2),0))</f>
        <v>Ascendente</v>
      </c>
      <c r="G65" s="502" t="str">
        <f ca="1">IF(ISBLANK(OFFSET('5. Pp (3 años)'!$H$46,INT((ROW()-13)/2),0)),"",OFFSET('5. Pp (3 años)'!$H$46,INT((ROW()-13)/2),0))</f>
        <v>Trimestral</v>
      </c>
      <c r="H65" s="705">
        <f ca="1">IF(ISBLANK(OFFSET('9. METAS'!$L$20,INT((ROW()-13)/2),0)),"",OFFSET('9. METAS'!$L$20,INT((ROW()-13)/2),0))</f>
        <v>3166</v>
      </c>
      <c r="I65" s="476"/>
      <c r="J65" s="127" t="e">
        <f ca="1">IF(MOD(ROW()-13,2)=0,IF(ISBLANK(OFFSET(#REF!,INT((ROW()-13)/2),0)),"",OFFSET(#REF!,INT((ROW()-13)/2),0)),IF(ISBLANK(OFFSET('9. METAS'!$U$20,INT((ROW()-14)/2),0)),"",OFFSET('9. METAS'!$U$20,INT((ROW()-14)/2),0)))</f>
        <v>#REF!</v>
      </c>
      <c r="K65" s="128" t="e">
        <f ca="1">IF(MOD(ROW()-13,2)=0,IF(ISBLANK(OFFSET(#REF!,INT((ROW()-13)/2),0)),"",OFFSET(#REF!,INT((ROW()-13)/2),0)),IF(ISBLANK(OFFSET('9. METAS'!$V$20,INT((ROW()-14)/2),0)),"",OFFSET('9. METAS'!$V$20,INT((ROW()-14)/2),0)))</f>
        <v>#REF!</v>
      </c>
      <c r="L65" s="128" t="e">
        <f ca="1">IF(MOD(ROW()-13,2)=0,IF(ISBLANK(OFFSET(#REF!,INT((ROW()-13)/2),0)),"",OFFSET(#REF!,INT((ROW()-13)/2),0)),IF(ISBLANK(OFFSET('9. METAS'!$W$20,INT((ROW()-14)/2),0)),"",OFFSET('9. METAS'!$W$20,INT((ROW()-14)/2),0)))</f>
        <v>#REF!</v>
      </c>
      <c r="M65" s="129" t="e">
        <f ca="1">IF(MOD(ROW()-13,2)=0,IF(ISBLANK(OFFSET(#REF!,INT((ROW()-13)/2),0)),"",OFFSET(#REF!,INT((ROW()-13)/2),0)),IF(ISBLANK(OFFSET('9. METAS'!$X$20,INT((ROW()-14)/2),0)),"",OFFSET('9. METAS'!$X$20,INT((ROW()-14)/2),0)))</f>
        <v>#REF!</v>
      </c>
      <c r="N65" s="478" t="str">
        <f t="shared" ref="N65" ca="1" si="48">IFERROR(J65/J66,"ND")</f>
        <v>ND</v>
      </c>
      <c r="O65" s="480" t="str">
        <f t="shared" ref="O65" ca="1" si="49">IFERROR(((J65+K65)/H65),"ND")</f>
        <v>ND</v>
      </c>
      <c r="P65" s="482"/>
    </row>
    <row r="66" spans="3:16" x14ac:dyDescent="0.2">
      <c r="C66" s="496"/>
      <c r="D66" s="498"/>
      <c r="E66" s="498"/>
      <c r="F66" s="500"/>
      <c r="G66" s="502"/>
      <c r="H66" s="705"/>
      <c r="I66" s="477"/>
      <c r="J66" s="127">
        <f ca="1">IF(MOD(ROW()-13,2)=0,IF(ISBLANK(OFFSET(#REF!,INT((ROW()-13)/2),0)),"",OFFSET(#REF!,INT((ROW()-13)/2),0)),IF(ISBLANK(OFFSET('9. METAS'!$U$20,INT((ROW()-14)/2),0)),"",OFFSET('9. METAS'!$U$20,INT((ROW()-14)/2),0)))</f>
        <v>468</v>
      </c>
      <c r="K66" s="128">
        <f ca="1">IF(MOD(ROW()-13,2)=0,IF(ISBLANK(OFFSET(#REF!,INT((ROW()-13)/2),0)),"",OFFSET(#REF!,INT((ROW()-13)/2),0)),IF(ISBLANK(OFFSET('9. METAS'!$V$20,INT((ROW()-14)/2),0)),"",OFFSET('9. METAS'!$V$20,INT((ROW()-14)/2),0)))</f>
        <v>1624</v>
      </c>
      <c r="L66" s="128">
        <f ca="1">IF(MOD(ROW()-13,2)=0,IF(ISBLANK(OFFSET(#REF!,INT((ROW()-13)/2),0)),"",OFFSET(#REF!,INT((ROW()-13)/2),0)),IF(ISBLANK(OFFSET('9. METAS'!$W$20,INT((ROW()-14)/2),0)),"",OFFSET('9. METAS'!$W$20,INT((ROW()-14)/2),0)))</f>
        <v>583</v>
      </c>
      <c r="M66" s="129">
        <f ca="1">IF(MOD(ROW()-13,2)=0,IF(ISBLANK(OFFSET(#REF!,INT((ROW()-13)/2),0)),"",OFFSET(#REF!,INT((ROW()-13)/2),0)),IF(ISBLANK(OFFSET('9. METAS'!$X$20,INT((ROW()-14)/2),0)),"",OFFSET('9. METAS'!$X$20,INT((ROW()-14)/2),0)))</f>
        <v>491</v>
      </c>
      <c r="N66" s="479"/>
      <c r="O66" s="481"/>
      <c r="P66" s="483"/>
    </row>
    <row r="67" spans="3:16" x14ac:dyDescent="0.2">
      <c r="C67" s="506" t="str">
        <f ca="1">IF(ISBLANK(OFFSET('5. Pp (3 años)'!$C$46,INT((ROW()-13)/2),0)),"",OFFSET('5. Pp (3 años)'!$C$46,INT((ROW()-13)/2),0))</f>
        <v>Actividad</v>
      </c>
      <c r="D67" s="498" t="str">
        <f ca="1">IF(ISBLANK(OFFSET('5. Pp (3 años)'!$D$46,INT((ROW()-13)/2),0)),"",OFFSET('5. Pp (3 años)'!$D$46,INT((ROW()-13)/2),0))</f>
        <v xml:space="preserve">1.1.1.1.6.1 Realización de acciones de control y seguimiento a las actividades realizadas en el Sistema DIF Municipal. </v>
      </c>
      <c r="E67" s="498" t="str">
        <f ca="1">IF(ISBLANK(OFFSET('5. Pp (3 años)'!$E$46,INT((ROW()-13)/2),0)),"",OFFSET('5. Pp (3 años)'!$E$46,INT((ROW()-13)/2),0))</f>
        <v>PAccCSCISDIFM: Porcentaje de Acciones de Control y Seguimiento de la Contraloria Interna del Sistema DIF Municipal</v>
      </c>
      <c r="F67" s="500" t="str">
        <f ca="1">IF(ISBLANK(OFFSET('5. Pp (3 años)'!$K$46,INT((ROW()-13)/2),0)),"",OFFSET('5. Pp (3 años)'!$K$46,INT((ROW()-13)/2),0))</f>
        <v>Ascendente</v>
      </c>
      <c r="G67" s="502" t="str">
        <f ca="1">IF(ISBLANK(OFFSET('5. Pp (3 años)'!$H$46,INT((ROW()-13)/2),0)),"",OFFSET('5. Pp (3 años)'!$H$46,INT((ROW()-13)/2),0))</f>
        <v>Trimestral</v>
      </c>
      <c r="H67" s="705">
        <f ca="1">IF(ISBLANK(OFFSET('9. METAS'!$L$20,INT((ROW()-13)/2),0)),"",OFFSET('9. METAS'!$L$20,INT((ROW()-13)/2),0))</f>
        <v>1156</v>
      </c>
      <c r="I67" s="476"/>
      <c r="J67" s="127" t="e">
        <f ca="1">IF(MOD(ROW()-13,2)=0,IF(ISBLANK(OFFSET(#REF!,INT((ROW()-13)/2),0)),"",OFFSET(#REF!,INT((ROW()-13)/2),0)),IF(ISBLANK(OFFSET('9. METAS'!$U$20,INT((ROW()-14)/2),0)),"",OFFSET('9. METAS'!$U$20,INT((ROW()-14)/2),0)))</f>
        <v>#REF!</v>
      </c>
      <c r="K67" s="128" t="e">
        <f ca="1">IF(MOD(ROW()-13,2)=0,IF(ISBLANK(OFFSET(#REF!,INT((ROW()-13)/2),0)),"",OFFSET(#REF!,INT((ROW()-13)/2),0)),IF(ISBLANK(OFFSET('9. METAS'!$V$20,INT((ROW()-14)/2),0)),"",OFFSET('9. METAS'!$V$20,INT((ROW()-14)/2),0)))</f>
        <v>#REF!</v>
      </c>
      <c r="L67" s="128" t="e">
        <f ca="1">IF(MOD(ROW()-13,2)=0,IF(ISBLANK(OFFSET(#REF!,INT((ROW()-13)/2),0)),"",OFFSET(#REF!,INT((ROW()-13)/2),0)),IF(ISBLANK(OFFSET('9. METAS'!$W$20,INT((ROW()-14)/2),0)),"",OFFSET('9. METAS'!$W$20,INT((ROW()-14)/2),0)))</f>
        <v>#REF!</v>
      </c>
      <c r="M67" s="129" t="e">
        <f ca="1">IF(MOD(ROW()-13,2)=0,IF(ISBLANK(OFFSET(#REF!,INT((ROW()-13)/2),0)),"",OFFSET(#REF!,INT((ROW()-13)/2),0)),IF(ISBLANK(OFFSET('9. METAS'!$X$20,INT((ROW()-14)/2),0)),"",OFFSET('9. METAS'!$X$20,INT((ROW()-14)/2),0)))</f>
        <v>#REF!</v>
      </c>
      <c r="N67" s="478" t="str">
        <f t="shared" ref="N67" ca="1" si="50">IFERROR(J67/J68,"ND")</f>
        <v>ND</v>
      </c>
      <c r="O67" s="480" t="str">
        <f t="shared" ref="O67" ca="1" si="51">IFERROR(((J67+K67)/H67),"ND")</f>
        <v>ND</v>
      </c>
      <c r="P67" s="482"/>
    </row>
    <row r="68" spans="3:16" x14ac:dyDescent="0.2">
      <c r="C68" s="496"/>
      <c r="D68" s="498"/>
      <c r="E68" s="498"/>
      <c r="F68" s="500"/>
      <c r="G68" s="502"/>
      <c r="H68" s="705"/>
      <c r="I68" s="477"/>
      <c r="J68" s="127">
        <f ca="1">IF(MOD(ROW()-13,2)=0,IF(ISBLANK(OFFSET(#REF!,INT((ROW()-13)/2),0)),"",OFFSET(#REF!,INT((ROW()-13)/2),0)),IF(ISBLANK(OFFSET('9. METAS'!$U$20,INT((ROW()-14)/2),0)),"",OFFSET('9. METAS'!$U$20,INT((ROW()-14)/2),0)))</f>
        <v>258</v>
      </c>
      <c r="K68" s="128">
        <f ca="1">IF(MOD(ROW()-13,2)=0,IF(ISBLANK(OFFSET(#REF!,INT((ROW()-13)/2),0)),"",OFFSET(#REF!,INT((ROW()-13)/2),0)),IF(ISBLANK(OFFSET('9. METAS'!$V$20,INT((ROW()-14)/2),0)),"",OFFSET('9. METAS'!$V$20,INT((ROW()-14)/2),0)))</f>
        <v>320</v>
      </c>
      <c r="L68" s="128">
        <f ca="1">IF(MOD(ROW()-13,2)=0,IF(ISBLANK(OFFSET(#REF!,INT((ROW()-13)/2),0)),"",OFFSET(#REF!,INT((ROW()-13)/2),0)),IF(ISBLANK(OFFSET('9. METAS'!$W$20,INT((ROW()-14)/2),0)),"",OFFSET('9. METAS'!$W$20,INT((ROW()-14)/2),0)))</f>
        <v>320</v>
      </c>
      <c r="M68" s="129">
        <f ca="1">IF(MOD(ROW()-13,2)=0,IF(ISBLANK(OFFSET(#REF!,INT((ROW()-13)/2),0)),"",OFFSET(#REF!,INT((ROW()-13)/2),0)),IF(ISBLANK(OFFSET('9. METAS'!$X$20,INT((ROW()-14)/2),0)),"",OFFSET('9. METAS'!$X$20,INT((ROW()-14)/2),0)))</f>
        <v>258</v>
      </c>
      <c r="N68" s="479"/>
      <c r="O68" s="481"/>
      <c r="P68" s="483"/>
    </row>
    <row r="69" spans="3:16" x14ac:dyDescent="0.2">
      <c r="C69" s="506" t="str">
        <f ca="1">IF(ISBLANK(OFFSET('5. Pp (3 años)'!$C$46,INT((ROW()-13)/2),0)),"",OFFSET('5. Pp (3 años)'!$C$46,INT((ROW()-13)/2),0))</f>
        <v>Actividad</v>
      </c>
      <c r="D69" s="498" t="str">
        <f ca="1">IF(ISBLANK(OFFSET('5. Pp (3 años)'!$D$46,INT((ROW()-13)/2),0)),"",OFFSET('5. Pp (3 años)'!$D$46,INT((ROW()-13)/2),0))</f>
        <v>1.5.1.1.6.2 Realización de acciones de control y seguimiento a las actividades realizadas en la Secretaría Municipal de Obras Públicas y Servicios.</v>
      </c>
      <c r="E69" s="498" t="str">
        <f ca="1">IF(ISBLANK(OFFSET('5. Pp (3 años)'!$E$46,INT((ROW()-13)/2),0)),"",OFFSET('5. Pp (3 años)'!$E$46,INT((ROW()-13)/2),0))</f>
        <v>PAccCSCISMOPyS: Porcentaje de Acciones de Control y Seguimiento de la Contraloría Interna de la SMOPyS</v>
      </c>
      <c r="F69" s="500" t="str">
        <f ca="1">IF(ISBLANK(OFFSET('5. Pp (3 años)'!$K$46,INT((ROW()-13)/2),0)),"",OFFSET('5. Pp (3 años)'!$K$46,INT((ROW()-13)/2),0))</f>
        <v>Ascendente</v>
      </c>
      <c r="G69" s="502" t="str">
        <f ca="1">IF(ISBLANK(OFFSET('5. Pp (3 años)'!$H$46,INT((ROW()-13)/2),0)),"",OFFSET('5. Pp (3 años)'!$H$46,INT((ROW()-13)/2),0))</f>
        <v>Trimestral</v>
      </c>
      <c r="H69" s="705">
        <f ca="1">IF(ISBLANK(OFFSET('9. METAS'!$L$20,INT((ROW()-13)/2),0)),"",OFFSET('9. METAS'!$L$20,INT((ROW()-13)/2),0))</f>
        <v>407</v>
      </c>
      <c r="I69" s="476"/>
      <c r="J69" s="127" t="e">
        <f ca="1">IF(MOD(ROW()-13,2)=0,IF(ISBLANK(OFFSET(#REF!,INT((ROW()-13)/2),0)),"",OFFSET(#REF!,INT((ROW()-13)/2),0)),IF(ISBLANK(OFFSET('9. METAS'!$U$20,INT((ROW()-14)/2),0)),"",OFFSET('9. METAS'!$U$20,INT((ROW()-14)/2),0)))</f>
        <v>#REF!</v>
      </c>
      <c r="K69" s="128" t="e">
        <f ca="1">IF(MOD(ROW()-13,2)=0,IF(ISBLANK(OFFSET(#REF!,INT((ROW()-13)/2),0)),"",OFFSET(#REF!,INT((ROW()-13)/2),0)),IF(ISBLANK(OFFSET('9. METAS'!$V$20,INT((ROW()-14)/2),0)),"",OFFSET('9. METAS'!$V$20,INT((ROW()-14)/2),0)))</f>
        <v>#REF!</v>
      </c>
      <c r="L69" s="128" t="e">
        <f ca="1">IF(MOD(ROW()-13,2)=0,IF(ISBLANK(OFFSET(#REF!,INT((ROW()-13)/2),0)),"",OFFSET(#REF!,INT((ROW()-13)/2),0)),IF(ISBLANK(OFFSET('9. METAS'!$W$20,INT((ROW()-14)/2),0)),"",OFFSET('9. METAS'!$W$20,INT((ROW()-14)/2),0)))</f>
        <v>#REF!</v>
      </c>
      <c r="M69" s="129" t="e">
        <f ca="1">IF(MOD(ROW()-13,2)=0,IF(ISBLANK(OFFSET(#REF!,INT((ROW()-13)/2),0)),"",OFFSET(#REF!,INT((ROW()-13)/2),0)),IF(ISBLANK(OFFSET('9. METAS'!$X$20,INT((ROW()-14)/2),0)),"",OFFSET('9. METAS'!$X$20,INT((ROW()-14)/2),0)))</f>
        <v>#REF!</v>
      </c>
      <c r="N69" s="478" t="str">
        <f t="shared" ref="N69" ca="1" si="52">IFERROR(J69/J70,"ND")</f>
        <v>ND</v>
      </c>
      <c r="O69" s="480" t="str">
        <f t="shared" ref="O69" ca="1" si="53">IFERROR(((J69+K69)/H69),"ND")</f>
        <v>ND</v>
      </c>
      <c r="P69" s="482"/>
    </row>
    <row r="70" spans="3:16" x14ac:dyDescent="0.2">
      <c r="C70" s="496"/>
      <c r="D70" s="498"/>
      <c r="E70" s="498"/>
      <c r="F70" s="500"/>
      <c r="G70" s="502"/>
      <c r="H70" s="705"/>
      <c r="I70" s="477"/>
      <c r="J70" s="127">
        <f ca="1">IF(MOD(ROW()-13,2)=0,IF(ISBLANK(OFFSET(#REF!,INT((ROW()-13)/2),0)),"",OFFSET(#REF!,INT((ROW()-13)/2),0)),IF(ISBLANK(OFFSET('9. METAS'!$U$20,INT((ROW()-14)/2),0)),"",OFFSET('9. METAS'!$U$20,INT((ROW()-14)/2),0)))</f>
        <v>83</v>
      </c>
      <c r="K70" s="128">
        <f ca="1">IF(MOD(ROW()-13,2)=0,IF(ISBLANK(OFFSET(#REF!,INT((ROW()-13)/2),0)),"",OFFSET(#REF!,INT((ROW()-13)/2),0)),IF(ISBLANK(OFFSET('9. METAS'!$V$20,INT((ROW()-14)/2),0)),"",OFFSET('9. METAS'!$V$20,INT((ROW()-14)/2),0)))</f>
        <v>103</v>
      </c>
      <c r="L70" s="128">
        <f ca="1">IF(MOD(ROW()-13,2)=0,IF(ISBLANK(OFFSET(#REF!,INT((ROW()-13)/2),0)),"",OFFSET(#REF!,INT((ROW()-13)/2),0)),IF(ISBLANK(OFFSET('9. METAS'!$W$20,INT((ROW()-14)/2),0)),"",OFFSET('9. METAS'!$W$20,INT((ROW()-14)/2),0)))</f>
        <v>123</v>
      </c>
      <c r="M70" s="129">
        <f ca="1">IF(MOD(ROW()-13,2)=0,IF(ISBLANK(OFFSET(#REF!,INT((ROW()-13)/2),0)),"",OFFSET(#REF!,INT((ROW()-13)/2),0)),IF(ISBLANK(OFFSET('9. METAS'!$X$20,INT((ROW()-14)/2),0)),"",OFFSET('9. METAS'!$X$20,INT((ROW()-14)/2),0)))</f>
        <v>98</v>
      </c>
      <c r="N70" s="479"/>
      <c r="O70" s="481"/>
      <c r="P70" s="483"/>
    </row>
    <row r="71" spans="3:16" x14ac:dyDescent="0.2">
      <c r="C71" s="506" t="str">
        <f ca="1">IF(ISBLANK(OFFSET('5. Pp (3 años)'!$C$46,INT((ROW()-13)/2),0)),"",OFFSET('5. Pp (3 años)'!$C$46,INT((ROW()-13)/2),0))</f>
        <v>Actividad</v>
      </c>
      <c r="D71" s="498" t="str">
        <f ca="1">IF(ISBLANK(OFFSET('5. Pp (3 años)'!$D$46,INT((ROW()-13)/2),0)),"",OFFSET('5. Pp (3 años)'!$D$46,INT((ROW()-13)/2),0))</f>
        <v>1.1.1.1.6.3 Realización de acciones de control y seguimiento a las actividades realizadas en la Secretaría Municipal de Seguridad Cidudadana y Tránsito.</v>
      </c>
      <c r="E71" s="498" t="str">
        <f ca="1">IF(ISBLANK(OFFSET('5. Pp (3 años)'!$E$46,INT((ROW()-13)/2),0)),"",OFFSET('5. Pp (3 años)'!$E$46,INT((ROW()-13)/2),0))</f>
        <v>PAccCSCISMSCyT: Porcentaje de Acciones de Control y Seguimiento de la Contraloría Interna de la SMSCyT</v>
      </c>
      <c r="F71" s="500" t="str">
        <f ca="1">IF(ISBLANK(OFFSET('5. Pp (3 años)'!$K$46,INT((ROW()-13)/2),0)),"",OFFSET('5. Pp (3 años)'!$K$46,INT((ROW()-13)/2),0))</f>
        <v>Ascendente</v>
      </c>
      <c r="G71" s="502" t="str">
        <f ca="1">IF(ISBLANK(OFFSET('5. Pp (3 años)'!$H$46,INT((ROW()-13)/2),0)),"",OFFSET('5. Pp (3 años)'!$H$46,INT((ROW()-13)/2),0))</f>
        <v>Trimestral</v>
      </c>
      <c r="H71" s="705">
        <f ca="1">IF(ISBLANK(OFFSET('9. METAS'!$L$20,INT((ROW()-13)/2),0)),"",OFFSET('9. METAS'!$L$20,INT((ROW()-13)/2),0))</f>
        <v>1603</v>
      </c>
      <c r="I71" s="476"/>
      <c r="J71" s="127" t="e">
        <f ca="1">IF(MOD(ROW()-13,2)=0,IF(ISBLANK(OFFSET(#REF!,INT((ROW()-13)/2),0)),"",OFFSET(#REF!,INT((ROW()-13)/2),0)),IF(ISBLANK(OFFSET('9. METAS'!$U$20,INT((ROW()-14)/2),0)),"",OFFSET('9. METAS'!$U$20,INT((ROW()-14)/2),0)))</f>
        <v>#REF!</v>
      </c>
      <c r="K71" s="128" t="e">
        <f ca="1">IF(MOD(ROW()-13,2)=0,IF(ISBLANK(OFFSET(#REF!,INT((ROW()-13)/2),0)),"",OFFSET(#REF!,INT((ROW()-13)/2),0)),IF(ISBLANK(OFFSET('9. METAS'!$V$20,INT((ROW()-14)/2),0)),"",OFFSET('9. METAS'!$V$20,INT((ROW()-14)/2),0)))</f>
        <v>#REF!</v>
      </c>
      <c r="L71" s="128" t="e">
        <f ca="1">IF(MOD(ROW()-13,2)=0,IF(ISBLANK(OFFSET(#REF!,INT((ROW()-13)/2),0)),"",OFFSET(#REF!,INT((ROW()-13)/2),0)),IF(ISBLANK(OFFSET('9. METAS'!$W$20,INT((ROW()-14)/2),0)),"",OFFSET('9. METAS'!$W$20,INT((ROW()-14)/2),0)))</f>
        <v>#REF!</v>
      </c>
      <c r="M71" s="129" t="e">
        <f ca="1">IF(MOD(ROW()-13,2)=0,IF(ISBLANK(OFFSET(#REF!,INT((ROW()-13)/2),0)),"",OFFSET(#REF!,INT((ROW()-13)/2),0)),IF(ISBLANK(OFFSET('9. METAS'!$X$20,INT((ROW()-14)/2),0)),"",OFFSET('9. METAS'!$X$20,INT((ROW()-14)/2),0)))</f>
        <v>#REF!</v>
      </c>
      <c r="N71" s="478" t="str">
        <f t="shared" ref="N71" ca="1" si="54">IFERROR(J71/J72,"ND")</f>
        <v>ND</v>
      </c>
      <c r="O71" s="480" t="str">
        <f t="shared" ref="O71" ca="1" si="55">IFERROR(((J71+K71)/H71),"ND")</f>
        <v>ND</v>
      </c>
      <c r="P71" s="482"/>
    </row>
    <row r="72" spans="3:16" x14ac:dyDescent="0.2">
      <c r="C72" s="496"/>
      <c r="D72" s="498"/>
      <c r="E72" s="498"/>
      <c r="F72" s="500"/>
      <c r="G72" s="502"/>
      <c r="H72" s="705"/>
      <c r="I72" s="477"/>
      <c r="J72" s="127">
        <f ca="1">IF(MOD(ROW()-13,2)=0,IF(ISBLANK(OFFSET(#REF!,INT((ROW()-13)/2),0)),"",OFFSET(#REF!,INT((ROW()-13)/2),0)),IF(ISBLANK(OFFSET('9. METAS'!$U$20,INT((ROW()-14)/2),0)),"",OFFSET('9. METAS'!$U$20,INT((ROW()-14)/2),0)))</f>
        <v>127</v>
      </c>
      <c r="K72" s="128">
        <f ca="1">IF(MOD(ROW()-13,2)=0,IF(ISBLANK(OFFSET(#REF!,INT((ROW()-13)/2),0)),"",OFFSET(#REF!,INT((ROW()-13)/2),0)),IF(ISBLANK(OFFSET('9. METAS'!$V$20,INT((ROW()-14)/2),0)),"",OFFSET('9. METAS'!$V$20,INT((ROW()-14)/2),0)))</f>
        <v>1201</v>
      </c>
      <c r="L72" s="128">
        <f ca="1">IF(MOD(ROW()-13,2)=0,IF(ISBLANK(OFFSET(#REF!,INT((ROW()-13)/2),0)),"",OFFSET(#REF!,INT((ROW()-13)/2),0)),IF(ISBLANK(OFFSET('9. METAS'!$W$20,INT((ROW()-14)/2),0)),"",OFFSET('9. METAS'!$W$20,INT((ROW()-14)/2),0)))</f>
        <v>140</v>
      </c>
      <c r="M72" s="129">
        <f ca="1">IF(MOD(ROW()-13,2)=0,IF(ISBLANK(OFFSET(#REF!,INT((ROW()-13)/2),0)),"",OFFSET(#REF!,INT((ROW()-13)/2),0)),IF(ISBLANK(OFFSET('9. METAS'!$X$20,INT((ROW()-14)/2),0)),"",OFFSET('9. METAS'!$X$20,INT((ROW()-14)/2),0)))</f>
        <v>135</v>
      </c>
      <c r="N72" s="479"/>
      <c r="O72" s="481"/>
      <c r="P72" s="483"/>
    </row>
    <row r="73" spans="3:16" x14ac:dyDescent="0.2">
      <c r="C73" s="506" t="str">
        <f ca="1">IF(ISBLANK(OFFSET('5. Pp (3 años)'!$C$46,INT((ROW()-13)/2),0)),"",OFFSET('5. Pp (3 años)'!$C$46,INT((ROW()-13)/2),0))</f>
        <v>Componente</v>
      </c>
      <c r="D73" s="498" t="str">
        <f ca="1">IF(ISBLANK(OFFSET('5. Pp (3 años)'!$D$46,INT((ROW()-13)/2),0)),"",OFFSET('5. Pp (3 años)'!$D$46,INT((ROW()-13)/2),0))</f>
        <v>1.1.1.1.7  Actividades de administración, control y apoyo a las Dependencias y Entidades de la Administración Pública Municipal, por parte de la oficina de la Contraloría.</v>
      </c>
      <c r="E73" s="498" t="str">
        <f ca="1">IF(ISBLANK(OFFSET('5. Pp (3 años)'!$E$46,INT((ROW()-13)/2),0)),"",OFFSET('5. Pp (3 años)'!$E$46,INT((ROW()-13)/2),0))</f>
        <v>PAACA: Porcentaje de Actividades de Administración, Control y Apoyo por la oficina de la Contraloría</v>
      </c>
      <c r="F73" s="500" t="str">
        <f ca="1">IF(ISBLANK(OFFSET('5. Pp (3 años)'!$K$46,INT((ROW()-13)/2),0)),"",OFFSET('5. Pp (3 años)'!$K$46,INT((ROW()-13)/2),0))</f>
        <v>Ascendente</v>
      </c>
      <c r="G73" s="502" t="str">
        <f ca="1">IF(ISBLANK(OFFSET('5. Pp (3 años)'!$H$46,INT((ROW()-13)/2),0)),"",OFFSET('5. Pp (3 años)'!$H$46,INT((ROW()-13)/2),0))</f>
        <v>Trimestral</v>
      </c>
      <c r="H73" s="705">
        <f ca="1">IF(ISBLANK(OFFSET('9. METAS'!$L$20,INT((ROW()-13)/2),0)),"",OFFSET('9. METAS'!$L$20,INT((ROW()-13)/2),0))</f>
        <v>1704</v>
      </c>
      <c r="I73" s="476"/>
      <c r="J73" s="127" t="e">
        <f ca="1">IF(MOD(ROW()-13,2)=0,IF(ISBLANK(OFFSET(#REF!,INT((ROW()-13)/2),0)),"",OFFSET(#REF!,INT((ROW()-13)/2),0)),IF(ISBLANK(OFFSET('9. METAS'!$U$20,INT((ROW()-14)/2),0)),"",OFFSET('9. METAS'!$U$20,INT((ROW()-14)/2),0)))</f>
        <v>#REF!</v>
      </c>
      <c r="K73" s="128" t="e">
        <f ca="1">IF(MOD(ROW()-13,2)=0,IF(ISBLANK(OFFSET(#REF!,INT((ROW()-13)/2),0)),"",OFFSET(#REF!,INT((ROW()-13)/2),0)),IF(ISBLANK(OFFSET('9. METAS'!$V$20,INT((ROW()-14)/2),0)),"",OFFSET('9. METAS'!$V$20,INT((ROW()-14)/2),0)))</f>
        <v>#REF!</v>
      </c>
      <c r="L73" s="128" t="e">
        <f ca="1">IF(MOD(ROW()-13,2)=0,IF(ISBLANK(OFFSET(#REF!,INT((ROW()-13)/2),0)),"",OFFSET(#REF!,INT((ROW()-13)/2),0)),IF(ISBLANK(OFFSET('9. METAS'!$W$20,INT((ROW()-14)/2),0)),"",OFFSET('9. METAS'!$W$20,INT((ROW()-14)/2),0)))</f>
        <v>#REF!</v>
      </c>
      <c r="M73" s="129" t="e">
        <f ca="1">IF(MOD(ROW()-13,2)=0,IF(ISBLANK(OFFSET(#REF!,INT((ROW()-13)/2),0)),"",OFFSET(#REF!,INT((ROW()-13)/2),0)),IF(ISBLANK(OFFSET('9. METAS'!$X$20,INT((ROW()-14)/2),0)),"",OFFSET('9. METAS'!$X$20,INT((ROW()-14)/2),0)))</f>
        <v>#REF!</v>
      </c>
      <c r="N73" s="478" t="str">
        <f t="shared" ref="N73" ca="1" si="56">IFERROR(J73/J74,"ND")</f>
        <v>ND</v>
      </c>
      <c r="O73" s="480" t="str">
        <f t="shared" ref="O73" ca="1" si="57">IFERROR(((J73+K73)/H73),"ND")</f>
        <v>ND</v>
      </c>
      <c r="P73" s="482"/>
    </row>
    <row r="74" spans="3:16" x14ac:dyDescent="0.2">
      <c r="C74" s="496"/>
      <c r="D74" s="498"/>
      <c r="E74" s="498"/>
      <c r="F74" s="500"/>
      <c r="G74" s="502"/>
      <c r="H74" s="705"/>
      <c r="I74" s="477"/>
      <c r="J74" s="127">
        <f ca="1">IF(MOD(ROW()-13,2)=0,IF(ISBLANK(OFFSET(#REF!,INT((ROW()-13)/2),0)),"",OFFSET(#REF!,INT((ROW()-13)/2),0)),IF(ISBLANK(OFFSET('9. METAS'!$U$20,INT((ROW()-14)/2),0)),"",OFFSET('9. METAS'!$U$20,INT((ROW()-14)/2),0)))</f>
        <v>299</v>
      </c>
      <c r="K74" s="128">
        <f ca="1">IF(MOD(ROW()-13,2)=0,IF(ISBLANK(OFFSET(#REF!,INT((ROW()-13)/2),0)),"",OFFSET(#REF!,INT((ROW()-13)/2),0)),IF(ISBLANK(OFFSET('9. METAS'!$V$20,INT((ROW()-14)/2),0)),"",OFFSET('9. METAS'!$V$20,INT((ROW()-14)/2),0)))</f>
        <v>503</v>
      </c>
      <c r="L74" s="128">
        <f ca="1">IF(MOD(ROW()-13,2)=0,IF(ISBLANK(OFFSET(#REF!,INT((ROW()-13)/2),0)),"",OFFSET(#REF!,INT((ROW()-13)/2),0)),IF(ISBLANK(OFFSET('9. METAS'!$W$20,INT((ROW()-14)/2),0)),"",OFFSET('9. METAS'!$W$20,INT((ROW()-14)/2),0)))</f>
        <v>503</v>
      </c>
      <c r="M74" s="129">
        <f ca="1">IF(MOD(ROW()-13,2)=0,IF(ISBLANK(OFFSET(#REF!,INT((ROW()-13)/2),0)),"",OFFSET(#REF!,INT((ROW()-13)/2),0)),IF(ISBLANK(OFFSET('9. METAS'!$X$20,INT((ROW()-14)/2),0)),"",OFFSET('9. METAS'!$X$20,INT((ROW()-14)/2),0)))</f>
        <v>399</v>
      </c>
      <c r="N74" s="479"/>
      <c r="O74" s="481"/>
      <c r="P74" s="483"/>
    </row>
    <row r="75" spans="3:16" x14ac:dyDescent="0.2">
      <c r="C75" s="506" t="str">
        <f ca="1">IF(ISBLANK(OFFSET('5. Pp (3 años)'!$C$46,INT((ROW()-13)/2),0)),"",OFFSET('5. Pp (3 años)'!$C$46,INT((ROW()-13)/2),0))</f>
        <v>Actividad</v>
      </c>
      <c r="D75"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5" s="498" t="str">
        <f ca="1">IF(ISBLANK(OFFSET('5. Pp (3 años)'!$E$46,INT((ROW()-13)/2),0)),"",OFFSET('5. Pp (3 años)'!$E$46,INT((ROW()-13)/2),0))</f>
        <v>PINRyAJS: Porcentaje de Instrumentos normativos revisados y asesorías Juridicas  solicitadas.</v>
      </c>
      <c r="F75" s="500" t="str">
        <f ca="1">IF(ISBLANK(OFFSET('5. Pp (3 años)'!$K$46,INT((ROW()-13)/2),0)),"",OFFSET('5. Pp (3 años)'!$K$46,INT((ROW()-13)/2),0))</f>
        <v>Ascendente</v>
      </c>
      <c r="G75" s="502" t="str">
        <f ca="1">IF(ISBLANK(OFFSET('5. Pp (3 años)'!$H$46,INT((ROW()-13)/2),0)),"",OFFSET('5. Pp (3 años)'!$H$46,INT((ROW()-13)/2),0))</f>
        <v>Trimestral</v>
      </c>
      <c r="H75" s="705">
        <f ca="1">IF(ISBLANK(OFFSET('9. METAS'!$L$20,INT((ROW()-13)/2),0)),"",OFFSET('9. METAS'!$L$20,INT((ROW()-13)/2),0))</f>
        <v>32</v>
      </c>
      <c r="I75" s="476"/>
      <c r="J75" s="127" t="e">
        <f ca="1">IF(MOD(ROW()-13,2)=0,IF(ISBLANK(OFFSET(#REF!,INT((ROW()-13)/2),0)),"",OFFSET(#REF!,INT((ROW()-13)/2),0)),IF(ISBLANK(OFFSET('9. METAS'!$U$20,INT((ROW()-14)/2),0)),"",OFFSET('9. METAS'!$U$20,INT((ROW()-14)/2),0)))</f>
        <v>#REF!</v>
      </c>
      <c r="K75" s="128" t="e">
        <f ca="1">IF(MOD(ROW()-13,2)=0,IF(ISBLANK(OFFSET(#REF!,INT((ROW()-13)/2),0)),"",OFFSET(#REF!,INT((ROW()-13)/2),0)),IF(ISBLANK(OFFSET('9. METAS'!$V$20,INT((ROW()-14)/2),0)),"",OFFSET('9. METAS'!$V$20,INT((ROW()-14)/2),0)))</f>
        <v>#REF!</v>
      </c>
      <c r="L75" s="128" t="e">
        <f ca="1">IF(MOD(ROW()-13,2)=0,IF(ISBLANK(OFFSET(#REF!,INT((ROW()-13)/2),0)),"",OFFSET(#REF!,INT((ROW()-13)/2),0)),IF(ISBLANK(OFFSET('9. METAS'!$W$20,INT((ROW()-14)/2),0)),"",OFFSET('9. METAS'!$W$20,INT((ROW()-14)/2),0)))</f>
        <v>#REF!</v>
      </c>
      <c r="M75" s="129" t="e">
        <f ca="1">IF(MOD(ROW()-13,2)=0,IF(ISBLANK(OFFSET(#REF!,INT((ROW()-13)/2),0)),"",OFFSET(#REF!,INT((ROW()-13)/2),0)),IF(ISBLANK(OFFSET('9. METAS'!$X$20,INT((ROW()-14)/2),0)),"",OFFSET('9. METAS'!$X$20,INT((ROW()-14)/2),0)))</f>
        <v>#REF!</v>
      </c>
      <c r="N75" s="478" t="str">
        <f t="shared" ref="N75" ca="1" si="58">IFERROR(J75/J76,"ND")</f>
        <v>ND</v>
      </c>
      <c r="O75" s="480" t="str">
        <f t="shared" ref="O75" ca="1" si="59">IFERROR(((J75+K75)/H75),"ND")</f>
        <v>ND</v>
      </c>
      <c r="P75" s="482"/>
    </row>
    <row r="76" spans="3:16" x14ac:dyDescent="0.2">
      <c r="C76" s="496"/>
      <c r="D76" s="498"/>
      <c r="E76" s="498"/>
      <c r="F76" s="500"/>
      <c r="G76" s="502"/>
      <c r="H76" s="705"/>
      <c r="I76" s="477"/>
      <c r="J76" s="127">
        <f ca="1">IF(MOD(ROW()-13,2)=0,IF(ISBLANK(OFFSET(#REF!,INT((ROW()-13)/2),0)),"",OFFSET(#REF!,INT((ROW()-13)/2),0)),IF(ISBLANK(OFFSET('9. METAS'!$U$20,INT((ROW()-14)/2),0)),"",OFFSET('9. METAS'!$U$20,INT((ROW()-14)/2),0)))</f>
        <v>8</v>
      </c>
      <c r="K76" s="128">
        <f ca="1">IF(MOD(ROW()-13,2)=0,IF(ISBLANK(OFFSET(#REF!,INT((ROW()-13)/2),0)),"",OFFSET(#REF!,INT((ROW()-13)/2),0)),IF(ISBLANK(OFFSET('9. METAS'!$V$20,INT((ROW()-14)/2),0)),"",OFFSET('9. METAS'!$V$20,INT((ROW()-14)/2),0)))</f>
        <v>8</v>
      </c>
      <c r="L76" s="128">
        <f ca="1">IF(MOD(ROW()-13,2)=0,IF(ISBLANK(OFFSET(#REF!,INT((ROW()-13)/2),0)),"",OFFSET(#REF!,INT((ROW()-13)/2),0)),IF(ISBLANK(OFFSET('9. METAS'!$W$20,INT((ROW()-14)/2),0)),"",OFFSET('9. METAS'!$W$20,INT((ROW()-14)/2),0)))</f>
        <v>8</v>
      </c>
      <c r="M76" s="129">
        <f ca="1">IF(MOD(ROW()-13,2)=0,IF(ISBLANK(OFFSET(#REF!,INT((ROW()-13)/2),0)),"",OFFSET(#REF!,INT((ROW()-13)/2),0)),IF(ISBLANK(OFFSET('9. METAS'!$X$20,INT((ROW()-14)/2),0)),"",OFFSET('9. METAS'!$X$20,INT((ROW()-14)/2),0)))</f>
        <v>8</v>
      </c>
      <c r="N76" s="479"/>
      <c r="O76" s="481"/>
      <c r="P76" s="483"/>
    </row>
    <row r="77" spans="3:16" x14ac:dyDescent="0.2">
      <c r="C77" s="506" t="str">
        <f ca="1">IF(ISBLANK(OFFSET('5. Pp (3 años)'!$C$46,INT((ROW()-13)/2),0)),"",OFFSET('5. Pp (3 años)'!$C$46,INT((ROW()-13)/2),0))</f>
        <v>Actividad</v>
      </c>
      <c r="D77"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7" s="498" t="str">
        <f ca="1">IF(ISBLANK(OFFSET('5. Pp (3 años)'!$E$46,INT((ROW()-13)/2),0)),"",OFFSET('5. Pp (3 años)'!$E$46,INT((ROW()-13)/2),0))</f>
        <v xml:space="preserve">PAyCCIIMC: Porcentaje de Asesorías y Capacitaciones de Control Interno e Implementación del modelo COSO  en las Dependencias y Entidades </v>
      </c>
      <c r="F77" s="500" t="str">
        <f ca="1">IF(ISBLANK(OFFSET('5. Pp (3 años)'!$K$46,INT((ROW()-13)/2),0)),"",OFFSET('5. Pp (3 años)'!$K$46,INT((ROW()-13)/2),0))</f>
        <v>Ascendente</v>
      </c>
      <c r="G77" s="502" t="str">
        <f ca="1">IF(ISBLANK(OFFSET('5. Pp (3 años)'!$H$46,INT((ROW()-13)/2),0)),"",OFFSET('5. Pp (3 años)'!$H$46,INT((ROW()-13)/2),0))</f>
        <v>Trimestral</v>
      </c>
      <c r="H77" s="705">
        <f ca="1">IF(ISBLANK(OFFSET('9. METAS'!$L$20,INT((ROW()-13)/2),0)),"",OFFSET('9. METAS'!$L$20,INT((ROW()-13)/2),0))</f>
        <v>46</v>
      </c>
      <c r="I77" s="476"/>
      <c r="J77" s="127" t="e">
        <f ca="1">IF(MOD(ROW()-13,2)=0,IF(ISBLANK(OFFSET(#REF!,INT((ROW()-13)/2),0)),"",OFFSET(#REF!,INT((ROW()-13)/2),0)),IF(ISBLANK(OFFSET('9. METAS'!$U$20,INT((ROW()-14)/2),0)),"",OFFSET('9. METAS'!$U$20,INT((ROW()-14)/2),0)))</f>
        <v>#REF!</v>
      </c>
      <c r="K77" s="128" t="e">
        <f ca="1">IF(MOD(ROW()-13,2)=0,IF(ISBLANK(OFFSET(#REF!,INT((ROW()-13)/2),0)),"",OFFSET(#REF!,INT((ROW()-13)/2),0)),IF(ISBLANK(OFFSET('9. METAS'!$V$20,INT((ROW()-14)/2),0)),"",OFFSET('9. METAS'!$V$20,INT((ROW()-14)/2),0)))</f>
        <v>#REF!</v>
      </c>
      <c r="L77" s="128" t="e">
        <f ca="1">IF(MOD(ROW()-13,2)=0,IF(ISBLANK(OFFSET(#REF!,INT((ROW()-13)/2),0)),"",OFFSET(#REF!,INT((ROW()-13)/2),0)),IF(ISBLANK(OFFSET('9. METAS'!$W$20,INT((ROW()-14)/2),0)),"",OFFSET('9. METAS'!$W$20,INT((ROW()-14)/2),0)))</f>
        <v>#REF!</v>
      </c>
      <c r="M77" s="129" t="e">
        <f ca="1">IF(MOD(ROW()-13,2)=0,IF(ISBLANK(OFFSET(#REF!,INT((ROW()-13)/2),0)),"",OFFSET(#REF!,INT((ROW()-13)/2),0)),IF(ISBLANK(OFFSET('9. METAS'!$X$20,INT((ROW()-14)/2),0)),"",OFFSET('9. METAS'!$X$20,INT((ROW()-14)/2),0)))</f>
        <v>#REF!</v>
      </c>
      <c r="N77" s="478" t="str">
        <f t="shared" ref="N77" ca="1" si="60">IFERROR(J77/J78,"ND")</f>
        <v>ND</v>
      </c>
      <c r="O77" s="480" t="str">
        <f t="shared" ref="O77" ca="1" si="61">IFERROR(((J77+K77)/H77),"ND")</f>
        <v>ND</v>
      </c>
      <c r="P77" s="482"/>
    </row>
    <row r="78" spans="3:16" x14ac:dyDescent="0.2">
      <c r="C78" s="496"/>
      <c r="D78" s="498"/>
      <c r="E78" s="498"/>
      <c r="F78" s="500"/>
      <c r="G78" s="502"/>
      <c r="H78" s="705"/>
      <c r="I78" s="477"/>
      <c r="J78" s="127">
        <f ca="1">IF(MOD(ROW()-13,2)=0,IF(ISBLANK(OFFSET(#REF!,INT((ROW()-13)/2),0)),"",OFFSET(#REF!,INT((ROW()-13)/2),0)),IF(ISBLANK(OFFSET('9. METAS'!$U$20,INT((ROW()-14)/2),0)),"",OFFSET('9. METAS'!$U$20,INT((ROW()-14)/2),0)))</f>
        <v>11</v>
      </c>
      <c r="K78" s="128">
        <f ca="1">IF(MOD(ROW()-13,2)=0,IF(ISBLANK(OFFSET(#REF!,INT((ROW()-13)/2),0)),"",OFFSET(#REF!,INT((ROW()-13)/2),0)),IF(ISBLANK(OFFSET('9. METAS'!$V$20,INT((ROW()-14)/2),0)),"",OFFSET('9. METAS'!$V$20,INT((ROW()-14)/2),0)))</f>
        <v>13</v>
      </c>
      <c r="L78" s="128">
        <f ca="1">IF(MOD(ROW()-13,2)=0,IF(ISBLANK(OFFSET(#REF!,INT((ROW()-13)/2),0)),"",OFFSET(#REF!,INT((ROW()-13)/2),0)),IF(ISBLANK(OFFSET('9. METAS'!$W$20,INT((ROW()-14)/2),0)),"",OFFSET('9. METAS'!$W$20,INT((ROW()-14)/2),0)))</f>
        <v>13</v>
      </c>
      <c r="M78" s="129">
        <f ca="1">IF(MOD(ROW()-13,2)=0,IF(ISBLANK(OFFSET(#REF!,INT((ROW()-13)/2),0)),"",OFFSET(#REF!,INT((ROW()-13)/2),0)),IF(ISBLANK(OFFSET('9. METAS'!$X$20,INT((ROW()-14)/2),0)),"",OFFSET('9. METAS'!$X$20,INT((ROW()-14)/2),0)))</f>
        <v>9</v>
      </c>
      <c r="N78" s="479"/>
      <c r="O78" s="481"/>
      <c r="P78" s="483"/>
    </row>
    <row r="79" spans="3:16" x14ac:dyDescent="0.2">
      <c r="C79" s="506" t="str">
        <f ca="1">IF(ISBLANK(OFFSET('5. Pp (3 años)'!$C$46,INT((ROW()-13)/2),0)),"",OFFSET('5. Pp (3 años)'!$C$46,INT((ROW()-13)/2),0))</f>
        <v>Actividad</v>
      </c>
      <c r="D79" s="498" t="str">
        <f ca="1">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498" t="str">
        <f ca="1">IF(ISBLANK(OFFSET('5. Pp (3 años)'!$E$46,INT((ROW()-13)/2),0)),"",OFFSET('5. Pp (3 años)'!$E$46,INT((ROW()-13)/2),0))</f>
        <v>PE: Porcentaje de expedientes</v>
      </c>
      <c r="F79" s="500" t="str">
        <f ca="1">IF(ISBLANK(OFFSET('5. Pp (3 años)'!$K$46,INT((ROW()-13)/2),0)),"",OFFSET('5. Pp (3 años)'!$K$46,INT((ROW()-13)/2),0))</f>
        <v>Ascendente</v>
      </c>
      <c r="G79" s="502" t="str">
        <f ca="1">IF(ISBLANK(OFFSET('5. Pp (3 años)'!$H$46,INT((ROW()-13)/2),0)),"",OFFSET('5. Pp (3 años)'!$H$46,INT((ROW()-13)/2),0))</f>
        <v>Trimestral</v>
      </c>
      <c r="H79" s="705">
        <f ca="1">IF(ISBLANK(OFFSET('9. METAS'!$L$20,INT((ROW()-13)/2),0)),"",OFFSET('9. METAS'!$L$20,INT((ROW()-13)/2),0))</f>
        <v>14</v>
      </c>
      <c r="I79" s="476"/>
      <c r="J79" s="127" t="e">
        <f ca="1">IF(MOD(ROW()-13,2)=0,IF(ISBLANK(OFFSET(#REF!,INT((ROW()-13)/2),0)),"",OFFSET(#REF!,INT((ROW()-13)/2),0)),IF(ISBLANK(OFFSET('9. METAS'!$U$20,INT((ROW()-14)/2),0)),"",OFFSET('9. METAS'!$U$20,INT((ROW()-14)/2),0)))</f>
        <v>#REF!</v>
      </c>
      <c r="K79" s="128" t="e">
        <f ca="1">IF(MOD(ROW()-13,2)=0,IF(ISBLANK(OFFSET(#REF!,INT((ROW()-13)/2),0)),"",OFFSET(#REF!,INT((ROW()-13)/2),0)),IF(ISBLANK(OFFSET('9. METAS'!$V$20,INT((ROW()-14)/2),0)),"",OFFSET('9. METAS'!$V$20,INT((ROW()-14)/2),0)))</f>
        <v>#REF!</v>
      </c>
      <c r="L79" s="128" t="e">
        <f ca="1">IF(MOD(ROW()-13,2)=0,IF(ISBLANK(OFFSET(#REF!,INT((ROW()-13)/2),0)),"",OFFSET(#REF!,INT((ROW()-13)/2),0)),IF(ISBLANK(OFFSET('9. METAS'!$W$20,INT((ROW()-14)/2),0)),"",OFFSET('9. METAS'!$W$20,INT((ROW()-14)/2),0)))</f>
        <v>#REF!</v>
      </c>
      <c r="M79" s="129" t="e">
        <f ca="1">IF(MOD(ROW()-13,2)=0,IF(ISBLANK(OFFSET(#REF!,INT((ROW()-13)/2),0)),"",OFFSET(#REF!,INT((ROW()-13)/2),0)),IF(ISBLANK(OFFSET('9. METAS'!$X$20,INT((ROW()-14)/2),0)),"",OFFSET('9. METAS'!$X$20,INT((ROW()-14)/2),0)))</f>
        <v>#REF!</v>
      </c>
      <c r="N79" s="478" t="str">
        <f t="shared" ref="N79" ca="1" si="62">IFERROR(J79/J80,"ND")</f>
        <v>ND</v>
      </c>
      <c r="O79" s="480" t="str">
        <f t="shared" ref="O79" ca="1" si="63">IFERROR(((J79+K79)/H79),"ND")</f>
        <v>ND</v>
      </c>
      <c r="P79" s="482"/>
    </row>
    <row r="80" spans="3:16" x14ac:dyDescent="0.2">
      <c r="C80" s="496"/>
      <c r="D80" s="498"/>
      <c r="E80" s="498"/>
      <c r="F80" s="500"/>
      <c r="G80" s="502"/>
      <c r="H80" s="705"/>
      <c r="I80" s="477"/>
      <c r="J80" s="127">
        <f ca="1">IF(MOD(ROW()-13,2)=0,IF(ISBLANK(OFFSET(#REF!,INT((ROW()-13)/2),0)),"",OFFSET(#REF!,INT((ROW()-13)/2),0)),IF(ISBLANK(OFFSET('9. METAS'!$U$20,INT((ROW()-14)/2),0)),"",OFFSET('9. METAS'!$U$20,INT((ROW()-14)/2),0)))</f>
        <v>3</v>
      </c>
      <c r="K80" s="128">
        <f ca="1">IF(MOD(ROW()-13,2)=0,IF(ISBLANK(OFFSET(#REF!,INT((ROW()-13)/2),0)),"",OFFSET(#REF!,INT((ROW()-13)/2),0)),IF(ISBLANK(OFFSET('9. METAS'!$V$20,INT((ROW()-14)/2),0)),"",OFFSET('9. METAS'!$V$20,INT((ROW()-14)/2),0)))</f>
        <v>3</v>
      </c>
      <c r="L80" s="128">
        <f ca="1">IF(MOD(ROW()-13,2)=0,IF(ISBLANK(OFFSET(#REF!,INT((ROW()-13)/2),0)),"",OFFSET(#REF!,INT((ROW()-13)/2),0)),IF(ISBLANK(OFFSET('9. METAS'!$W$20,INT((ROW()-14)/2),0)),"",OFFSET('9. METAS'!$W$20,INT((ROW()-14)/2),0)))</f>
        <v>4</v>
      </c>
      <c r="M80" s="129">
        <f ca="1">IF(MOD(ROW()-13,2)=0,IF(ISBLANK(OFFSET(#REF!,INT((ROW()-13)/2),0)),"",OFFSET(#REF!,INT((ROW()-13)/2),0)),IF(ISBLANK(OFFSET('9. METAS'!$X$20,INT((ROW()-14)/2),0)),"",OFFSET('9. METAS'!$X$20,INT((ROW()-14)/2),0)))</f>
        <v>4</v>
      </c>
      <c r="N80" s="479"/>
      <c r="O80" s="481"/>
      <c r="P80" s="483"/>
    </row>
    <row r="81" spans="3:16" x14ac:dyDescent="0.2">
      <c r="C81" s="506" t="str">
        <f ca="1">IF(ISBLANK(OFFSET('5. Pp (3 años)'!$C$46,INT((ROW()-13)/2),0)),"",OFFSET('5. Pp (3 años)'!$C$46,INT((ROW()-13)/2),0))</f>
        <v>Actividad</v>
      </c>
      <c r="D81" s="498" t="str">
        <f ca="1">IF(ISBLANK(OFFSET('5. Pp (3 años)'!$D$46,INT((ROW()-13)/2),0)),"",OFFSET('5. Pp (3 años)'!$D$46,INT((ROW()-13)/2),0))</f>
        <v>1.1.1.1.7.3 Administración eficiente de los recursos humanos, materiales,  servicios generales y  Patrimonio del Municipio asignado a la Contraloría Municipal.</v>
      </c>
      <c r="E81" s="498" t="str">
        <f ca="1">IF(ISBLANK(OFFSET('5. Pp (3 años)'!$E$46,INT((ROW()-13)/2),0)),"",OFFSET('5. Pp (3 años)'!$E$46,INT((ROW()-13)/2),0))</f>
        <v xml:space="preserve">PAAFCI: Porcentaje de actividades administrativas, financieras y de control interno de la Contraloría Municipal </v>
      </c>
      <c r="F81" s="500" t="str">
        <f ca="1">IF(ISBLANK(OFFSET('5. Pp (3 años)'!$K$46,INT((ROW()-13)/2),0)),"",OFFSET('5. Pp (3 años)'!$K$46,INT((ROW()-13)/2),0))</f>
        <v>Ascendente</v>
      </c>
      <c r="G81" s="502" t="str">
        <f ca="1">IF(ISBLANK(OFFSET('5. Pp (3 años)'!$H$46,INT((ROW()-13)/2),0)),"",OFFSET('5. Pp (3 años)'!$H$46,INT((ROW()-13)/2),0))</f>
        <v>Trimestral</v>
      </c>
      <c r="H81" s="705">
        <f ca="1">IF(ISBLANK(OFFSET('9. METAS'!$L$20,INT((ROW()-13)/2),0)),"",OFFSET('9. METAS'!$L$20,INT((ROW()-13)/2),0))</f>
        <v>1100</v>
      </c>
      <c r="I81" s="476"/>
      <c r="J81" s="127" t="e">
        <f ca="1">IF(MOD(ROW()-13,2)=0,IF(ISBLANK(OFFSET(#REF!,INT((ROW()-13)/2),0)),"",OFFSET(#REF!,INT((ROW()-13)/2),0)),IF(ISBLANK(OFFSET('9. METAS'!$U$20,INT((ROW()-14)/2),0)),"",OFFSET('9. METAS'!$U$20,INT((ROW()-14)/2),0)))</f>
        <v>#REF!</v>
      </c>
      <c r="K81" s="128" t="e">
        <f ca="1">IF(MOD(ROW()-13,2)=0,IF(ISBLANK(OFFSET(#REF!,INT((ROW()-13)/2),0)),"",OFFSET(#REF!,INT((ROW()-13)/2),0)),IF(ISBLANK(OFFSET('9. METAS'!$V$20,INT((ROW()-14)/2),0)),"",OFFSET('9. METAS'!$V$20,INT((ROW()-14)/2),0)))</f>
        <v>#REF!</v>
      </c>
      <c r="L81" s="128" t="e">
        <f ca="1">IF(MOD(ROW()-13,2)=0,IF(ISBLANK(OFFSET(#REF!,INT((ROW()-13)/2),0)),"",OFFSET(#REF!,INT((ROW()-13)/2),0)),IF(ISBLANK(OFFSET('9. METAS'!$W$20,INT((ROW()-14)/2),0)),"",OFFSET('9. METAS'!$W$20,INT((ROW()-14)/2),0)))</f>
        <v>#REF!</v>
      </c>
      <c r="M81" s="129" t="e">
        <f ca="1">IF(MOD(ROW()-13,2)=0,IF(ISBLANK(OFFSET(#REF!,INT((ROW()-13)/2),0)),"",OFFSET(#REF!,INT((ROW()-13)/2),0)),IF(ISBLANK(OFFSET('9. METAS'!$X$20,INT((ROW()-14)/2),0)),"",OFFSET('9. METAS'!$X$20,INT((ROW()-14)/2),0)))</f>
        <v>#REF!</v>
      </c>
      <c r="N81" s="478" t="str">
        <f t="shared" ref="N81" ca="1" si="64">IFERROR(J81/J82,"ND")</f>
        <v>ND</v>
      </c>
      <c r="O81" s="480" t="str">
        <f t="shared" ref="O81" ca="1" si="65">IFERROR(((J81+K81)/H81),"ND")</f>
        <v>ND</v>
      </c>
      <c r="P81" s="482"/>
    </row>
    <row r="82" spans="3:16" x14ac:dyDescent="0.2">
      <c r="C82" s="496"/>
      <c r="D82" s="498"/>
      <c r="E82" s="498"/>
      <c r="F82" s="500"/>
      <c r="G82" s="502"/>
      <c r="H82" s="705"/>
      <c r="I82" s="477"/>
      <c r="J82" s="127">
        <f ca="1">IF(MOD(ROW()-13,2)=0,IF(ISBLANK(OFFSET(#REF!,INT((ROW()-13)/2),0)),"",OFFSET(#REF!,INT((ROW()-13)/2),0)),IF(ISBLANK(OFFSET('9. METAS'!$U$20,INT((ROW()-14)/2),0)),"",OFFSET('9. METAS'!$U$20,INT((ROW()-14)/2),0)))</f>
        <v>150</v>
      </c>
      <c r="K82" s="128">
        <f ca="1">IF(MOD(ROW()-13,2)=0,IF(ISBLANK(OFFSET(#REF!,INT((ROW()-13)/2),0)),"",OFFSET(#REF!,INT((ROW()-13)/2),0)),IF(ISBLANK(OFFSET('9. METAS'!$V$20,INT((ROW()-14)/2),0)),"",OFFSET('9. METAS'!$V$20,INT((ROW()-14)/2),0)))</f>
        <v>350</v>
      </c>
      <c r="L82" s="128">
        <f ca="1">IF(MOD(ROW()-13,2)=0,IF(ISBLANK(OFFSET(#REF!,INT((ROW()-13)/2),0)),"",OFFSET(#REF!,INT((ROW()-13)/2),0)),IF(ISBLANK(OFFSET('9. METAS'!$W$20,INT((ROW()-14)/2),0)),"",OFFSET('9. METAS'!$W$20,INT((ROW()-14)/2),0)))</f>
        <v>350</v>
      </c>
      <c r="M82" s="129">
        <f ca="1">IF(MOD(ROW()-13,2)=0,IF(ISBLANK(OFFSET(#REF!,INT((ROW()-13)/2),0)),"",OFFSET(#REF!,INT((ROW()-13)/2),0)),IF(ISBLANK(OFFSET('9. METAS'!$X$20,INT((ROW()-14)/2),0)),"",OFFSET('9. METAS'!$X$20,INT((ROW()-14)/2),0)))</f>
        <v>250</v>
      </c>
      <c r="N82" s="479"/>
      <c r="O82" s="481"/>
      <c r="P82" s="483"/>
    </row>
    <row r="83" spans="3:16" x14ac:dyDescent="0.2">
      <c r="C83" s="506" t="str">
        <f ca="1">IF(ISBLANK(OFFSET('5. Pp (3 años)'!$C$46,INT((ROW()-13)/2),0)),"",OFFSET('5. Pp (3 años)'!$C$46,INT((ROW()-13)/2),0))</f>
        <v>Actividad</v>
      </c>
      <c r="D83" s="498" t="str">
        <f ca="1">IF(ISBLANK(OFFSET('5. Pp (3 años)'!$D$46,INT((ROW()-13)/2),0)),"",OFFSET('5. Pp (3 años)'!$D$46,INT((ROW()-13)/2),0))</f>
        <v>1.1.1.1.7.3 Administración eficiente de los recursos humanos, materiales,  servicios generales y  Patrimonio del Municipio asignado a la Contraloría Municipal.</v>
      </c>
      <c r="E83" s="498" t="str">
        <f ca="1">IF(ISBLANK(OFFSET('5. Pp (3 años)'!$E$46,INT((ROW()-13)/2),0)),"",OFFSET('5. Pp (3 años)'!$E$46,INT((ROW()-13)/2),0))</f>
        <v>PAIBM: Porcentaje de actualización de inventarios de bienes muebles</v>
      </c>
      <c r="F83" s="500" t="str">
        <f ca="1">IF(ISBLANK(OFFSET('5. Pp (3 años)'!$K$46,INT((ROW()-13)/2),0)),"",OFFSET('5. Pp (3 años)'!$K$46,INT((ROW()-13)/2),0))</f>
        <v>Ascendente</v>
      </c>
      <c r="G83" s="502" t="str">
        <f ca="1">IF(ISBLANK(OFFSET('5. Pp (3 años)'!$H$46,INT((ROW()-13)/2),0)),"",OFFSET('5. Pp (3 años)'!$H$46,INT((ROW()-13)/2),0))</f>
        <v>Trimestral</v>
      </c>
      <c r="H83" s="705">
        <f ca="1">IF(ISBLANK(OFFSET('9. METAS'!$L$20,INT((ROW()-13)/2),0)),"",OFFSET('9. METAS'!$L$20,INT((ROW()-13)/2),0))</f>
        <v>4</v>
      </c>
      <c r="I83" s="476"/>
      <c r="J83" s="127" t="e">
        <f ca="1">IF(MOD(ROW()-13,2)=0,IF(ISBLANK(OFFSET(#REF!,INT((ROW()-13)/2),0)),"",OFFSET(#REF!,INT((ROW()-13)/2),0)),IF(ISBLANK(OFFSET('9. METAS'!$U$20,INT((ROW()-14)/2),0)),"",OFFSET('9. METAS'!$U$20,INT((ROW()-14)/2),0)))</f>
        <v>#REF!</v>
      </c>
      <c r="K83" s="128" t="e">
        <f ca="1">IF(MOD(ROW()-13,2)=0,IF(ISBLANK(OFFSET(#REF!,INT((ROW()-13)/2),0)),"",OFFSET(#REF!,INT((ROW()-13)/2),0)),IF(ISBLANK(OFFSET('9. METAS'!$V$20,INT((ROW()-14)/2),0)),"",OFFSET('9. METAS'!$V$20,INT((ROW()-14)/2),0)))</f>
        <v>#REF!</v>
      </c>
      <c r="L83" s="128" t="e">
        <f ca="1">IF(MOD(ROW()-13,2)=0,IF(ISBLANK(OFFSET(#REF!,INT((ROW()-13)/2),0)),"",OFFSET(#REF!,INT((ROW()-13)/2),0)),IF(ISBLANK(OFFSET('9. METAS'!$W$20,INT((ROW()-14)/2),0)),"",OFFSET('9. METAS'!$W$20,INT((ROW()-14)/2),0)))</f>
        <v>#REF!</v>
      </c>
      <c r="M83" s="129" t="e">
        <f ca="1">IF(MOD(ROW()-13,2)=0,IF(ISBLANK(OFFSET(#REF!,INT((ROW()-13)/2),0)),"",OFFSET(#REF!,INT((ROW()-13)/2),0)),IF(ISBLANK(OFFSET('9. METAS'!$X$20,INT((ROW()-14)/2),0)),"",OFFSET('9. METAS'!$X$20,INT((ROW()-14)/2),0)))</f>
        <v>#REF!</v>
      </c>
      <c r="N83" s="478" t="str">
        <f t="shared" ref="N83" ca="1" si="66">IFERROR(J83/J84,"ND")</f>
        <v>ND</v>
      </c>
      <c r="O83" s="480" t="str">
        <f t="shared" ref="O83" ca="1" si="67">IFERROR(((J83+K83)/H83),"ND")</f>
        <v>ND</v>
      </c>
      <c r="P83" s="482"/>
    </row>
    <row r="84" spans="3:16" x14ac:dyDescent="0.2">
      <c r="C84" s="496"/>
      <c r="D84" s="498"/>
      <c r="E84" s="498"/>
      <c r="F84" s="500"/>
      <c r="G84" s="502"/>
      <c r="H84" s="705"/>
      <c r="I84" s="477"/>
      <c r="J84" s="127">
        <f ca="1">IF(MOD(ROW()-13,2)=0,IF(ISBLANK(OFFSET(#REF!,INT((ROW()-13)/2),0)),"",OFFSET(#REF!,INT((ROW()-13)/2),0)),IF(ISBLANK(OFFSET('9. METAS'!$U$20,INT((ROW()-14)/2),0)),"",OFFSET('9. METAS'!$U$20,INT((ROW()-14)/2),0)))</f>
        <v>0</v>
      </c>
      <c r="K84" s="128">
        <f ca="1">IF(MOD(ROW()-13,2)=0,IF(ISBLANK(OFFSET(#REF!,INT((ROW()-13)/2),0)),"",OFFSET(#REF!,INT((ROW()-13)/2),0)),IF(ISBLANK(OFFSET('9. METAS'!$V$20,INT((ROW()-14)/2),0)),"",OFFSET('9. METAS'!$V$20,INT((ROW()-14)/2),0)))</f>
        <v>2</v>
      </c>
      <c r="L84" s="128">
        <f ca="1">IF(MOD(ROW()-13,2)=0,IF(ISBLANK(OFFSET(#REF!,INT((ROW()-13)/2),0)),"",OFFSET(#REF!,INT((ROW()-13)/2),0)),IF(ISBLANK(OFFSET('9. METAS'!$W$20,INT((ROW()-14)/2),0)),"",OFFSET('9. METAS'!$W$20,INT((ROW()-14)/2),0)))</f>
        <v>1</v>
      </c>
      <c r="M84" s="129">
        <f ca="1">IF(MOD(ROW()-13,2)=0,IF(ISBLANK(OFFSET(#REF!,INT((ROW()-13)/2),0)),"",OFFSET(#REF!,INT((ROW()-13)/2),0)),IF(ISBLANK(OFFSET('9. METAS'!$X$20,INT((ROW()-14)/2),0)),"",OFFSET('9. METAS'!$X$20,INT((ROW()-14)/2),0)))</f>
        <v>1</v>
      </c>
      <c r="N84" s="479"/>
      <c r="O84" s="481"/>
      <c r="P84" s="483"/>
    </row>
    <row r="85" spans="3:16" x14ac:dyDescent="0.2">
      <c r="C85" s="506" t="str">
        <f ca="1">IF(ISBLANK(OFFSET('5. Pp (3 años)'!$C$46,INT((ROW()-13)/2),0)),"",OFFSET('5. Pp (3 años)'!$C$46,INT((ROW()-13)/2),0))</f>
        <v>Actividad</v>
      </c>
      <c r="D85" s="498" t="str">
        <f ca="1">IF(ISBLANK(OFFSET('5. Pp (3 años)'!$D$46,INT((ROW()-13)/2),0)),"",OFFSET('5. Pp (3 años)'!$D$46,INT((ROW()-13)/2),0))</f>
        <v xml:space="preserve">1.1.1.1.7.4 Revisión factual de la gestión y cumplimiento normativo de los Organismos Descentralizados de la Administración Pública Municipal.   </v>
      </c>
      <c r="E85" s="498" t="str">
        <f ca="1">IF(ISBLANK(OFFSET('5. Pp (3 años)'!$E$46,INT((ROW()-13)/2),0)),"",OFFSET('5. Pp (3 años)'!$E$46,INT((ROW()-13)/2),0))</f>
        <v>PVSAOD: Porcentaje de Visitas de Supervisión y Asesorías a Organismos Descentralizados</v>
      </c>
      <c r="F85" s="500" t="str">
        <f ca="1">IF(ISBLANK(OFFSET('5. Pp (3 años)'!$K$46,INT((ROW()-13)/2),0)),"",OFFSET('5. Pp (3 años)'!$K$46,INT((ROW()-13)/2),0))</f>
        <v>Ascendente</v>
      </c>
      <c r="G85" s="502" t="str">
        <f ca="1">IF(ISBLANK(OFFSET('5. Pp (3 años)'!$H$46,INT((ROW()-13)/2),0)),"",OFFSET('5. Pp (3 años)'!$H$46,INT((ROW()-13)/2),0))</f>
        <v>Trimestral</v>
      </c>
      <c r="H85" s="705">
        <f ca="1">IF(ISBLANK(OFFSET('9. METAS'!$L$20,INT((ROW()-13)/2),0)),"",OFFSET('9. METAS'!$L$20,INT((ROW()-13)/2),0))</f>
        <v>324</v>
      </c>
      <c r="I85" s="476"/>
      <c r="J85" s="127" t="e">
        <f ca="1">IF(MOD(ROW()-13,2)=0,IF(ISBLANK(OFFSET(#REF!,INT((ROW()-13)/2),0)),"",OFFSET(#REF!,INT((ROW()-13)/2),0)),IF(ISBLANK(OFFSET('9. METAS'!$U$20,INT((ROW()-14)/2),0)),"",OFFSET('9. METAS'!$U$20,INT((ROW()-14)/2),0)))</f>
        <v>#REF!</v>
      </c>
      <c r="K85" s="128" t="e">
        <f ca="1">IF(MOD(ROW()-13,2)=0,IF(ISBLANK(OFFSET(#REF!,INT((ROW()-13)/2),0)),"",OFFSET(#REF!,INT((ROW()-13)/2),0)),IF(ISBLANK(OFFSET('9. METAS'!$V$20,INT((ROW()-14)/2),0)),"",OFFSET('9. METAS'!$V$20,INT((ROW()-14)/2),0)))</f>
        <v>#REF!</v>
      </c>
      <c r="L85" s="128" t="e">
        <f ca="1">IF(MOD(ROW()-13,2)=0,IF(ISBLANK(OFFSET(#REF!,INT((ROW()-13)/2),0)),"",OFFSET(#REF!,INT((ROW()-13)/2),0)),IF(ISBLANK(OFFSET('9. METAS'!$W$20,INT((ROW()-14)/2),0)),"",OFFSET('9. METAS'!$W$20,INT((ROW()-14)/2),0)))</f>
        <v>#REF!</v>
      </c>
      <c r="M85" s="129" t="e">
        <f ca="1">IF(MOD(ROW()-13,2)=0,IF(ISBLANK(OFFSET(#REF!,INT((ROW()-13)/2),0)),"",OFFSET(#REF!,INT((ROW()-13)/2),0)),IF(ISBLANK(OFFSET('9. METAS'!$X$20,INT((ROW()-14)/2),0)),"",OFFSET('9. METAS'!$X$20,INT((ROW()-14)/2),0)))</f>
        <v>#REF!</v>
      </c>
      <c r="N85" s="478" t="str">
        <f t="shared" ref="N85" ca="1" si="68">IFERROR(J85/J86,"ND")</f>
        <v>ND</v>
      </c>
      <c r="O85" s="480" t="str">
        <f t="shared" ref="O85" ca="1" si="69">IFERROR(((J85+K85)/H85),"ND")</f>
        <v>ND</v>
      </c>
      <c r="P85" s="482"/>
    </row>
    <row r="86" spans="3:16" x14ac:dyDescent="0.2">
      <c r="C86" s="496"/>
      <c r="D86" s="498"/>
      <c r="E86" s="498"/>
      <c r="F86" s="500"/>
      <c r="G86" s="502"/>
      <c r="H86" s="705"/>
      <c r="I86" s="477"/>
      <c r="J86" s="127">
        <f ca="1">IF(MOD(ROW()-13,2)=0,IF(ISBLANK(OFFSET(#REF!,INT((ROW()-13)/2),0)),"",OFFSET(#REF!,INT((ROW()-13)/2),0)),IF(ISBLANK(OFFSET('9. METAS'!$U$20,INT((ROW()-14)/2),0)),"",OFFSET('9. METAS'!$U$20,INT((ROW()-14)/2),0)))</f>
        <v>81</v>
      </c>
      <c r="K86" s="128">
        <f ca="1">IF(MOD(ROW()-13,2)=0,IF(ISBLANK(OFFSET(#REF!,INT((ROW()-13)/2),0)),"",OFFSET(#REF!,INT((ROW()-13)/2),0)),IF(ISBLANK(OFFSET('9. METAS'!$V$20,INT((ROW()-14)/2),0)),"",OFFSET('9. METAS'!$V$20,INT((ROW()-14)/2),0)))</f>
        <v>81</v>
      </c>
      <c r="L86" s="128">
        <f ca="1">IF(MOD(ROW()-13,2)=0,IF(ISBLANK(OFFSET(#REF!,INT((ROW()-13)/2),0)),"",OFFSET(#REF!,INT((ROW()-13)/2),0)),IF(ISBLANK(OFFSET('9. METAS'!$W$20,INT((ROW()-14)/2),0)),"",OFFSET('9. METAS'!$W$20,INT((ROW()-14)/2),0)))</f>
        <v>81</v>
      </c>
      <c r="M86" s="129">
        <f ca="1">IF(MOD(ROW()-13,2)=0,IF(ISBLANK(OFFSET(#REF!,INT((ROW()-13)/2),0)),"",OFFSET(#REF!,INT((ROW()-13)/2),0)),IF(ISBLANK(OFFSET('9. METAS'!$X$20,INT((ROW()-14)/2),0)),"",OFFSET('9. METAS'!$X$20,INT((ROW()-14)/2),0)))</f>
        <v>81</v>
      </c>
      <c r="N86" s="479"/>
      <c r="O86" s="481"/>
      <c r="P86" s="483"/>
    </row>
    <row r="87" spans="3:16" x14ac:dyDescent="0.2">
      <c r="C87" s="506" t="str">
        <f ca="1">IF(ISBLANK(OFFSET('5. Pp (3 años)'!$C$46,INT((ROW()-13)/2),0)),"",OFFSET('5. Pp (3 años)'!$C$46,INT((ROW()-13)/2),0))</f>
        <v>Actividad</v>
      </c>
      <c r="D87" s="498" t="str">
        <f ca="1">IF(ISBLANK(OFFSET('5. Pp (3 años)'!$D$46,INT((ROW()-13)/2),0)),"",OFFSET('5. Pp (3 años)'!$D$46,INT((ROW()-13)/2),0))</f>
        <v xml:space="preserve">1.1.1.1.7.4 Revisión factual de la gestión y cumplimiento normativo de los Organismos Descentralizados de la Administración Pública Municipal.   </v>
      </c>
      <c r="E87" s="498" t="str">
        <f ca="1">IF(ISBLANK(OFFSET('5. Pp (3 años)'!$E$46,INT((ROW()-13)/2),0)),"",OFFSET('5. Pp (3 años)'!$E$46,INT((ROW()-13)/2),0))</f>
        <v>PCNOD: Promedio de Cumplimiento Normativo de Organismos Descentralizados</v>
      </c>
      <c r="F87" s="500" t="str">
        <f ca="1">IF(ISBLANK(OFFSET('5. Pp (3 años)'!$K$46,INT((ROW()-13)/2),0)),"",OFFSET('5. Pp (3 años)'!$K$46,INT((ROW()-13)/2),0))</f>
        <v>Ascendente</v>
      </c>
      <c r="G87" s="502" t="str">
        <f ca="1">IF(ISBLANK(OFFSET('5. Pp (3 años)'!$H$46,INT((ROW()-13)/2),0)),"",OFFSET('5. Pp (3 años)'!$H$46,INT((ROW()-13)/2),0))</f>
        <v>Trimestral</v>
      </c>
      <c r="H87" s="705">
        <f ca="1">IF(ISBLANK(OFFSET('9. METAS'!$L$20,INT((ROW()-13)/2),0)),"",OFFSET('9. METAS'!$L$20,INT((ROW()-13)/2),0))</f>
        <v>180</v>
      </c>
      <c r="I87" s="476"/>
      <c r="J87" s="127" t="e">
        <f ca="1">IF(MOD(ROW()-13,2)=0,IF(ISBLANK(OFFSET(#REF!,INT((ROW()-13)/2),0)),"",OFFSET(#REF!,INT((ROW()-13)/2),0)),IF(ISBLANK(OFFSET('9. METAS'!$U$20,INT((ROW()-14)/2),0)),"",OFFSET('9. METAS'!$U$20,INT((ROW()-14)/2),0)))</f>
        <v>#REF!</v>
      </c>
      <c r="K87" s="128" t="e">
        <f ca="1">IF(MOD(ROW()-13,2)=0,IF(ISBLANK(OFFSET(#REF!,INT((ROW()-13)/2),0)),"",OFFSET(#REF!,INT((ROW()-13)/2),0)),IF(ISBLANK(OFFSET('9. METAS'!$V$20,INT((ROW()-14)/2),0)),"",OFFSET('9. METAS'!$V$20,INT((ROW()-14)/2),0)))</f>
        <v>#REF!</v>
      </c>
      <c r="L87" s="128" t="e">
        <f ca="1">IF(MOD(ROW()-13,2)=0,IF(ISBLANK(OFFSET(#REF!,INT((ROW()-13)/2),0)),"",OFFSET(#REF!,INT((ROW()-13)/2),0)),IF(ISBLANK(OFFSET('9. METAS'!$W$20,INT((ROW()-14)/2),0)),"",OFFSET('9. METAS'!$W$20,INT((ROW()-14)/2),0)))</f>
        <v>#REF!</v>
      </c>
      <c r="M87" s="129" t="e">
        <f ca="1">IF(MOD(ROW()-13,2)=0,IF(ISBLANK(OFFSET(#REF!,INT((ROW()-13)/2),0)),"",OFFSET(#REF!,INT((ROW()-13)/2),0)),IF(ISBLANK(OFFSET('9. METAS'!$X$20,INT((ROW()-14)/2),0)),"",OFFSET('9. METAS'!$X$20,INT((ROW()-14)/2),0)))</f>
        <v>#REF!</v>
      </c>
      <c r="N87" s="478" t="str">
        <f t="shared" ref="N87" ca="1" si="70">IFERROR(J87/J88,"ND")</f>
        <v>ND</v>
      </c>
      <c r="O87" s="480" t="str">
        <f t="shared" ref="O87" ca="1" si="71">IFERROR(((J87+K87)/H87),"ND")</f>
        <v>ND</v>
      </c>
      <c r="P87" s="482"/>
    </row>
    <row r="88" spans="3:16" x14ac:dyDescent="0.2">
      <c r="C88" s="496"/>
      <c r="D88" s="498"/>
      <c r="E88" s="498"/>
      <c r="F88" s="500"/>
      <c r="G88" s="502"/>
      <c r="H88" s="705"/>
      <c r="I88" s="477"/>
      <c r="J88" s="127">
        <f ca="1">IF(MOD(ROW()-13,2)=0,IF(ISBLANK(OFFSET(#REF!,INT((ROW()-13)/2),0)),"",OFFSET(#REF!,INT((ROW()-13)/2),0)),IF(ISBLANK(OFFSET('9. METAS'!$U$20,INT((ROW()-14)/2),0)),"",OFFSET('9. METAS'!$U$20,INT((ROW()-14)/2),0)))</f>
        <v>45</v>
      </c>
      <c r="K88" s="128">
        <f ca="1">IF(MOD(ROW()-13,2)=0,IF(ISBLANK(OFFSET(#REF!,INT((ROW()-13)/2),0)),"",OFFSET(#REF!,INT((ROW()-13)/2),0)),IF(ISBLANK(OFFSET('9. METAS'!$V$20,INT((ROW()-14)/2),0)),"",OFFSET('9. METAS'!$V$20,INT((ROW()-14)/2),0)))</f>
        <v>45</v>
      </c>
      <c r="L88" s="128">
        <f ca="1">IF(MOD(ROW()-13,2)=0,IF(ISBLANK(OFFSET(#REF!,INT((ROW()-13)/2),0)),"",OFFSET(#REF!,INT((ROW()-13)/2),0)),IF(ISBLANK(OFFSET('9. METAS'!$W$20,INT((ROW()-14)/2),0)),"",OFFSET('9. METAS'!$W$20,INT((ROW()-14)/2),0)))</f>
        <v>45</v>
      </c>
      <c r="M88" s="129">
        <f ca="1">IF(MOD(ROW()-13,2)=0,IF(ISBLANK(OFFSET(#REF!,INT((ROW()-13)/2),0)),"",OFFSET(#REF!,INT((ROW()-13)/2),0)),IF(ISBLANK(OFFSET('9. METAS'!$X$20,INT((ROW()-14)/2),0)),"",OFFSET('9. METAS'!$X$20,INT((ROW()-14)/2),0)))</f>
        <v>45</v>
      </c>
      <c r="N88" s="479"/>
      <c r="O88" s="481"/>
      <c r="P88" s="483"/>
    </row>
    <row r="89" spans="3:16" x14ac:dyDescent="0.2">
      <c r="C89" s="506" t="str">
        <f ca="1">IF(ISBLANK(OFFSET('5. Pp (3 años)'!$C$46,INT((ROW()-13)/2),0)),"",OFFSET('5. Pp (3 años)'!$C$46,INT((ROW()-13)/2),0))</f>
        <v>Actividad</v>
      </c>
      <c r="D89" s="498" t="str">
        <f ca="1">IF(ISBLANK(OFFSET('5. Pp (3 años)'!$D$46,INT((ROW()-13)/2),0)),"",OFFSET('5. Pp (3 años)'!$D$46,INT((ROW()-13)/2),0))</f>
        <v>1.1.1.1.7.5 Sistematización de la gestión que apoye el control y seguimiento para la mejora de la eficiencia operativa de las Dependencias de la Administración Pública Municipal.</v>
      </c>
      <c r="E89" s="498" t="str">
        <f ca="1">IF(ISBLANK(OFFSET('5. Pp (3 años)'!$E$46,INT((ROW()-13)/2),0)),"",OFFSET('5. Pp (3 años)'!$E$46,INT((ROW()-13)/2),0))</f>
        <v xml:space="preserve">PSI: Porcentaje de Sistemas Informáticos </v>
      </c>
      <c r="F89" s="500" t="str">
        <f ca="1">IF(ISBLANK(OFFSET('5. Pp (3 años)'!$K$46,INT((ROW()-13)/2),0)),"",OFFSET('5. Pp (3 años)'!$K$46,INT((ROW()-13)/2),0))</f>
        <v>Ascendente</v>
      </c>
      <c r="G89" s="502" t="str">
        <f ca="1">IF(ISBLANK(OFFSET('5. Pp (3 años)'!$H$46,INT((ROW()-13)/2),0)),"",OFFSET('5. Pp (3 años)'!$H$46,INT((ROW()-13)/2),0))</f>
        <v>Trimestral</v>
      </c>
      <c r="H89" s="705">
        <f ca="1">IF(ISBLANK(OFFSET('9. METAS'!$L$20,INT((ROW()-13)/2),0)),"",OFFSET('9. METAS'!$L$20,INT((ROW()-13)/2),0))</f>
        <v>4</v>
      </c>
      <c r="I89" s="476"/>
      <c r="J89" s="127" t="e">
        <f ca="1">IF(MOD(ROW()-13,2)=0,IF(ISBLANK(OFFSET(#REF!,INT((ROW()-13)/2),0)),"",OFFSET(#REF!,INT((ROW()-13)/2),0)),IF(ISBLANK(OFFSET('9. METAS'!$U$20,INT((ROW()-14)/2),0)),"",OFFSET('9. METAS'!$U$20,INT((ROW()-14)/2),0)))</f>
        <v>#REF!</v>
      </c>
      <c r="K89" s="128" t="e">
        <f ca="1">IF(MOD(ROW()-13,2)=0,IF(ISBLANK(OFFSET(#REF!,INT((ROW()-13)/2),0)),"",OFFSET(#REF!,INT((ROW()-13)/2),0)),IF(ISBLANK(OFFSET('9. METAS'!$V$20,INT((ROW()-14)/2),0)),"",OFFSET('9. METAS'!$V$20,INT((ROW()-14)/2),0)))</f>
        <v>#REF!</v>
      </c>
      <c r="L89" s="128" t="e">
        <f ca="1">IF(MOD(ROW()-13,2)=0,IF(ISBLANK(OFFSET(#REF!,INT((ROW()-13)/2),0)),"",OFFSET(#REF!,INT((ROW()-13)/2),0)),IF(ISBLANK(OFFSET('9. METAS'!$W$20,INT((ROW()-14)/2),0)),"",OFFSET('9. METAS'!$W$20,INT((ROW()-14)/2),0)))</f>
        <v>#REF!</v>
      </c>
      <c r="M89" s="129" t="e">
        <f ca="1">IF(MOD(ROW()-13,2)=0,IF(ISBLANK(OFFSET(#REF!,INT((ROW()-13)/2),0)),"",OFFSET(#REF!,INT((ROW()-13)/2),0)),IF(ISBLANK(OFFSET('9. METAS'!$X$20,INT((ROW()-14)/2),0)),"",OFFSET('9. METAS'!$X$20,INT((ROW()-14)/2),0)))</f>
        <v>#REF!</v>
      </c>
      <c r="N89" s="478" t="str">
        <f t="shared" ref="N89" ca="1" si="72">IFERROR(J89/J90,"ND")</f>
        <v>ND</v>
      </c>
      <c r="O89" s="480" t="str">
        <f t="shared" ref="O89" ca="1" si="73">IFERROR(((J89+K89)/H89),"ND")</f>
        <v>ND</v>
      </c>
      <c r="P89" s="482"/>
    </row>
    <row r="90" spans="3:16" x14ac:dyDescent="0.2">
      <c r="C90" s="496"/>
      <c r="D90" s="498"/>
      <c r="E90" s="498"/>
      <c r="F90" s="500"/>
      <c r="G90" s="502"/>
      <c r="H90" s="705"/>
      <c r="I90" s="477"/>
      <c r="J90" s="127">
        <f ca="1">IF(MOD(ROW()-13,2)=0,IF(ISBLANK(OFFSET(#REF!,INT((ROW()-13)/2),0)),"",OFFSET(#REF!,INT((ROW()-13)/2),0)),IF(ISBLANK(OFFSET('9. METAS'!$U$20,INT((ROW()-14)/2),0)),"",OFFSET('9. METAS'!$U$20,INT((ROW()-14)/2),0)))</f>
        <v>1</v>
      </c>
      <c r="K90" s="128">
        <f ca="1">IF(MOD(ROW()-13,2)=0,IF(ISBLANK(OFFSET(#REF!,INT((ROW()-13)/2),0)),"",OFFSET(#REF!,INT((ROW()-13)/2),0)),IF(ISBLANK(OFFSET('9. METAS'!$V$20,INT((ROW()-14)/2),0)),"",OFFSET('9. METAS'!$V$20,INT((ROW()-14)/2),0)))</f>
        <v>1</v>
      </c>
      <c r="L90" s="128">
        <f ca="1">IF(MOD(ROW()-13,2)=0,IF(ISBLANK(OFFSET(#REF!,INT((ROW()-13)/2),0)),"",OFFSET(#REF!,INT((ROW()-13)/2),0)),IF(ISBLANK(OFFSET('9. METAS'!$W$20,INT((ROW()-14)/2),0)),"",OFFSET('9. METAS'!$W$20,INT((ROW()-14)/2),0)))</f>
        <v>1</v>
      </c>
      <c r="M90" s="129">
        <f ca="1">IF(MOD(ROW()-13,2)=0,IF(ISBLANK(OFFSET(#REF!,INT((ROW()-13)/2),0)),"",OFFSET(#REF!,INT((ROW()-13)/2),0)),IF(ISBLANK(OFFSET('9. METAS'!$X$20,INT((ROW()-14)/2),0)),"",OFFSET('9. METAS'!$X$20,INT((ROW()-14)/2),0)))</f>
        <v>1</v>
      </c>
      <c r="N90" s="479"/>
      <c r="O90" s="481"/>
      <c r="P90" s="483"/>
    </row>
    <row r="91" spans="3:16" x14ac:dyDescent="0.2">
      <c r="C91" s="506" t="str">
        <f ca="1">IF(ISBLANK(OFFSET('5. Pp (3 años)'!$C$46,INT((ROW()-13)/2),0)),"",OFFSET('5. Pp (3 años)'!$C$46,INT((ROW()-13)/2),0))</f>
        <v/>
      </c>
      <c r="D91" s="498" t="str">
        <f ca="1">IF(ISBLANK(OFFSET('5. Pp (3 años)'!$D$46,INT((ROW()-13)/2),0)),"",OFFSET('5. Pp (3 años)'!$D$46,INT((ROW()-13)/2),0))</f>
        <v/>
      </c>
      <c r="E91" s="498" t="str">
        <f ca="1">IF(ISBLANK(OFFSET('5. Pp (3 años)'!$E$46,INT((ROW()-13)/2),0)),"",OFFSET('5. Pp (3 años)'!$E$46,INT((ROW()-13)/2),0))</f>
        <v/>
      </c>
      <c r="F91" s="500" t="str">
        <f ca="1">IF(ISBLANK(OFFSET('5. Pp (3 años)'!$K$46,INT((ROW()-13)/2),0)),"",OFFSET('5. Pp (3 años)'!$K$46,INT((ROW()-13)/2),0))</f>
        <v/>
      </c>
      <c r="G91" s="502" t="str">
        <f ca="1">IF(ISBLANK(OFFSET('5. Pp (3 años)'!$H$46,INT((ROW()-13)/2),0)),"",OFFSET('5. Pp (3 años)'!$H$46,INT((ROW()-13)/2),0))</f>
        <v/>
      </c>
      <c r="H91" s="705" t="str">
        <f ca="1">IF(ISBLANK(OFFSET('9. METAS'!$L$20,INT((ROW()-13)/2),0)),"",OFFSET('9. METAS'!$L$20,INT((ROW()-13)/2),0))</f>
        <v/>
      </c>
      <c r="I91" s="476"/>
      <c r="J91" s="127" t="e">
        <f ca="1">IF(MOD(ROW()-13,2)=0,IF(ISBLANK(OFFSET(#REF!,INT((ROW()-13)/2),0)),"",OFFSET(#REF!,INT((ROW()-13)/2),0)),IF(ISBLANK(OFFSET('9. METAS'!$U$20,INT((ROW()-14)/2),0)),"",OFFSET('9. METAS'!$U$20,INT((ROW()-14)/2),0)))</f>
        <v>#REF!</v>
      </c>
      <c r="K91" s="128" t="e">
        <f ca="1">IF(MOD(ROW()-13,2)=0,IF(ISBLANK(OFFSET(#REF!,INT((ROW()-13)/2),0)),"",OFFSET(#REF!,INT((ROW()-13)/2),0)),IF(ISBLANK(OFFSET('9. METAS'!$V$20,INT((ROW()-14)/2),0)),"",OFFSET('9. METAS'!$V$20,INT((ROW()-14)/2),0)))</f>
        <v>#REF!</v>
      </c>
      <c r="L91" s="128" t="e">
        <f ca="1">IF(MOD(ROW()-13,2)=0,IF(ISBLANK(OFFSET(#REF!,INT((ROW()-13)/2),0)),"",OFFSET(#REF!,INT((ROW()-13)/2),0)),IF(ISBLANK(OFFSET('9. METAS'!$W$20,INT((ROW()-14)/2),0)),"",OFFSET('9. METAS'!$W$20,INT((ROW()-14)/2),0)))</f>
        <v>#REF!</v>
      </c>
      <c r="M91" s="129" t="e">
        <f ca="1">IF(MOD(ROW()-13,2)=0,IF(ISBLANK(OFFSET(#REF!,INT((ROW()-13)/2),0)),"",OFFSET(#REF!,INT((ROW()-13)/2),0)),IF(ISBLANK(OFFSET('9. METAS'!$X$20,INT((ROW()-14)/2),0)),"",OFFSET('9. METAS'!$X$20,INT((ROW()-14)/2),0)))</f>
        <v>#REF!</v>
      </c>
      <c r="N91" s="478" t="str">
        <f t="shared" ref="N91" ca="1" si="74">IFERROR(J91/J92,"ND")</f>
        <v>ND</v>
      </c>
      <c r="O91" s="480" t="str">
        <f t="shared" ref="O91" ca="1" si="75">IFERROR(((J91+K91)/H91),"ND")</f>
        <v>ND</v>
      </c>
      <c r="P91" s="482"/>
    </row>
    <row r="92" spans="3:16" ht="16" x14ac:dyDescent="0.2">
      <c r="C92" s="496"/>
      <c r="D92" s="498"/>
      <c r="E92" s="498"/>
      <c r="F92" s="500"/>
      <c r="G92" s="502"/>
      <c r="H92" s="705"/>
      <c r="I92" s="477"/>
      <c r="J92" s="127" t="str">
        <f ca="1">IF(MOD(ROW()-13,2)=0,IF(ISBLANK(OFFSET(#REF!,INT((ROW()-13)/2),0)),"",OFFSET(#REF!,INT((ROW()-13)/2),0)),IF(ISBLANK(OFFSET('9. METAS'!$U$20,INT((ROW()-14)/2),0)),"",OFFSET('9. METAS'!$U$20,INT((ROW()-14)/2),0)))</f>
        <v/>
      </c>
      <c r="K92" s="128" t="str">
        <f ca="1">IF(MOD(ROW()-13,2)=0,IF(ISBLANK(OFFSET(#REF!,INT((ROW()-13)/2),0)),"",OFFSET(#REF!,INT((ROW()-13)/2),0)),IF(ISBLANK(OFFSET('9. METAS'!$V$20,INT((ROW()-14)/2),0)),"",OFFSET('9. METAS'!$V$20,INT((ROW()-14)/2),0)))</f>
        <v/>
      </c>
      <c r="L92" s="128" t="str">
        <f ca="1">IF(MOD(ROW()-13,2)=0,IF(ISBLANK(OFFSET(#REF!,INT((ROW()-13)/2),0)),"",OFFSET(#REF!,INT((ROW()-13)/2),0)),IF(ISBLANK(OFFSET('9. METAS'!$W$20,INT((ROW()-14)/2),0)),"",OFFSET('9. METAS'!$W$20,INT((ROW()-14)/2),0)))</f>
        <v/>
      </c>
      <c r="M92" s="129" t="str">
        <f ca="1">IF(MOD(ROW()-13,2)=0,IF(ISBLANK(OFFSET(#REF!,INT((ROW()-13)/2),0)),"",OFFSET(#REF!,INT((ROW()-13)/2),0)),IF(ISBLANK(OFFSET('9. METAS'!$X$20,INT((ROW()-14)/2),0)),"",OFFSET('9. METAS'!$X$20,INT((ROW()-14)/2),0)))</f>
        <v/>
      </c>
      <c r="N92" s="479"/>
      <c r="O92" s="481"/>
      <c r="P92" s="483"/>
    </row>
    <row r="93" spans="3:16" x14ac:dyDescent="0.2">
      <c r="C93" s="506" t="str">
        <f ca="1">IF(ISBLANK(OFFSET('5. Pp (3 años)'!$C$46,INT((ROW()-13)/2),0)),"",OFFSET('5. Pp (3 años)'!$C$46,INT((ROW()-13)/2),0))</f>
        <v/>
      </c>
      <c r="D93" s="498" t="str">
        <f ca="1">IF(ISBLANK(OFFSET('5. Pp (3 años)'!$D$46,INT((ROW()-13)/2),0)),"",OFFSET('5. Pp (3 años)'!$D$46,INT((ROW()-13)/2),0))</f>
        <v/>
      </c>
      <c r="E93" s="498" t="str">
        <f ca="1">IF(ISBLANK(OFFSET('5. Pp (3 años)'!$E$46,INT((ROW()-13)/2),0)),"",OFFSET('5. Pp (3 años)'!$E$46,INT((ROW()-13)/2),0))</f>
        <v/>
      </c>
      <c r="F93" s="500" t="str">
        <f ca="1">IF(ISBLANK(OFFSET('5. Pp (3 años)'!$K$46,INT((ROW()-13)/2),0)),"",OFFSET('5. Pp (3 años)'!$K$46,INT((ROW()-13)/2),0))</f>
        <v/>
      </c>
      <c r="G93" s="502" t="str">
        <f ca="1">IF(ISBLANK(OFFSET('5. Pp (3 años)'!$H$46,INT((ROW()-13)/2),0)),"",OFFSET('5. Pp (3 años)'!$H$46,INT((ROW()-13)/2),0))</f>
        <v/>
      </c>
      <c r="H93" s="705" t="str">
        <f ca="1">IF(ISBLANK(OFFSET('9. METAS'!$L$20,INT((ROW()-13)/2),0)),"",OFFSET('9. METAS'!$L$20,INT((ROW()-13)/2),0))</f>
        <v/>
      </c>
      <c r="I93" s="476"/>
      <c r="J93" s="127" t="e">
        <f ca="1">IF(MOD(ROW()-13,2)=0,IF(ISBLANK(OFFSET(#REF!,INT((ROW()-13)/2),0)),"",OFFSET(#REF!,INT((ROW()-13)/2),0)),IF(ISBLANK(OFFSET('9. METAS'!$U$20,INT((ROW()-14)/2),0)),"",OFFSET('9. METAS'!$U$20,INT((ROW()-14)/2),0)))</f>
        <v>#REF!</v>
      </c>
      <c r="K93" s="128" t="e">
        <f ca="1">IF(MOD(ROW()-13,2)=0,IF(ISBLANK(OFFSET(#REF!,INT((ROW()-13)/2),0)),"",OFFSET(#REF!,INT((ROW()-13)/2),0)),IF(ISBLANK(OFFSET('9. METAS'!$V$20,INT((ROW()-14)/2),0)),"",OFFSET('9. METAS'!$V$20,INT((ROW()-14)/2),0)))</f>
        <v>#REF!</v>
      </c>
      <c r="L93" s="128" t="e">
        <f ca="1">IF(MOD(ROW()-13,2)=0,IF(ISBLANK(OFFSET(#REF!,INT((ROW()-13)/2),0)),"",OFFSET(#REF!,INT((ROW()-13)/2),0)),IF(ISBLANK(OFFSET('9. METAS'!$W$20,INT((ROW()-14)/2),0)),"",OFFSET('9. METAS'!$W$20,INT((ROW()-14)/2),0)))</f>
        <v>#REF!</v>
      </c>
      <c r="M93" s="129" t="e">
        <f ca="1">IF(MOD(ROW()-13,2)=0,IF(ISBLANK(OFFSET(#REF!,INT((ROW()-13)/2),0)),"",OFFSET(#REF!,INT((ROW()-13)/2),0)),IF(ISBLANK(OFFSET('9. METAS'!$X$20,INT((ROW()-14)/2),0)),"",OFFSET('9. METAS'!$X$20,INT((ROW()-14)/2),0)))</f>
        <v>#REF!</v>
      </c>
      <c r="N93" s="478" t="str">
        <f t="shared" ref="N93" ca="1" si="76">IFERROR(J93/J94,"ND")</f>
        <v>ND</v>
      </c>
      <c r="O93" s="480" t="str">
        <f t="shared" ref="O93" ca="1" si="77">IFERROR(((J93+K93)/H93),"ND")</f>
        <v>ND</v>
      </c>
      <c r="P93" s="482"/>
    </row>
    <row r="94" spans="3:16" ht="16" x14ac:dyDescent="0.2">
      <c r="C94" s="496"/>
      <c r="D94" s="498"/>
      <c r="E94" s="498"/>
      <c r="F94" s="500"/>
      <c r="G94" s="502"/>
      <c r="H94" s="705"/>
      <c r="I94" s="477"/>
      <c r="J94" s="127" t="str">
        <f ca="1">IF(MOD(ROW()-13,2)=0,IF(ISBLANK(OFFSET(#REF!,INT((ROW()-13)/2),0)),"",OFFSET(#REF!,INT((ROW()-13)/2),0)),IF(ISBLANK(OFFSET('9. METAS'!$U$20,INT((ROW()-14)/2),0)),"",OFFSET('9. METAS'!$U$20,INT((ROW()-14)/2),0)))</f>
        <v/>
      </c>
      <c r="K94" s="128" t="str">
        <f ca="1">IF(MOD(ROW()-13,2)=0,IF(ISBLANK(OFFSET(#REF!,INT((ROW()-13)/2),0)),"",OFFSET(#REF!,INT((ROW()-13)/2),0)),IF(ISBLANK(OFFSET('9. METAS'!$V$20,INT((ROW()-14)/2),0)),"",OFFSET('9. METAS'!$V$20,INT((ROW()-14)/2),0)))</f>
        <v/>
      </c>
      <c r="L94" s="128" t="str">
        <f ca="1">IF(MOD(ROW()-13,2)=0,IF(ISBLANK(OFFSET(#REF!,INT((ROW()-13)/2),0)),"",OFFSET(#REF!,INT((ROW()-13)/2),0)),IF(ISBLANK(OFFSET('9. METAS'!$W$20,INT((ROW()-14)/2),0)),"",OFFSET('9. METAS'!$W$20,INT((ROW()-14)/2),0)))</f>
        <v/>
      </c>
      <c r="M94" s="129" t="str">
        <f ca="1">IF(MOD(ROW()-13,2)=0,IF(ISBLANK(OFFSET(#REF!,INT((ROW()-13)/2),0)),"",OFFSET(#REF!,INT((ROW()-13)/2),0)),IF(ISBLANK(OFFSET('9. METAS'!$X$20,INT((ROW()-14)/2),0)),"",OFFSET('9. METAS'!$X$20,INT((ROW()-14)/2),0)))</f>
        <v/>
      </c>
      <c r="N94" s="479"/>
      <c r="O94" s="481"/>
      <c r="P94" s="483"/>
    </row>
    <row r="95" spans="3:16" x14ac:dyDescent="0.2">
      <c r="C95" s="506" t="str">
        <f ca="1">IF(ISBLANK(OFFSET('5. Pp (3 años)'!$C$46,INT((ROW()-13)/2),0)),"",OFFSET('5. Pp (3 años)'!$C$46,INT((ROW()-13)/2),0))</f>
        <v/>
      </c>
      <c r="D95" s="498" t="str">
        <f ca="1">IF(ISBLANK(OFFSET('5. Pp (3 años)'!$D$46,INT((ROW()-13)/2),0)),"",OFFSET('5. Pp (3 años)'!$D$46,INT((ROW()-13)/2),0))</f>
        <v/>
      </c>
      <c r="E95" s="498" t="str">
        <f ca="1">IF(ISBLANK(OFFSET('5. Pp (3 años)'!$E$46,INT((ROW()-13)/2),0)),"",OFFSET('5. Pp (3 años)'!$E$46,INT((ROW()-13)/2),0))</f>
        <v/>
      </c>
      <c r="F95" s="500" t="str">
        <f ca="1">IF(ISBLANK(OFFSET('5. Pp (3 años)'!$K$46,INT((ROW()-13)/2),0)),"",OFFSET('5. Pp (3 años)'!$K$46,INT((ROW()-13)/2),0))</f>
        <v/>
      </c>
      <c r="G95" s="502" t="str">
        <f ca="1">IF(ISBLANK(OFFSET('5. Pp (3 años)'!$H$46,INT((ROW()-13)/2),0)),"",OFFSET('5. Pp (3 años)'!$H$46,INT((ROW()-13)/2),0))</f>
        <v/>
      </c>
      <c r="H95" s="705" t="str">
        <f ca="1">IF(ISBLANK(OFFSET('9. METAS'!$L$20,INT((ROW()-13)/2),0)),"",OFFSET('9. METAS'!$L$20,INT((ROW()-13)/2),0))</f>
        <v/>
      </c>
      <c r="I95" s="476"/>
      <c r="J95" s="127" t="e">
        <f ca="1">IF(MOD(ROW()-13,2)=0,IF(ISBLANK(OFFSET(#REF!,INT((ROW()-13)/2),0)),"",OFFSET(#REF!,INT((ROW()-13)/2),0)),IF(ISBLANK(OFFSET('9. METAS'!$U$20,INT((ROW()-14)/2),0)),"",OFFSET('9. METAS'!$U$20,INT((ROW()-14)/2),0)))</f>
        <v>#REF!</v>
      </c>
      <c r="K95" s="128" t="e">
        <f ca="1">IF(MOD(ROW()-13,2)=0,IF(ISBLANK(OFFSET(#REF!,INT((ROW()-13)/2),0)),"",OFFSET(#REF!,INT((ROW()-13)/2),0)),IF(ISBLANK(OFFSET('9. METAS'!$V$20,INT((ROW()-14)/2),0)),"",OFFSET('9. METAS'!$V$20,INT((ROW()-14)/2),0)))</f>
        <v>#REF!</v>
      </c>
      <c r="L95" s="128" t="e">
        <f ca="1">IF(MOD(ROW()-13,2)=0,IF(ISBLANK(OFFSET(#REF!,INT((ROW()-13)/2),0)),"",OFFSET(#REF!,INT((ROW()-13)/2),0)),IF(ISBLANK(OFFSET('9. METAS'!$W$20,INT((ROW()-14)/2),0)),"",OFFSET('9. METAS'!$W$20,INT((ROW()-14)/2),0)))</f>
        <v>#REF!</v>
      </c>
      <c r="M95" s="129" t="e">
        <f ca="1">IF(MOD(ROW()-13,2)=0,IF(ISBLANK(OFFSET(#REF!,INT((ROW()-13)/2),0)),"",OFFSET(#REF!,INT((ROW()-13)/2),0)),IF(ISBLANK(OFFSET('9. METAS'!$X$20,INT((ROW()-14)/2),0)),"",OFFSET('9. METAS'!$X$20,INT((ROW()-14)/2),0)))</f>
        <v>#REF!</v>
      </c>
      <c r="N95" s="478" t="str">
        <f t="shared" ref="N95" ca="1" si="78">IFERROR(J95/J96,"ND")</f>
        <v>ND</v>
      </c>
      <c r="O95" s="480" t="str">
        <f t="shared" ref="O95" ca="1" si="79">IFERROR(((J95+K95)/H95),"ND")</f>
        <v>ND</v>
      </c>
      <c r="P95" s="482"/>
    </row>
    <row r="96" spans="3:16" ht="16" x14ac:dyDescent="0.2">
      <c r="C96" s="496"/>
      <c r="D96" s="498"/>
      <c r="E96" s="498"/>
      <c r="F96" s="500"/>
      <c r="G96" s="502"/>
      <c r="H96" s="705"/>
      <c r="I96" s="477"/>
      <c r="J96" s="127" t="str">
        <f ca="1">IF(MOD(ROW()-13,2)=0,IF(ISBLANK(OFFSET(#REF!,INT((ROW()-13)/2),0)),"",OFFSET(#REF!,INT((ROW()-13)/2),0)),IF(ISBLANK(OFFSET('9. METAS'!$U$20,INT((ROW()-14)/2),0)),"",OFFSET('9. METAS'!$U$20,INT((ROW()-14)/2),0)))</f>
        <v/>
      </c>
      <c r="K96" s="128" t="str">
        <f ca="1">IF(MOD(ROW()-13,2)=0,IF(ISBLANK(OFFSET(#REF!,INT((ROW()-13)/2),0)),"",OFFSET(#REF!,INT((ROW()-13)/2),0)),IF(ISBLANK(OFFSET('9. METAS'!$V$20,INT((ROW()-14)/2),0)),"",OFFSET('9. METAS'!$V$20,INT((ROW()-14)/2),0)))</f>
        <v/>
      </c>
      <c r="L96" s="128" t="str">
        <f ca="1">IF(MOD(ROW()-13,2)=0,IF(ISBLANK(OFFSET(#REF!,INT((ROW()-13)/2),0)),"",OFFSET(#REF!,INT((ROW()-13)/2),0)),IF(ISBLANK(OFFSET('9. METAS'!$W$20,INT((ROW()-14)/2),0)),"",OFFSET('9. METAS'!$W$20,INT((ROW()-14)/2),0)))</f>
        <v/>
      </c>
      <c r="M96" s="129" t="str">
        <f ca="1">IF(MOD(ROW()-13,2)=0,IF(ISBLANK(OFFSET(#REF!,INT((ROW()-13)/2),0)),"",OFFSET(#REF!,INT((ROW()-13)/2),0)),IF(ISBLANK(OFFSET('9. METAS'!$X$20,INT((ROW()-14)/2),0)),"",OFFSET('9. METAS'!$X$20,INT((ROW()-14)/2),0)))</f>
        <v/>
      </c>
      <c r="N96" s="479"/>
      <c r="O96" s="481"/>
      <c r="P96" s="483"/>
    </row>
    <row r="97" spans="3:16" x14ac:dyDescent="0.2">
      <c r="C97" s="506" t="str">
        <f ca="1">IF(ISBLANK(OFFSET('5. Pp (3 años)'!$C$46,INT((ROW()-13)/2),0)),"",OFFSET('5. Pp (3 años)'!$C$46,INT((ROW()-13)/2),0))</f>
        <v/>
      </c>
      <c r="D97" s="498" t="str">
        <f ca="1">IF(ISBLANK(OFFSET('5. Pp (3 años)'!$D$46,INT((ROW()-13)/2),0)),"",OFFSET('5. Pp (3 años)'!$D$46,INT((ROW()-13)/2),0))</f>
        <v/>
      </c>
      <c r="E97" s="498" t="str">
        <f ca="1">IF(ISBLANK(OFFSET('5. Pp (3 años)'!$E$46,INT((ROW()-13)/2),0)),"",OFFSET('5. Pp (3 años)'!$E$46,INT((ROW()-13)/2),0))</f>
        <v/>
      </c>
      <c r="F97" s="500" t="str">
        <f ca="1">IF(ISBLANK(OFFSET('5. Pp (3 años)'!$K$46,INT((ROW()-13)/2),0)),"",OFFSET('5. Pp (3 años)'!$K$46,INT((ROW()-13)/2),0))</f>
        <v/>
      </c>
      <c r="G97" s="502" t="str">
        <f ca="1">IF(ISBLANK(OFFSET('5. Pp (3 años)'!$H$46,INT((ROW()-13)/2),0)),"",OFFSET('5. Pp (3 años)'!$H$46,INT((ROW()-13)/2),0))</f>
        <v/>
      </c>
      <c r="H97" s="705" t="str">
        <f ca="1">IF(ISBLANK(OFFSET('9. METAS'!$L$20,INT((ROW()-13)/2),0)),"",OFFSET('9. METAS'!$L$20,INT((ROW()-13)/2),0))</f>
        <v/>
      </c>
      <c r="I97" s="476"/>
      <c r="J97" s="127" t="e">
        <f ca="1">IF(MOD(ROW()-13,2)=0,IF(ISBLANK(OFFSET(#REF!,INT((ROW()-13)/2),0)),"",OFFSET(#REF!,INT((ROW()-13)/2),0)),IF(ISBLANK(OFFSET('9. METAS'!$U$20,INT((ROW()-14)/2),0)),"",OFFSET('9. METAS'!$U$20,INT((ROW()-14)/2),0)))</f>
        <v>#REF!</v>
      </c>
      <c r="K97" s="128" t="e">
        <f ca="1">IF(MOD(ROW()-13,2)=0,IF(ISBLANK(OFFSET(#REF!,INT((ROW()-13)/2),0)),"",OFFSET(#REF!,INT((ROW()-13)/2),0)),IF(ISBLANK(OFFSET('9. METAS'!$V$20,INT((ROW()-14)/2),0)),"",OFFSET('9. METAS'!$V$20,INT((ROW()-14)/2),0)))</f>
        <v>#REF!</v>
      </c>
      <c r="L97" s="128" t="e">
        <f ca="1">IF(MOD(ROW()-13,2)=0,IF(ISBLANK(OFFSET(#REF!,INT((ROW()-13)/2),0)),"",OFFSET(#REF!,INT((ROW()-13)/2),0)),IF(ISBLANK(OFFSET('9. METAS'!$W$20,INT((ROW()-14)/2),0)),"",OFFSET('9. METAS'!$W$20,INT((ROW()-14)/2),0)))</f>
        <v>#REF!</v>
      </c>
      <c r="M97" s="129" t="e">
        <f ca="1">IF(MOD(ROW()-13,2)=0,IF(ISBLANK(OFFSET(#REF!,INT((ROW()-13)/2),0)),"",OFFSET(#REF!,INT((ROW()-13)/2),0)),IF(ISBLANK(OFFSET('9. METAS'!$X$20,INT((ROW()-14)/2),0)),"",OFFSET('9. METAS'!$X$20,INT((ROW()-14)/2),0)))</f>
        <v>#REF!</v>
      </c>
      <c r="N97" s="478" t="str">
        <f t="shared" ref="N97" ca="1" si="80">IFERROR(J97/J98,"ND")</f>
        <v>ND</v>
      </c>
      <c r="O97" s="480" t="str">
        <f t="shared" ref="O97" ca="1" si="81">IFERROR(((J97+K97)/H97),"ND")</f>
        <v>ND</v>
      </c>
      <c r="P97" s="482"/>
    </row>
    <row r="98" spans="3:16" ht="16" x14ac:dyDescent="0.2">
      <c r="C98" s="496"/>
      <c r="D98" s="498"/>
      <c r="E98" s="498"/>
      <c r="F98" s="500"/>
      <c r="G98" s="502"/>
      <c r="H98" s="705"/>
      <c r="I98" s="477"/>
      <c r="J98" s="127" t="str">
        <f ca="1">IF(MOD(ROW()-13,2)=0,IF(ISBLANK(OFFSET(#REF!,INT((ROW()-13)/2),0)),"",OFFSET(#REF!,INT((ROW()-13)/2),0)),IF(ISBLANK(OFFSET('9. METAS'!$U$20,INT((ROW()-14)/2),0)),"",OFFSET('9. METAS'!$U$20,INT((ROW()-14)/2),0)))</f>
        <v/>
      </c>
      <c r="K98" s="128" t="str">
        <f ca="1">IF(MOD(ROW()-13,2)=0,IF(ISBLANK(OFFSET(#REF!,INT((ROW()-13)/2),0)),"",OFFSET(#REF!,INT((ROW()-13)/2),0)),IF(ISBLANK(OFFSET('9. METAS'!$V$20,INT((ROW()-14)/2),0)),"",OFFSET('9. METAS'!$V$20,INT((ROW()-14)/2),0)))</f>
        <v/>
      </c>
      <c r="L98" s="128" t="str">
        <f ca="1">IF(MOD(ROW()-13,2)=0,IF(ISBLANK(OFFSET(#REF!,INT((ROW()-13)/2),0)),"",OFFSET(#REF!,INT((ROW()-13)/2),0)),IF(ISBLANK(OFFSET('9. METAS'!$W$20,INT((ROW()-14)/2),0)),"",OFFSET('9. METAS'!$W$20,INT((ROW()-14)/2),0)))</f>
        <v/>
      </c>
      <c r="M98" s="129" t="str">
        <f ca="1">IF(MOD(ROW()-13,2)=0,IF(ISBLANK(OFFSET(#REF!,INT((ROW()-13)/2),0)),"",OFFSET(#REF!,INT((ROW()-13)/2),0)),IF(ISBLANK(OFFSET('9. METAS'!$X$20,INT((ROW()-14)/2),0)),"",OFFSET('9. METAS'!$X$20,INT((ROW()-14)/2),0)))</f>
        <v/>
      </c>
      <c r="N98" s="479"/>
      <c r="O98" s="481"/>
      <c r="P98" s="483"/>
    </row>
    <row r="99" spans="3:16" x14ac:dyDescent="0.2">
      <c r="C99" s="506" t="str">
        <f ca="1">IF(ISBLANK(OFFSET('5. Pp (3 años)'!$C$46,INT((ROW()-13)/2),0)),"",OFFSET('5. Pp (3 años)'!$C$46,INT((ROW()-13)/2),0))</f>
        <v/>
      </c>
      <c r="D99" s="498" t="str">
        <f ca="1">IF(ISBLANK(OFFSET('5. Pp (3 años)'!$D$46,INT((ROW()-13)/2),0)),"",OFFSET('5. Pp (3 años)'!$D$46,INT((ROW()-13)/2),0))</f>
        <v/>
      </c>
      <c r="E99" s="498" t="str">
        <f ca="1">IF(ISBLANK(OFFSET('5. Pp (3 años)'!$E$46,INT((ROW()-13)/2),0)),"",OFFSET('5. Pp (3 años)'!$E$46,INT((ROW()-13)/2),0))</f>
        <v/>
      </c>
      <c r="F99" s="500" t="str">
        <f ca="1">IF(ISBLANK(OFFSET('5. Pp (3 años)'!$K$46,INT((ROW()-13)/2),0)),"",OFFSET('5. Pp (3 años)'!$K$46,INT((ROW()-13)/2),0))</f>
        <v/>
      </c>
      <c r="G99" s="502" t="str">
        <f ca="1">IF(ISBLANK(OFFSET('5. Pp (3 años)'!$H$46,INT((ROW()-13)/2),0)),"",OFFSET('5. Pp (3 años)'!$H$46,INT((ROW()-13)/2),0))</f>
        <v/>
      </c>
      <c r="H99" s="705" t="str">
        <f ca="1">IF(ISBLANK(OFFSET('9. METAS'!$L$20,INT((ROW()-13)/2),0)),"",OFFSET('9. METAS'!$L$20,INT((ROW()-13)/2),0))</f>
        <v/>
      </c>
      <c r="I99" s="476"/>
      <c r="J99" s="127" t="e">
        <f ca="1">IF(MOD(ROW()-13,2)=0,IF(ISBLANK(OFFSET(#REF!,INT((ROW()-13)/2),0)),"",OFFSET(#REF!,INT((ROW()-13)/2),0)),IF(ISBLANK(OFFSET('9. METAS'!$U$20,INT((ROW()-14)/2),0)),"",OFFSET('9. METAS'!$U$20,INT((ROW()-14)/2),0)))</f>
        <v>#REF!</v>
      </c>
      <c r="K99" s="128" t="e">
        <f ca="1">IF(MOD(ROW()-13,2)=0,IF(ISBLANK(OFFSET(#REF!,INT((ROW()-13)/2),0)),"",OFFSET(#REF!,INT((ROW()-13)/2),0)),IF(ISBLANK(OFFSET('9. METAS'!$V$20,INT((ROW()-14)/2),0)),"",OFFSET('9. METAS'!$V$20,INT((ROW()-14)/2),0)))</f>
        <v>#REF!</v>
      </c>
      <c r="L99" s="128" t="e">
        <f ca="1">IF(MOD(ROW()-13,2)=0,IF(ISBLANK(OFFSET(#REF!,INT((ROW()-13)/2),0)),"",OFFSET(#REF!,INT((ROW()-13)/2),0)),IF(ISBLANK(OFFSET('9. METAS'!$W$20,INT((ROW()-14)/2),0)),"",OFFSET('9. METAS'!$W$20,INT((ROW()-14)/2),0)))</f>
        <v>#REF!</v>
      </c>
      <c r="M99" s="129" t="e">
        <f ca="1">IF(MOD(ROW()-13,2)=0,IF(ISBLANK(OFFSET(#REF!,INT((ROW()-13)/2),0)),"",OFFSET(#REF!,INT((ROW()-13)/2),0)),IF(ISBLANK(OFFSET('9. METAS'!$X$20,INT((ROW()-14)/2),0)),"",OFFSET('9. METAS'!$X$20,INT((ROW()-14)/2),0)))</f>
        <v>#REF!</v>
      </c>
      <c r="N99" s="478" t="str">
        <f t="shared" ref="N99" ca="1" si="82">IFERROR(J99/J100,"ND")</f>
        <v>ND</v>
      </c>
      <c r="O99" s="480" t="str">
        <f t="shared" ref="O99" ca="1" si="83">IFERROR(((J99+K99)/H99),"ND")</f>
        <v>ND</v>
      </c>
      <c r="P99" s="482"/>
    </row>
    <row r="100" spans="3:16" ht="16" x14ac:dyDescent="0.2">
      <c r="C100" s="496"/>
      <c r="D100" s="498"/>
      <c r="E100" s="498"/>
      <c r="F100" s="500"/>
      <c r="G100" s="502"/>
      <c r="H100" s="705"/>
      <c r="I100" s="477"/>
      <c r="J100" s="127" t="str">
        <f ca="1">IF(MOD(ROW()-13,2)=0,IF(ISBLANK(OFFSET(#REF!,INT((ROW()-13)/2),0)),"",OFFSET(#REF!,INT((ROW()-13)/2),0)),IF(ISBLANK(OFFSET('9. METAS'!$U$20,INT((ROW()-14)/2),0)),"",OFFSET('9. METAS'!$U$20,INT((ROW()-14)/2),0)))</f>
        <v/>
      </c>
      <c r="K100" s="128" t="str">
        <f ca="1">IF(MOD(ROW()-13,2)=0,IF(ISBLANK(OFFSET(#REF!,INT((ROW()-13)/2),0)),"",OFFSET(#REF!,INT((ROW()-13)/2),0)),IF(ISBLANK(OFFSET('9. METAS'!$V$20,INT((ROW()-14)/2),0)),"",OFFSET('9. METAS'!$V$20,INT((ROW()-14)/2),0)))</f>
        <v/>
      </c>
      <c r="L100" s="128" t="str">
        <f ca="1">IF(MOD(ROW()-13,2)=0,IF(ISBLANK(OFFSET(#REF!,INT((ROW()-13)/2),0)),"",OFFSET(#REF!,INT((ROW()-13)/2),0)),IF(ISBLANK(OFFSET('9. METAS'!$W$20,INT((ROW()-14)/2),0)),"",OFFSET('9. METAS'!$W$20,INT((ROW()-14)/2),0)))</f>
        <v/>
      </c>
      <c r="M100" s="129" t="str">
        <f ca="1">IF(MOD(ROW()-13,2)=0,IF(ISBLANK(OFFSET(#REF!,INT((ROW()-13)/2),0)),"",OFFSET(#REF!,INT((ROW()-13)/2),0)),IF(ISBLANK(OFFSET('9. METAS'!$X$20,INT((ROW()-14)/2),0)),"",OFFSET('9. METAS'!$X$20,INT((ROW()-14)/2),0)))</f>
        <v/>
      </c>
      <c r="N100" s="479"/>
      <c r="O100" s="481"/>
      <c r="P100" s="483"/>
    </row>
    <row r="101" spans="3:16" x14ac:dyDescent="0.2">
      <c r="C101" s="506" t="str">
        <f ca="1">IF(ISBLANK(OFFSET('5. Pp (3 años)'!$C$46,INT((ROW()-13)/2),0)),"",OFFSET('5. Pp (3 años)'!$C$46,INT((ROW()-13)/2),0))</f>
        <v/>
      </c>
      <c r="D101" s="498" t="str">
        <f ca="1">IF(ISBLANK(OFFSET('5. Pp (3 años)'!$D$46,INT((ROW()-13)/2),0)),"",OFFSET('5. Pp (3 años)'!$D$46,INT((ROW()-13)/2),0))</f>
        <v/>
      </c>
      <c r="E101" s="498" t="str">
        <f ca="1">IF(ISBLANK(OFFSET('5. Pp (3 años)'!$E$46,INT((ROW()-13)/2),0)),"",OFFSET('5. Pp (3 años)'!$E$46,INT((ROW()-13)/2),0))</f>
        <v/>
      </c>
      <c r="F101" s="500" t="str">
        <f ca="1">IF(ISBLANK(OFFSET('5. Pp (3 años)'!$K$46,INT((ROW()-13)/2),0)),"",OFFSET('5. Pp (3 años)'!$K$46,INT((ROW()-13)/2),0))</f>
        <v/>
      </c>
      <c r="G101" s="502" t="str">
        <f ca="1">IF(ISBLANK(OFFSET('5. Pp (3 años)'!$H$46,INT((ROW()-13)/2),0)),"",OFFSET('5. Pp (3 años)'!$H$46,INT((ROW()-13)/2),0))</f>
        <v/>
      </c>
      <c r="H101" s="705" t="str">
        <f ca="1">IF(ISBLANK(OFFSET('9. METAS'!$L$20,INT((ROW()-13)/2),0)),"",OFFSET('9. METAS'!$L$20,INT((ROW()-13)/2),0))</f>
        <v/>
      </c>
      <c r="I101" s="476"/>
      <c r="J101" s="127" t="e">
        <f ca="1">IF(MOD(ROW()-13,2)=0,IF(ISBLANK(OFFSET(#REF!,INT((ROW()-13)/2),0)),"",OFFSET(#REF!,INT((ROW()-13)/2),0)),IF(ISBLANK(OFFSET('9. METAS'!$U$20,INT((ROW()-14)/2),0)),"",OFFSET('9. METAS'!$U$20,INT((ROW()-14)/2),0)))</f>
        <v>#REF!</v>
      </c>
      <c r="K101" s="128" t="e">
        <f ca="1">IF(MOD(ROW()-13,2)=0,IF(ISBLANK(OFFSET(#REF!,INT((ROW()-13)/2),0)),"",OFFSET(#REF!,INT((ROW()-13)/2),0)),IF(ISBLANK(OFFSET('9. METAS'!$V$20,INT((ROW()-14)/2),0)),"",OFFSET('9. METAS'!$V$20,INT((ROW()-14)/2),0)))</f>
        <v>#REF!</v>
      </c>
      <c r="L101" s="128" t="e">
        <f ca="1">IF(MOD(ROW()-13,2)=0,IF(ISBLANK(OFFSET(#REF!,INT((ROW()-13)/2),0)),"",OFFSET(#REF!,INT((ROW()-13)/2),0)),IF(ISBLANK(OFFSET('9. METAS'!$W$20,INT((ROW()-14)/2),0)),"",OFFSET('9. METAS'!$W$20,INT((ROW()-14)/2),0)))</f>
        <v>#REF!</v>
      </c>
      <c r="M101" s="129" t="e">
        <f ca="1">IF(MOD(ROW()-13,2)=0,IF(ISBLANK(OFFSET(#REF!,INT((ROW()-13)/2),0)),"",OFFSET(#REF!,INT((ROW()-13)/2),0)),IF(ISBLANK(OFFSET('9. METAS'!$X$20,INT((ROW()-14)/2),0)),"",OFFSET('9. METAS'!$X$20,INT((ROW()-14)/2),0)))</f>
        <v>#REF!</v>
      </c>
      <c r="N101" s="478" t="str">
        <f t="shared" ref="N101" ca="1" si="84">IFERROR(J101/J102,"ND")</f>
        <v>ND</v>
      </c>
      <c r="O101" s="480" t="str">
        <f t="shared" ref="O101" ca="1" si="85">IFERROR(((J101+K101)/H101),"ND")</f>
        <v>ND</v>
      </c>
      <c r="P101" s="482"/>
    </row>
    <row r="102" spans="3:16" ht="16" x14ac:dyDescent="0.2">
      <c r="C102" s="496"/>
      <c r="D102" s="498"/>
      <c r="E102" s="498"/>
      <c r="F102" s="500"/>
      <c r="G102" s="502"/>
      <c r="H102" s="705"/>
      <c r="I102" s="477"/>
      <c r="J102" s="127" t="str">
        <f ca="1">IF(MOD(ROW()-13,2)=0,IF(ISBLANK(OFFSET(#REF!,INT((ROW()-13)/2),0)),"",OFFSET(#REF!,INT((ROW()-13)/2),0)),IF(ISBLANK(OFFSET('9. METAS'!$U$20,INT((ROW()-14)/2),0)),"",OFFSET('9. METAS'!$U$20,INT((ROW()-14)/2),0)))</f>
        <v/>
      </c>
      <c r="K102" s="128" t="str">
        <f ca="1">IF(MOD(ROW()-13,2)=0,IF(ISBLANK(OFFSET(#REF!,INT((ROW()-13)/2),0)),"",OFFSET(#REF!,INT((ROW()-13)/2),0)),IF(ISBLANK(OFFSET('9. METAS'!$V$20,INT((ROW()-14)/2),0)),"",OFFSET('9. METAS'!$V$20,INT((ROW()-14)/2),0)))</f>
        <v/>
      </c>
      <c r="L102" s="128" t="str">
        <f ca="1">IF(MOD(ROW()-13,2)=0,IF(ISBLANK(OFFSET(#REF!,INT((ROW()-13)/2),0)),"",OFFSET(#REF!,INT((ROW()-13)/2),0)),IF(ISBLANK(OFFSET('9. METAS'!$W$20,INT((ROW()-14)/2),0)),"",OFFSET('9. METAS'!$W$20,INT((ROW()-14)/2),0)))</f>
        <v/>
      </c>
      <c r="M102" s="129" t="str">
        <f ca="1">IF(MOD(ROW()-13,2)=0,IF(ISBLANK(OFFSET(#REF!,INT((ROW()-13)/2),0)),"",OFFSET(#REF!,INT((ROW()-13)/2),0)),IF(ISBLANK(OFFSET('9. METAS'!$X$20,INT((ROW()-14)/2),0)),"",OFFSET('9. METAS'!$X$20,INT((ROW()-14)/2),0)))</f>
        <v/>
      </c>
      <c r="N102" s="479"/>
      <c r="O102" s="481"/>
      <c r="P102" s="483"/>
    </row>
    <row r="103" spans="3:16" x14ac:dyDescent="0.2">
      <c r="C103" s="506" t="str">
        <f ca="1">IF(ISBLANK(OFFSET('5. Pp (3 años)'!$C$46,INT((ROW()-13)/2),0)),"",OFFSET('5. Pp (3 años)'!$C$46,INT((ROW()-13)/2),0))</f>
        <v/>
      </c>
      <c r="D103" s="498" t="str">
        <f ca="1">IF(ISBLANK(OFFSET('5. Pp (3 años)'!$D$46,INT((ROW()-13)/2),0)),"",OFFSET('5. Pp (3 años)'!$D$46,INT((ROW()-13)/2),0))</f>
        <v/>
      </c>
      <c r="E103" s="498" t="str">
        <f ca="1">IF(ISBLANK(OFFSET('5. Pp (3 años)'!$E$46,INT((ROW()-13)/2),0)),"",OFFSET('5. Pp (3 años)'!$E$46,INT((ROW()-13)/2),0))</f>
        <v/>
      </c>
      <c r="F103" s="500" t="str">
        <f ca="1">IF(ISBLANK(OFFSET('5. Pp (3 años)'!$K$46,INT((ROW()-13)/2),0)),"",OFFSET('5. Pp (3 años)'!$K$46,INT((ROW()-13)/2),0))</f>
        <v/>
      </c>
      <c r="G103" s="502" t="str">
        <f ca="1">IF(ISBLANK(OFFSET('5. Pp (3 años)'!$H$46,INT((ROW()-13)/2),0)),"",OFFSET('5. Pp (3 años)'!$H$46,INT((ROW()-13)/2),0))</f>
        <v/>
      </c>
      <c r="H103" s="705" t="str">
        <f ca="1">IF(ISBLANK(OFFSET('9. METAS'!$L$20,INT((ROW()-13)/2),0)),"",OFFSET('9. METAS'!$L$20,INT((ROW()-13)/2),0))</f>
        <v/>
      </c>
      <c r="I103" s="476"/>
      <c r="J103" s="127" t="e">
        <f ca="1">IF(MOD(ROW()-13,2)=0,IF(ISBLANK(OFFSET(#REF!,INT((ROW()-13)/2),0)),"",OFFSET(#REF!,INT((ROW()-13)/2),0)),IF(ISBLANK(OFFSET('9. METAS'!$U$20,INT((ROW()-14)/2),0)),"",OFFSET('9. METAS'!$U$20,INT((ROW()-14)/2),0)))</f>
        <v>#REF!</v>
      </c>
      <c r="K103" s="128" t="e">
        <f ca="1">IF(MOD(ROW()-13,2)=0,IF(ISBLANK(OFFSET(#REF!,INT((ROW()-13)/2),0)),"",OFFSET(#REF!,INT((ROW()-13)/2),0)),IF(ISBLANK(OFFSET('9. METAS'!$V$20,INT((ROW()-14)/2),0)),"",OFFSET('9. METAS'!$V$20,INT((ROW()-14)/2),0)))</f>
        <v>#REF!</v>
      </c>
      <c r="L103" s="128" t="e">
        <f ca="1">IF(MOD(ROW()-13,2)=0,IF(ISBLANK(OFFSET(#REF!,INT((ROW()-13)/2),0)),"",OFFSET(#REF!,INT((ROW()-13)/2),0)),IF(ISBLANK(OFFSET('9. METAS'!$W$20,INT((ROW()-14)/2),0)),"",OFFSET('9. METAS'!$W$20,INT((ROW()-14)/2),0)))</f>
        <v>#REF!</v>
      </c>
      <c r="M103" s="129" t="e">
        <f ca="1">IF(MOD(ROW()-13,2)=0,IF(ISBLANK(OFFSET(#REF!,INT((ROW()-13)/2),0)),"",OFFSET(#REF!,INT((ROW()-13)/2),0)),IF(ISBLANK(OFFSET('9. METAS'!$X$20,INT((ROW()-14)/2),0)),"",OFFSET('9. METAS'!$X$20,INT((ROW()-14)/2),0)))</f>
        <v>#REF!</v>
      </c>
      <c r="N103" s="478" t="str">
        <f t="shared" ref="N103" ca="1" si="86">IFERROR(J103/J104,"ND")</f>
        <v>ND</v>
      </c>
      <c r="O103" s="480" t="str">
        <f t="shared" ref="O103" ca="1" si="87">IFERROR(((J103+K103)/H103),"ND")</f>
        <v>ND</v>
      </c>
      <c r="P103" s="482"/>
    </row>
    <row r="104" spans="3:16" ht="16" x14ac:dyDescent="0.2">
      <c r="C104" s="496"/>
      <c r="D104" s="498"/>
      <c r="E104" s="498"/>
      <c r="F104" s="500"/>
      <c r="G104" s="502"/>
      <c r="H104" s="705"/>
      <c r="I104" s="477"/>
      <c r="J104" s="127" t="str">
        <f ca="1">IF(MOD(ROW()-13,2)=0,IF(ISBLANK(OFFSET(#REF!,INT((ROW()-13)/2),0)),"",OFFSET(#REF!,INT((ROW()-13)/2),0)),IF(ISBLANK(OFFSET('9. METAS'!$U$20,INT((ROW()-14)/2),0)),"",OFFSET('9. METAS'!$U$20,INT((ROW()-14)/2),0)))</f>
        <v/>
      </c>
      <c r="K104" s="128" t="str">
        <f ca="1">IF(MOD(ROW()-13,2)=0,IF(ISBLANK(OFFSET(#REF!,INT((ROW()-13)/2),0)),"",OFFSET(#REF!,INT((ROW()-13)/2),0)),IF(ISBLANK(OFFSET('9. METAS'!$V$20,INT((ROW()-14)/2),0)),"",OFFSET('9. METAS'!$V$20,INT((ROW()-14)/2),0)))</f>
        <v/>
      </c>
      <c r="L104" s="128" t="str">
        <f ca="1">IF(MOD(ROW()-13,2)=0,IF(ISBLANK(OFFSET(#REF!,INT((ROW()-13)/2),0)),"",OFFSET(#REF!,INT((ROW()-13)/2),0)),IF(ISBLANK(OFFSET('9. METAS'!$W$20,INT((ROW()-14)/2),0)),"",OFFSET('9. METAS'!$W$20,INT((ROW()-14)/2),0)))</f>
        <v/>
      </c>
      <c r="M104" s="129" t="str">
        <f ca="1">IF(MOD(ROW()-13,2)=0,IF(ISBLANK(OFFSET(#REF!,INT((ROW()-13)/2),0)),"",OFFSET(#REF!,INT((ROW()-13)/2),0)),IF(ISBLANK(OFFSET('9. METAS'!$X$20,INT((ROW()-14)/2),0)),"",OFFSET('9. METAS'!$X$20,INT((ROW()-14)/2),0)))</f>
        <v/>
      </c>
      <c r="N104" s="479"/>
      <c r="O104" s="481"/>
      <c r="P104" s="483"/>
    </row>
    <row r="105" spans="3:16" x14ac:dyDescent="0.2">
      <c r="C105" s="506" t="str">
        <f ca="1">IF(ISBLANK(OFFSET('5. Pp (3 años)'!$C$46,INT((ROW()-13)/2),0)),"",OFFSET('5. Pp (3 años)'!$C$46,INT((ROW()-13)/2),0))</f>
        <v/>
      </c>
      <c r="D105" s="498" t="str">
        <f ca="1">IF(ISBLANK(OFFSET('5. Pp (3 años)'!$D$46,INT((ROW()-13)/2),0)),"",OFFSET('5. Pp (3 años)'!$D$46,INT((ROW()-13)/2),0))</f>
        <v/>
      </c>
      <c r="E105" s="498" t="str">
        <f ca="1">IF(ISBLANK(OFFSET('5. Pp (3 años)'!$E$46,INT((ROW()-13)/2),0)),"",OFFSET('5. Pp (3 años)'!$E$46,INT((ROW()-13)/2),0))</f>
        <v/>
      </c>
      <c r="F105" s="500" t="str">
        <f ca="1">IF(ISBLANK(OFFSET('5. Pp (3 años)'!$K$46,INT((ROW()-13)/2),0)),"",OFFSET('5. Pp (3 años)'!$K$46,INT((ROW()-13)/2),0))</f>
        <v/>
      </c>
      <c r="G105" s="502" t="str">
        <f ca="1">IF(ISBLANK(OFFSET('5. Pp (3 años)'!$H$46,INT((ROW()-13)/2),0)),"",OFFSET('5. Pp (3 años)'!$H$46,INT((ROW()-13)/2),0))</f>
        <v/>
      </c>
      <c r="H105" s="705" t="str">
        <f ca="1">IF(ISBLANK(OFFSET('9. METAS'!$L$20,INT((ROW()-13)/2),0)),"",OFFSET('9. METAS'!$L$20,INT((ROW()-13)/2),0))</f>
        <v/>
      </c>
      <c r="I105" s="476"/>
      <c r="J105" s="127" t="e">
        <f ca="1">IF(MOD(ROW()-13,2)=0,IF(ISBLANK(OFFSET(#REF!,INT((ROW()-13)/2),0)),"",OFFSET(#REF!,INT((ROW()-13)/2),0)),IF(ISBLANK(OFFSET('9. METAS'!$U$20,INT((ROW()-14)/2),0)),"",OFFSET('9. METAS'!$U$20,INT((ROW()-14)/2),0)))</f>
        <v>#REF!</v>
      </c>
      <c r="K105" s="128" t="e">
        <f ca="1">IF(MOD(ROW()-13,2)=0,IF(ISBLANK(OFFSET(#REF!,INT((ROW()-13)/2),0)),"",OFFSET(#REF!,INT((ROW()-13)/2),0)),IF(ISBLANK(OFFSET('9. METAS'!$V$20,INT((ROW()-14)/2),0)),"",OFFSET('9. METAS'!$V$20,INT((ROW()-14)/2),0)))</f>
        <v>#REF!</v>
      </c>
      <c r="L105" s="128" t="e">
        <f ca="1">IF(MOD(ROW()-13,2)=0,IF(ISBLANK(OFFSET(#REF!,INT((ROW()-13)/2),0)),"",OFFSET(#REF!,INT((ROW()-13)/2),0)),IF(ISBLANK(OFFSET('9. METAS'!$W$20,INT((ROW()-14)/2),0)),"",OFFSET('9. METAS'!$W$20,INT((ROW()-14)/2),0)))</f>
        <v>#REF!</v>
      </c>
      <c r="M105" s="129" t="e">
        <f ca="1">IF(MOD(ROW()-13,2)=0,IF(ISBLANK(OFFSET(#REF!,INT((ROW()-13)/2),0)),"",OFFSET(#REF!,INT((ROW()-13)/2),0)),IF(ISBLANK(OFFSET('9. METAS'!$X$20,INT((ROW()-14)/2),0)),"",OFFSET('9. METAS'!$X$20,INT((ROW()-14)/2),0)))</f>
        <v>#REF!</v>
      </c>
      <c r="N105" s="478" t="str">
        <f t="shared" ref="N105" ca="1" si="88">IFERROR(J105/J106,"ND")</f>
        <v>ND</v>
      </c>
      <c r="O105" s="480" t="str">
        <f t="shared" ref="O105" ca="1" si="89">IFERROR(((J105+K105)/H105),"ND")</f>
        <v>ND</v>
      </c>
      <c r="P105" s="482"/>
    </row>
    <row r="106" spans="3:16" ht="16" x14ac:dyDescent="0.2">
      <c r="C106" s="496"/>
      <c r="D106" s="498"/>
      <c r="E106" s="498"/>
      <c r="F106" s="500"/>
      <c r="G106" s="502"/>
      <c r="H106" s="705"/>
      <c r="I106" s="477"/>
      <c r="J106" s="127" t="str">
        <f ca="1">IF(MOD(ROW()-13,2)=0,IF(ISBLANK(OFFSET(#REF!,INT((ROW()-13)/2),0)),"",OFFSET(#REF!,INT((ROW()-13)/2),0)),IF(ISBLANK(OFFSET('9. METAS'!$U$20,INT((ROW()-14)/2),0)),"",OFFSET('9. METAS'!$U$20,INT((ROW()-14)/2),0)))</f>
        <v/>
      </c>
      <c r="K106" s="128" t="str">
        <f ca="1">IF(MOD(ROW()-13,2)=0,IF(ISBLANK(OFFSET(#REF!,INT((ROW()-13)/2),0)),"",OFFSET(#REF!,INT((ROW()-13)/2),0)),IF(ISBLANK(OFFSET('9. METAS'!$V$20,INT((ROW()-14)/2),0)),"",OFFSET('9. METAS'!$V$20,INT((ROW()-14)/2),0)))</f>
        <v/>
      </c>
      <c r="L106" s="128" t="str">
        <f ca="1">IF(MOD(ROW()-13,2)=0,IF(ISBLANK(OFFSET(#REF!,INT((ROW()-13)/2),0)),"",OFFSET(#REF!,INT((ROW()-13)/2),0)),IF(ISBLANK(OFFSET('9. METAS'!$W$20,INT((ROW()-14)/2),0)),"",OFFSET('9. METAS'!$W$20,INT((ROW()-14)/2),0)))</f>
        <v/>
      </c>
      <c r="M106" s="129" t="str">
        <f ca="1">IF(MOD(ROW()-13,2)=0,IF(ISBLANK(OFFSET(#REF!,INT((ROW()-13)/2),0)),"",OFFSET(#REF!,INT((ROW()-13)/2),0)),IF(ISBLANK(OFFSET('9. METAS'!$X$20,INT((ROW()-14)/2),0)),"",OFFSET('9. METAS'!$X$20,INT((ROW()-14)/2),0)))</f>
        <v/>
      </c>
      <c r="N106" s="479"/>
      <c r="O106" s="481"/>
      <c r="P106" s="483"/>
    </row>
    <row r="107" spans="3:16" x14ac:dyDescent="0.2">
      <c r="C107" s="506" t="str">
        <f ca="1">IF(ISBLANK(OFFSET('5. Pp (3 años)'!$C$46,INT((ROW()-13)/2),0)),"",OFFSET('5. Pp (3 años)'!$C$46,INT((ROW()-13)/2),0))</f>
        <v/>
      </c>
      <c r="D107" s="498" t="str">
        <f ca="1">IF(ISBLANK(OFFSET('5. Pp (3 años)'!$D$46,INT((ROW()-13)/2),0)),"",OFFSET('5. Pp (3 años)'!$D$46,INT((ROW()-13)/2),0))</f>
        <v/>
      </c>
      <c r="E107" s="498" t="str">
        <f ca="1">IF(ISBLANK(OFFSET('5. Pp (3 años)'!$E$46,INT((ROW()-13)/2),0)),"",OFFSET('5. Pp (3 años)'!$E$46,INT((ROW()-13)/2),0))</f>
        <v/>
      </c>
      <c r="F107" s="500" t="str">
        <f ca="1">IF(ISBLANK(OFFSET('5. Pp (3 años)'!$K$46,INT((ROW()-13)/2),0)),"",OFFSET('5. Pp (3 años)'!$K$46,INT((ROW()-13)/2),0))</f>
        <v/>
      </c>
      <c r="G107" s="502" t="str">
        <f ca="1">IF(ISBLANK(OFFSET('5. Pp (3 años)'!$H$46,INT((ROW()-13)/2),0)),"",OFFSET('5. Pp (3 años)'!$H$46,INT((ROW()-13)/2),0))</f>
        <v/>
      </c>
      <c r="H107" s="705" t="str">
        <f ca="1">IF(ISBLANK(OFFSET('9. METAS'!$L$20,INT((ROW()-13)/2),0)),"",OFFSET('9. METAS'!$L$20,INT((ROW()-13)/2),0))</f>
        <v/>
      </c>
      <c r="I107" s="476"/>
      <c r="J107" s="127" t="e">
        <f ca="1">IF(MOD(ROW()-13,2)=0,IF(ISBLANK(OFFSET(#REF!,INT((ROW()-13)/2),0)),"",OFFSET(#REF!,INT((ROW()-13)/2),0)),IF(ISBLANK(OFFSET('9. METAS'!$U$20,INT((ROW()-14)/2),0)),"",OFFSET('9. METAS'!$U$20,INT((ROW()-14)/2),0)))</f>
        <v>#REF!</v>
      </c>
      <c r="K107" s="128" t="e">
        <f ca="1">IF(MOD(ROW()-13,2)=0,IF(ISBLANK(OFFSET(#REF!,INT((ROW()-13)/2),0)),"",OFFSET(#REF!,INT((ROW()-13)/2),0)),IF(ISBLANK(OFFSET('9. METAS'!$V$20,INT((ROW()-14)/2),0)),"",OFFSET('9. METAS'!$V$20,INT((ROW()-14)/2),0)))</f>
        <v>#REF!</v>
      </c>
      <c r="L107" s="128" t="e">
        <f ca="1">IF(MOD(ROW()-13,2)=0,IF(ISBLANK(OFFSET(#REF!,INT((ROW()-13)/2),0)),"",OFFSET(#REF!,INT((ROW()-13)/2),0)),IF(ISBLANK(OFFSET('9. METAS'!$W$20,INT((ROW()-14)/2),0)),"",OFFSET('9. METAS'!$W$20,INT((ROW()-14)/2),0)))</f>
        <v>#REF!</v>
      </c>
      <c r="M107" s="129" t="e">
        <f ca="1">IF(MOD(ROW()-13,2)=0,IF(ISBLANK(OFFSET(#REF!,INT((ROW()-13)/2),0)),"",OFFSET(#REF!,INT((ROW()-13)/2),0)),IF(ISBLANK(OFFSET('9. METAS'!$X$20,INT((ROW()-14)/2),0)),"",OFFSET('9. METAS'!$X$20,INT((ROW()-14)/2),0)))</f>
        <v>#REF!</v>
      </c>
      <c r="N107" s="478" t="str">
        <f t="shared" ref="N107" ca="1" si="90">IFERROR(J107/J108,"ND")</f>
        <v>ND</v>
      </c>
      <c r="O107" s="480" t="str">
        <f t="shared" ref="O107" ca="1" si="91">IFERROR(((J107+K107)/H107),"ND")</f>
        <v>ND</v>
      </c>
      <c r="P107" s="482"/>
    </row>
    <row r="108" spans="3:16" ht="16" x14ac:dyDescent="0.2">
      <c r="C108" s="496"/>
      <c r="D108" s="498"/>
      <c r="E108" s="498"/>
      <c r="F108" s="500"/>
      <c r="G108" s="502"/>
      <c r="H108" s="705"/>
      <c r="I108" s="477"/>
      <c r="J108" s="127" t="str">
        <f ca="1">IF(MOD(ROW()-13,2)=0,IF(ISBLANK(OFFSET(#REF!,INT((ROW()-13)/2),0)),"",OFFSET(#REF!,INT((ROW()-13)/2),0)),IF(ISBLANK(OFFSET('9. METAS'!$U$20,INT((ROW()-14)/2),0)),"",OFFSET('9. METAS'!$U$20,INT((ROW()-14)/2),0)))</f>
        <v/>
      </c>
      <c r="K108" s="128" t="str">
        <f ca="1">IF(MOD(ROW()-13,2)=0,IF(ISBLANK(OFFSET(#REF!,INT((ROW()-13)/2),0)),"",OFFSET(#REF!,INT((ROW()-13)/2),0)),IF(ISBLANK(OFFSET('9. METAS'!$V$20,INT((ROW()-14)/2),0)),"",OFFSET('9. METAS'!$V$20,INT((ROW()-14)/2),0)))</f>
        <v/>
      </c>
      <c r="L108" s="128" t="str">
        <f ca="1">IF(MOD(ROW()-13,2)=0,IF(ISBLANK(OFFSET(#REF!,INT((ROW()-13)/2),0)),"",OFFSET(#REF!,INT((ROW()-13)/2),0)),IF(ISBLANK(OFFSET('9. METAS'!$W$20,INT((ROW()-14)/2),0)),"",OFFSET('9. METAS'!$W$20,INT((ROW()-14)/2),0)))</f>
        <v/>
      </c>
      <c r="M108" s="129" t="str">
        <f ca="1">IF(MOD(ROW()-13,2)=0,IF(ISBLANK(OFFSET(#REF!,INT((ROW()-13)/2),0)),"",OFFSET(#REF!,INT((ROW()-13)/2),0)),IF(ISBLANK(OFFSET('9. METAS'!$X$20,INT((ROW()-14)/2),0)),"",OFFSET('9. METAS'!$X$20,INT((ROW()-14)/2),0)))</f>
        <v/>
      </c>
      <c r="N108" s="479"/>
      <c r="O108" s="481"/>
      <c r="P108" s="483"/>
    </row>
    <row r="109" spans="3:16" x14ac:dyDescent="0.2">
      <c r="C109" s="506" t="str">
        <f ca="1">IF(ISBLANK(OFFSET('5. Pp (3 años)'!$C$46,INT((ROW()-13)/2),0)),"",OFFSET('5. Pp (3 años)'!$C$46,INT((ROW()-13)/2),0))</f>
        <v/>
      </c>
      <c r="D109" s="498" t="str">
        <f ca="1">IF(ISBLANK(OFFSET('5. Pp (3 años)'!$D$46,INT((ROW()-13)/2),0)),"",OFFSET('5. Pp (3 años)'!$D$46,INT((ROW()-13)/2),0))</f>
        <v/>
      </c>
      <c r="E109" s="498" t="str">
        <f ca="1">IF(ISBLANK(OFFSET('5. Pp (3 años)'!$E$46,INT((ROW()-13)/2),0)),"",OFFSET('5. Pp (3 años)'!$E$46,INT((ROW()-13)/2),0))</f>
        <v/>
      </c>
      <c r="F109" s="500" t="str">
        <f ca="1">IF(ISBLANK(OFFSET('5. Pp (3 años)'!$K$46,INT((ROW()-13)/2),0)),"",OFFSET('5. Pp (3 años)'!$K$46,INT((ROW()-13)/2),0))</f>
        <v/>
      </c>
      <c r="G109" s="502" t="str">
        <f ca="1">IF(ISBLANK(OFFSET('5. Pp (3 años)'!$H$46,INT((ROW()-13)/2),0)),"",OFFSET('5. Pp (3 años)'!$H$46,INT((ROW()-13)/2),0))</f>
        <v/>
      </c>
      <c r="H109" s="705" t="str">
        <f ca="1">IF(ISBLANK(OFFSET('9. METAS'!$L$20,INT((ROW()-13)/2),0)),"",OFFSET('9. METAS'!$L$20,INT((ROW()-13)/2),0))</f>
        <v/>
      </c>
      <c r="I109" s="476"/>
      <c r="J109" s="127" t="e">
        <f ca="1">IF(MOD(ROW()-13,2)=0,IF(ISBLANK(OFFSET(#REF!,INT((ROW()-13)/2),0)),"",OFFSET(#REF!,INT((ROW()-13)/2),0)),IF(ISBLANK(OFFSET('9. METAS'!$U$20,INT((ROW()-14)/2),0)),"",OFFSET('9. METAS'!$U$20,INT((ROW()-14)/2),0)))</f>
        <v>#REF!</v>
      </c>
      <c r="K109" s="128" t="e">
        <f ca="1">IF(MOD(ROW()-13,2)=0,IF(ISBLANK(OFFSET(#REF!,INT((ROW()-13)/2),0)),"",OFFSET(#REF!,INT((ROW()-13)/2),0)),IF(ISBLANK(OFFSET('9. METAS'!$V$20,INT((ROW()-14)/2),0)),"",OFFSET('9. METAS'!$V$20,INT((ROW()-14)/2),0)))</f>
        <v>#REF!</v>
      </c>
      <c r="L109" s="128" t="e">
        <f ca="1">IF(MOD(ROW()-13,2)=0,IF(ISBLANK(OFFSET(#REF!,INT((ROW()-13)/2),0)),"",OFFSET(#REF!,INT((ROW()-13)/2),0)),IF(ISBLANK(OFFSET('9. METAS'!$W$20,INT((ROW()-14)/2),0)),"",OFFSET('9. METAS'!$W$20,INT((ROW()-14)/2),0)))</f>
        <v>#REF!</v>
      </c>
      <c r="M109" s="129" t="e">
        <f ca="1">IF(MOD(ROW()-13,2)=0,IF(ISBLANK(OFFSET(#REF!,INT((ROW()-13)/2),0)),"",OFFSET(#REF!,INT((ROW()-13)/2),0)),IF(ISBLANK(OFFSET('9. METAS'!$X$20,INT((ROW()-14)/2),0)),"",OFFSET('9. METAS'!$X$20,INT((ROW()-14)/2),0)))</f>
        <v>#REF!</v>
      </c>
      <c r="N109" s="478" t="str">
        <f t="shared" ref="N109" ca="1" si="92">IFERROR(J109/J110,"ND")</f>
        <v>ND</v>
      </c>
      <c r="O109" s="480" t="str">
        <f t="shared" ref="O109" ca="1" si="93">IFERROR(((J109+K109)/H109),"ND")</f>
        <v>ND</v>
      </c>
      <c r="P109" s="482"/>
    </row>
    <row r="110" spans="3:16" ht="16" x14ac:dyDescent="0.2">
      <c r="C110" s="496"/>
      <c r="D110" s="498"/>
      <c r="E110" s="498"/>
      <c r="F110" s="500"/>
      <c r="G110" s="502"/>
      <c r="H110" s="705"/>
      <c r="I110" s="477"/>
      <c r="J110" s="127" t="str">
        <f ca="1">IF(MOD(ROW()-13,2)=0,IF(ISBLANK(OFFSET(#REF!,INT((ROW()-13)/2),0)),"",OFFSET(#REF!,INT((ROW()-13)/2),0)),IF(ISBLANK(OFFSET('9. METAS'!$U$20,INT((ROW()-14)/2),0)),"",OFFSET('9. METAS'!$U$20,INT((ROW()-14)/2),0)))</f>
        <v/>
      </c>
      <c r="K110" s="128" t="str">
        <f ca="1">IF(MOD(ROW()-13,2)=0,IF(ISBLANK(OFFSET(#REF!,INT((ROW()-13)/2),0)),"",OFFSET(#REF!,INT((ROW()-13)/2),0)),IF(ISBLANK(OFFSET('9. METAS'!$V$20,INT((ROW()-14)/2),0)),"",OFFSET('9. METAS'!$V$20,INT((ROW()-14)/2),0)))</f>
        <v/>
      </c>
      <c r="L110" s="128" t="str">
        <f ca="1">IF(MOD(ROW()-13,2)=0,IF(ISBLANK(OFFSET(#REF!,INT((ROW()-13)/2),0)),"",OFFSET(#REF!,INT((ROW()-13)/2),0)),IF(ISBLANK(OFFSET('9. METAS'!$W$20,INT((ROW()-14)/2),0)),"",OFFSET('9. METAS'!$W$20,INT((ROW()-14)/2),0)))</f>
        <v/>
      </c>
      <c r="M110" s="129" t="str">
        <f ca="1">IF(MOD(ROW()-13,2)=0,IF(ISBLANK(OFFSET(#REF!,INT((ROW()-13)/2),0)),"",OFFSET(#REF!,INT((ROW()-13)/2),0)),IF(ISBLANK(OFFSET('9. METAS'!$X$20,INT((ROW()-14)/2),0)),"",OFFSET('9. METAS'!$X$20,INT((ROW()-14)/2),0)))</f>
        <v/>
      </c>
      <c r="N110" s="479"/>
      <c r="O110" s="481"/>
      <c r="P110" s="483"/>
    </row>
    <row r="111" spans="3:16" x14ac:dyDescent="0.2">
      <c r="C111" s="506" t="str">
        <f ca="1">IF(ISBLANK(OFFSET('5. Pp (3 años)'!$C$46,INT((ROW()-13)/2),0)),"",OFFSET('5. Pp (3 años)'!$C$46,INT((ROW()-13)/2),0))</f>
        <v/>
      </c>
      <c r="D111" s="498" t="str">
        <f ca="1">IF(ISBLANK(OFFSET('5. Pp (3 años)'!$D$46,INT((ROW()-13)/2),0)),"",OFFSET('5. Pp (3 años)'!$D$46,INT((ROW()-13)/2),0))</f>
        <v/>
      </c>
      <c r="E111" s="498" t="str">
        <f ca="1">IF(ISBLANK(OFFSET('5. Pp (3 años)'!$E$46,INT((ROW()-13)/2),0)),"",OFFSET('5. Pp (3 años)'!$E$46,INT((ROW()-13)/2),0))</f>
        <v/>
      </c>
      <c r="F111" s="500" t="str">
        <f ca="1">IF(ISBLANK(OFFSET('5. Pp (3 años)'!$K$46,INT((ROW()-13)/2),0)),"",OFFSET('5. Pp (3 años)'!$K$46,INT((ROW()-13)/2),0))</f>
        <v/>
      </c>
      <c r="G111" s="502" t="str">
        <f ca="1">IF(ISBLANK(OFFSET('5. Pp (3 años)'!$H$46,INT((ROW()-13)/2),0)),"",OFFSET('5. Pp (3 años)'!$H$46,INT((ROW()-13)/2),0))</f>
        <v/>
      </c>
      <c r="H111" s="705" t="str">
        <f ca="1">IF(ISBLANK(OFFSET('9. METAS'!$L$20,INT((ROW()-13)/2),0)),"",OFFSET('9. METAS'!$L$20,INT((ROW()-13)/2),0))</f>
        <v/>
      </c>
      <c r="I111" s="476"/>
      <c r="J111" s="127" t="e">
        <f ca="1">IF(MOD(ROW()-13,2)=0,IF(ISBLANK(OFFSET(#REF!,INT((ROW()-13)/2),0)),"",OFFSET(#REF!,INT((ROW()-13)/2),0)),IF(ISBLANK(OFFSET('9. METAS'!$U$20,INT((ROW()-14)/2),0)),"",OFFSET('9. METAS'!$U$20,INT((ROW()-14)/2),0)))</f>
        <v>#REF!</v>
      </c>
      <c r="K111" s="128" t="e">
        <f ca="1">IF(MOD(ROW()-13,2)=0,IF(ISBLANK(OFFSET(#REF!,INT((ROW()-13)/2),0)),"",OFFSET(#REF!,INT((ROW()-13)/2),0)),IF(ISBLANK(OFFSET('9. METAS'!$V$20,INT((ROW()-14)/2),0)),"",OFFSET('9. METAS'!$V$20,INT((ROW()-14)/2),0)))</f>
        <v>#REF!</v>
      </c>
      <c r="L111" s="128" t="e">
        <f ca="1">IF(MOD(ROW()-13,2)=0,IF(ISBLANK(OFFSET(#REF!,INT((ROW()-13)/2),0)),"",OFFSET(#REF!,INT((ROW()-13)/2),0)),IF(ISBLANK(OFFSET('9. METAS'!$W$20,INT((ROW()-14)/2),0)),"",OFFSET('9. METAS'!$W$20,INT((ROW()-14)/2),0)))</f>
        <v>#REF!</v>
      </c>
      <c r="M111" s="129" t="e">
        <f ca="1">IF(MOD(ROW()-13,2)=0,IF(ISBLANK(OFFSET(#REF!,INT((ROW()-13)/2),0)),"",OFFSET(#REF!,INT((ROW()-13)/2),0)),IF(ISBLANK(OFFSET('9. METAS'!$X$20,INT((ROW()-14)/2),0)),"",OFFSET('9. METAS'!$X$20,INT((ROW()-14)/2),0)))</f>
        <v>#REF!</v>
      </c>
      <c r="N111" s="478" t="str">
        <f t="shared" ref="N111" ca="1" si="94">IFERROR(J111/J112,"ND")</f>
        <v>ND</v>
      </c>
      <c r="O111" s="480" t="str">
        <f t="shared" ref="O111" ca="1" si="95">IFERROR(((J111+K111)/H111),"ND")</f>
        <v>ND</v>
      </c>
      <c r="P111" s="482"/>
    </row>
    <row r="112" spans="3:16" ht="16" x14ac:dyDescent="0.2">
      <c r="C112" s="496"/>
      <c r="D112" s="498"/>
      <c r="E112" s="498"/>
      <c r="F112" s="500"/>
      <c r="G112" s="502"/>
      <c r="H112" s="705"/>
      <c r="I112" s="477"/>
      <c r="J112" s="127" t="str">
        <f ca="1">IF(MOD(ROW()-13,2)=0,IF(ISBLANK(OFFSET(#REF!,INT((ROW()-13)/2),0)),"",OFFSET(#REF!,INT((ROW()-13)/2),0)),IF(ISBLANK(OFFSET('9. METAS'!$U$20,INT((ROW()-14)/2),0)),"",OFFSET('9. METAS'!$U$20,INT((ROW()-14)/2),0)))</f>
        <v/>
      </c>
      <c r="K112" s="128" t="str">
        <f ca="1">IF(MOD(ROW()-13,2)=0,IF(ISBLANK(OFFSET(#REF!,INT((ROW()-13)/2),0)),"",OFFSET(#REF!,INT((ROW()-13)/2),0)),IF(ISBLANK(OFFSET('9. METAS'!$V$20,INT((ROW()-14)/2),0)),"",OFFSET('9. METAS'!$V$20,INT((ROW()-14)/2),0)))</f>
        <v/>
      </c>
      <c r="L112" s="128" t="str">
        <f ca="1">IF(MOD(ROW()-13,2)=0,IF(ISBLANK(OFFSET(#REF!,INT((ROW()-13)/2),0)),"",OFFSET(#REF!,INT((ROW()-13)/2),0)),IF(ISBLANK(OFFSET('9. METAS'!$W$20,INT((ROW()-14)/2),0)),"",OFFSET('9. METAS'!$W$20,INT((ROW()-14)/2),0)))</f>
        <v/>
      </c>
      <c r="M112" s="129" t="str">
        <f ca="1">IF(MOD(ROW()-13,2)=0,IF(ISBLANK(OFFSET(#REF!,INT((ROW()-13)/2),0)),"",OFFSET(#REF!,INT((ROW()-13)/2),0)),IF(ISBLANK(OFFSET('9. METAS'!$X$20,INT((ROW()-14)/2),0)),"",OFFSET('9. METAS'!$X$20,INT((ROW()-14)/2),0)))</f>
        <v/>
      </c>
      <c r="N112" s="479"/>
      <c r="O112" s="481"/>
      <c r="P112" s="483"/>
    </row>
    <row r="113" spans="3:16" x14ac:dyDescent="0.2">
      <c r="C113" s="506" t="str">
        <f ca="1">IF(ISBLANK(OFFSET('5. Pp (3 años)'!$C$46,INT((ROW()-13)/2),0)),"",OFFSET('5. Pp (3 años)'!$C$46,INT((ROW()-13)/2),0))</f>
        <v/>
      </c>
      <c r="D113" s="498" t="str">
        <f ca="1">IF(ISBLANK(OFFSET('5. Pp (3 años)'!$D$46,INT((ROW()-13)/2),0)),"",OFFSET('5. Pp (3 años)'!$D$46,INT((ROW()-13)/2),0))</f>
        <v/>
      </c>
      <c r="E113" s="498" t="str">
        <f ca="1">IF(ISBLANK(OFFSET('5. Pp (3 años)'!$E$46,INT((ROW()-13)/2),0)),"",OFFSET('5. Pp (3 años)'!$E$46,INT((ROW()-13)/2),0))</f>
        <v/>
      </c>
      <c r="F113" s="500" t="str">
        <f ca="1">IF(ISBLANK(OFFSET('5. Pp (3 años)'!$K$46,INT((ROW()-13)/2),0)),"",OFFSET('5. Pp (3 años)'!$K$46,INT((ROW()-13)/2),0))</f>
        <v/>
      </c>
      <c r="G113" s="502" t="str">
        <f ca="1">IF(ISBLANK(OFFSET('5. Pp (3 años)'!$H$46,INT((ROW()-13)/2),0)),"",OFFSET('5. Pp (3 años)'!$H$46,INT((ROW()-13)/2),0))</f>
        <v/>
      </c>
      <c r="H113" s="705" t="str">
        <f ca="1">IF(ISBLANK(OFFSET('9. METAS'!$L$20,INT((ROW()-13)/2),0)),"",OFFSET('9. METAS'!$L$20,INT((ROW()-13)/2),0))</f>
        <v/>
      </c>
      <c r="I113" s="476"/>
      <c r="J113" s="127" t="e">
        <f ca="1">IF(MOD(ROW()-13,2)=0,IF(ISBLANK(OFFSET(#REF!,INT((ROW()-13)/2),0)),"",OFFSET(#REF!,INT((ROW()-13)/2),0)),IF(ISBLANK(OFFSET('9. METAS'!$U$20,INT((ROW()-14)/2),0)),"",OFFSET('9. METAS'!$U$20,INT((ROW()-14)/2),0)))</f>
        <v>#REF!</v>
      </c>
      <c r="K113" s="128" t="e">
        <f ca="1">IF(MOD(ROW()-13,2)=0,IF(ISBLANK(OFFSET(#REF!,INT((ROW()-13)/2),0)),"",OFFSET(#REF!,INT((ROW()-13)/2),0)),IF(ISBLANK(OFFSET('9. METAS'!$V$20,INT((ROW()-14)/2),0)),"",OFFSET('9. METAS'!$V$20,INT((ROW()-14)/2),0)))</f>
        <v>#REF!</v>
      </c>
      <c r="L113" s="128" t="e">
        <f ca="1">IF(MOD(ROW()-13,2)=0,IF(ISBLANK(OFFSET(#REF!,INT((ROW()-13)/2),0)),"",OFFSET(#REF!,INT((ROW()-13)/2),0)),IF(ISBLANK(OFFSET('9. METAS'!$W$20,INT((ROW()-14)/2),0)),"",OFFSET('9. METAS'!$W$20,INT((ROW()-14)/2),0)))</f>
        <v>#REF!</v>
      </c>
      <c r="M113" s="129" t="e">
        <f ca="1">IF(MOD(ROW()-13,2)=0,IF(ISBLANK(OFFSET(#REF!,INT((ROW()-13)/2),0)),"",OFFSET(#REF!,INT((ROW()-13)/2),0)),IF(ISBLANK(OFFSET('9. METAS'!$X$20,INT((ROW()-14)/2),0)),"",OFFSET('9. METAS'!$X$20,INT((ROW()-14)/2),0)))</f>
        <v>#REF!</v>
      </c>
      <c r="N113" s="478" t="str">
        <f t="shared" ref="N113" ca="1" si="96">IFERROR(J113/J114,"ND")</f>
        <v>ND</v>
      </c>
      <c r="O113" s="480" t="str">
        <f t="shared" ref="O113" ca="1" si="97">IFERROR(((J113+K113)/H113),"ND")</f>
        <v>ND</v>
      </c>
      <c r="P113" s="482"/>
    </row>
    <row r="114" spans="3:16" ht="16" x14ac:dyDescent="0.2">
      <c r="C114" s="496"/>
      <c r="D114" s="498"/>
      <c r="E114" s="498"/>
      <c r="F114" s="500"/>
      <c r="G114" s="502"/>
      <c r="H114" s="705"/>
      <c r="I114" s="477"/>
      <c r="J114" s="127" t="str">
        <f ca="1">IF(MOD(ROW()-13,2)=0,IF(ISBLANK(OFFSET(#REF!,INT((ROW()-13)/2),0)),"",OFFSET(#REF!,INT((ROW()-13)/2),0)),IF(ISBLANK(OFFSET('9. METAS'!$U$20,INT((ROW()-14)/2),0)),"",OFFSET('9. METAS'!$U$20,INT((ROW()-14)/2),0)))</f>
        <v/>
      </c>
      <c r="K114" s="128" t="str">
        <f ca="1">IF(MOD(ROW()-13,2)=0,IF(ISBLANK(OFFSET(#REF!,INT((ROW()-13)/2),0)),"",OFFSET(#REF!,INT((ROW()-13)/2),0)),IF(ISBLANK(OFFSET('9. METAS'!$V$20,INT((ROW()-14)/2),0)),"",OFFSET('9. METAS'!$V$20,INT((ROW()-14)/2),0)))</f>
        <v/>
      </c>
      <c r="L114" s="128" t="str">
        <f ca="1">IF(MOD(ROW()-13,2)=0,IF(ISBLANK(OFFSET(#REF!,INT((ROW()-13)/2),0)),"",OFFSET(#REF!,INT((ROW()-13)/2),0)),IF(ISBLANK(OFFSET('9. METAS'!$W$20,INT((ROW()-14)/2),0)),"",OFFSET('9. METAS'!$W$20,INT((ROW()-14)/2),0)))</f>
        <v/>
      </c>
      <c r="M114" s="129" t="str">
        <f ca="1">IF(MOD(ROW()-13,2)=0,IF(ISBLANK(OFFSET(#REF!,INT((ROW()-13)/2),0)),"",OFFSET(#REF!,INT((ROW()-13)/2),0)),IF(ISBLANK(OFFSET('9. METAS'!$X$20,INT((ROW()-14)/2),0)),"",OFFSET('9. METAS'!$X$20,INT((ROW()-14)/2),0)))</f>
        <v/>
      </c>
      <c r="N114" s="479"/>
      <c r="O114" s="481"/>
      <c r="P114" s="483"/>
    </row>
    <row r="115" spans="3:16" x14ac:dyDescent="0.2">
      <c r="C115" s="506" t="str">
        <f ca="1">IF(ISBLANK(OFFSET('5. Pp (3 años)'!$C$46,INT((ROW()-13)/2),0)),"",OFFSET('5. Pp (3 años)'!$C$46,INT((ROW()-13)/2),0))</f>
        <v/>
      </c>
      <c r="D115" s="498" t="str">
        <f ca="1">IF(ISBLANK(OFFSET('5. Pp (3 años)'!$D$46,INT((ROW()-13)/2),0)),"",OFFSET('5. Pp (3 años)'!$D$46,INT((ROW()-13)/2),0))</f>
        <v/>
      </c>
      <c r="E115" s="498" t="str">
        <f ca="1">IF(ISBLANK(OFFSET('5. Pp (3 años)'!$E$46,INT((ROW()-13)/2),0)),"",OFFSET('5. Pp (3 años)'!$E$46,INT((ROW()-13)/2),0))</f>
        <v/>
      </c>
      <c r="F115" s="500" t="str">
        <f ca="1">IF(ISBLANK(OFFSET('5. Pp (3 años)'!$K$46,INT((ROW()-13)/2),0)),"",OFFSET('5. Pp (3 años)'!$K$46,INT((ROW()-13)/2),0))</f>
        <v/>
      </c>
      <c r="G115" s="502" t="str">
        <f ca="1">IF(ISBLANK(OFFSET('5. Pp (3 años)'!$H$46,INT((ROW()-13)/2),0)),"",OFFSET('5. Pp (3 años)'!$H$46,INT((ROW()-13)/2),0))</f>
        <v/>
      </c>
      <c r="H115" s="705" t="str">
        <f ca="1">IF(ISBLANK(OFFSET('9. METAS'!$L$20,INT((ROW()-13)/2),0)),"",OFFSET('9. METAS'!$L$20,INT((ROW()-13)/2),0))</f>
        <v/>
      </c>
      <c r="I115" s="476"/>
      <c r="J115" s="127" t="e">
        <f ca="1">IF(MOD(ROW()-13,2)=0,IF(ISBLANK(OFFSET(#REF!,INT((ROW()-13)/2),0)),"",OFFSET(#REF!,INT((ROW()-13)/2),0)),IF(ISBLANK(OFFSET('9. METAS'!$U$20,INT((ROW()-14)/2),0)),"",OFFSET('9. METAS'!$U$20,INT((ROW()-14)/2),0)))</f>
        <v>#REF!</v>
      </c>
      <c r="K115" s="128" t="e">
        <f ca="1">IF(MOD(ROW()-13,2)=0,IF(ISBLANK(OFFSET(#REF!,INT((ROW()-13)/2),0)),"",OFFSET(#REF!,INT((ROW()-13)/2),0)),IF(ISBLANK(OFFSET('9. METAS'!$V$20,INT((ROW()-14)/2),0)),"",OFFSET('9. METAS'!$V$20,INT((ROW()-14)/2),0)))</f>
        <v>#REF!</v>
      </c>
      <c r="L115" s="128" t="e">
        <f ca="1">IF(MOD(ROW()-13,2)=0,IF(ISBLANK(OFFSET(#REF!,INT((ROW()-13)/2),0)),"",OFFSET(#REF!,INT((ROW()-13)/2),0)),IF(ISBLANK(OFFSET('9. METAS'!$W$20,INT((ROW()-14)/2),0)),"",OFFSET('9. METAS'!$W$20,INT((ROW()-14)/2),0)))</f>
        <v>#REF!</v>
      </c>
      <c r="M115" s="129" t="e">
        <f ca="1">IF(MOD(ROW()-13,2)=0,IF(ISBLANK(OFFSET(#REF!,INT((ROW()-13)/2),0)),"",OFFSET(#REF!,INT((ROW()-13)/2),0)),IF(ISBLANK(OFFSET('9. METAS'!$X$20,INT((ROW()-14)/2),0)),"",OFFSET('9. METAS'!$X$20,INT((ROW()-14)/2),0)))</f>
        <v>#REF!</v>
      </c>
      <c r="N115" s="478" t="str">
        <f t="shared" ref="N115" ca="1" si="98">IFERROR(J115/J116,"ND")</f>
        <v>ND</v>
      </c>
      <c r="O115" s="480" t="str">
        <f t="shared" ref="O115" ca="1" si="99">IFERROR(((J115+K115)/H115),"ND")</f>
        <v>ND</v>
      </c>
      <c r="P115" s="482"/>
    </row>
    <row r="116" spans="3:16" ht="16" x14ac:dyDescent="0.2">
      <c r="C116" s="496"/>
      <c r="D116" s="498"/>
      <c r="E116" s="498"/>
      <c r="F116" s="500"/>
      <c r="G116" s="502"/>
      <c r="H116" s="705"/>
      <c r="I116" s="477"/>
      <c r="J116" s="127" t="str">
        <f ca="1">IF(MOD(ROW()-13,2)=0,IF(ISBLANK(OFFSET(#REF!,INT((ROW()-13)/2),0)),"",OFFSET(#REF!,INT((ROW()-13)/2),0)),IF(ISBLANK(OFFSET('9. METAS'!$U$20,INT((ROW()-14)/2),0)),"",OFFSET('9. METAS'!$U$20,INT((ROW()-14)/2),0)))</f>
        <v/>
      </c>
      <c r="K116" s="128" t="str">
        <f ca="1">IF(MOD(ROW()-13,2)=0,IF(ISBLANK(OFFSET(#REF!,INT((ROW()-13)/2),0)),"",OFFSET(#REF!,INT((ROW()-13)/2),0)),IF(ISBLANK(OFFSET('9. METAS'!$V$20,INT((ROW()-14)/2),0)),"",OFFSET('9. METAS'!$V$20,INT((ROW()-14)/2),0)))</f>
        <v/>
      </c>
      <c r="L116" s="128" t="str">
        <f ca="1">IF(MOD(ROW()-13,2)=0,IF(ISBLANK(OFFSET(#REF!,INT((ROW()-13)/2),0)),"",OFFSET(#REF!,INT((ROW()-13)/2),0)),IF(ISBLANK(OFFSET('9. METAS'!$W$20,INT((ROW()-14)/2),0)),"",OFFSET('9. METAS'!$W$20,INT((ROW()-14)/2),0)))</f>
        <v/>
      </c>
      <c r="M116" s="129" t="str">
        <f ca="1">IF(MOD(ROW()-13,2)=0,IF(ISBLANK(OFFSET(#REF!,INT((ROW()-13)/2),0)),"",OFFSET(#REF!,INT((ROW()-13)/2),0)),IF(ISBLANK(OFFSET('9. METAS'!$X$20,INT((ROW()-14)/2),0)),"",OFFSET('9. METAS'!$X$20,INT((ROW()-14)/2),0)))</f>
        <v/>
      </c>
      <c r="N116" s="479"/>
      <c r="O116" s="481"/>
      <c r="P116" s="483"/>
    </row>
    <row r="117" spans="3:16" x14ac:dyDescent="0.2">
      <c r="C117" s="506" t="str">
        <f ca="1">IF(ISBLANK(OFFSET('5. Pp (3 años)'!$C$46,INT((ROW()-13)/2),0)),"",OFFSET('5. Pp (3 años)'!$C$46,INT((ROW()-13)/2),0))</f>
        <v/>
      </c>
      <c r="D117" s="498" t="str">
        <f ca="1">IF(ISBLANK(OFFSET('5. Pp (3 años)'!$D$46,INT((ROW()-13)/2),0)),"",OFFSET('5. Pp (3 años)'!$D$46,INT((ROW()-13)/2),0))</f>
        <v/>
      </c>
      <c r="E117" s="498" t="str">
        <f ca="1">IF(ISBLANK(OFFSET('5. Pp (3 años)'!$E$46,INT((ROW()-13)/2),0)),"",OFFSET('5. Pp (3 años)'!$E$46,INT((ROW()-13)/2),0))</f>
        <v/>
      </c>
      <c r="F117" s="500" t="str">
        <f ca="1">IF(ISBLANK(OFFSET('5. Pp (3 años)'!$K$46,INT((ROW()-13)/2),0)),"",OFFSET('5. Pp (3 años)'!$K$46,INT((ROW()-13)/2),0))</f>
        <v/>
      </c>
      <c r="G117" s="502" t="str">
        <f ca="1">IF(ISBLANK(OFFSET('5. Pp (3 años)'!$H$46,INT((ROW()-13)/2),0)),"",OFFSET('5. Pp (3 años)'!$H$46,INT((ROW()-13)/2),0))</f>
        <v/>
      </c>
      <c r="H117" s="705" t="str">
        <f ca="1">IF(ISBLANK(OFFSET('9. METAS'!$L$20,INT((ROW()-13)/2),0)),"",OFFSET('9. METAS'!$L$20,INT((ROW()-13)/2),0))</f>
        <v/>
      </c>
      <c r="I117" s="476"/>
      <c r="J117" s="127" t="e">
        <f ca="1">IF(MOD(ROW()-13,2)=0,IF(ISBLANK(OFFSET(#REF!,INT((ROW()-13)/2),0)),"",OFFSET(#REF!,INT((ROW()-13)/2),0)),IF(ISBLANK(OFFSET('9. METAS'!$U$20,INT((ROW()-14)/2),0)),"",OFFSET('9. METAS'!$U$20,INT((ROW()-14)/2),0)))</f>
        <v>#REF!</v>
      </c>
      <c r="K117" s="128" t="e">
        <f ca="1">IF(MOD(ROW()-13,2)=0,IF(ISBLANK(OFFSET(#REF!,INT((ROW()-13)/2),0)),"",OFFSET(#REF!,INT((ROW()-13)/2),0)),IF(ISBLANK(OFFSET('9. METAS'!$V$20,INT((ROW()-14)/2),0)),"",OFFSET('9. METAS'!$V$20,INT((ROW()-14)/2),0)))</f>
        <v>#REF!</v>
      </c>
      <c r="L117" s="128" t="e">
        <f ca="1">IF(MOD(ROW()-13,2)=0,IF(ISBLANK(OFFSET(#REF!,INT((ROW()-13)/2),0)),"",OFFSET(#REF!,INT((ROW()-13)/2),0)),IF(ISBLANK(OFFSET('9. METAS'!$W$20,INT((ROW()-14)/2),0)),"",OFFSET('9. METAS'!$W$20,INT((ROW()-14)/2),0)))</f>
        <v>#REF!</v>
      </c>
      <c r="M117" s="129" t="e">
        <f ca="1">IF(MOD(ROW()-13,2)=0,IF(ISBLANK(OFFSET(#REF!,INT((ROW()-13)/2),0)),"",OFFSET(#REF!,INT((ROW()-13)/2),0)),IF(ISBLANK(OFFSET('9. METAS'!$X$20,INT((ROW()-14)/2),0)),"",OFFSET('9. METAS'!$X$20,INT((ROW()-14)/2),0)))</f>
        <v>#REF!</v>
      </c>
      <c r="N117" s="478" t="str">
        <f t="shared" ref="N117" ca="1" si="100">IFERROR(J117/J118,"ND")</f>
        <v>ND</v>
      </c>
      <c r="O117" s="480" t="str">
        <f t="shared" ref="O117" ca="1" si="101">IFERROR(((J117+K117)/H117),"ND")</f>
        <v>ND</v>
      </c>
      <c r="P117" s="482"/>
    </row>
    <row r="118" spans="3:16" ht="16" x14ac:dyDescent="0.2">
      <c r="C118" s="496"/>
      <c r="D118" s="498"/>
      <c r="E118" s="498"/>
      <c r="F118" s="500"/>
      <c r="G118" s="502"/>
      <c r="H118" s="705"/>
      <c r="I118" s="477"/>
      <c r="J118" s="127" t="str">
        <f ca="1">IF(MOD(ROW()-13,2)=0,IF(ISBLANK(OFFSET(#REF!,INT((ROW()-13)/2),0)),"",OFFSET(#REF!,INT((ROW()-13)/2),0)),IF(ISBLANK(OFFSET('9. METAS'!$U$20,INT((ROW()-14)/2),0)),"",OFFSET('9. METAS'!$U$20,INT((ROW()-14)/2),0)))</f>
        <v/>
      </c>
      <c r="K118" s="128" t="str">
        <f ca="1">IF(MOD(ROW()-13,2)=0,IF(ISBLANK(OFFSET(#REF!,INT((ROW()-13)/2),0)),"",OFFSET(#REF!,INT((ROW()-13)/2),0)),IF(ISBLANK(OFFSET('9. METAS'!$V$20,INT((ROW()-14)/2),0)),"",OFFSET('9. METAS'!$V$20,INT((ROW()-14)/2),0)))</f>
        <v/>
      </c>
      <c r="L118" s="128" t="str">
        <f ca="1">IF(MOD(ROW()-13,2)=0,IF(ISBLANK(OFFSET(#REF!,INT((ROW()-13)/2),0)),"",OFFSET(#REF!,INT((ROW()-13)/2),0)),IF(ISBLANK(OFFSET('9. METAS'!$W$20,INT((ROW()-14)/2),0)),"",OFFSET('9. METAS'!$W$20,INT((ROW()-14)/2),0)))</f>
        <v/>
      </c>
      <c r="M118" s="129" t="str">
        <f ca="1">IF(MOD(ROW()-13,2)=0,IF(ISBLANK(OFFSET(#REF!,INT((ROW()-13)/2),0)),"",OFFSET(#REF!,INT((ROW()-13)/2),0)),IF(ISBLANK(OFFSET('9. METAS'!$X$20,INT((ROW()-14)/2),0)),"",OFFSET('9. METAS'!$X$20,INT((ROW()-14)/2),0)))</f>
        <v/>
      </c>
      <c r="N118" s="479"/>
      <c r="O118" s="481"/>
      <c r="P118" s="483"/>
    </row>
    <row r="119" spans="3:16" x14ac:dyDescent="0.2">
      <c r="C119" s="506" t="str">
        <f ca="1">IF(ISBLANK(OFFSET('5. Pp (3 años)'!$C$46,INT((ROW()-13)/2),0)),"",OFFSET('5. Pp (3 años)'!$C$46,INT((ROW()-13)/2),0))</f>
        <v/>
      </c>
      <c r="D119" s="498" t="str">
        <f ca="1">IF(ISBLANK(OFFSET('5. Pp (3 años)'!$D$46,INT((ROW()-13)/2),0)),"",OFFSET('5. Pp (3 años)'!$D$46,INT((ROW()-13)/2),0))</f>
        <v/>
      </c>
      <c r="E119" s="498" t="str">
        <f ca="1">IF(ISBLANK(OFFSET('5. Pp (3 años)'!$E$46,INT((ROW()-13)/2),0)),"",OFFSET('5. Pp (3 años)'!$E$46,INT((ROW()-13)/2),0))</f>
        <v/>
      </c>
      <c r="F119" s="500" t="str">
        <f ca="1">IF(ISBLANK(OFFSET('5. Pp (3 años)'!$K$46,INT((ROW()-13)/2),0)),"",OFFSET('5. Pp (3 años)'!$K$46,INT((ROW()-13)/2),0))</f>
        <v/>
      </c>
      <c r="G119" s="502" t="str">
        <f ca="1">IF(ISBLANK(OFFSET('5. Pp (3 años)'!$H$46,INT((ROW()-13)/2),0)),"",OFFSET('5. Pp (3 años)'!$H$46,INT((ROW()-13)/2),0))</f>
        <v/>
      </c>
      <c r="H119" s="705" t="str">
        <f ca="1">IF(ISBLANK(OFFSET('9. METAS'!$L$20,INT((ROW()-13)/2),0)),"",OFFSET('9. METAS'!$L$20,INT((ROW()-13)/2),0))</f>
        <v/>
      </c>
      <c r="I119" s="476"/>
      <c r="J119" s="127" t="e">
        <f ca="1">IF(MOD(ROW()-13,2)=0,IF(ISBLANK(OFFSET(#REF!,INT((ROW()-13)/2),0)),"",OFFSET(#REF!,INT((ROW()-13)/2),0)),IF(ISBLANK(OFFSET('9. METAS'!$U$20,INT((ROW()-14)/2),0)),"",OFFSET('9. METAS'!$U$20,INT((ROW()-14)/2),0)))</f>
        <v>#REF!</v>
      </c>
      <c r="K119" s="128" t="e">
        <f ca="1">IF(MOD(ROW()-13,2)=0,IF(ISBLANK(OFFSET(#REF!,INT((ROW()-13)/2),0)),"",OFFSET(#REF!,INT((ROW()-13)/2),0)),IF(ISBLANK(OFFSET('9. METAS'!$V$20,INT((ROW()-14)/2),0)),"",OFFSET('9. METAS'!$V$20,INT((ROW()-14)/2),0)))</f>
        <v>#REF!</v>
      </c>
      <c r="L119" s="128" t="e">
        <f ca="1">IF(MOD(ROW()-13,2)=0,IF(ISBLANK(OFFSET(#REF!,INT((ROW()-13)/2),0)),"",OFFSET(#REF!,INT((ROW()-13)/2),0)),IF(ISBLANK(OFFSET('9. METAS'!$W$20,INT((ROW()-14)/2),0)),"",OFFSET('9. METAS'!$W$20,INT((ROW()-14)/2),0)))</f>
        <v>#REF!</v>
      </c>
      <c r="M119" s="129" t="e">
        <f ca="1">IF(MOD(ROW()-13,2)=0,IF(ISBLANK(OFFSET(#REF!,INT((ROW()-13)/2),0)),"",OFFSET(#REF!,INT((ROW()-13)/2),0)),IF(ISBLANK(OFFSET('9. METAS'!$X$20,INT((ROW()-14)/2),0)),"",OFFSET('9. METAS'!$X$20,INT((ROW()-14)/2),0)))</f>
        <v>#REF!</v>
      </c>
      <c r="N119" s="478" t="str">
        <f t="shared" ref="N119" ca="1" si="102">IFERROR(J119/J120,"ND")</f>
        <v>ND</v>
      </c>
      <c r="O119" s="480" t="str">
        <f t="shared" ref="O119" ca="1" si="103">IFERROR(((J119+K119)/H119),"ND")</f>
        <v>ND</v>
      </c>
      <c r="P119" s="482"/>
    </row>
    <row r="120" spans="3:16" ht="16" x14ac:dyDescent="0.2">
      <c r="C120" s="496"/>
      <c r="D120" s="498"/>
      <c r="E120" s="498"/>
      <c r="F120" s="500"/>
      <c r="G120" s="502"/>
      <c r="H120" s="705"/>
      <c r="I120" s="477"/>
      <c r="J120" s="127" t="str">
        <f ca="1">IF(MOD(ROW()-13,2)=0,IF(ISBLANK(OFFSET(#REF!,INT((ROW()-13)/2),0)),"",OFFSET(#REF!,INT((ROW()-13)/2),0)),IF(ISBLANK(OFFSET('9. METAS'!$U$20,INT((ROW()-14)/2),0)),"",OFFSET('9. METAS'!$U$20,INT((ROW()-14)/2),0)))</f>
        <v/>
      </c>
      <c r="K120" s="128" t="str">
        <f ca="1">IF(MOD(ROW()-13,2)=0,IF(ISBLANK(OFFSET(#REF!,INT((ROW()-13)/2),0)),"",OFFSET(#REF!,INT((ROW()-13)/2),0)),IF(ISBLANK(OFFSET('9. METAS'!$V$20,INT((ROW()-14)/2),0)),"",OFFSET('9. METAS'!$V$20,INT((ROW()-14)/2),0)))</f>
        <v/>
      </c>
      <c r="L120" s="128" t="str">
        <f ca="1">IF(MOD(ROW()-13,2)=0,IF(ISBLANK(OFFSET(#REF!,INT((ROW()-13)/2),0)),"",OFFSET(#REF!,INT((ROW()-13)/2),0)),IF(ISBLANK(OFFSET('9. METAS'!$W$20,INT((ROW()-14)/2),0)),"",OFFSET('9. METAS'!$W$20,INT((ROW()-14)/2),0)))</f>
        <v/>
      </c>
      <c r="M120" s="129" t="str">
        <f ca="1">IF(MOD(ROW()-13,2)=0,IF(ISBLANK(OFFSET(#REF!,INT((ROW()-13)/2),0)),"",OFFSET(#REF!,INT((ROW()-13)/2),0)),IF(ISBLANK(OFFSET('9. METAS'!$X$20,INT((ROW()-14)/2),0)),"",OFFSET('9. METAS'!$X$20,INT((ROW()-14)/2),0)))</f>
        <v/>
      </c>
      <c r="N120" s="479"/>
      <c r="O120" s="481"/>
      <c r="P120" s="483"/>
    </row>
    <row r="121" spans="3:16" x14ac:dyDescent="0.2">
      <c r="C121" s="506" t="str">
        <f ca="1">IF(ISBLANK(OFFSET('5. Pp (3 años)'!$C$46,INT((ROW()-13)/2),0)),"",OFFSET('5. Pp (3 años)'!$C$46,INT((ROW()-13)/2),0))</f>
        <v/>
      </c>
      <c r="D121" s="498" t="str">
        <f ca="1">IF(ISBLANK(OFFSET('5. Pp (3 años)'!$D$46,INT((ROW()-13)/2),0)),"",OFFSET('5. Pp (3 años)'!$D$46,INT((ROW()-13)/2),0))</f>
        <v/>
      </c>
      <c r="E121" s="498" t="str">
        <f ca="1">IF(ISBLANK(OFFSET('5. Pp (3 años)'!$E$46,INT((ROW()-13)/2),0)),"",OFFSET('5. Pp (3 años)'!$E$46,INT((ROW()-13)/2),0))</f>
        <v/>
      </c>
      <c r="F121" s="500" t="str">
        <f ca="1">IF(ISBLANK(OFFSET('5. Pp (3 años)'!$K$46,INT((ROW()-13)/2),0)),"",OFFSET('5. Pp (3 años)'!$K$46,INT((ROW()-13)/2),0))</f>
        <v/>
      </c>
      <c r="G121" s="502" t="str">
        <f ca="1">IF(ISBLANK(OFFSET('5. Pp (3 años)'!$H$46,INT((ROW()-13)/2),0)),"",OFFSET('5. Pp (3 años)'!$H$46,INT((ROW()-13)/2),0))</f>
        <v/>
      </c>
      <c r="H121" s="705" t="str">
        <f ca="1">IF(ISBLANK(OFFSET('9. METAS'!$L$20,INT((ROW()-13)/2),0)),"",OFFSET('9. METAS'!$L$20,INT((ROW()-13)/2),0))</f>
        <v/>
      </c>
      <c r="I121" s="476"/>
      <c r="J121" s="127" t="e">
        <f ca="1">IF(MOD(ROW()-13,2)=0,IF(ISBLANK(OFFSET(#REF!,INT((ROW()-13)/2),0)),"",OFFSET(#REF!,INT((ROW()-13)/2),0)),IF(ISBLANK(OFFSET('9. METAS'!$U$20,INT((ROW()-14)/2),0)),"",OFFSET('9. METAS'!$U$20,INT((ROW()-14)/2),0)))</f>
        <v>#REF!</v>
      </c>
      <c r="K121" s="128" t="e">
        <f ca="1">IF(MOD(ROW()-13,2)=0,IF(ISBLANK(OFFSET(#REF!,INT((ROW()-13)/2),0)),"",OFFSET(#REF!,INT((ROW()-13)/2),0)),IF(ISBLANK(OFFSET('9. METAS'!$V$20,INT((ROW()-14)/2),0)),"",OFFSET('9. METAS'!$V$20,INT((ROW()-14)/2),0)))</f>
        <v>#REF!</v>
      </c>
      <c r="L121" s="128" t="e">
        <f ca="1">IF(MOD(ROW()-13,2)=0,IF(ISBLANK(OFFSET(#REF!,INT((ROW()-13)/2),0)),"",OFFSET(#REF!,INT((ROW()-13)/2),0)),IF(ISBLANK(OFFSET('9. METAS'!$W$20,INT((ROW()-14)/2),0)),"",OFFSET('9. METAS'!$W$20,INT((ROW()-14)/2),0)))</f>
        <v>#REF!</v>
      </c>
      <c r="M121" s="129" t="e">
        <f ca="1">IF(MOD(ROW()-13,2)=0,IF(ISBLANK(OFFSET(#REF!,INT((ROW()-13)/2),0)),"",OFFSET(#REF!,INT((ROW()-13)/2),0)),IF(ISBLANK(OFFSET('9. METAS'!$X$20,INT((ROW()-14)/2),0)),"",OFFSET('9. METAS'!$X$20,INT((ROW()-14)/2),0)))</f>
        <v>#REF!</v>
      </c>
      <c r="N121" s="478" t="str">
        <f t="shared" ref="N121" ca="1" si="104">IFERROR(J121/J122,"ND")</f>
        <v>ND</v>
      </c>
      <c r="O121" s="480" t="str">
        <f t="shared" ref="O121" ca="1" si="105">IFERROR(((J121+K121)/H121),"ND")</f>
        <v>ND</v>
      </c>
      <c r="P121" s="482"/>
    </row>
    <row r="122" spans="3:16" ht="16" x14ac:dyDescent="0.2">
      <c r="C122" s="496"/>
      <c r="D122" s="498"/>
      <c r="E122" s="498"/>
      <c r="F122" s="500"/>
      <c r="G122" s="502"/>
      <c r="H122" s="705"/>
      <c r="I122" s="477"/>
      <c r="J122" s="127" t="str">
        <f ca="1">IF(MOD(ROW()-13,2)=0,IF(ISBLANK(OFFSET(#REF!,INT((ROW()-13)/2),0)),"",OFFSET(#REF!,INT((ROW()-13)/2),0)),IF(ISBLANK(OFFSET('9. METAS'!$U$20,INT((ROW()-14)/2),0)),"",OFFSET('9. METAS'!$U$20,INT((ROW()-14)/2),0)))</f>
        <v/>
      </c>
      <c r="K122" s="128" t="str">
        <f ca="1">IF(MOD(ROW()-13,2)=0,IF(ISBLANK(OFFSET(#REF!,INT((ROW()-13)/2),0)),"",OFFSET(#REF!,INT((ROW()-13)/2),0)),IF(ISBLANK(OFFSET('9. METAS'!$V$20,INT((ROW()-14)/2),0)),"",OFFSET('9. METAS'!$V$20,INT((ROW()-14)/2),0)))</f>
        <v/>
      </c>
      <c r="L122" s="128" t="str">
        <f ca="1">IF(MOD(ROW()-13,2)=0,IF(ISBLANK(OFFSET(#REF!,INT((ROW()-13)/2),0)),"",OFFSET(#REF!,INT((ROW()-13)/2),0)),IF(ISBLANK(OFFSET('9. METAS'!$W$20,INT((ROW()-14)/2),0)),"",OFFSET('9. METAS'!$W$20,INT((ROW()-14)/2),0)))</f>
        <v/>
      </c>
      <c r="M122" s="129" t="str">
        <f ca="1">IF(MOD(ROW()-13,2)=0,IF(ISBLANK(OFFSET(#REF!,INT((ROW()-13)/2),0)),"",OFFSET(#REF!,INT((ROW()-13)/2),0)),IF(ISBLANK(OFFSET('9. METAS'!$X$20,INT((ROW()-14)/2),0)),"",OFFSET('9. METAS'!$X$20,INT((ROW()-14)/2),0)))</f>
        <v/>
      </c>
      <c r="N122" s="479"/>
      <c r="O122" s="481"/>
      <c r="P122" s="483"/>
    </row>
    <row r="123" spans="3:16" x14ac:dyDescent="0.2">
      <c r="C123" s="506" t="str">
        <f ca="1">IF(ISBLANK(OFFSET('5. Pp (3 años)'!$C$46,INT((ROW()-13)/2),0)),"",OFFSET('5. Pp (3 años)'!$C$46,INT((ROW()-13)/2),0))</f>
        <v/>
      </c>
      <c r="D123" s="498" t="str">
        <f ca="1">IF(ISBLANK(OFFSET('5. Pp (3 años)'!$D$46,INT((ROW()-13)/2),0)),"",OFFSET('5. Pp (3 años)'!$D$46,INT((ROW()-13)/2),0))</f>
        <v/>
      </c>
      <c r="E123" s="498" t="str">
        <f ca="1">IF(ISBLANK(OFFSET('5. Pp (3 años)'!$E$46,INT((ROW()-13)/2),0)),"",OFFSET('5. Pp (3 años)'!$E$46,INT((ROW()-13)/2),0))</f>
        <v/>
      </c>
      <c r="F123" s="500" t="str">
        <f ca="1">IF(ISBLANK(OFFSET('5. Pp (3 años)'!$K$46,INT((ROW()-13)/2),0)),"",OFFSET('5. Pp (3 años)'!$K$46,INT((ROW()-13)/2),0))</f>
        <v/>
      </c>
      <c r="G123" s="502" t="str">
        <f ca="1">IF(ISBLANK(OFFSET('5. Pp (3 años)'!$H$46,INT((ROW()-13)/2),0)),"",OFFSET('5. Pp (3 años)'!$H$46,INT((ROW()-13)/2),0))</f>
        <v/>
      </c>
      <c r="H123" s="705" t="str">
        <f ca="1">IF(ISBLANK(OFFSET('9. METAS'!$L$20,INT((ROW()-13)/2),0)),"",OFFSET('9. METAS'!$L$20,INT((ROW()-13)/2),0))</f>
        <v/>
      </c>
      <c r="I123" s="476"/>
      <c r="J123" s="127" t="e">
        <f ca="1">IF(MOD(ROW()-13,2)=0,IF(ISBLANK(OFFSET(#REF!,INT((ROW()-13)/2),0)),"",OFFSET(#REF!,INT((ROW()-13)/2),0)),IF(ISBLANK(OFFSET('9. METAS'!$U$20,INT((ROW()-14)/2),0)),"",OFFSET('9. METAS'!$U$20,INT((ROW()-14)/2),0)))</f>
        <v>#REF!</v>
      </c>
      <c r="K123" s="128" t="e">
        <f ca="1">IF(MOD(ROW()-13,2)=0,IF(ISBLANK(OFFSET(#REF!,INT((ROW()-13)/2),0)),"",OFFSET(#REF!,INT((ROW()-13)/2),0)),IF(ISBLANK(OFFSET('9. METAS'!$V$20,INT((ROW()-14)/2),0)),"",OFFSET('9. METAS'!$V$20,INT((ROW()-14)/2),0)))</f>
        <v>#REF!</v>
      </c>
      <c r="L123" s="128" t="e">
        <f ca="1">IF(MOD(ROW()-13,2)=0,IF(ISBLANK(OFFSET(#REF!,INT((ROW()-13)/2),0)),"",OFFSET(#REF!,INT((ROW()-13)/2),0)),IF(ISBLANK(OFFSET('9. METAS'!$W$20,INT((ROW()-14)/2),0)),"",OFFSET('9. METAS'!$W$20,INT((ROW()-14)/2),0)))</f>
        <v>#REF!</v>
      </c>
      <c r="M123" s="129" t="e">
        <f ca="1">IF(MOD(ROW()-13,2)=0,IF(ISBLANK(OFFSET(#REF!,INT((ROW()-13)/2),0)),"",OFFSET(#REF!,INT((ROW()-13)/2),0)),IF(ISBLANK(OFFSET('9. METAS'!$X$20,INT((ROW()-14)/2),0)),"",OFFSET('9. METAS'!$X$20,INT((ROW()-14)/2),0)))</f>
        <v>#REF!</v>
      </c>
      <c r="N123" s="478" t="str">
        <f t="shared" ref="N123" ca="1" si="106">IFERROR(J123/J124,"ND")</f>
        <v>ND</v>
      </c>
      <c r="O123" s="480" t="str">
        <f t="shared" ref="O123" ca="1" si="107">IFERROR(((J123+K123)/H123),"ND")</f>
        <v>ND</v>
      </c>
      <c r="P123" s="482"/>
    </row>
    <row r="124" spans="3:16" ht="16" x14ac:dyDescent="0.2">
      <c r="C124" s="496"/>
      <c r="D124" s="498"/>
      <c r="E124" s="498"/>
      <c r="F124" s="500"/>
      <c r="G124" s="502"/>
      <c r="H124" s="705"/>
      <c r="I124" s="477"/>
      <c r="J124" s="127" t="str">
        <f ca="1">IF(MOD(ROW()-13,2)=0,IF(ISBLANK(OFFSET(#REF!,INT((ROW()-13)/2),0)),"",OFFSET(#REF!,INT((ROW()-13)/2),0)),IF(ISBLANK(OFFSET('9. METAS'!$U$20,INT((ROW()-14)/2),0)),"",OFFSET('9. METAS'!$U$20,INT((ROW()-14)/2),0)))</f>
        <v/>
      </c>
      <c r="K124" s="128" t="str">
        <f ca="1">IF(MOD(ROW()-13,2)=0,IF(ISBLANK(OFFSET(#REF!,INT((ROW()-13)/2),0)),"",OFFSET(#REF!,INT((ROW()-13)/2),0)),IF(ISBLANK(OFFSET('9. METAS'!$V$20,INT((ROW()-14)/2),0)),"",OFFSET('9. METAS'!$V$20,INT((ROW()-14)/2),0)))</f>
        <v/>
      </c>
      <c r="L124" s="128" t="str">
        <f ca="1">IF(MOD(ROW()-13,2)=0,IF(ISBLANK(OFFSET(#REF!,INT((ROW()-13)/2),0)),"",OFFSET(#REF!,INT((ROW()-13)/2),0)),IF(ISBLANK(OFFSET('9. METAS'!$W$20,INT((ROW()-14)/2),0)),"",OFFSET('9. METAS'!$W$20,INT((ROW()-14)/2),0)))</f>
        <v/>
      </c>
      <c r="M124" s="129" t="str">
        <f ca="1">IF(MOD(ROW()-13,2)=0,IF(ISBLANK(OFFSET(#REF!,INT((ROW()-13)/2),0)),"",OFFSET(#REF!,INT((ROW()-13)/2),0)),IF(ISBLANK(OFFSET('9. METAS'!$X$20,INT((ROW()-14)/2),0)),"",OFFSET('9. METAS'!$X$20,INT((ROW()-14)/2),0)))</f>
        <v/>
      </c>
      <c r="N124" s="479"/>
      <c r="O124" s="481"/>
      <c r="P124" s="483"/>
    </row>
    <row r="125" spans="3:16" x14ac:dyDescent="0.2">
      <c r="C125" s="506" t="str">
        <f ca="1">IF(ISBLANK(OFFSET('5. Pp (3 años)'!$C$46,INT((ROW()-13)/2),0)),"",OFFSET('5. Pp (3 años)'!$C$46,INT((ROW()-13)/2),0))</f>
        <v/>
      </c>
      <c r="D125" s="498" t="str">
        <f ca="1">IF(ISBLANK(OFFSET('5. Pp (3 años)'!$D$46,INT((ROW()-13)/2),0)),"",OFFSET('5. Pp (3 años)'!$D$46,INT((ROW()-13)/2),0))</f>
        <v/>
      </c>
      <c r="E125" s="498" t="str">
        <f ca="1">IF(ISBLANK(OFFSET('5. Pp (3 años)'!$E$46,INT((ROW()-13)/2),0)),"",OFFSET('5. Pp (3 años)'!$E$46,INT((ROW()-13)/2),0))</f>
        <v/>
      </c>
      <c r="F125" s="500" t="str">
        <f ca="1">IF(ISBLANK(OFFSET('5. Pp (3 años)'!$K$46,INT((ROW()-13)/2),0)),"",OFFSET('5. Pp (3 años)'!$K$46,INT((ROW()-13)/2),0))</f>
        <v/>
      </c>
      <c r="G125" s="502" t="str">
        <f ca="1">IF(ISBLANK(OFFSET('5. Pp (3 años)'!$H$46,INT((ROW()-13)/2),0)),"",OFFSET('5. Pp (3 años)'!$H$46,INT((ROW()-13)/2),0))</f>
        <v/>
      </c>
      <c r="H125" s="705" t="str">
        <f ca="1">IF(ISBLANK(OFFSET('9. METAS'!$L$20,INT((ROW()-13)/2),0)),"",OFFSET('9. METAS'!$L$20,INT((ROW()-13)/2),0))</f>
        <v/>
      </c>
      <c r="I125" s="476"/>
      <c r="J125" s="127" t="e">
        <f ca="1">IF(MOD(ROW()-13,2)=0,IF(ISBLANK(OFFSET(#REF!,INT((ROW()-13)/2),0)),"",OFFSET(#REF!,INT((ROW()-13)/2),0)),IF(ISBLANK(OFFSET('9. METAS'!$U$20,INT((ROW()-14)/2),0)),"",OFFSET('9. METAS'!$U$20,INT((ROW()-14)/2),0)))</f>
        <v>#REF!</v>
      </c>
      <c r="K125" s="128" t="e">
        <f ca="1">IF(MOD(ROW()-13,2)=0,IF(ISBLANK(OFFSET(#REF!,INT((ROW()-13)/2),0)),"",OFFSET(#REF!,INT((ROW()-13)/2),0)),IF(ISBLANK(OFFSET('9. METAS'!$V$20,INT((ROW()-14)/2),0)),"",OFFSET('9. METAS'!$V$20,INT((ROW()-14)/2),0)))</f>
        <v>#REF!</v>
      </c>
      <c r="L125" s="128" t="e">
        <f ca="1">IF(MOD(ROW()-13,2)=0,IF(ISBLANK(OFFSET(#REF!,INT((ROW()-13)/2),0)),"",OFFSET(#REF!,INT((ROW()-13)/2),0)),IF(ISBLANK(OFFSET('9. METAS'!$W$20,INT((ROW()-14)/2),0)),"",OFFSET('9. METAS'!$W$20,INT((ROW()-14)/2),0)))</f>
        <v>#REF!</v>
      </c>
      <c r="M125" s="129" t="e">
        <f ca="1">IF(MOD(ROW()-13,2)=0,IF(ISBLANK(OFFSET(#REF!,INT((ROW()-13)/2),0)),"",OFFSET(#REF!,INT((ROW()-13)/2),0)),IF(ISBLANK(OFFSET('9. METAS'!$X$20,INT((ROW()-14)/2),0)),"",OFFSET('9. METAS'!$X$20,INT((ROW()-14)/2),0)))</f>
        <v>#REF!</v>
      </c>
      <c r="N125" s="478" t="str">
        <f t="shared" ref="N125" ca="1" si="108">IFERROR(J125/J126,"ND")</f>
        <v>ND</v>
      </c>
      <c r="O125" s="480" t="str">
        <f t="shared" ref="O125" ca="1" si="109">IFERROR(((J125+K125)/H125),"ND")</f>
        <v>ND</v>
      </c>
      <c r="P125" s="482"/>
    </row>
    <row r="126" spans="3:16" ht="16" x14ac:dyDescent="0.2">
      <c r="C126" s="496"/>
      <c r="D126" s="498"/>
      <c r="E126" s="498"/>
      <c r="F126" s="500"/>
      <c r="G126" s="502"/>
      <c r="H126" s="705"/>
      <c r="I126" s="477"/>
      <c r="J126" s="127" t="str">
        <f ca="1">IF(MOD(ROW()-13,2)=0,IF(ISBLANK(OFFSET(#REF!,INT((ROW()-13)/2),0)),"",OFFSET(#REF!,INT((ROW()-13)/2),0)),IF(ISBLANK(OFFSET('9. METAS'!$U$20,INT((ROW()-14)/2),0)),"",OFFSET('9. METAS'!$U$20,INT((ROW()-14)/2),0)))</f>
        <v/>
      </c>
      <c r="K126" s="128" t="str">
        <f ca="1">IF(MOD(ROW()-13,2)=0,IF(ISBLANK(OFFSET(#REF!,INT((ROW()-13)/2),0)),"",OFFSET(#REF!,INT((ROW()-13)/2),0)),IF(ISBLANK(OFFSET('9. METAS'!$V$20,INT((ROW()-14)/2),0)),"",OFFSET('9. METAS'!$V$20,INT((ROW()-14)/2),0)))</f>
        <v/>
      </c>
      <c r="L126" s="128" t="str">
        <f ca="1">IF(MOD(ROW()-13,2)=0,IF(ISBLANK(OFFSET(#REF!,INT((ROW()-13)/2),0)),"",OFFSET(#REF!,INT((ROW()-13)/2),0)),IF(ISBLANK(OFFSET('9. METAS'!$W$20,INT((ROW()-14)/2),0)),"",OFFSET('9. METAS'!$W$20,INT((ROW()-14)/2),0)))</f>
        <v/>
      </c>
      <c r="M126" s="129" t="str">
        <f ca="1">IF(MOD(ROW()-13,2)=0,IF(ISBLANK(OFFSET(#REF!,INT((ROW()-13)/2),0)),"",OFFSET(#REF!,INT((ROW()-13)/2),0)),IF(ISBLANK(OFFSET('9. METAS'!$X$20,INT((ROW()-14)/2),0)),"",OFFSET('9. METAS'!$X$20,INT((ROW()-14)/2),0)))</f>
        <v/>
      </c>
      <c r="N126" s="479"/>
      <c r="O126" s="481"/>
      <c r="P126" s="483"/>
    </row>
    <row r="127" spans="3:16" x14ac:dyDescent="0.2">
      <c r="C127" s="506" t="str">
        <f ca="1">IF(ISBLANK(OFFSET('5. Pp (3 años)'!$C$46,INT((ROW()-13)/2),0)),"",OFFSET('5. Pp (3 años)'!$C$46,INT((ROW()-13)/2),0))</f>
        <v/>
      </c>
      <c r="D127" s="498" t="str">
        <f ca="1">IF(ISBLANK(OFFSET('5. Pp (3 años)'!$D$46,INT((ROW()-13)/2),0)),"",OFFSET('5. Pp (3 años)'!$D$46,INT((ROW()-13)/2),0))</f>
        <v/>
      </c>
      <c r="E127" s="498" t="str">
        <f ca="1">IF(ISBLANK(OFFSET('5. Pp (3 años)'!$E$46,INT((ROW()-13)/2),0)),"",OFFSET('5. Pp (3 años)'!$E$46,INT((ROW()-13)/2),0))</f>
        <v/>
      </c>
      <c r="F127" s="500" t="str">
        <f ca="1">IF(ISBLANK(OFFSET('5. Pp (3 años)'!$K$46,INT((ROW()-13)/2),0)),"",OFFSET('5. Pp (3 años)'!$K$46,INT((ROW()-13)/2),0))</f>
        <v/>
      </c>
      <c r="G127" s="502" t="str">
        <f ca="1">IF(ISBLANK(OFFSET('5. Pp (3 años)'!$H$46,INT((ROW()-13)/2),0)),"",OFFSET('5. Pp (3 años)'!$H$46,INT((ROW()-13)/2),0))</f>
        <v/>
      </c>
      <c r="H127" s="705" t="str">
        <f ca="1">IF(ISBLANK(OFFSET('9. METAS'!$L$20,INT((ROW()-13)/2),0)),"",OFFSET('9. METAS'!$L$20,INT((ROW()-13)/2),0))</f>
        <v/>
      </c>
      <c r="I127" s="476"/>
      <c r="J127" s="127" t="e">
        <f ca="1">IF(MOD(ROW()-13,2)=0,IF(ISBLANK(OFFSET(#REF!,INT((ROW()-13)/2),0)),"",OFFSET(#REF!,INT((ROW()-13)/2),0)),IF(ISBLANK(OFFSET('9. METAS'!$U$20,INT((ROW()-14)/2),0)),"",OFFSET('9. METAS'!$U$20,INT((ROW()-14)/2),0)))</f>
        <v>#REF!</v>
      </c>
      <c r="K127" s="128" t="e">
        <f ca="1">IF(MOD(ROW()-13,2)=0,IF(ISBLANK(OFFSET(#REF!,INT((ROW()-13)/2),0)),"",OFFSET(#REF!,INT((ROW()-13)/2),0)),IF(ISBLANK(OFFSET('9. METAS'!$V$20,INT((ROW()-14)/2),0)),"",OFFSET('9. METAS'!$V$20,INT((ROW()-14)/2),0)))</f>
        <v>#REF!</v>
      </c>
      <c r="L127" s="128" t="e">
        <f ca="1">IF(MOD(ROW()-13,2)=0,IF(ISBLANK(OFFSET(#REF!,INT((ROW()-13)/2),0)),"",OFFSET(#REF!,INT((ROW()-13)/2),0)),IF(ISBLANK(OFFSET('9. METAS'!$W$20,INT((ROW()-14)/2),0)),"",OFFSET('9. METAS'!$W$20,INT((ROW()-14)/2),0)))</f>
        <v>#REF!</v>
      </c>
      <c r="M127" s="129" t="e">
        <f ca="1">IF(MOD(ROW()-13,2)=0,IF(ISBLANK(OFFSET(#REF!,INT((ROW()-13)/2),0)),"",OFFSET(#REF!,INT((ROW()-13)/2),0)),IF(ISBLANK(OFFSET('9. METAS'!$X$20,INT((ROW()-14)/2),0)),"",OFFSET('9. METAS'!$X$20,INT((ROW()-14)/2),0)))</f>
        <v>#REF!</v>
      </c>
      <c r="N127" s="478" t="str">
        <f t="shared" ref="N127" ca="1" si="110">IFERROR(J127/J128,"ND")</f>
        <v>ND</v>
      </c>
      <c r="O127" s="480" t="str">
        <f t="shared" ref="O127" ca="1" si="111">IFERROR(((J127+K127)/H127),"ND")</f>
        <v>ND</v>
      </c>
      <c r="P127" s="482"/>
    </row>
    <row r="128" spans="3:16" ht="16" x14ac:dyDescent="0.2">
      <c r="C128" s="496"/>
      <c r="D128" s="498"/>
      <c r="E128" s="498"/>
      <c r="F128" s="500"/>
      <c r="G128" s="502"/>
      <c r="H128" s="705"/>
      <c r="I128" s="477"/>
      <c r="J128" s="127" t="str">
        <f ca="1">IF(MOD(ROW()-13,2)=0,IF(ISBLANK(OFFSET(#REF!,INT((ROW()-13)/2),0)),"",OFFSET(#REF!,INT((ROW()-13)/2),0)),IF(ISBLANK(OFFSET('9. METAS'!$U$20,INT((ROW()-14)/2),0)),"",OFFSET('9. METAS'!$U$20,INT((ROW()-14)/2),0)))</f>
        <v/>
      </c>
      <c r="K128" s="128" t="str">
        <f ca="1">IF(MOD(ROW()-13,2)=0,IF(ISBLANK(OFFSET(#REF!,INT((ROW()-13)/2),0)),"",OFFSET(#REF!,INT((ROW()-13)/2),0)),IF(ISBLANK(OFFSET('9. METAS'!$V$20,INT((ROW()-14)/2),0)),"",OFFSET('9. METAS'!$V$20,INT((ROW()-14)/2),0)))</f>
        <v/>
      </c>
      <c r="L128" s="128" t="str">
        <f ca="1">IF(MOD(ROW()-13,2)=0,IF(ISBLANK(OFFSET(#REF!,INT((ROW()-13)/2),0)),"",OFFSET(#REF!,INT((ROW()-13)/2),0)),IF(ISBLANK(OFFSET('9. METAS'!$W$20,INT((ROW()-14)/2),0)),"",OFFSET('9. METAS'!$W$20,INT((ROW()-14)/2),0)))</f>
        <v/>
      </c>
      <c r="M128" s="129" t="str">
        <f ca="1">IF(MOD(ROW()-13,2)=0,IF(ISBLANK(OFFSET(#REF!,INT((ROW()-13)/2),0)),"",OFFSET(#REF!,INT((ROW()-13)/2),0)),IF(ISBLANK(OFFSET('9. METAS'!$X$20,INT((ROW()-14)/2),0)),"",OFFSET('9. METAS'!$X$20,INT((ROW()-14)/2),0)))</f>
        <v/>
      </c>
      <c r="N128" s="479"/>
      <c r="O128" s="481"/>
      <c r="P128" s="483"/>
    </row>
    <row r="129" spans="3:16" x14ac:dyDescent="0.2">
      <c r="C129" s="506" t="str">
        <f ca="1">IF(ISBLANK(OFFSET('5. Pp (3 años)'!$C$46,INT((ROW()-13)/2),0)),"",OFFSET('5. Pp (3 años)'!$C$46,INT((ROW()-13)/2),0))</f>
        <v/>
      </c>
      <c r="D129" s="498" t="str">
        <f ca="1">IF(ISBLANK(OFFSET('5. Pp (3 años)'!$D$46,INT((ROW()-13)/2),0)),"",OFFSET('5. Pp (3 años)'!$D$46,INT((ROW()-13)/2),0))</f>
        <v/>
      </c>
      <c r="E129" s="498" t="str">
        <f ca="1">IF(ISBLANK(OFFSET('5. Pp (3 años)'!$E$46,INT((ROW()-13)/2),0)),"",OFFSET('5. Pp (3 años)'!$E$46,INT((ROW()-13)/2),0))</f>
        <v/>
      </c>
      <c r="F129" s="500" t="str">
        <f ca="1">IF(ISBLANK(OFFSET('5. Pp (3 años)'!$K$46,INT((ROW()-13)/2),0)),"",OFFSET('5. Pp (3 años)'!$K$46,INT((ROW()-13)/2),0))</f>
        <v/>
      </c>
      <c r="G129" s="502" t="str">
        <f ca="1">IF(ISBLANK(OFFSET('5. Pp (3 años)'!$H$46,INT((ROW()-13)/2),0)),"",OFFSET('5. Pp (3 años)'!$H$46,INT((ROW()-13)/2),0))</f>
        <v/>
      </c>
      <c r="H129" s="705" t="str">
        <f ca="1">IF(ISBLANK(OFFSET('9. METAS'!$L$20,INT((ROW()-13)/2),0)),"",OFFSET('9. METAS'!$L$20,INT((ROW()-13)/2),0))</f>
        <v/>
      </c>
      <c r="I129" s="476"/>
      <c r="J129" s="127" t="e">
        <f ca="1">IF(MOD(ROW()-13,2)=0,IF(ISBLANK(OFFSET(#REF!,INT((ROW()-13)/2),0)),"",OFFSET(#REF!,INT((ROW()-13)/2),0)),IF(ISBLANK(OFFSET('9. METAS'!$U$20,INT((ROW()-14)/2),0)),"",OFFSET('9. METAS'!$U$20,INT((ROW()-14)/2),0)))</f>
        <v>#REF!</v>
      </c>
      <c r="K129" s="128" t="e">
        <f ca="1">IF(MOD(ROW()-13,2)=0,IF(ISBLANK(OFFSET(#REF!,INT((ROW()-13)/2),0)),"",OFFSET(#REF!,INT((ROW()-13)/2),0)),IF(ISBLANK(OFFSET('9. METAS'!$V$20,INT((ROW()-14)/2),0)),"",OFFSET('9. METAS'!$V$20,INT((ROW()-14)/2),0)))</f>
        <v>#REF!</v>
      </c>
      <c r="L129" s="128" t="e">
        <f ca="1">IF(MOD(ROW()-13,2)=0,IF(ISBLANK(OFFSET(#REF!,INT((ROW()-13)/2),0)),"",OFFSET(#REF!,INT((ROW()-13)/2),0)),IF(ISBLANK(OFFSET('9. METAS'!$W$20,INT((ROW()-14)/2),0)),"",OFFSET('9. METAS'!$W$20,INT((ROW()-14)/2),0)))</f>
        <v>#REF!</v>
      </c>
      <c r="M129" s="129" t="e">
        <f ca="1">IF(MOD(ROW()-13,2)=0,IF(ISBLANK(OFFSET(#REF!,INT((ROW()-13)/2),0)),"",OFFSET(#REF!,INT((ROW()-13)/2),0)),IF(ISBLANK(OFFSET('9. METAS'!$X$20,INT((ROW()-14)/2),0)),"",OFFSET('9. METAS'!$X$20,INT((ROW()-14)/2),0)))</f>
        <v>#REF!</v>
      </c>
      <c r="N129" s="478" t="str">
        <f t="shared" ref="N129" ca="1" si="112">IFERROR(J129/J130,"ND")</f>
        <v>ND</v>
      </c>
      <c r="O129" s="480" t="str">
        <f t="shared" ref="O129" ca="1" si="113">IFERROR(((J129+K129)/H129),"ND")</f>
        <v>ND</v>
      </c>
      <c r="P129" s="482"/>
    </row>
    <row r="130" spans="3:16" ht="16" x14ac:dyDescent="0.2">
      <c r="C130" s="496"/>
      <c r="D130" s="498"/>
      <c r="E130" s="498"/>
      <c r="F130" s="500"/>
      <c r="G130" s="502"/>
      <c r="H130" s="705"/>
      <c r="I130" s="477"/>
      <c r="J130" s="127" t="str">
        <f ca="1">IF(MOD(ROW()-13,2)=0,IF(ISBLANK(OFFSET(#REF!,INT((ROW()-13)/2),0)),"",OFFSET(#REF!,INT((ROW()-13)/2),0)),IF(ISBLANK(OFFSET('9. METAS'!$U$20,INT((ROW()-14)/2),0)),"",OFFSET('9. METAS'!$U$20,INT((ROW()-14)/2),0)))</f>
        <v/>
      </c>
      <c r="K130" s="128" t="str">
        <f ca="1">IF(MOD(ROW()-13,2)=0,IF(ISBLANK(OFFSET(#REF!,INT((ROW()-13)/2),0)),"",OFFSET(#REF!,INT((ROW()-13)/2),0)),IF(ISBLANK(OFFSET('9. METAS'!$V$20,INT((ROW()-14)/2),0)),"",OFFSET('9. METAS'!$V$20,INT((ROW()-14)/2),0)))</f>
        <v/>
      </c>
      <c r="L130" s="128" t="str">
        <f ca="1">IF(MOD(ROW()-13,2)=0,IF(ISBLANK(OFFSET(#REF!,INT((ROW()-13)/2),0)),"",OFFSET(#REF!,INT((ROW()-13)/2),0)),IF(ISBLANK(OFFSET('9. METAS'!$W$20,INT((ROW()-14)/2),0)),"",OFFSET('9. METAS'!$W$20,INT((ROW()-14)/2),0)))</f>
        <v/>
      </c>
      <c r="M130" s="129" t="str">
        <f ca="1">IF(MOD(ROW()-13,2)=0,IF(ISBLANK(OFFSET(#REF!,INT((ROW()-13)/2),0)),"",OFFSET(#REF!,INT((ROW()-13)/2),0)),IF(ISBLANK(OFFSET('9. METAS'!$X$20,INT((ROW()-14)/2),0)),"",OFFSET('9. METAS'!$X$20,INT((ROW()-14)/2),0)))</f>
        <v/>
      </c>
      <c r="N130" s="479"/>
      <c r="O130" s="481"/>
      <c r="P130" s="483"/>
    </row>
    <row r="131" spans="3:16" x14ac:dyDescent="0.2">
      <c r="C131" s="506" t="str">
        <f ca="1">IF(ISBLANK(OFFSET('5. Pp (3 años)'!$C$46,INT((ROW()-13)/2),0)),"",OFFSET('5. Pp (3 años)'!$C$46,INT((ROW()-13)/2),0))</f>
        <v/>
      </c>
      <c r="D131" s="498" t="str">
        <f ca="1">IF(ISBLANK(OFFSET('5. Pp (3 años)'!$D$46,INT((ROW()-13)/2),0)),"",OFFSET('5. Pp (3 años)'!$D$46,INT((ROW()-13)/2),0))</f>
        <v/>
      </c>
      <c r="E131" s="498" t="str">
        <f ca="1">IF(ISBLANK(OFFSET('5. Pp (3 años)'!$E$46,INT((ROW()-13)/2),0)),"",OFFSET('5. Pp (3 años)'!$E$46,INT((ROW()-13)/2),0))</f>
        <v/>
      </c>
      <c r="F131" s="500" t="str">
        <f ca="1">IF(ISBLANK(OFFSET('5. Pp (3 años)'!$K$46,INT((ROW()-13)/2),0)),"",OFFSET('5. Pp (3 años)'!$K$46,INT((ROW()-13)/2),0))</f>
        <v/>
      </c>
      <c r="G131" s="502" t="str">
        <f ca="1">IF(ISBLANK(OFFSET('5. Pp (3 años)'!$H$46,INT((ROW()-13)/2),0)),"",OFFSET('5. Pp (3 años)'!$H$46,INT((ROW()-13)/2),0))</f>
        <v/>
      </c>
      <c r="H131" s="705" t="str">
        <f ca="1">IF(ISBLANK(OFFSET('9. METAS'!$L$20,INT((ROW()-13)/2),0)),"",OFFSET('9. METAS'!$L$20,INT((ROW()-13)/2),0))</f>
        <v/>
      </c>
      <c r="I131" s="476"/>
      <c r="J131" s="127" t="e">
        <f ca="1">IF(MOD(ROW()-13,2)=0,IF(ISBLANK(OFFSET(#REF!,INT((ROW()-13)/2),0)),"",OFFSET(#REF!,INT((ROW()-13)/2),0)),IF(ISBLANK(OFFSET('9. METAS'!$U$20,INT((ROW()-14)/2),0)),"",OFFSET('9. METAS'!$U$20,INT((ROW()-14)/2),0)))</f>
        <v>#REF!</v>
      </c>
      <c r="K131" s="128" t="e">
        <f ca="1">IF(MOD(ROW()-13,2)=0,IF(ISBLANK(OFFSET(#REF!,INT((ROW()-13)/2),0)),"",OFFSET(#REF!,INT((ROW()-13)/2),0)),IF(ISBLANK(OFFSET('9. METAS'!$V$20,INT((ROW()-14)/2),0)),"",OFFSET('9. METAS'!$V$20,INT((ROW()-14)/2),0)))</f>
        <v>#REF!</v>
      </c>
      <c r="L131" s="128" t="e">
        <f ca="1">IF(MOD(ROW()-13,2)=0,IF(ISBLANK(OFFSET(#REF!,INT((ROW()-13)/2),0)),"",OFFSET(#REF!,INT((ROW()-13)/2),0)),IF(ISBLANK(OFFSET('9. METAS'!$W$20,INT((ROW()-14)/2),0)),"",OFFSET('9. METAS'!$W$20,INT((ROW()-14)/2),0)))</f>
        <v>#REF!</v>
      </c>
      <c r="M131" s="129" t="e">
        <f ca="1">IF(MOD(ROW()-13,2)=0,IF(ISBLANK(OFFSET(#REF!,INT((ROW()-13)/2),0)),"",OFFSET(#REF!,INT((ROW()-13)/2),0)),IF(ISBLANK(OFFSET('9. METAS'!$X$20,INT((ROW()-14)/2),0)),"",OFFSET('9. METAS'!$X$20,INT((ROW()-14)/2),0)))</f>
        <v>#REF!</v>
      </c>
      <c r="N131" s="478" t="str">
        <f t="shared" ref="N131" ca="1" si="114">IFERROR(J131/J132,"ND")</f>
        <v>ND</v>
      </c>
      <c r="O131" s="480" t="str">
        <f t="shared" ref="O131" ca="1" si="115">IFERROR(((J131+K131)/H131),"ND")</f>
        <v>ND</v>
      </c>
      <c r="P131" s="482"/>
    </row>
    <row r="132" spans="3:16" ht="16" x14ac:dyDescent="0.2">
      <c r="C132" s="496"/>
      <c r="D132" s="498"/>
      <c r="E132" s="498"/>
      <c r="F132" s="500"/>
      <c r="G132" s="502"/>
      <c r="H132" s="705"/>
      <c r="I132" s="477"/>
      <c r="J132" s="127" t="str">
        <f ca="1">IF(MOD(ROW()-13,2)=0,IF(ISBLANK(OFFSET(#REF!,INT((ROW()-13)/2),0)),"",OFFSET(#REF!,INT((ROW()-13)/2),0)),IF(ISBLANK(OFFSET('9. METAS'!$U$20,INT((ROW()-14)/2),0)),"",OFFSET('9. METAS'!$U$20,INT((ROW()-14)/2),0)))</f>
        <v/>
      </c>
      <c r="K132" s="128" t="str">
        <f ca="1">IF(MOD(ROW()-13,2)=0,IF(ISBLANK(OFFSET(#REF!,INT((ROW()-13)/2),0)),"",OFFSET(#REF!,INT((ROW()-13)/2),0)),IF(ISBLANK(OFFSET('9. METAS'!$V$20,INT((ROW()-14)/2),0)),"",OFFSET('9. METAS'!$V$20,INT((ROW()-14)/2),0)))</f>
        <v/>
      </c>
      <c r="L132" s="128" t="str">
        <f ca="1">IF(MOD(ROW()-13,2)=0,IF(ISBLANK(OFFSET(#REF!,INT((ROW()-13)/2),0)),"",OFFSET(#REF!,INT((ROW()-13)/2),0)),IF(ISBLANK(OFFSET('9. METAS'!$W$20,INT((ROW()-14)/2),0)),"",OFFSET('9. METAS'!$W$20,INT((ROW()-14)/2),0)))</f>
        <v/>
      </c>
      <c r="M132" s="129" t="str">
        <f ca="1">IF(MOD(ROW()-13,2)=0,IF(ISBLANK(OFFSET(#REF!,INT((ROW()-13)/2),0)),"",OFFSET(#REF!,INT((ROW()-13)/2),0)),IF(ISBLANK(OFFSET('9. METAS'!$X$20,INT((ROW()-14)/2),0)),"",OFFSET('9. METAS'!$X$20,INT((ROW()-14)/2),0)))</f>
        <v/>
      </c>
      <c r="N132" s="479"/>
      <c r="O132" s="481"/>
      <c r="P132" s="483"/>
    </row>
    <row r="133" spans="3:16" x14ac:dyDescent="0.2">
      <c r="C133" s="506" t="str">
        <f ca="1">IF(ISBLANK(OFFSET('5. Pp (3 años)'!$C$46,INT((ROW()-13)/2),0)),"",OFFSET('5. Pp (3 años)'!$C$46,INT((ROW()-13)/2),0))</f>
        <v/>
      </c>
      <c r="D133" s="498" t="str">
        <f ca="1">IF(ISBLANK(OFFSET('5. Pp (3 años)'!$D$46,INT((ROW()-13)/2),0)),"",OFFSET('5. Pp (3 años)'!$D$46,INT((ROW()-13)/2),0))</f>
        <v/>
      </c>
      <c r="E133" s="498" t="str">
        <f ca="1">IF(ISBLANK(OFFSET('5. Pp (3 años)'!$E$46,INT((ROW()-13)/2),0)),"",OFFSET('5. Pp (3 años)'!$E$46,INT((ROW()-13)/2),0))</f>
        <v/>
      </c>
      <c r="F133" s="500" t="str">
        <f ca="1">IF(ISBLANK(OFFSET('5. Pp (3 años)'!$K$46,INT((ROW()-13)/2),0)),"",OFFSET('5. Pp (3 años)'!$K$46,INT((ROW()-13)/2),0))</f>
        <v/>
      </c>
      <c r="G133" s="502" t="str">
        <f ca="1">IF(ISBLANK(OFFSET('5. Pp (3 años)'!$H$46,INT((ROW()-13)/2),0)),"",OFFSET('5. Pp (3 años)'!$H$46,INT((ROW()-13)/2),0))</f>
        <v/>
      </c>
      <c r="H133" s="705" t="str">
        <f ca="1">IF(ISBLANK(OFFSET('9. METAS'!$L$20,INT((ROW()-13)/2),0)),"",OFFSET('9. METAS'!$L$20,INT((ROW()-13)/2),0))</f>
        <v/>
      </c>
      <c r="I133" s="476"/>
      <c r="J133" s="127" t="e">
        <f ca="1">IF(MOD(ROW()-13,2)=0,IF(ISBLANK(OFFSET(#REF!,INT((ROW()-13)/2),0)),"",OFFSET(#REF!,INT((ROW()-13)/2),0)),IF(ISBLANK(OFFSET('9. METAS'!$U$20,INT((ROW()-14)/2),0)),"",OFFSET('9. METAS'!$U$20,INT((ROW()-14)/2),0)))</f>
        <v>#REF!</v>
      </c>
      <c r="K133" s="128" t="e">
        <f ca="1">IF(MOD(ROW()-13,2)=0,IF(ISBLANK(OFFSET(#REF!,INT((ROW()-13)/2),0)),"",OFFSET(#REF!,INT((ROW()-13)/2),0)),IF(ISBLANK(OFFSET('9. METAS'!$V$20,INT((ROW()-14)/2),0)),"",OFFSET('9. METAS'!$V$20,INT((ROW()-14)/2),0)))</f>
        <v>#REF!</v>
      </c>
      <c r="L133" s="128" t="e">
        <f ca="1">IF(MOD(ROW()-13,2)=0,IF(ISBLANK(OFFSET(#REF!,INT((ROW()-13)/2),0)),"",OFFSET(#REF!,INT((ROW()-13)/2),0)),IF(ISBLANK(OFFSET('9. METAS'!$W$20,INT((ROW()-14)/2),0)),"",OFFSET('9. METAS'!$W$20,INT((ROW()-14)/2),0)))</f>
        <v>#REF!</v>
      </c>
      <c r="M133" s="129" t="e">
        <f ca="1">IF(MOD(ROW()-13,2)=0,IF(ISBLANK(OFFSET(#REF!,INT((ROW()-13)/2),0)),"",OFFSET(#REF!,INT((ROW()-13)/2),0)),IF(ISBLANK(OFFSET('9. METAS'!$X$20,INT((ROW()-14)/2),0)),"",OFFSET('9. METAS'!$X$20,INT((ROW()-14)/2),0)))</f>
        <v>#REF!</v>
      </c>
      <c r="N133" s="478" t="str">
        <f t="shared" ref="N133" ca="1" si="116">IFERROR(J133/J134,"ND")</f>
        <v>ND</v>
      </c>
      <c r="O133" s="480" t="str">
        <f t="shared" ref="O133" ca="1" si="117">IFERROR(((J133+K133)/H133),"ND")</f>
        <v>ND</v>
      </c>
      <c r="P133" s="482"/>
    </row>
    <row r="134" spans="3:16" ht="16" x14ac:dyDescent="0.2">
      <c r="C134" s="496"/>
      <c r="D134" s="498"/>
      <c r="E134" s="498"/>
      <c r="F134" s="500"/>
      <c r="G134" s="502"/>
      <c r="H134" s="705"/>
      <c r="I134" s="477"/>
      <c r="J134" s="127" t="str">
        <f ca="1">IF(MOD(ROW()-13,2)=0,IF(ISBLANK(OFFSET(#REF!,INT((ROW()-13)/2),0)),"",OFFSET(#REF!,INT((ROW()-13)/2),0)),IF(ISBLANK(OFFSET('9. METAS'!$U$20,INT((ROW()-14)/2),0)),"",OFFSET('9. METAS'!$U$20,INT((ROW()-14)/2),0)))</f>
        <v/>
      </c>
      <c r="K134" s="128" t="str">
        <f ca="1">IF(MOD(ROW()-13,2)=0,IF(ISBLANK(OFFSET(#REF!,INT((ROW()-13)/2),0)),"",OFFSET(#REF!,INT((ROW()-13)/2),0)),IF(ISBLANK(OFFSET('9. METAS'!$V$20,INT((ROW()-14)/2),0)),"",OFFSET('9. METAS'!$V$20,INT((ROW()-14)/2),0)))</f>
        <v/>
      </c>
      <c r="L134" s="128" t="str">
        <f ca="1">IF(MOD(ROW()-13,2)=0,IF(ISBLANK(OFFSET(#REF!,INT((ROW()-13)/2),0)),"",OFFSET(#REF!,INT((ROW()-13)/2),0)),IF(ISBLANK(OFFSET('9. METAS'!$W$20,INT((ROW()-14)/2),0)),"",OFFSET('9. METAS'!$W$20,INT((ROW()-14)/2),0)))</f>
        <v/>
      </c>
      <c r="M134" s="129" t="str">
        <f ca="1">IF(MOD(ROW()-13,2)=0,IF(ISBLANK(OFFSET(#REF!,INT((ROW()-13)/2),0)),"",OFFSET(#REF!,INT((ROW()-13)/2),0)),IF(ISBLANK(OFFSET('9. METAS'!$X$20,INT((ROW()-14)/2),0)),"",OFFSET('9. METAS'!$X$20,INT((ROW()-14)/2),0)))</f>
        <v/>
      </c>
      <c r="N134" s="479"/>
      <c r="O134" s="481"/>
      <c r="P134" s="483"/>
    </row>
    <row r="135" spans="3:16" x14ac:dyDescent="0.2">
      <c r="C135" s="506" t="str">
        <f ca="1">IF(ISBLANK(OFFSET('5. Pp (3 años)'!$C$46,INT((ROW()-13)/2),0)),"",OFFSET('5. Pp (3 años)'!$C$46,INT((ROW()-13)/2),0))</f>
        <v/>
      </c>
      <c r="D135" s="498" t="str">
        <f ca="1">IF(ISBLANK(OFFSET('5. Pp (3 años)'!$D$46,INT((ROW()-13)/2),0)),"",OFFSET('5. Pp (3 años)'!$D$46,INT((ROW()-13)/2),0))</f>
        <v/>
      </c>
      <c r="E135" s="498" t="str">
        <f ca="1">IF(ISBLANK(OFFSET('5. Pp (3 años)'!$E$46,INT((ROW()-13)/2),0)),"",OFFSET('5. Pp (3 años)'!$E$46,INT((ROW()-13)/2),0))</f>
        <v/>
      </c>
      <c r="F135" s="500" t="str">
        <f ca="1">IF(ISBLANK(OFFSET('5. Pp (3 años)'!$K$46,INT((ROW()-13)/2),0)),"",OFFSET('5. Pp (3 años)'!$K$46,INT((ROW()-13)/2),0))</f>
        <v/>
      </c>
      <c r="G135" s="502" t="str">
        <f ca="1">IF(ISBLANK(OFFSET('5. Pp (3 años)'!$H$46,INT((ROW()-13)/2),0)),"",OFFSET('5. Pp (3 años)'!$H$46,INT((ROW()-13)/2),0))</f>
        <v/>
      </c>
      <c r="H135" s="705" t="str">
        <f ca="1">IF(ISBLANK(OFFSET('9. METAS'!$L$20,INT((ROW()-13)/2),0)),"",OFFSET('9. METAS'!$L$20,INT((ROW()-13)/2),0))</f>
        <v/>
      </c>
      <c r="I135" s="476"/>
      <c r="J135" s="127" t="e">
        <f ca="1">IF(MOD(ROW()-13,2)=0,IF(ISBLANK(OFFSET(#REF!,INT((ROW()-13)/2),0)),"",OFFSET(#REF!,INT((ROW()-13)/2),0)),IF(ISBLANK(OFFSET('9. METAS'!$U$20,INT((ROW()-14)/2),0)),"",OFFSET('9. METAS'!$U$20,INT((ROW()-14)/2),0)))</f>
        <v>#REF!</v>
      </c>
      <c r="K135" s="128" t="e">
        <f ca="1">IF(MOD(ROW()-13,2)=0,IF(ISBLANK(OFFSET(#REF!,INT((ROW()-13)/2),0)),"",OFFSET(#REF!,INT((ROW()-13)/2),0)),IF(ISBLANK(OFFSET('9. METAS'!$V$20,INT((ROW()-14)/2),0)),"",OFFSET('9. METAS'!$V$20,INT((ROW()-14)/2),0)))</f>
        <v>#REF!</v>
      </c>
      <c r="L135" s="128" t="e">
        <f ca="1">IF(MOD(ROW()-13,2)=0,IF(ISBLANK(OFFSET(#REF!,INT((ROW()-13)/2),0)),"",OFFSET(#REF!,INT((ROW()-13)/2),0)),IF(ISBLANK(OFFSET('9. METAS'!$W$20,INT((ROW()-14)/2),0)),"",OFFSET('9. METAS'!$W$20,INT((ROW()-14)/2),0)))</f>
        <v>#REF!</v>
      </c>
      <c r="M135" s="129" t="e">
        <f ca="1">IF(MOD(ROW()-13,2)=0,IF(ISBLANK(OFFSET(#REF!,INT((ROW()-13)/2),0)),"",OFFSET(#REF!,INT((ROW()-13)/2),0)),IF(ISBLANK(OFFSET('9. METAS'!$X$20,INT((ROW()-14)/2),0)),"",OFFSET('9. METAS'!$X$20,INT((ROW()-14)/2),0)))</f>
        <v>#REF!</v>
      </c>
      <c r="N135" s="478" t="str">
        <f t="shared" ref="N135" ca="1" si="118">IFERROR(J135/J136,"ND")</f>
        <v>ND</v>
      </c>
      <c r="O135" s="480" t="str">
        <f t="shared" ref="O135" ca="1" si="119">IFERROR(((J135+K135)/H135),"ND")</f>
        <v>ND</v>
      </c>
      <c r="P135" s="482"/>
    </row>
    <row r="136" spans="3:16" ht="16" x14ac:dyDescent="0.2">
      <c r="C136" s="496"/>
      <c r="D136" s="498"/>
      <c r="E136" s="498"/>
      <c r="F136" s="500"/>
      <c r="G136" s="502"/>
      <c r="H136" s="705"/>
      <c r="I136" s="477"/>
      <c r="J136" s="127" t="str">
        <f ca="1">IF(MOD(ROW()-13,2)=0,IF(ISBLANK(OFFSET(#REF!,INT((ROW()-13)/2),0)),"",OFFSET(#REF!,INT((ROW()-13)/2),0)),IF(ISBLANK(OFFSET('9. METAS'!$U$20,INT((ROW()-14)/2),0)),"",OFFSET('9. METAS'!$U$20,INT((ROW()-14)/2),0)))</f>
        <v/>
      </c>
      <c r="K136" s="128" t="str">
        <f ca="1">IF(MOD(ROW()-13,2)=0,IF(ISBLANK(OFFSET(#REF!,INT((ROW()-13)/2),0)),"",OFFSET(#REF!,INT((ROW()-13)/2),0)),IF(ISBLANK(OFFSET('9. METAS'!$V$20,INT((ROW()-14)/2),0)),"",OFFSET('9. METAS'!$V$20,INT((ROW()-14)/2),0)))</f>
        <v/>
      </c>
      <c r="L136" s="128" t="str">
        <f ca="1">IF(MOD(ROW()-13,2)=0,IF(ISBLANK(OFFSET(#REF!,INT((ROW()-13)/2),0)),"",OFFSET(#REF!,INT((ROW()-13)/2),0)),IF(ISBLANK(OFFSET('9. METAS'!$W$20,INT((ROW()-14)/2),0)),"",OFFSET('9. METAS'!$W$20,INT((ROW()-14)/2),0)))</f>
        <v/>
      </c>
      <c r="M136" s="129" t="str">
        <f ca="1">IF(MOD(ROW()-13,2)=0,IF(ISBLANK(OFFSET(#REF!,INT((ROW()-13)/2),0)),"",OFFSET(#REF!,INT((ROW()-13)/2),0)),IF(ISBLANK(OFFSET('9. METAS'!$X$20,INT((ROW()-14)/2),0)),"",OFFSET('9. METAS'!$X$20,INT((ROW()-14)/2),0)))</f>
        <v/>
      </c>
      <c r="N136" s="479"/>
      <c r="O136" s="481"/>
      <c r="P136" s="483"/>
    </row>
    <row r="137" spans="3:16" x14ac:dyDescent="0.2">
      <c r="C137" s="506" t="str">
        <f ca="1">IF(ISBLANK(OFFSET('5. Pp (3 años)'!$C$46,INT((ROW()-13)/2),0)),"",OFFSET('5. Pp (3 años)'!$C$46,INT((ROW()-13)/2),0))</f>
        <v/>
      </c>
      <c r="D137" s="498" t="str">
        <f ca="1">IF(ISBLANK(OFFSET('5. Pp (3 años)'!$D$46,INT((ROW()-13)/2),0)),"",OFFSET('5. Pp (3 años)'!$D$46,INT((ROW()-13)/2),0))</f>
        <v/>
      </c>
      <c r="E137" s="498" t="str">
        <f ca="1">IF(ISBLANK(OFFSET('5. Pp (3 años)'!$E$46,INT((ROW()-13)/2),0)),"",OFFSET('5. Pp (3 años)'!$E$46,INT((ROW()-13)/2),0))</f>
        <v/>
      </c>
      <c r="F137" s="500" t="str">
        <f ca="1">IF(ISBLANK(OFFSET('5. Pp (3 años)'!$K$46,INT((ROW()-13)/2),0)),"",OFFSET('5. Pp (3 años)'!$K$46,INT((ROW()-13)/2),0))</f>
        <v/>
      </c>
      <c r="G137" s="502" t="str">
        <f ca="1">IF(ISBLANK(OFFSET('5. Pp (3 años)'!$H$46,INT((ROW()-13)/2),0)),"",OFFSET('5. Pp (3 años)'!$H$46,INT((ROW()-13)/2),0))</f>
        <v/>
      </c>
      <c r="H137" s="705" t="str">
        <f ca="1">IF(ISBLANK(OFFSET('9. METAS'!$L$20,INT((ROW()-13)/2),0)),"",OFFSET('9. METAS'!$L$20,INT((ROW()-13)/2),0))</f>
        <v/>
      </c>
      <c r="I137" s="476"/>
      <c r="J137" s="127" t="e">
        <f ca="1">IF(MOD(ROW()-13,2)=0,IF(ISBLANK(OFFSET(#REF!,INT((ROW()-13)/2),0)),"",OFFSET(#REF!,INT((ROW()-13)/2),0)),IF(ISBLANK(OFFSET('9. METAS'!$U$20,INT((ROW()-14)/2),0)),"",OFFSET('9. METAS'!$U$20,INT((ROW()-14)/2),0)))</f>
        <v>#REF!</v>
      </c>
      <c r="K137" s="128" t="e">
        <f ca="1">IF(MOD(ROW()-13,2)=0,IF(ISBLANK(OFFSET(#REF!,INT((ROW()-13)/2),0)),"",OFFSET(#REF!,INT((ROW()-13)/2),0)),IF(ISBLANK(OFFSET('9. METAS'!$V$20,INT((ROW()-14)/2),0)),"",OFFSET('9. METAS'!$V$20,INT((ROW()-14)/2),0)))</f>
        <v>#REF!</v>
      </c>
      <c r="L137" s="128" t="e">
        <f ca="1">IF(MOD(ROW()-13,2)=0,IF(ISBLANK(OFFSET(#REF!,INT((ROW()-13)/2),0)),"",OFFSET(#REF!,INT((ROW()-13)/2),0)),IF(ISBLANK(OFFSET('9. METAS'!$W$20,INT((ROW()-14)/2),0)),"",OFFSET('9. METAS'!$W$20,INT((ROW()-14)/2),0)))</f>
        <v>#REF!</v>
      </c>
      <c r="M137" s="129" t="e">
        <f ca="1">IF(MOD(ROW()-13,2)=0,IF(ISBLANK(OFFSET(#REF!,INT((ROW()-13)/2),0)),"",OFFSET(#REF!,INT((ROW()-13)/2),0)),IF(ISBLANK(OFFSET('9. METAS'!$X$20,INT((ROW()-14)/2),0)),"",OFFSET('9. METAS'!$X$20,INT((ROW()-14)/2),0)))</f>
        <v>#REF!</v>
      </c>
      <c r="N137" s="478" t="str">
        <f t="shared" ref="N137" ca="1" si="120">IFERROR(J137/J138,"ND")</f>
        <v>ND</v>
      </c>
      <c r="O137" s="480" t="str">
        <f t="shared" ref="O137" ca="1" si="121">IFERROR(((J137+K137)/H137),"ND")</f>
        <v>ND</v>
      </c>
      <c r="P137" s="482"/>
    </row>
    <row r="138" spans="3:16" ht="16" x14ac:dyDescent="0.2">
      <c r="C138" s="496"/>
      <c r="D138" s="498"/>
      <c r="E138" s="498"/>
      <c r="F138" s="500"/>
      <c r="G138" s="502"/>
      <c r="H138" s="705"/>
      <c r="I138" s="477"/>
      <c r="J138" s="127" t="str">
        <f ca="1">IF(MOD(ROW()-13,2)=0,IF(ISBLANK(OFFSET(#REF!,INT((ROW()-13)/2),0)),"",OFFSET(#REF!,INT((ROW()-13)/2),0)),IF(ISBLANK(OFFSET('9. METAS'!$U$20,INT((ROW()-14)/2),0)),"",OFFSET('9. METAS'!$U$20,INT((ROW()-14)/2),0)))</f>
        <v/>
      </c>
      <c r="K138" s="128" t="str">
        <f ca="1">IF(MOD(ROW()-13,2)=0,IF(ISBLANK(OFFSET(#REF!,INT((ROW()-13)/2),0)),"",OFFSET(#REF!,INT((ROW()-13)/2),0)),IF(ISBLANK(OFFSET('9. METAS'!$V$20,INT((ROW()-14)/2),0)),"",OFFSET('9. METAS'!$V$20,INT((ROW()-14)/2),0)))</f>
        <v/>
      </c>
      <c r="L138" s="128" t="str">
        <f ca="1">IF(MOD(ROW()-13,2)=0,IF(ISBLANK(OFFSET(#REF!,INT((ROW()-13)/2),0)),"",OFFSET(#REF!,INT((ROW()-13)/2),0)),IF(ISBLANK(OFFSET('9. METAS'!$W$20,INT((ROW()-14)/2),0)),"",OFFSET('9. METAS'!$W$20,INT((ROW()-14)/2),0)))</f>
        <v/>
      </c>
      <c r="M138" s="129" t="str">
        <f ca="1">IF(MOD(ROW()-13,2)=0,IF(ISBLANK(OFFSET(#REF!,INT((ROW()-13)/2),0)),"",OFFSET(#REF!,INT((ROW()-13)/2),0)),IF(ISBLANK(OFFSET('9. METAS'!$X$20,INT((ROW()-14)/2),0)),"",OFFSET('9. METAS'!$X$20,INT((ROW()-14)/2),0)))</f>
        <v/>
      </c>
      <c r="N138" s="479"/>
      <c r="O138" s="481"/>
      <c r="P138" s="483"/>
    </row>
    <row r="139" spans="3:16" x14ac:dyDescent="0.2">
      <c r="C139" s="506" t="str">
        <f ca="1">IF(ISBLANK(OFFSET('5. Pp (3 años)'!$C$46,INT((ROW()-13)/2),0)),"",OFFSET('5. Pp (3 años)'!$C$46,INT((ROW()-13)/2),0))</f>
        <v/>
      </c>
      <c r="D139" s="498" t="str">
        <f ca="1">IF(ISBLANK(OFFSET('5. Pp (3 años)'!$D$46,INT((ROW()-13)/2),0)),"",OFFSET('5. Pp (3 años)'!$D$46,INT((ROW()-13)/2),0))</f>
        <v/>
      </c>
      <c r="E139" s="498" t="str">
        <f ca="1">IF(ISBLANK(OFFSET('5. Pp (3 años)'!$E$46,INT((ROW()-13)/2),0)),"",OFFSET('5. Pp (3 años)'!$E$46,INT((ROW()-13)/2),0))</f>
        <v/>
      </c>
      <c r="F139" s="500" t="str">
        <f ca="1">IF(ISBLANK(OFFSET('5. Pp (3 años)'!$K$46,INT((ROW()-13)/2),0)),"",OFFSET('5. Pp (3 años)'!$K$46,INT((ROW()-13)/2),0))</f>
        <v/>
      </c>
      <c r="G139" s="502" t="str">
        <f ca="1">IF(ISBLANK(OFFSET('5. Pp (3 años)'!$H$46,INT((ROW()-13)/2),0)),"",OFFSET('5. Pp (3 años)'!$H$46,INT((ROW()-13)/2),0))</f>
        <v/>
      </c>
      <c r="H139" s="705" t="str">
        <f ca="1">IF(ISBLANK(OFFSET('9. METAS'!$L$20,INT((ROW()-13)/2),0)),"",OFFSET('9. METAS'!$L$20,INT((ROW()-13)/2),0))</f>
        <v/>
      </c>
      <c r="I139" s="476"/>
      <c r="J139" s="127" t="e">
        <f ca="1">IF(MOD(ROW()-13,2)=0,IF(ISBLANK(OFFSET(#REF!,INT((ROW()-13)/2),0)),"",OFFSET(#REF!,INT((ROW()-13)/2),0)),IF(ISBLANK(OFFSET('9. METAS'!$U$20,INT((ROW()-14)/2),0)),"",OFFSET('9. METAS'!$U$20,INT((ROW()-14)/2),0)))</f>
        <v>#REF!</v>
      </c>
      <c r="K139" s="128" t="e">
        <f ca="1">IF(MOD(ROW()-13,2)=0,IF(ISBLANK(OFFSET(#REF!,INT((ROW()-13)/2),0)),"",OFFSET(#REF!,INT((ROW()-13)/2),0)),IF(ISBLANK(OFFSET('9. METAS'!$V$20,INT((ROW()-14)/2),0)),"",OFFSET('9. METAS'!$V$20,INT((ROW()-14)/2),0)))</f>
        <v>#REF!</v>
      </c>
      <c r="L139" s="128" t="e">
        <f ca="1">IF(MOD(ROW()-13,2)=0,IF(ISBLANK(OFFSET(#REF!,INT((ROW()-13)/2),0)),"",OFFSET(#REF!,INT((ROW()-13)/2),0)),IF(ISBLANK(OFFSET('9. METAS'!$W$20,INT((ROW()-14)/2),0)),"",OFFSET('9. METAS'!$W$20,INT((ROW()-14)/2),0)))</f>
        <v>#REF!</v>
      </c>
      <c r="M139" s="129" t="e">
        <f ca="1">IF(MOD(ROW()-13,2)=0,IF(ISBLANK(OFFSET(#REF!,INT((ROW()-13)/2),0)),"",OFFSET(#REF!,INT((ROW()-13)/2),0)),IF(ISBLANK(OFFSET('9. METAS'!$X$20,INT((ROW()-14)/2),0)),"",OFFSET('9. METAS'!$X$20,INT((ROW()-14)/2),0)))</f>
        <v>#REF!</v>
      </c>
      <c r="N139" s="478" t="str">
        <f t="shared" ref="N139" ca="1" si="122">IFERROR(J139/J140,"ND")</f>
        <v>ND</v>
      </c>
      <c r="O139" s="480" t="str">
        <f t="shared" ref="O139" ca="1" si="123">IFERROR(((J139+K139)/H139),"ND")</f>
        <v>ND</v>
      </c>
      <c r="P139" s="482"/>
    </row>
    <row r="140" spans="3:16" ht="16" x14ac:dyDescent="0.2">
      <c r="C140" s="496"/>
      <c r="D140" s="498"/>
      <c r="E140" s="498"/>
      <c r="F140" s="500"/>
      <c r="G140" s="502"/>
      <c r="H140" s="705"/>
      <c r="I140" s="477"/>
      <c r="J140" s="127" t="str">
        <f ca="1">IF(MOD(ROW()-13,2)=0,IF(ISBLANK(OFFSET(#REF!,INT((ROW()-13)/2),0)),"",OFFSET(#REF!,INT((ROW()-13)/2),0)),IF(ISBLANK(OFFSET('9. METAS'!$U$20,INT((ROW()-14)/2),0)),"",OFFSET('9. METAS'!$U$20,INT((ROW()-14)/2),0)))</f>
        <v/>
      </c>
      <c r="K140" s="128" t="str">
        <f ca="1">IF(MOD(ROW()-13,2)=0,IF(ISBLANK(OFFSET(#REF!,INT((ROW()-13)/2),0)),"",OFFSET(#REF!,INT((ROW()-13)/2),0)),IF(ISBLANK(OFFSET('9. METAS'!$V$20,INT((ROW()-14)/2),0)),"",OFFSET('9. METAS'!$V$20,INT((ROW()-14)/2),0)))</f>
        <v/>
      </c>
      <c r="L140" s="128" t="str">
        <f ca="1">IF(MOD(ROW()-13,2)=0,IF(ISBLANK(OFFSET(#REF!,INT((ROW()-13)/2),0)),"",OFFSET(#REF!,INT((ROW()-13)/2),0)),IF(ISBLANK(OFFSET('9. METAS'!$W$20,INT((ROW()-14)/2),0)),"",OFFSET('9. METAS'!$W$20,INT((ROW()-14)/2),0)))</f>
        <v/>
      </c>
      <c r="M140" s="129" t="str">
        <f ca="1">IF(MOD(ROW()-13,2)=0,IF(ISBLANK(OFFSET(#REF!,INT((ROW()-13)/2),0)),"",OFFSET(#REF!,INT((ROW()-13)/2),0)),IF(ISBLANK(OFFSET('9. METAS'!$X$20,INT((ROW()-14)/2),0)),"",OFFSET('9. METAS'!$X$20,INT((ROW()-14)/2),0)))</f>
        <v/>
      </c>
      <c r="N140" s="479"/>
      <c r="O140" s="481"/>
      <c r="P140" s="483"/>
    </row>
    <row r="141" spans="3:16" x14ac:dyDescent="0.2">
      <c r="C141" s="506" t="str">
        <f ca="1">IF(ISBLANK(OFFSET('5. Pp (3 años)'!$C$46,INT((ROW()-13)/2),0)),"",OFFSET('5. Pp (3 años)'!$C$46,INT((ROW()-13)/2),0))</f>
        <v/>
      </c>
      <c r="D141" s="498" t="str">
        <f ca="1">IF(ISBLANK(OFFSET('5. Pp (3 años)'!$D$46,INT((ROW()-13)/2),0)),"",OFFSET('5. Pp (3 años)'!$D$46,INT((ROW()-13)/2),0))</f>
        <v/>
      </c>
      <c r="E141" s="498" t="str">
        <f ca="1">IF(ISBLANK(OFFSET('5. Pp (3 años)'!$E$46,INT((ROW()-13)/2),0)),"",OFFSET('5. Pp (3 años)'!$E$46,INT((ROW()-13)/2),0))</f>
        <v/>
      </c>
      <c r="F141" s="500" t="str">
        <f ca="1">IF(ISBLANK(OFFSET('5. Pp (3 años)'!$K$46,INT((ROW()-13)/2),0)),"",OFFSET('5. Pp (3 años)'!$K$46,INT((ROW()-13)/2),0))</f>
        <v/>
      </c>
      <c r="G141" s="502" t="str">
        <f ca="1">IF(ISBLANK(OFFSET('5. Pp (3 años)'!$H$46,INT((ROW()-13)/2),0)),"",OFFSET('5. Pp (3 años)'!$H$46,INT((ROW()-13)/2),0))</f>
        <v/>
      </c>
      <c r="H141" s="705" t="str">
        <f ca="1">IF(ISBLANK(OFFSET('9. METAS'!$L$20,INT((ROW()-13)/2),0)),"",OFFSET('9. METAS'!$L$20,INT((ROW()-13)/2),0))</f>
        <v/>
      </c>
      <c r="I141" s="476"/>
      <c r="J141" s="127" t="e">
        <f ca="1">IF(MOD(ROW()-13,2)=0,IF(ISBLANK(OFFSET(#REF!,INT((ROW()-13)/2),0)),"",OFFSET(#REF!,INT((ROW()-13)/2),0)),IF(ISBLANK(OFFSET('9. METAS'!$U$20,INT((ROW()-14)/2),0)),"",OFFSET('9. METAS'!$U$20,INT((ROW()-14)/2),0)))</f>
        <v>#REF!</v>
      </c>
      <c r="K141" s="128" t="e">
        <f ca="1">IF(MOD(ROW()-13,2)=0,IF(ISBLANK(OFFSET(#REF!,INT((ROW()-13)/2),0)),"",OFFSET(#REF!,INT((ROW()-13)/2),0)),IF(ISBLANK(OFFSET('9. METAS'!$V$20,INT((ROW()-14)/2),0)),"",OFFSET('9. METAS'!$V$20,INT((ROW()-14)/2),0)))</f>
        <v>#REF!</v>
      </c>
      <c r="L141" s="128" t="e">
        <f ca="1">IF(MOD(ROW()-13,2)=0,IF(ISBLANK(OFFSET(#REF!,INT((ROW()-13)/2),0)),"",OFFSET(#REF!,INT((ROW()-13)/2),0)),IF(ISBLANK(OFFSET('9. METAS'!$W$20,INT((ROW()-14)/2),0)),"",OFFSET('9. METAS'!$W$20,INT((ROW()-14)/2),0)))</f>
        <v>#REF!</v>
      </c>
      <c r="M141" s="129" t="e">
        <f ca="1">IF(MOD(ROW()-13,2)=0,IF(ISBLANK(OFFSET(#REF!,INT((ROW()-13)/2),0)),"",OFFSET(#REF!,INT((ROW()-13)/2),0)),IF(ISBLANK(OFFSET('9. METAS'!$X$20,INT((ROW()-14)/2),0)),"",OFFSET('9. METAS'!$X$20,INT((ROW()-14)/2),0)))</f>
        <v>#REF!</v>
      </c>
      <c r="N141" s="478" t="str">
        <f t="shared" ref="N141" ca="1" si="124">IFERROR(J141/J142,"ND")</f>
        <v>ND</v>
      </c>
      <c r="O141" s="480" t="str">
        <f t="shared" ref="O141" ca="1" si="125">IFERROR(((J141+K141)/H141),"ND")</f>
        <v>ND</v>
      </c>
      <c r="P141" s="482"/>
    </row>
    <row r="142" spans="3:16" ht="16" x14ac:dyDescent="0.2">
      <c r="C142" s="496"/>
      <c r="D142" s="498"/>
      <c r="E142" s="498"/>
      <c r="F142" s="500"/>
      <c r="G142" s="502"/>
      <c r="H142" s="705"/>
      <c r="I142" s="477"/>
      <c r="J142" s="127" t="str">
        <f ca="1">IF(MOD(ROW()-13,2)=0,IF(ISBLANK(OFFSET(#REF!,INT((ROW()-13)/2),0)),"",OFFSET(#REF!,INT((ROW()-13)/2),0)),IF(ISBLANK(OFFSET('9. METAS'!$U$20,INT((ROW()-14)/2),0)),"",OFFSET('9. METAS'!$U$20,INT((ROW()-14)/2),0)))</f>
        <v/>
      </c>
      <c r="K142" s="128" t="str">
        <f ca="1">IF(MOD(ROW()-13,2)=0,IF(ISBLANK(OFFSET(#REF!,INT((ROW()-13)/2),0)),"",OFFSET(#REF!,INT((ROW()-13)/2),0)),IF(ISBLANK(OFFSET('9. METAS'!$V$20,INT((ROW()-14)/2),0)),"",OFFSET('9. METAS'!$V$20,INT((ROW()-14)/2),0)))</f>
        <v/>
      </c>
      <c r="L142" s="128" t="str">
        <f ca="1">IF(MOD(ROW()-13,2)=0,IF(ISBLANK(OFFSET(#REF!,INT((ROW()-13)/2),0)),"",OFFSET(#REF!,INT((ROW()-13)/2),0)),IF(ISBLANK(OFFSET('9. METAS'!$W$20,INT((ROW()-14)/2),0)),"",OFFSET('9. METAS'!$W$20,INT((ROW()-14)/2),0)))</f>
        <v/>
      </c>
      <c r="M142" s="129" t="str">
        <f ca="1">IF(MOD(ROW()-13,2)=0,IF(ISBLANK(OFFSET(#REF!,INT((ROW()-13)/2),0)),"",OFFSET(#REF!,INT((ROW()-13)/2),0)),IF(ISBLANK(OFFSET('9. METAS'!$X$20,INT((ROW()-14)/2),0)),"",OFFSET('9. METAS'!$X$20,INT((ROW()-14)/2),0)))</f>
        <v/>
      </c>
      <c r="N142" s="479"/>
      <c r="O142" s="481"/>
      <c r="P142" s="483"/>
    </row>
    <row r="143" spans="3:16" x14ac:dyDescent="0.2">
      <c r="C143" s="506" t="str">
        <f ca="1">IF(ISBLANK(OFFSET('5. Pp (3 años)'!$C$46,INT((ROW()-13)/2),0)),"",OFFSET('5. Pp (3 años)'!$C$46,INT((ROW()-13)/2),0))</f>
        <v/>
      </c>
      <c r="D143" s="498" t="str">
        <f ca="1">IF(ISBLANK(OFFSET('5. Pp (3 años)'!$D$46,INT((ROW()-13)/2),0)),"",OFFSET('5. Pp (3 años)'!$D$46,INT((ROW()-13)/2),0))</f>
        <v/>
      </c>
      <c r="E143" s="498" t="str">
        <f ca="1">IF(ISBLANK(OFFSET('5. Pp (3 años)'!$E$46,INT((ROW()-13)/2),0)),"",OFFSET('5. Pp (3 años)'!$E$46,INT((ROW()-13)/2),0))</f>
        <v/>
      </c>
      <c r="F143" s="500" t="str">
        <f ca="1">IF(ISBLANK(OFFSET('5. Pp (3 años)'!$K$46,INT((ROW()-13)/2),0)),"",OFFSET('5. Pp (3 años)'!$K$46,INT((ROW()-13)/2),0))</f>
        <v/>
      </c>
      <c r="G143" s="502" t="str">
        <f ca="1">IF(ISBLANK(OFFSET('5. Pp (3 años)'!$H$46,INT((ROW()-13)/2),0)),"",OFFSET('5. Pp (3 años)'!$H$46,INT((ROW()-13)/2),0))</f>
        <v/>
      </c>
      <c r="H143" s="705" t="str">
        <f ca="1">IF(ISBLANK(OFFSET('9. METAS'!$L$20,INT((ROW()-13)/2),0)),"",OFFSET('9. METAS'!$L$20,INT((ROW()-13)/2),0))</f>
        <v/>
      </c>
      <c r="I143" s="476"/>
      <c r="J143" s="127" t="e">
        <f ca="1">IF(MOD(ROW()-13,2)=0,IF(ISBLANK(OFFSET(#REF!,INT((ROW()-13)/2),0)),"",OFFSET(#REF!,INT((ROW()-13)/2),0)),IF(ISBLANK(OFFSET('9. METAS'!$U$20,INT((ROW()-14)/2),0)),"",OFFSET('9. METAS'!$U$20,INT((ROW()-14)/2),0)))</f>
        <v>#REF!</v>
      </c>
      <c r="K143" s="128" t="e">
        <f ca="1">IF(MOD(ROW()-13,2)=0,IF(ISBLANK(OFFSET(#REF!,INT((ROW()-13)/2),0)),"",OFFSET(#REF!,INT((ROW()-13)/2),0)),IF(ISBLANK(OFFSET('9. METAS'!$V$20,INT((ROW()-14)/2),0)),"",OFFSET('9. METAS'!$V$20,INT((ROW()-14)/2),0)))</f>
        <v>#REF!</v>
      </c>
      <c r="L143" s="128" t="e">
        <f ca="1">IF(MOD(ROW()-13,2)=0,IF(ISBLANK(OFFSET(#REF!,INT((ROW()-13)/2),0)),"",OFFSET(#REF!,INT((ROW()-13)/2),0)),IF(ISBLANK(OFFSET('9. METAS'!$W$20,INT((ROW()-14)/2),0)),"",OFFSET('9. METAS'!$W$20,INT((ROW()-14)/2),0)))</f>
        <v>#REF!</v>
      </c>
      <c r="M143" s="129" t="e">
        <f ca="1">IF(MOD(ROW()-13,2)=0,IF(ISBLANK(OFFSET(#REF!,INT((ROW()-13)/2),0)),"",OFFSET(#REF!,INT((ROW()-13)/2),0)),IF(ISBLANK(OFFSET('9. METAS'!$X$20,INT((ROW()-14)/2),0)),"",OFFSET('9. METAS'!$X$20,INT((ROW()-14)/2),0)))</f>
        <v>#REF!</v>
      </c>
      <c r="N143" s="478" t="str">
        <f t="shared" ref="N143" ca="1" si="126">IFERROR(J143/J144,"ND")</f>
        <v>ND</v>
      </c>
      <c r="O143" s="480" t="str">
        <f t="shared" ref="O143" ca="1" si="127">IFERROR(((J143+K143)/H143),"ND")</f>
        <v>ND</v>
      </c>
      <c r="P143" s="482"/>
    </row>
    <row r="144" spans="3:16" ht="16" x14ac:dyDescent="0.2">
      <c r="C144" s="496"/>
      <c r="D144" s="498"/>
      <c r="E144" s="498"/>
      <c r="F144" s="500"/>
      <c r="G144" s="502"/>
      <c r="H144" s="705"/>
      <c r="I144" s="477"/>
      <c r="J144" s="127" t="str">
        <f ca="1">IF(MOD(ROW()-13,2)=0,IF(ISBLANK(OFFSET(#REF!,INT((ROW()-13)/2),0)),"",OFFSET(#REF!,INT((ROW()-13)/2),0)),IF(ISBLANK(OFFSET('9. METAS'!$U$20,INT((ROW()-14)/2),0)),"",OFFSET('9. METAS'!$U$20,INT((ROW()-14)/2),0)))</f>
        <v/>
      </c>
      <c r="K144" s="128" t="str">
        <f ca="1">IF(MOD(ROW()-13,2)=0,IF(ISBLANK(OFFSET(#REF!,INT((ROW()-13)/2),0)),"",OFFSET(#REF!,INT((ROW()-13)/2),0)),IF(ISBLANK(OFFSET('9. METAS'!$V$20,INT((ROW()-14)/2),0)),"",OFFSET('9. METAS'!$V$20,INT((ROW()-14)/2),0)))</f>
        <v/>
      </c>
      <c r="L144" s="128" t="str">
        <f ca="1">IF(MOD(ROW()-13,2)=0,IF(ISBLANK(OFFSET(#REF!,INT((ROW()-13)/2),0)),"",OFFSET(#REF!,INT((ROW()-13)/2),0)),IF(ISBLANK(OFFSET('9. METAS'!$W$20,INT((ROW()-14)/2),0)),"",OFFSET('9. METAS'!$W$20,INT((ROW()-14)/2),0)))</f>
        <v/>
      </c>
      <c r="M144" s="129" t="str">
        <f ca="1">IF(MOD(ROW()-13,2)=0,IF(ISBLANK(OFFSET(#REF!,INT((ROW()-13)/2),0)),"",OFFSET(#REF!,INT((ROW()-13)/2),0)),IF(ISBLANK(OFFSET('9. METAS'!$X$20,INT((ROW()-14)/2),0)),"",OFFSET('9. METAS'!$X$20,INT((ROW()-14)/2),0)))</f>
        <v/>
      </c>
      <c r="N144" s="479"/>
      <c r="O144" s="481"/>
      <c r="P144" s="483"/>
    </row>
    <row r="145" spans="3:16" x14ac:dyDescent="0.2">
      <c r="C145" s="506" t="str">
        <f ca="1">IF(ISBLANK(OFFSET('5. Pp (3 años)'!$C$46,INT((ROW()-13)/2),0)),"",OFFSET('5. Pp (3 años)'!$C$46,INT((ROW()-13)/2),0))</f>
        <v/>
      </c>
      <c r="D145" s="498" t="str">
        <f ca="1">IF(ISBLANK(OFFSET('5. Pp (3 años)'!$D$46,INT((ROW()-13)/2),0)),"",OFFSET('5. Pp (3 años)'!$D$46,INT((ROW()-13)/2),0))</f>
        <v/>
      </c>
      <c r="E145" s="498" t="str">
        <f ca="1">IF(ISBLANK(OFFSET('5. Pp (3 años)'!$E$46,INT((ROW()-13)/2),0)),"",OFFSET('5. Pp (3 años)'!$E$46,INT((ROW()-13)/2),0))</f>
        <v/>
      </c>
      <c r="F145" s="500" t="str">
        <f ca="1">IF(ISBLANK(OFFSET('5. Pp (3 años)'!$K$46,INT((ROW()-13)/2),0)),"",OFFSET('5. Pp (3 años)'!$K$46,INT((ROW()-13)/2),0))</f>
        <v/>
      </c>
      <c r="G145" s="502" t="str">
        <f ca="1">IF(ISBLANK(OFFSET('5. Pp (3 años)'!$H$46,INT((ROW()-13)/2),0)),"",OFFSET('5. Pp (3 años)'!$H$46,INT((ROW()-13)/2),0))</f>
        <v/>
      </c>
      <c r="H145" s="705" t="str">
        <f ca="1">IF(ISBLANK(OFFSET('9. METAS'!$L$20,INT((ROW()-13)/2),0)),"",OFFSET('9. METAS'!$L$20,INT((ROW()-13)/2),0))</f>
        <v/>
      </c>
      <c r="I145" s="476"/>
      <c r="J145" s="127" t="e">
        <f ca="1">IF(MOD(ROW()-13,2)=0,IF(ISBLANK(OFFSET(#REF!,INT((ROW()-13)/2),0)),"",OFFSET(#REF!,INT((ROW()-13)/2),0)),IF(ISBLANK(OFFSET('9. METAS'!$U$20,INT((ROW()-14)/2),0)),"",OFFSET('9. METAS'!$U$20,INT((ROW()-14)/2),0)))</f>
        <v>#REF!</v>
      </c>
      <c r="K145" s="128" t="e">
        <f ca="1">IF(MOD(ROW()-13,2)=0,IF(ISBLANK(OFFSET(#REF!,INT((ROW()-13)/2),0)),"",OFFSET(#REF!,INT((ROW()-13)/2),0)),IF(ISBLANK(OFFSET('9. METAS'!$V$20,INT((ROW()-14)/2),0)),"",OFFSET('9. METAS'!$V$20,INT((ROW()-14)/2),0)))</f>
        <v>#REF!</v>
      </c>
      <c r="L145" s="128" t="e">
        <f ca="1">IF(MOD(ROW()-13,2)=0,IF(ISBLANK(OFFSET(#REF!,INT((ROW()-13)/2),0)),"",OFFSET(#REF!,INT((ROW()-13)/2),0)),IF(ISBLANK(OFFSET('9. METAS'!$W$20,INT((ROW()-14)/2),0)),"",OFFSET('9. METAS'!$W$20,INT((ROW()-14)/2),0)))</f>
        <v>#REF!</v>
      </c>
      <c r="M145" s="129" t="e">
        <f ca="1">IF(MOD(ROW()-13,2)=0,IF(ISBLANK(OFFSET(#REF!,INT((ROW()-13)/2),0)),"",OFFSET(#REF!,INT((ROW()-13)/2),0)),IF(ISBLANK(OFFSET('9. METAS'!$X$20,INT((ROW()-14)/2),0)),"",OFFSET('9. METAS'!$X$20,INT((ROW()-14)/2),0)))</f>
        <v>#REF!</v>
      </c>
      <c r="N145" s="478" t="str">
        <f t="shared" ref="N145" ca="1" si="128">IFERROR(J145/J146,"ND")</f>
        <v>ND</v>
      </c>
      <c r="O145" s="480" t="str">
        <f t="shared" ref="O145" ca="1" si="129">IFERROR(((J145+K145)/H145),"ND")</f>
        <v>ND</v>
      </c>
      <c r="P145" s="482"/>
    </row>
    <row r="146" spans="3:16" ht="16" x14ac:dyDescent="0.2">
      <c r="C146" s="496"/>
      <c r="D146" s="498"/>
      <c r="E146" s="498"/>
      <c r="F146" s="500"/>
      <c r="G146" s="502"/>
      <c r="H146" s="705"/>
      <c r="I146" s="477"/>
      <c r="J146" s="127" t="str">
        <f ca="1">IF(MOD(ROW()-13,2)=0,IF(ISBLANK(OFFSET(#REF!,INT((ROW()-13)/2),0)),"",OFFSET(#REF!,INT((ROW()-13)/2),0)),IF(ISBLANK(OFFSET('9. METAS'!$U$20,INT((ROW()-14)/2),0)),"",OFFSET('9. METAS'!$U$20,INT((ROW()-14)/2),0)))</f>
        <v/>
      </c>
      <c r="K146" s="128" t="str">
        <f ca="1">IF(MOD(ROW()-13,2)=0,IF(ISBLANK(OFFSET(#REF!,INT((ROW()-13)/2),0)),"",OFFSET(#REF!,INT((ROW()-13)/2),0)),IF(ISBLANK(OFFSET('9. METAS'!$V$20,INT((ROW()-14)/2),0)),"",OFFSET('9. METAS'!$V$20,INT((ROW()-14)/2),0)))</f>
        <v/>
      </c>
      <c r="L146" s="128" t="str">
        <f ca="1">IF(MOD(ROW()-13,2)=0,IF(ISBLANK(OFFSET(#REF!,INT((ROW()-13)/2),0)),"",OFFSET(#REF!,INT((ROW()-13)/2),0)),IF(ISBLANK(OFFSET('9. METAS'!$W$20,INT((ROW()-14)/2),0)),"",OFFSET('9. METAS'!$W$20,INT((ROW()-14)/2),0)))</f>
        <v/>
      </c>
      <c r="M146" s="129" t="str">
        <f ca="1">IF(MOD(ROW()-13,2)=0,IF(ISBLANK(OFFSET(#REF!,INT((ROW()-13)/2),0)),"",OFFSET(#REF!,INT((ROW()-13)/2),0)),IF(ISBLANK(OFFSET('9. METAS'!$X$20,INT((ROW()-14)/2),0)),"",OFFSET('9. METAS'!$X$20,INT((ROW()-14)/2),0)))</f>
        <v/>
      </c>
      <c r="N146" s="479"/>
      <c r="O146" s="481"/>
      <c r="P146" s="483"/>
    </row>
    <row r="147" spans="3:16" x14ac:dyDescent="0.2">
      <c r="C147" s="506" t="str">
        <f ca="1">IF(ISBLANK(OFFSET('5. Pp (3 años)'!$C$46,INT((ROW()-13)/2),0)),"",OFFSET('5. Pp (3 años)'!$C$46,INT((ROW()-13)/2),0))</f>
        <v/>
      </c>
      <c r="D147" s="498" t="str">
        <f ca="1">IF(ISBLANK(OFFSET('5. Pp (3 años)'!$D$46,INT((ROW()-13)/2),0)),"",OFFSET('5. Pp (3 años)'!$D$46,INT((ROW()-13)/2),0))</f>
        <v/>
      </c>
      <c r="E147" s="498" t="str">
        <f ca="1">IF(ISBLANK(OFFSET('5. Pp (3 años)'!$E$46,INT((ROW()-13)/2),0)),"",OFFSET('5. Pp (3 años)'!$E$46,INT((ROW()-13)/2),0))</f>
        <v/>
      </c>
      <c r="F147" s="500" t="str">
        <f ca="1">IF(ISBLANK(OFFSET('5. Pp (3 años)'!$K$46,INT((ROW()-13)/2),0)),"",OFFSET('5. Pp (3 años)'!$K$46,INT((ROW()-13)/2),0))</f>
        <v/>
      </c>
      <c r="G147" s="502" t="str">
        <f ca="1">IF(ISBLANK(OFFSET('5. Pp (3 años)'!$H$46,INT((ROW()-13)/2),0)),"",OFFSET('5. Pp (3 años)'!$H$46,INT((ROW()-13)/2),0))</f>
        <v/>
      </c>
      <c r="H147" s="705" t="str">
        <f ca="1">IF(ISBLANK(OFFSET('9. METAS'!$L$20,INT((ROW()-13)/2),0)),"",OFFSET('9. METAS'!$L$20,INT((ROW()-13)/2),0))</f>
        <v/>
      </c>
      <c r="I147" s="476"/>
      <c r="J147" s="127" t="e">
        <f ca="1">IF(MOD(ROW()-13,2)=0,IF(ISBLANK(OFFSET(#REF!,INT((ROW()-13)/2),0)),"",OFFSET(#REF!,INT((ROW()-13)/2),0)),IF(ISBLANK(OFFSET('9. METAS'!$U$20,INT((ROW()-14)/2),0)),"",OFFSET('9. METAS'!$U$20,INT((ROW()-14)/2),0)))</f>
        <v>#REF!</v>
      </c>
      <c r="K147" s="128" t="e">
        <f ca="1">IF(MOD(ROW()-13,2)=0,IF(ISBLANK(OFFSET(#REF!,INT((ROW()-13)/2),0)),"",OFFSET(#REF!,INT((ROW()-13)/2),0)),IF(ISBLANK(OFFSET('9. METAS'!$V$20,INT((ROW()-14)/2),0)),"",OFFSET('9. METAS'!$V$20,INT((ROW()-14)/2),0)))</f>
        <v>#REF!</v>
      </c>
      <c r="L147" s="128" t="e">
        <f ca="1">IF(MOD(ROW()-13,2)=0,IF(ISBLANK(OFFSET(#REF!,INT((ROW()-13)/2),0)),"",OFFSET(#REF!,INT((ROW()-13)/2),0)),IF(ISBLANK(OFFSET('9. METAS'!$W$20,INT((ROW()-14)/2),0)),"",OFFSET('9. METAS'!$W$20,INT((ROW()-14)/2),0)))</f>
        <v>#REF!</v>
      </c>
      <c r="M147" s="129" t="e">
        <f ca="1">IF(MOD(ROW()-13,2)=0,IF(ISBLANK(OFFSET(#REF!,INT((ROW()-13)/2),0)),"",OFFSET(#REF!,INT((ROW()-13)/2),0)),IF(ISBLANK(OFFSET('9. METAS'!$X$20,INT((ROW()-14)/2),0)),"",OFFSET('9. METAS'!$X$20,INT((ROW()-14)/2),0)))</f>
        <v>#REF!</v>
      </c>
      <c r="N147" s="478" t="str">
        <f t="shared" ref="N147" ca="1" si="130">IFERROR(J147/J148,"ND")</f>
        <v>ND</v>
      </c>
      <c r="O147" s="480" t="str">
        <f t="shared" ref="O147" ca="1" si="131">IFERROR(((J147+K147)/H147),"ND")</f>
        <v>ND</v>
      </c>
      <c r="P147" s="482"/>
    </row>
    <row r="148" spans="3:16" ht="16" x14ac:dyDescent="0.2">
      <c r="C148" s="496"/>
      <c r="D148" s="498"/>
      <c r="E148" s="498"/>
      <c r="F148" s="500"/>
      <c r="G148" s="502"/>
      <c r="H148" s="705"/>
      <c r="I148" s="477"/>
      <c r="J148" s="127" t="str">
        <f ca="1">IF(MOD(ROW()-13,2)=0,IF(ISBLANK(OFFSET(#REF!,INT((ROW()-13)/2),0)),"",OFFSET(#REF!,INT((ROW()-13)/2),0)),IF(ISBLANK(OFFSET('9. METAS'!$U$20,INT((ROW()-14)/2),0)),"",OFFSET('9. METAS'!$U$20,INT((ROW()-14)/2),0)))</f>
        <v/>
      </c>
      <c r="K148" s="128" t="str">
        <f ca="1">IF(MOD(ROW()-13,2)=0,IF(ISBLANK(OFFSET(#REF!,INT((ROW()-13)/2),0)),"",OFFSET(#REF!,INT((ROW()-13)/2),0)),IF(ISBLANK(OFFSET('9. METAS'!$V$20,INT((ROW()-14)/2),0)),"",OFFSET('9. METAS'!$V$20,INT((ROW()-14)/2),0)))</f>
        <v/>
      </c>
      <c r="L148" s="128" t="str">
        <f ca="1">IF(MOD(ROW()-13,2)=0,IF(ISBLANK(OFFSET(#REF!,INT((ROW()-13)/2),0)),"",OFFSET(#REF!,INT((ROW()-13)/2),0)),IF(ISBLANK(OFFSET('9. METAS'!$W$20,INT((ROW()-14)/2),0)),"",OFFSET('9. METAS'!$W$20,INT((ROW()-14)/2),0)))</f>
        <v/>
      </c>
      <c r="M148" s="129" t="str">
        <f ca="1">IF(MOD(ROW()-13,2)=0,IF(ISBLANK(OFFSET(#REF!,INT((ROW()-13)/2),0)),"",OFFSET(#REF!,INT((ROW()-13)/2),0)),IF(ISBLANK(OFFSET('9. METAS'!$X$20,INT((ROW()-14)/2),0)),"",OFFSET('9. METAS'!$X$20,INT((ROW()-14)/2),0)))</f>
        <v/>
      </c>
      <c r="N148" s="479"/>
      <c r="O148" s="481"/>
      <c r="P148" s="483"/>
    </row>
    <row r="149" spans="3:16" x14ac:dyDescent="0.2">
      <c r="C149" s="506" t="str">
        <f ca="1">IF(ISBLANK(OFFSET('5. Pp (3 años)'!$C$46,INT((ROW()-13)/2),0)),"",OFFSET('5. Pp (3 años)'!$C$46,INT((ROW()-13)/2),0))</f>
        <v/>
      </c>
      <c r="D149" s="498" t="str">
        <f ca="1">IF(ISBLANK(OFFSET('5. Pp (3 años)'!$D$46,INT((ROW()-13)/2),0)),"",OFFSET('5. Pp (3 años)'!$D$46,INT((ROW()-13)/2),0))</f>
        <v/>
      </c>
      <c r="E149" s="498" t="str">
        <f ca="1">IF(ISBLANK(OFFSET('5. Pp (3 años)'!$E$46,INT((ROW()-13)/2),0)),"",OFFSET('5. Pp (3 años)'!$E$46,INT((ROW()-13)/2),0))</f>
        <v/>
      </c>
      <c r="F149" s="500" t="str">
        <f ca="1">IF(ISBLANK(OFFSET('5. Pp (3 años)'!$K$46,INT((ROW()-13)/2),0)),"",OFFSET('5. Pp (3 años)'!$K$46,INT((ROW()-13)/2),0))</f>
        <v/>
      </c>
      <c r="G149" s="502" t="str">
        <f ca="1">IF(ISBLANK(OFFSET('5. Pp (3 años)'!$H$46,INT((ROW()-13)/2),0)),"",OFFSET('5. Pp (3 años)'!$H$46,INT((ROW()-13)/2),0))</f>
        <v/>
      </c>
      <c r="H149" s="705" t="str">
        <f ca="1">IF(ISBLANK(OFFSET('9. METAS'!$L$20,INT((ROW()-13)/2),0)),"",OFFSET('9. METAS'!$L$20,INT((ROW()-13)/2),0))</f>
        <v/>
      </c>
      <c r="I149" s="476"/>
      <c r="J149" s="127" t="e">
        <f ca="1">IF(MOD(ROW()-13,2)=0,IF(ISBLANK(OFFSET(#REF!,INT((ROW()-13)/2),0)),"",OFFSET(#REF!,INT((ROW()-13)/2),0)),IF(ISBLANK(OFFSET('9. METAS'!$U$20,INT((ROW()-14)/2),0)),"",OFFSET('9. METAS'!$U$20,INT((ROW()-14)/2),0)))</f>
        <v>#REF!</v>
      </c>
      <c r="K149" s="128" t="e">
        <f ca="1">IF(MOD(ROW()-13,2)=0,IF(ISBLANK(OFFSET(#REF!,INT((ROW()-13)/2),0)),"",OFFSET(#REF!,INT((ROW()-13)/2),0)),IF(ISBLANK(OFFSET('9. METAS'!$V$20,INT((ROW()-14)/2),0)),"",OFFSET('9. METAS'!$V$20,INT((ROW()-14)/2),0)))</f>
        <v>#REF!</v>
      </c>
      <c r="L149" s="128" t="e">
        <f ca="1">IF(MOD(ROW()-13,2)=0,IF(ISBLANK(OFFSET(#REF!,INT((ROW()-13)/2),0)),"",OFFSET(#REF!,INT((ROW()-13)/2),0)),IF(ISBLANK(OFFSET('9. METAS'!$W$20,INT((ROW()-14)/2),0)),"",OFFSET('9. METAS'!$W$20,INT((ROW()-14)/2),0)))</f>
        <v>#REF!</v>
      </c>
      <c r="M149" s="129" t="e">
        <f ca="1">IF(MOD(ROW()-13,2)=0,IF(ISBLANK(OFFSET(#REF!,INT((ROW()-13)/2),0)),"",OFFSET(#REF!,INT((ROW()-13)/2),0)),IF(ISBLANK(OFFSET('9. METAS'!$X$20,INT((ROW()-14)/2),0)),"",OFFSET('9. METAS'!$X$20,INT((ROW()-14)/2),0)))</f>
        <v>#REF!</v>
      </c>
      <c r="N149" s="478" t="str">
        <f t="shared" ref="N149" ca="1" si="132">IFERROR(J149/J150,"ND")</f>
        <v>ND</v>
      </c>
      <c r="O149" s="480" t="str">
        <f t="shared" ref="O149" ca="1" si="133">IFERROR(((J149+K149)/H149),"ND")</f>
        <v>ND</v>
      </c>
      <c r="P149" s="482"/>
    </row>
    <row r="150" spans="3:16" ht="16" x14ac:dyDescent="0.2">
      <c r="C150" s="496"/>
      <c r="D150" s="498"/>
      <c r="E150" s="498"/>
      <c r="F150" s="500"/>
      <c r="G150" s="502"/>
      <c r="H150" s="705"/>
      <c r="I150" s="477"/>
      <c r="J150" s="127" t="str">
        <f ca="1">IF(MOD(ROW()-13,2)=0,IF(ISBLANK(OFFSET(#REF!,INT((ROW()-13)/2),0)),"",OFFSET(#REF!,INT((ROW()-13)/2),0)),IF(ISBLANK(OFFSET('9. METAS'!$U$20,INT((ROW()-14)/2),0)),"",OFFSET('9. METAS'!$U$20,INT((ROW()-14)/2),0)))</f>
        <v/>
      </c>
      <c r="K150" s="128" t="str">
        <f ca="1">IF(MOD(ROW()-13,2)=0,IF(ISBLANK(OFFSET(#REF!,INT((ROW()-13)/2),0)),"",OFFSET(#REF!,INT((ROW()-13)/2),0)),IF(ISBLANK(OFFSET('9. METAS'!$V$20,INT((ROW()-14)/2),0)),"",OFFSET('9. METAS'!$V$20,INT((ROW()-14)/2),0)))</f>
        <v/>
      </c>
      <c r="L150" s="128" t="str">
        <f ca="1">IF(MOD(ROW()-13,2)=0,IF(ISBLANK(OFFSET(#REF!,INT((ROW()-13)/2),0)),"",OFFSET(#REF!,INT((ROW()-13)/2),0)),IF(ISBLANK(OFFSET('9. METAS'!$W$20,INT((ROW()-14)/2),0)),"",OFFSET('9. METAS'!$W$20,INT((ROW()-14)/2),0)))</f>
        <v/>
      </c>
      <c r="M150" s="129" t="str">
        <f ca="1">IF(MOD(ROW()-13,2)=0,IF(ISBLANK(OFFSET(#REF!,INT((ROW()-13)/2),0)),"",OFFSET(#REF!,INT((ROW()-13)/2),0)),IF(ISBLANK(OFFSET('9. METAS'!$X$20,INT((ROW()-14)/2),0)),"",OFFSET('9. METAS'!$X$20,INT((ROW()-14)/2),0)))</f>
        <v/>
      </c>
      <c r="N150" s="479"/>
      <c r="O150" s="481"/>
      <c r="P150" s="483"/>
    </row>
    <row r="151" spans="3:16" x14ac:dyDescent="0.2">
      <c r="C151" s="506" t="str">
        <f ca="1">IF(ISBLANK(OFFSET('5. Pp (3 años)'!$C$46,INT((ROW()-13)/2),0)),"",OFFSET('5. Pp (3 años)'!$C$46,INT((ROW()-13)/2),0))</f>
        <v/>
      </c>
      <c r="D151" s="498" t="str">
        <f ca="1">IF(ISBLANK(OFFSET('5. Pp (3 años)'!$D$46,INT((ROW()-13)/2),0)),"",OFFSET('5. Pp (3 años)'!$D$46,INT((ROW()-13)/2),0))</f>
        <v/>
      </c>
      <c r="E151" s="498" t="str">
        <f ca="1">IF(ISBLANK(OFFSET('5. Pp (3 años)'!$E$46,INT((ROW()-13)/2),0)),"",OFFSET('5. Pp (3 años)'!$E$46,INT((ROW()-13)/2),0))</f>
        <v/>
      </c>
      <c r="F151" s="500" t="str">
        <f ca="1">IF(ISBLANK(OFFSET('5. Pp (3 años)'!$K$46,INT((ROW()-13)/2),0)),"",OFFSET('5. Pp (3 años)'!$K$46,INT((ROW()-13)/2),0))</f>
        <v/>
      </c>
      <c r="G151" s="502" t="str">
        <f ca="1">IF(ISBLANK(OFFSET('5. Pp (3 años)'!$H$46,INT((ROW()-13)/2),0)),"",OFFSET('5. Pp (3 años)'!$H$46,INT((ROW()-13)/2),0))</f>
        <v/>
      </c>
      <c r="H151" s="705" t="str">
        <f ca="1">IF(ISBLANK(OFFSET('9. METAS'!$L$20,INT((ROW()-13)/2),0)),"",OFFSET('9. METAS'!$L$20,INT((ROW()-13)/2),0))</f>
        <v/>
      </c>
      <c r="I151" s="476"/>
      <c r="J151" s="127" t="e">
        <f ca="1">IF(MOD(ROW()-13,2)=0,IF(ISBLANK(OFFSET(#REF!,INT((ROW()-13)/2),0)),"",OFFSET(#REF!,INT((ROW()-13)/2),0)),IF(ISBLANK(OFFSET('9. METAS'!$U$20,INT((ROW()-14)/2),0)),"",OFFSET('9. METAS'!$U$20,INT((ROW()-14)/2),0)))</f>
        <v>#REF!</v>
      </c>
      <c r="K151" s="128" t="e">
        <f ca="1">IF(MOD(ROW()-13,2)=0,IF(ISBLANK(OFFSET(#REF!,INT((ROW()-13)/2),0)),"",OFFSET(#REF!,INT((ROW()-13)/2),0)),IF(ISBLANK(OFFSET('9. METAS'!$V$20,INT((ROW()-14)/2),0)),"",OFFSET('9. METAS'!$V$20,INT((ROW()-14)/2),0)))</f>
        <v>#REF!</v>
      </c>
      <c r="L151" s="128" t="e">
        <f ca="1">IF(MOD(ROW()-13,2)=0,IF(ISBLANK(OFFSET(#REF!,INT((ROW()-13)/2),0)),"",OFFSET(#REF!,INT((ROW()-13)/2),0)),IF(ISBLANK(OFFSET('9. METAS'!$W$20,INT((ROW()-14)/2),0)),"",OFFSET('9. METAS'!$W$20,INT((ROW()-14)/2),0)))</f>
        <v>#REF!</v>
      </c>
      <c r="M151" s="129" t="e">
        <f ca="1">IF(MOD(ROW()-13,2)=0,IF(ISBLANK(OFFSET(#REF!,INT((ROW()-13)/2),0)),"",OFFSET(#REF!,INT((ROW()-13)/2),0)),IF(ISBLANK(OFFSET('9. METAS'!$X$20,INT((ROW()-14)/2),0)),"",OFFSET('9. METAS'!$X$20,INT((ROW()-14)/2),0)))</f>
        <v>#REF!</v>
      </c>
      <c r="N151" s="478" t="str">
        <f t="shared" ref="N151" ca="1" si="134">IFERROR(J151/J152,"ND")</f>
        <v>ND</v>
      </c>
      <c r="O151" s="480" t="str">
        <f t="shared" ref="O151" ca="1" si="135">IFERROR(((J151+K151)/H151),"ND")</f>
        <v>ND</v>
      </c>
      <c r="P151" s="482"/>
    </row>
    <row r="152" spans="3:16" ht="16" x14ac:dyDescent="0.2">
      <c r="C152" s="496"/>
      <c r="D152" s="498"/>
      <c r="E152" s="498"/>
      <c r="F152" s="500"/>
      <c r="G152" s="502"/>
      <c r="H152" s="705"/>
      <c r="I152" s="477"/>
      <c r="J152" s="127" t="str">
        <f ca="1">IF(MOD(ROW()-13,2)=0,IF(ISBLANK(OFFSET(#REF!,INT((ROW()-13)/2),0)),"",OFFSET(#REF!,INT((ROW()-13)/2),0)),IF(ISBLANK(OFFSET('9. METAS'!$U$20,INT((ROW()-14)/2),0)),"",OFFSET('9. METAS'!$U$20,INT((ROW()-14)/2),0)))</f>
        <v/>
      </c>
      <c r="K152" s="128" t="str">
        <f ca="1">IF(MOD(ROW()-13,2)=0,IF(ISBLANK(OFFSET(#REF!,INT((ROW()-13)/2),0)),"",OFFSET(#REF!,INT((ROW()-13)/2),0)),IF(ISBLANK(OFFSET('9. METAS'!$V$20,INT((ROW()-14)/2),0)),"",OFFSET('9. METAS'!$V$20,INT((ROW()-14)/2),0)))</f>
        <v/>
      </c>
      <c r="L152" s="128" t="str">
        <f ca="1">IF(MOD(ROW()-13,2)=0,IF(ISBLANK(OFFSET(#REF!,INT((ROW()-13)/2),0)),"",OFFSET(#REF!,INT((ROW()-13)/2),0)),IF(ISBLANK(OFFSET('9. METAS'!$W$20,INT((ROW()-14)/2),0)),"",OFFSET('9. METAS'!$W$20,INT((ROW()-14)/2),0)))</f>
        <v/>
      </c>
      <c r="M152" s="129" t="str">
        <f ca="1">IF(MOD(ROW()-13,2)=0,IF(ISBLANK(OFFSET(#REF!,INT((ROW()-13)/2),0)),"",OFFSET(#REF!,INT((ROW()-13)/2),0)),IF(ISBLANK(OFFSET('9. METAS'!$X$20,INT((ROW()-14)/2),0)),"",OFFSET('9. METAS'!$X$20,INT((ROW()-14)/2),0)))</f>
        <v/>
      </c>
      <c r="N152" s="479"/>
      <c r="O152" s="481"/>
      <c r="P152" s="483"/>
    </row>
    <row r="153" spans="3:16" x14ac:dyDescent="0.2">
      <c r="C153" s="506" t="str">
        <f ca="1">IF(ISBLANK(OFFSET('5. Pp (3 años)'!$C$46,INT((ROW()-13)/2),0)),"",OFFSET('5. Pp (3 años)'!$C$46,INT((ROW()-13)/2),0))</f>
        <v/>
      </c>
      <c r="D153" s="498" t="str">
        <f ca="1">IF(ISBLANK(OFFSET('5. Pp (3 años)'!$D$46,INT((ROW()-13)/2),0)),"",OFFSET('5. Pp (3 años)'!$D$46,INT((ROW()-13)/2),0))</f>
        <v/>
      </c>
      <c r="E153" s="498" t="str">
        <f ca="1">IF(ISBLANK(OFFSET('5. Pp (3 años)'!$E$46,INT((ROW()-13)/2),0)),"",OFFSET('5. Pp (3 años)'!$E$46,INT((ROW()-13)/2),0))</f>
        <v/>
      </c>
      <c r="F153" s="500" t="str">
        <f ca="1">IF(ISBLANK(OFFSET('5. Pp (3 años)'!$K$46,INT((ROW()-13)/2),0)),"",OFFSET('5. Pp (3 años)'!$K$46,INT((ROW()-13)/2),0))</f>
        <v/>
      </c>
      <c r="G153" s="502" t="str">
        <f ca="1">IF(ISBLANK(OFFSET('5. Pp (3 años)'!$H$46,INT((ROW()-13)/2),0)),"",OFFSET('5. Pp (3 años)'!$H$46,INT((ROW()-13)/2),0))</f>
        <v/>
      </c>
      <c r="H153" s="705" t="str">
        <f ca="1">IF(ISBLANK(OFFSET('9. METAS'!$L$20,INT((ROW()-13)/2),0)),"",OFFSET('9. METAS'!$L$20,INT((ROW()-13)/2),0))</f>
        <v/>
      </c>
      <c r="I153" s="476"/>
      <c r="J153" s="127" t="e">
        <f ca="1">IF(MOD(ROW()-13,2)=0,IF(ISBLANK(OFFSET(#REF!,INT((ROW()-13)/2),0)),"",OFFSET(#REF!,INT((ROW()-13)/2),0)),IF(ISBLANK(OFFSET('9. METAS'!$U$20,INT((ROW()-14)/2),0)),"",OFFSET('9. METAS'!$U$20,INT((ROW()-14)/2),0)))</f>
        <v>#REF!</v>
      </c>
      <c r="K153" s="128" t="e">
        <f ca="1">IF(MOD(ROW()-13,2)=0,IF(ISBLANK(OFFSET(#REF!,INT((ROW()-13)/2),0)),"",OFFSET(#REF!,INT((ROW()-13)/2),0)),IF(ISBLANK(OFFSET('9. METAS'!$V$20,INT((ROW()-14)/2),0)),"",OFFSET('9. METAS'!$V$20,INT((ROW()-14)/2),0)))</f>
        <v>#REF!</v>
      </c>
      <c r="L153" s="128" t="e">
        <f ca="1">IF(MOD(ROW()-13,2)=0,IF(ISBLANK(OFFSET(#REF!,INT((ROW()-13)/2),0)),"",OFFSET(#REF!,INT((ROW()-13)/2),0)),IF(ISBLANK(OFFSET('9. METAS'!$W$20,INT((ROW()-14)/2),0)),"",OFFSET('9. METAS'!$W$20,INT((ROW()-14)/2),0)))</f>
        <v>#REF!</v>
      </c>
      <c r="M153" s="129" t="e">
        <f ca="1">IF(MOD(ROW()-13,2)=0,IF(ISBLANK(OFFSET(#REF!,INT((ROW()-13)/2),0)),"",OFFSET(#REF!,INT((ROW()-13)/2),0)),IF(ISBLANK(OFFSET('9. METAS'!$X$20,INT((ROW()-14)/2),0)),"",OFFSET('9. METAS'!$X$20,INT((ROW()-14)/2),0)))</f>
        <v>#REF!</v>
      </c>
      <c r="N153" s="478" t="str">
        <f t="shared" ref="N153" ca="1" si="136">IFERROR(J153/J154,"ND")</f>
        <v>ND</v>
      </c>
      <c r="O153" s="480" t="str">
        <f t="shared" ref="O153" ca="1" si="137">IFERROR(((J153+K153)/H153),"ND")</f>
        <v>ND</v>
      </c>
      <c r="P153" s="482"/>
    </row>
    <row r="154" spans="3:16" ht="16" x14ac:dyDescent="0.2">
      <c r="C154" s="496"/>
      <c r="D154" s="498"/>
      <c r="E154" s="498"/>
      <c r="F154" s="500"/>
      <c r="G154" s="502"/>
      <c r="H154" s="705"/>
      <c r="I154" s="477"/>
      <c r="J154" s="127" t="str">
        <f ca="1">IF(MOD(ROW()-13,2)=0,IF(ISBLANK(OFFSET(#REF!,INT((ROW()-13)/2),0)),"",OFFSET(#REF!,INT((ROW()-13)/2),0)),IF(ISBLANK(OFFSET('9. METAS'!$U$20,INT((ROW()-14)/2),0)),"",OFFSET('9. METAS'!$U$20,INT((ROW()-14)/2),0)))</f>
        <v/>
      </c>
      <c r="K154" s="128" t="str">
        <f ca="1">IF(MOD(ROW()-13,2)=0,IF(ISBLANK(OFFSET(#REF!,INT((ROW()-13)/2),0)),"",OFFSET(#REF!,INT((ROW()-13)/2),0)),IF(ISBLANK(OFFSET('9. METAS'!$V$20,INT((ROW()-14)/2),0)),"",OFFSET('9. METAS'!$V$20,INT((ROW()-14)/2),0)))</f>
        <v/>
      </c>
      <c r="L154" s="128" t="str">
        <f ca="1">IF(MOD(ROW()-13,2)=0,IF(ISBLANK(OFFSET(#REF!,INT((ROW()-13)/2),0)),"",OFFSET(#REF!,INT((ROW()-13)/2),0)),IF(ISBLANK(OFFSET('9. METAS'!$W$20,INT((ROW()-14)/2),0)),"",OFFSET('9. METAS'!$W$20,INT((ROW()-14)/2),0)))</f>
        <v/>
      </c>
      <c r="M154" s="129" t="str">
        <f ca="1">IF(MOD(ROW()-13,2)=0,IF(ISBLANK(OFFSET(#REF!,INT((ROW()-13)/2),0)),"",OFFSET(#REF!,INT((ROW()-13)/2),0)),IF(ISBLANK(OFFSET('9. METAS'!$X$20,INT((ROW()-14)/2),0)),"",OFFSET('9. METAS'!$X$20,INT((ROW()-14)/2),0)))</f>
        <v/>
      </c>
      <c r="N154" s="479"/>
      <c r="O154" s="481"/>
      <c r="P154" s="483"/>
    </row>
    <row r="155" spans="3:16" x14ac:dyDescent="0.2">
      <c r="C155" s="506" t="str">
        <f ca="1">IF(ISBLANK(OFFSET('5. Pp (3 años)'!$C$46,INT((ROW()-13)/2),0)),"",OFFSET('5. Pp (3 años)'!$C$46,INT((ROW()-13)/2),0))</f>
        <v/>
      </c>
      <c r="D155" s="498" t="str">
        <f ca="1">IF(ISBLANK(OFFSET('5. Pp (3 años)'!$D$46,INT((ROW()-13)/2),0)),"",OFFSET('5. Pp (3 años)'!$D$46,INT((ROW()-13)/2),0))</f>
        <v/>
      </c>
      <c r="E155" s="498" t="str">
        <f ca="1">IF(ISBLANK(OFFSET('5. Pp (3 años)'!$E$46,INT((ROW()-13)/2),0)),"",OFFSET('5. Pp (3 años)'!$E$46,INT((ROW()-13)/2),0))</f>
        <v/>
      </c>
      <c r="F155" s="500" t="str">
        <f ca="1">IF(ISBLANK(OFFSET('5. Pp (3 años)'!$K$46,INT((ROW()-13)/2),0)),"",OFFSET('5. Pp (3 años)'!$K$46,INT((ROW()-13)/2),0))</f>
        <v/>
      </c>
      <c r="G155" s="502" t="str">
        <f ca="1">IF(ISBLANK(OFFSET('5. Pp (3 años)'!$H$46,INT((ROW()-13)/2),0)),"",OFFSET('5. Pp (3 años)'!$H$46,INT((ROW()-13)/2),0))</f>
        <v/>
      </c>
      <c r="H155" s="705" t="str">
        <f ca="1">IF(ISBLANK(OFFSET('9. METAS'!$L$20,INT((ROW()-13)/2),0)),"",OFFSET('9. METAS'!$L$20,INT((ROW()-13)/2),0))</f>
        <v/>
      </c>
      <c r="I155" s="476"/>
      <c r="J155" s="127" t="e">
        <f ca="1">IF(MOD(ROW()-13,2)=0,IF(ISBLANK(OFFSET(#REF!,INT((ROW()-13)/2),0)),"",OFFSET(#REF!,INT((ROW()-13)/2),0)),IF(ISBLANK(OFFSET('9. METAS'!$U$20,INT((ROW()-14)/2),0)),"",OFFSET('9. METAS'!$U$20,INT((ROW()-14)/2),0)))</f>
        <v>#REF!</v>
      </c>
      <c r="K155" s="128" t="e">
        <f ca="1">IF(MOD(ROW()-13,2)=0,IF(ISBLANK(OFFSET(#REF!,INT((ROW()-13)/2),0)),"",OFFSET(#REF!,INT((ROW()-13)/2),0)),IF(ISBLANK(OFFSET('9. METAS'!$V$20,INT((ROW()-14)/2),0)),"",OFFSET('9. METAS'!$V$20,INT((ROW()-14)/2),0)))</f>
        <v>#REF!</v>
      </c>
      <c r="L155" s="128" t="e">
        <f ca="1">IF(MOD(ROW()-13,2)=0,IF(ISBLANK(OFFSET(#REF!,INT((ROW()-13)/2),0)),"",OFFSET(#REF!,INT((ROW()-13)/2),0)),IF(ISBLANK(OFFSET('9. METAS'!$W$20,INT((ROW()-14)/2),0)),"",OFFSET('9. METAS'!$W$20,INT((ROW()-14)/2),0)))</f>
        <v>#REF!</v>
      </c>
      <c r="M155" s="129" t="e">
        <f ca="1">IF(MOD(ROW()-13,2)=0,IF(ISBLANK(OFFSET(#REF!,INT((ROW()-13)/2),0)),"",OFFSET(#REF!,INT((ROW()-13)/2),0)),IF(ISBLANK(OFFSET('9. METAS'!$X$20,INT((ROW()-14)/2),0)),"",OFFSET('9. METAS'!$X$20,INT((ROW()-14)/2),0)))</f>
        <v>#REF!</v>
      </c>
      <c r="N155" s="478" t="str">
        <f t="shared" ref="N155" ca="1" si="138">IFERROR(J155/J156,"ND")</f>
        <v>ND</v>
      </c>
      <c r="O155" s="480" t="str">
        <f t="shared" ref="O155" ca="1" si="139">IFERROR(((J155+K155)/H155),"ND")</f>
        <v>ND</v>
      </c>
      <c r="P155" s="482"/>
    </row>
    <row r="156" spans="3:16" ht="16" x14ac:dyDescent="0.2">
      <c r="C156" s="496"/>
      <c r="D156" s="498"/>
      <c r="E156" s="498"/>
      <c r="F156" s="500"/>
      <c r="G156" s="502"/>
      <c r="H156" s="705"/>
      <c r="I156" s="477"/>
      <c r="J156" s="127" t="str">
        <f ca="1">IF(MOD(ROW()-13,2)=0,IF(ISBLANK(OFFSET(#REF!,INT((ROW()-13)/2),0)),"",OFFSET(#REF!,INT((ROW()-13)/2),0)),IF(ISBLANK(OFFSET('9. METAS'!$U$20,INT((ROW()-14)/2),0)),"",OFFSET('9. METAS'!$U$20,INT((ROW()-14)/2),0)))</f>
        <v/>
      </c>
      <c r="K156" s="128" t="str">
        <f ca="1">IF(MOD(ROW()-13,2)=0,IF(ISBLANK(OFFSET(#REF!,INT((ROW()-13)/2),0)),"",OFFSET(#REF!,INT((ROW()-13)/2),0)),IF(ISBLANK(OFFSET('9. METAS'!$V$20,INT((ROW()-14)/2),0)),"",OFFSET('9. METAS'!$V$20,INT((ROW()-14)/2),0)))</f>
        <v/>
      </c>
      <c r="L156" s="128" t="str">
        <f ca="1">IF(MOD(ROW()-13,2)=0,IF(ISBLANK(OFFSET(#REF!,INT((ROW()-13)/2),0)),"",OFFSET(#REF!,INT((ROW()-13)/2),0)),IF(ISBLANK(OFFSET('9. METAS'!$W$20,INT((ROW()-14)/2),0)),"",OFFSET('9. METAS'!$W$20,INT((ROW()-14)/2),0)))</f>
        <v/>
      </c>
      <c r="M156" s="129" t="str">
        <f ca="1">IF(MOD(ROW()-13,2)=0,IF(ISBLANK(OFFSET(#REF!,INT((ROW()-13)/2),0)),"",OFFSET(#REF!,INT((ROW()-13)/2),0)),IF(ISBLANK(OFFSET('9. METAS'!$X$20,INT((ROW()-14)/2),0)),"",OFFSET('9. METAS'!$X$20,INT((ROW()-14)/2),0)))</f>
        <v/>
      </c>
      <c r="N156" s="479"/>
      <c r="O156" s="481"/>
      <c r="P156" s="483"/>
    </row>
    <row r="157" spans="3:16" x14ac:dyDescent="0.2">
      <c r="C157" s="506" t="str">
        <f ca="1">IF(ISBLANK(OFFSET('5. Pp (3 años)'!$C$46,INT((ROW()-13)/2),0)),"",OFFSET('5. Pp (3 años)'!$C$46,INT((ROW()-13)/2),0))</f>
        <v/>
      </c>
      <c r="D157" s="498" t="str">
        <f ca="1">IF(ISBLANK(OFFSET('5. Pp (3 años)'!$D$46,INT((ROW()-13)/2),0)),"",OFFSET('5. Pp (3 años)'!$D$46,INT((ROW()-13)/2),0))</f>
        <v/>
      </c>
      <c r="E157" s="498" t="str">
        <f ca="1">IF(ISBLANK(OFFSET('5. Pp (3 años)'!$E$46,INT((ROW()-13)/2),0)),"",OFFSET('5. Pp (3 años)'!$E$46,INT((ROW()-13)/2),0))</f>
        <v/>
      </c>
      <c r="F157" s="500" t="str">
        <f ca="1">IF(ISBLANK(OFFSET('5. Pp (3 años)'!$K$46,INT((ROW()-13)/2),0)),"",OFFSET('5. Pp (3 años)'!$K$46,INT((ROW()-13)/2),0))</f>
        <v/>
      </c>
      <c r="G157" s="502" t="str">
        <f ca="1">IF(ISBLANK(OFFSET('5. Pp (3 años)'!$H$46,INT((ROW()-13)/2),0)),"",OFFSET('5. Pp (3 años)'!$H$46,INT((ROW()-13)/2),0))</f>
        <v/>
      </c>
      <c r="H157" s="705" t="str">
        <f ca="1">IF(ISBLANK(OFFSET('9. METAS'!$L$20,INT((ROW()-13)/2),0)),"",OFFSET('9. METAS'!$L$20,INT((ROW()-13)/2),0))</f>
        <v/>
      </c>
      <c r="I157" s="476"/>
      <c r="J157" s="127" t="e">
        <f ca="1">IF(MOD(ROW()-13,2)=0,IF(ISBLANK(OFFSET(#REF!,INT((ROW()-13)/2),0)),"",OFFSET(#REF!,INT((ROW()-13)/2),0)),IF(ISBLANK(OFFSET('9. METAS'!$U$20,INT((ROW()-14)/2),0)),"",OFFSET('9. METAS'!$U$20,INT((ROW()-14)/2),0)))</f>
        <v>#REF!</v>
      </c>
      <c r="K157" s="128" t="e">
        <f ca="1">IF(MOD(ROW()-13,2)=0,IF(ISBLANK(OFFSET(#REF!,INT((ROW()-13)/2),0)),"",OFFSET(#REF!,INT((ROW()-13)/2),0)),IF(ISBLANK(OFFSET('9. METAS'!$V$20,INT((ROW()-14)/2),0)),"",OFFSET('9. METAS'!$V$20,INT((ROW()-14)/2),0)))</f>
        <v>#REF!</v>
      </c>
      <c r="L157" s="128" t="e">
        <f ca="1">IF(MOD(ROW()-13,2)=0,IF(ISBLANK(OFFSET(#REF!,INT((ROW()-13)/2),0)),"",OFFSET(#REF!,INT((ROW()-13)/2),0)),IF(ISBLANK(OFFSET('9. METAS'!$W$20,INT((ROW()-14)/2),0)),"",OFFSET('9. METAS'!$W$20,INT((ROW()-14)/2),0)))</f>
        <v>#REF!</v>
      </c>
      <c r="M157" s="129" t="e">
        <f ca="1">IF(MOD(ROW()-13,2)=0,IF(ISBLANK(OFFSET(#REF!,INT((ROW()-13)/2),0)),"",OFFSET(#REF!,INT((ROW()-13)/2),0)),IF(ISBLANK(OFFSET('9. METAS'!$X$20,INT((ROW()-14)/2),0)),"",OFFSET('9. METAS'!$X$20,INT((ROW()-14)/2),0)))</f>
        <v>#REF!</v>
      </c>
      <c r="N157" s="478" t="str">
        <f t="shared" ref="N157" ca="1" si="140">IFERROR(J157/J158,"ND")</f>
        <v>ND</v>
      </c>
      <c r="O157" s="480" t="str">
        <f t="shared" ref="O157" ca="1" si="141">IFERROR(((J157+K157)/H157),"ND")</f>
        <v>ND</v>
      </c>
      <c r="P157" s="482"/>
    </row>
    <row r="158" spans="3:16" ht="16" x14ac:dyDescent="0.2">
      <c r="C158" s="496"/>
      <c r="D158" s="498"/>
      <c r="E158" s="498"/>
      <c r="F158" s="500"/>
      <c r="G158" s="502"/>
      <c r="H158" s="705"/>
      <c r="I158" s="477"/>
      <c r="J158" s="127" t="str">
        <f ca="1">IF(MOD(ROW()-13,2)=0,IF(ISBLANK(OFFSET(#REF!,INT((ROW()-13)/2),0)),"",OFFSET(#REF!,INT((ROW()-13)/2),0)),IF(ISBLANK(OFFSET('9. METAS'!$U$20,INT((ROW()-14)/2),0)),"",OFFSET('9. METAS'!$U$20,INT((ROW()-14)/2),0)))</f>
        <v/>
      </c>
      <c r="K158" s="128" t="str">
        <f ca="1">IF(MOD(ROW()-13,2)=0,IF(ISBLANK(OFFSET(#REF!,INT((ROW()-13)/2),0)),"",OFFSET(#REF!,INT((ROW()-13)/2),0)),IF(ISBLANK(OFFSET('9. METAS'!$V$20,INT((ROW()-14)/2),0)),"",OFFSET('9. METAS'!$V$20,INT((ROW()-14)/2),0)))</f>
        <v/>
      </c>
      <c r="L158" s="128" t="str">
        <f ca="1">IF(MOD(ROW()-13,2)=0,IF(ISBLANK(OFFSET(#REF!,INT((ROW()-13)/2),0)),"",OFFSET(#REF!,INT((ROW()-13)/2),0)),IF(ISBLANK(OFFSET('9. METAS'!$W$20,INT((ROW()-14)/2),0)),"",OFFSET('9. METAS'!$W$20,INT((ROW()-14)/2),0)))</f>
        <v/>
      </c>
      <c r="M158" s="129" t="str">
        <f ca="1">IF(MOD(ROW()-13,2)=0,IF(ISBLANK(OFFSET(#REF!,INT((ROW()-13)/2),0)),"",OFFSET(#REF!,INT((ROW()-13)/2),0)),IF(ISBLANK(OFFSET('9. METAS'!$X$20,INT((ROW()-14)/2),0)),"",OFFSET('9. METAS'!$X$20,INT((ROW()-14)/2),0)))</f>
        <v/>
      </c>
      <c r="N158" s="479"/>
      <c r="O158" s="481"/>
      <c r="P158" s="483"/>
    </row>
    <row r="159" spans="3:16" x14ac:dyDescent="0.2">
      <c r="C159" s="506" t="str">
        <f ca="1">IF(ISBLANK(OFFSET('5. Pp (3 años)'!$C$46,INT((ROW()-13)/2),0)),"",OFFSET('5. Pp (3 años)'!$C$46,INT((ROW()-13)/2),0))</f>
        <v/>
      </c>
      <c r="D159" s="498" t="str">
        <f ca="1">IF(ISBLANK(OFFSET('5. Pp (3 años)'!$D$46,INT((ROW()-13)/2),0)),"",OFFSET('5. Pp (3 años)'!$D$46,INT((ROW()-13)/2),0))</f>
        <v/>
      </c>
      <c r="E159" s="498" t="str">
        <f ca="1">IF(ISBLANK(OFFSET('5. Pp (3 años)'!$E$46,INT((ROW()-13)/2),0)),"",OFFSET('5. Pp (3 años)'!$E$46,INT((ROW()-13)/2),0))</f>
        <v/>
      </c>
      <c r="F159" s="500" t="str">
        <f ca="1">IF(ISBLANK(OFFSET('5. Pp (3 años)'!$K$46,INT((ROW()-13)/2),0)),"",OFFSET('5. Pp (3 años)'!$K$46,INT((ROW()-13)/2),0))</f>
        <v/>
      </c>
      <c r="G159" s="502" t="str">
        <f ca="1">IF(ISBLANK(OFFSET('5. Pp (3 años)'!$H$46,INT((ROW()-13)/2),0)),"",OFFSET('5. Pp (3 años)'!$H$46,INT((ROW()-13)/2),0))</f>
        <v/>
      </c>
      <c r="H159" s="705" t="str">
        <f ca="1">IF(ISBLANK(OFFSET('9. METAS'!$L$20,INT((ROW()-13)/2),0)),"",OFFSET('9. METAS'!$L$20,INT((ROW()-13)/2),0))</f>
        <v/>
      </c>
      <c r="I159" s="476"/>
      <c r="J159" s="127" t="e">
        <f ca="1">IF(MOD(ROW()-13,2)=0,IF(ISBLANK(OFFSET(#REF!,INT((ROW()-13)/2),0)),"",OFFSET(#REF!,INT((ROW()-13)/2),0)),IF(ISBLANK(OFFSET('9. METAS'!$U$20,INT((ROW()-14)/2),0)),"",OFFSET('9. METAS'!$U$20,INT((ROW()-14)/2),0)))</f>
        <v>#REF!</v>
      </c>
      <c r="K159" s="128" t="e">
        <f ca="1">IF(MOD(ROW()-13,2)=0,IF(ISBLANK(OFFSET(#REF!,INT((ROW()-13)/2),0)),"",OFFSET(#REF!,INT((ROW()-13)/2),0)),IF(ISBLANK(OFFSET('9. METAS'!$V$20,INT((ROW()-14)/2),0)),"",OFFSET('9. METAS'!$V$20,INT((ROW()-14)/2),0)))</f>
        <v>#REF!</v>
      </c>
      <c r="L159" s="128" t="e">
        <f ca="1">IF(MOD(ROW()-13,2)=0,IF(ISBLANK(OFFSET(#REF!,INT((ROW()-13)/2),0)),"",OFFSET(#REF!,INT((ROW()-13)/2),0)),IF(ISBLANK(OFFSET('9. METAS'!$W$20,INT((ROW()-14)/2),0)),"",OFFSET('9. METAS'!$W$20,INT((ROW()-14)/2),0)))</f>
        <v>#REF!</v>
      </c>
      <c r="M159" s="129" t="e">
        <f ca="1">IF(MOD(ROW()-13,2)=0,IF(ISBLANK(OFFSET(#REF!,INT((ROW()-13)/2),0)),"",OFFSET(#REF!,INT((ROW()-13)/2),0)),IF(ISBLANK(OFFSET('9. METAS'!$X$20,INT((ROW()-14)/2),0)),"",OFFSET('9. METAS'!$X$20,INT((ROW()-14)/2),0)))</f>
        <v>#REF!</v>
      </c>
      <c r="N159" s="478" t="str">
        <f t="shared" ref="N159" ca="1" si="142">IFERROR(J159/J160,"ND")</f>
        <v>ND</v>
      </c>
      <c r="O159" s="480" t="str">
        <f t="shared" ref="O159" ca="1" si="143">IFERROR(((J159+K159)/H159),"ND")</f>
        <v>ND</v>
      </c>
      <c r="P159" s="482"/>
    </row>
    <row r="160" spans="3:16" ht="16" x14ac:dyDescent="0.2">
      <c r="C160" s="496"/>
      <c r="D160" s="498"/>
      <c r="E160" s="498"/>
      <c r="F160" s="500"/>
      <c r="G160" s="502"/>
      <c r="H160" s="705"/>
      <c r="I160" s="477"/>
      <c r="J160" s="127" t="str">
        <f ca="1">IF(MOD(ROW()-13,2)=0,IF(ISBLANK(OFFSET(#REF!,INT((ROW()-13)/2),0)),"",OFFSET(#REF!,INT((ROW()-13)/2),0)),IF(ISBLANK(OFFSET('9. METAS'!$U$20,INT((ROW()-14)/2),0)),"",OFFSET('9. METAS'!$U$20,INT((ROW()-14)/2),0)))</f>
        <v/>
      </c>
      <c r="K160" s="128" t="str">
        <f ca="1">IF(MOD(ROW()-13,2)=0,IF(ISBLANK(OFFSET(#REF!,INT((ROW()-13)/2),0)),"",OFFSET(#REF!,INT((ROW()-13)/2),0)),IF(ISBLANK(OFFSET('9. METAS'!$V$20,INT((ROW()-14)/2),0)),"",OFFSET('9. METAS'!$V$20,INT((ROW()-14)/2),0)))</f>
        <v/>
      </c>
      <c r="L160" s="128" t="str">
        <f ca="1">IF(MOD(ROW()-13,2)=0,IF(ISBLANK(OFFSET(#REF!,INT((ROW()-13)/2),0)),"",OFFSET(#REF!,INT((ROW()-13)/2),0)),IF(ISBLANK(OFFSET('9. METAS'!$W$20,INT((ROW()-14)/2),0)),"",OFFSET('9. METAS'!$W$20,INT((ROW()-14)/2),0)))</f>
        <v/>
      </c>
      <c r="M160" s="129" t="str">
        <f ca="1">IF(MOD(ROW()-13,2)=0,IF(ISBLANK(OFFSET(#REF!,INT((ROW()-13)/2),0)),"",OFFSET(#REF!,INT((ROW()-13)/2),0)),IF(ISBLANK(OFFSET('9. METAS'!$X$20,INT((ROW()-14)/2),0)),"",OFFSET('9. METAS'!$X$20,INT((ROW()-14)/2),0)))</f>
        <v/>
      </c>
      <c r="N160" s="479"/>
      <c r="O160" s="481"/>
      <c r="P160" s="483"/>
    </row>
    <row r="161" spans="3:16" x14ac:dyDescent="0.2">
      <c r="C161" s="506" t="str">
        <f ca="1">IF(ISBLANK(OFFSET('5. Pp (3 años)'!$C$46,INT((ROW()-13)/2),0)),"",OFFSET('5. Pp (3 años)'!$C$46,INT((ROW()-13)/2),0))</f>
        <v/>
      </c>
      <c r="D161" s="498" t="str">
        <f ca="1">IF(ISBLANK(OFFSET('5. Pp (3 años)'!$D$46,INT((ROW()-13)/2),0)),"",OFFSET('5. Pp (3 años)'!$D$46,INT((ROW()-13)/2),0))</f>
        <v/>
      </c>
      <c r="E161" s="498" t="str">
        <f ca="1">IF(ISBLANK(OFFSET('5. Pp (3 años)'!$E$46,INT((ROW()-13)/2),0)),"",OFFSET('5. Pp (3 años)'!$E$46,INT((ROW()-13)/2),0))</f>
        <v/>
      </c>
      <c r="F161" s="500" t="str">
        <f ca="1">IF(ISBLANK(OFFSET('5. Pp (3 años)'!$K$46,INT((ROW()-13)/2),0)),"",OFFSET('5. Pp (3 años)'!$K$46,INT((ROW()-13)/2),0))</f>
        <v/>
      </c>
      <c r="G161" s="502" t="str">
        <f ca="1">IF(ISBLANK(OFFSET('5. Pp (3 años)'!$H$46,INT((ROW()-13)/2),0)),"",OFFSET('5. Pp (3 años)'!$H$46,INT((ROW()-13)/2),0))</f>
        <v/>
      </c>
      <c r="H161" s="705" t="str">
        <f ca="1">IF(ISBLANK(OFFSET('9. METAS'!$L$20,INT((ROW()-13)/2),0)),"",OFFSET('9. METAS'!$L$20,INT((ROW()-13)/2),0))</f>
        <v/>
      </c>
      <c r="I161" s="476"/>
      <c r="J161" s="127" t="e">
        <f ca="1">IF(MOD(ROW()-13,2)=0,IF(ISBLANK(OFFSET(#REF!,INT((ROW()-13)/2),0)),"",OFFSET(#REF!,INT((ROW()-13)/2),0)),IF(ISBLANK(OFFSET('9. METAS'!$U$20,INT((ROW()-14)/2),0)),"",OFFSET('9. METAS'!$U$20,INT((ROW()-14)/2),0)))</f>
        <v>#REF!</v>
      </c>
      <c r="K161" s="128" t="e">
        <f ca="1">IF(MOD(ROW()-13,2)=0,IF(ISBLANK(OFFSET(#REF!,INT((ROW()-13)/2),0)),"",OFFSET(#REF!,INT((ROW()-13)/2),0)),IF(ISBLANK(OFFSET('9. METAS'!$V$20,INT((ROW()-14)/2),0)),"",OFFSET('9. METAS'!$V$20,INT((ROW()-14)/2),0)))</f>
        <v>#REF!</v>
      </c>
      <c r="L161" s="128" t="e">
        <f ca="1">IF(MOD(ROW()-13,2)=0,IF(ISBLANK(OFFSET(#REF!,INT((ROW()-13)/2),0)),"",OFFSET(#REF!,INT((ROW()-13)/2),0)),IF(ISBLANK(OFFSET('9. METAS'!$W$20,INT((ROW()-14)/2),0)),"",OFFSET('9. METAS'!$W$20,INT((ROW()-14)/2),0)))</f>
        <v>#REF!</v>
      </c>
      <c r="M161" s="129" t="e">
        <f ca="1">IF(MOD(ROW()-13,2)=0,IF(ISBLANK(OFFSET(#REF!,INT((ROW()-13)/2),0)),"",OFFSET(#REF!,INT((ROW()-13)/2),0)),IF(ISBLANK(OFFSET('9. METAS'!$X$20,INT((ROW()-14)/2),0)),"",OFFSET('9. METAS'!$X$20,INT((ROW()-14)/2),0)))</f>
        <v>#REF!</v>
      </c>
      <c r="N161" s="478" t="str">
        <f t="shared" ref="N161" ca="1" si="144">IFERROR(J161/J162,"ND")</f>
        <v>ND</v>
      </c>
      <c r="O161" s="480" t="str">
        <f t="shared" ref="O161" ca="1" si="145">IFERROR(((J161+K161)/H161),"ND")</f>
        <v>ND</v>
      </c>
      <c r="P161" s="482"/>
    </row>
    <row r="162" spans="3:16" ht="16" x14ac:dyDescent="0.2">
      <c r="C162" s="496"/>
      <c r="D162" s="498"/>
      <c r="E162" s="498"/>
      <c r="F162" s="500"/>
      <c r="G162" s="502"/>
      <c r="H162" s="705"/>
      <c r="I162" s="477"/>
      <c r="J162" s="127" t="str">
        <f ca="1">IF(MOD(ROW()-13,2)=0,IF(ISBLANK(OFFSET(#REF!,INT((ROW()-13)/2),0)),"",OFFSET(#REF!,INT((ROW()-13)/2),0)),IF(ISBLANK(OFFSET('9. METAS'!$U$20,INT((ROW()-14)/2),0)),"",OFFSET('9. METAS'!$U$20,INT((ROW()-14)/2),0)))</f>
        <v/>
      </c>
      <c r="K162" s="128" t="str">
        <f ca="1">IF(MOD(ROW()-13,2)=0,IF(ISBLANK(OFFSET(#REF!,INT((ROW()-13)/2),0)),"",OFFSET(#REF!,INT((ROW()-13)/2),0)),IF(ISBLANK(OFFSET('9. METAS'!$V$20,INT((ROW()-14)/2),0)),"",OFFSET('9. METAS'!$V$20,INT((ROW()-14)/2),0)))</f>
        <v/>
      </c>
      <c r="L162" s="128" t="str">
        <f ca="1">IF(MOD(ROW()-13,2)=0,IF(ISBLANK(OFFSET(#REF!,INT((ROW()-13)/2),0)),"",OFFSET(#REF!,INT((ROW()-13)/2),0)),IF(ISBLANK(OFFSET('9. METAS'!$W$20,INT((ROW()-14)/2),0)),"",OFFSET('9. METAS'!$W$20,INT((ROW()-14)/2),0)))</f>
        <v/>
      </c>
      <c r="M162" s="129" t="str">
        <f ca="1">IF(MOD(ROW()-13,2)=0,IF(ISBLANK(OFFSET(#REF!,INT((ROW()-13)/2),0)),"",OFFSET(#REF!,INT((ROW()-13)/2),0)),IF(ISBLANK(OFFSET('9. METAS'!$X$20,INT((ROW()-14)/2),0)),"",OFFSET('9. METAS'!$X$20,INT((ROW()-14)/2),0)))</f>
        <v/>
      </c>
      <c r="N162" s="479"/>
      <c r="O162" s="481"/>
      <c r="P162" s="483"/>
    </row>
    <row r="163" spans="3:16" x14ac:dyDescent="0.2">
      <c r="C163" s="506" t="str">
        <f ca="1">IF(ISBLANK(OFFSET('5. Pp (3 años)'!$C$46,INT((ROW()-13)/2),0)),"",OFFSET('5. Pp (3 años)'!$C$46,INT((ROW()-13)/2),0))</f>
        <v/>
      </c>
      <c r="D163" s="498" t="str">
        <f ca="1">IF(ISBLANK(OFFSET('5. Pp (3 años)'!$D$46,INT((ROW()-13)/2),0)),"",OFFSET('5. Pp (3 años)'!$D$46,INT((ROW()-13)/2),0))</f>
        <v/>
      </c>
      <c r="E163" s="498" t="str">
        <f ca="1">IF(ISBLANK(OFFSET('5. Pp (3 años)'!$E$46,INT((ROW()-13)/2),0)),"",OFFSET('5. Pp (3 años)'!$E$46,INT((ROW()-13)/2),0))</f>
        <v/>
      </c>
      <c r="F163" s="500" t="str">
        <f ca="1">IF(ISBLANK(OFFSET('5. Pp (3 años)'!$K$46,INT((ROW()-13)/2),0)),"",OFFSET('5. Pp (3 años)'!$K$46,INT((ROW()-13)/2),0))</f>
        <v/>
      </c>
      <c r="G163" s="502" t="str">
        <f ca="1">IF(ISBLANK(OFFSET('5. Pp (3 años)'!$H$46,INT((ROW()-13)/2),0)),"",OFFSET('5. Pp (3 años)'!$H$46,INT((ROW()-13)/2),0))</f>
        <v/>
      </c>
      <c r="H163" s="705" t="str">
        <f ca="1">IF(ISBLANK(OFFSET('9. METAS'!$L$20,INT((ROW()-13)/2),0)),"",OFFSET('9. METAS'!$L$20,INT((ROW()-13)/2),0))</f>
        <v/>
      </c>
      <c r="I163" s="476"/>
      <c r="J163" s="127" t="e">
        <f ca="1">IF(MOD(ROW()-13,2)=0,IF(ISBLANK(OFFSET(#REF!,INT((ROW()-13)/2),0)),"",OFFSET(#REF!,INT((ROW()-13)/2),0)),IF(ISBLANK(OFFSET('9. METAS'!$U$20,INT((ROW()-14)/2),0)),"",OFFSET('9. METAS'!$U$20,INT((ROW()-14)/2),0)))</f>
        <v>#REF!</v>
      </c>
      <c r="K163" s="128" t="e">
        <f ca="1">IF(MOD(ROW()-13,2)=0,IF(ISBLANK(OFFSET(#REF!,INT((ROW()-13)/2),0)),"",OFFSET(#REF!,INT((ROW()-13)/2),0)),IF(ISBLANK(OFFSET('9. METAS'!$V$20,INT((ROW()-14)/2),0)),"",OFFSET('9. METAS'!$V$20,INT((ROW()-14)/2),0)))</f>
        <v>#REF!</v>
      </c>
      <c r="L163" s="128" t="e">
        <f ca="1">IF(MOD(ROW()-13,2)=0,IF(ISBLANK(OFFSET(#REF!,INT((ROW()-13)/2),0)),"",OFFSET(#REF!,INT((ROW()-13)/2),0)),IF(ISBLANK(OFFSET('9. METAS'!$W$20,INT((ROW()-14)/2),0)),"",OFFSET('9. METAS'!$W$20,INT((ROW()-14)/2),0)))</f>
        <v>#REF!</v>
      </c>
      <c r="M163" s="129" t="e">
        <f ca="1">IF(MOD(ROW()-13,2)=0,IF(ISBLANK(OFFSET(#REF!,INT((ROW()-13)/2),0)),"",OFFSET(#REF!,INT((ROW()-13)/2),0)),IF(ISBLANK(OFFSET('9. METAS'!$X$20,INT((ROW()-14)/2),0)),"",OFFSET('9. METAS'!$X$20,INT((ROW()-14)/2),0)))</f>
        <v>#REF!</v>
      </c>
      <c r="N163" s="478" t="str">
        <f t="shared" ref="N163" ca="1" si="146">IFERROR(J163/J164,"ND")</f>
        <v>ND</v>
      </c>
      <c r="O163" s="480" t="str">
        <f t="shared" ref="O163" ca="1" si="147">IFERROR(((J163+K163)/H163),"ND")</f>
        <v>ND</v>
      </c>
      <c r="P163" s="482"/>
    </row>
    <row r="164" spans="3:16" ht="16" x14ac:dyDescent="0.2">
      <c r="C164" s="496"/>
      <c r="D164" s="498"/>
      <c r="E164" s="498"/>
      <c r="F164" s="500"/>
      <c r="G164" s="502"/>
      <c r="H164" s="705"/>
      <c r="I164" s="477"/>
      <c r="J164" s="127" t="str">
        <f ca="1">IF(MOD(ROW()-13,2)=0,IF(ISBLANK(OFFSET(#REF!,INT((ROW()-13)/2),0)),"",OFFSET(#REF!,INT((ROW()-13)/2),0)),IF(ISBLANK(OFFSET('9. METAS'!$U$20,INT((ROW()-14)/2),0)),"",OFFSET('9. METAS'!$U$20,INT((ROW()-14)/2),0)))</f>
        <v/>
      </c>
      <c r="K164" s="128" t="str">
        <f ca="1">IF(MOD(ROW()-13,2)=0,IF(ISBLANK(OFFSET(#REF!,INT((ROW()-13)/2),0)),"",OFFSET(#REF!,INT((ROW()-13)/2),0)),IF(ISBLANK(OFFSET('9. METAS'!$V$20,INT((ROW()-14)/2),0)),"",OFFSET('9. METAS'!$V$20,INT((ROW()-14)/2),0)))</f>
        <v/>
      </c>
      <c r="L164" s="128" t="str">
        <f ca="1">IF(MOD(ROW()-13,2)=0,IF(ISBLANK(OFFSET(#REF!,INT((ROW()-13)/2),0)),"",OFFSET(#REF!,INT((ROW()-13)/2),0)),IF(ISBLANK(OFFSET('9. METAS'!$W$20,INT((ROW()-14)/2),0)),"",OFFSET('9. METAS'!$W$20,INT((ROW()-14)/2),0)))</f>
        <v/>
      </c>
      <c r="M164" s="129" t="str">
        <f ca="1">IF(MOD(ROW()-13,2)=0,IF(ISBLANK(OFFSET(#REF!,INT((ROW()-13)/2),0)),"",OFFSET(#REF!,INT((ROW()-13)/2),0)),IF(ISBLANK(OFFSET('9. METAS'!$X$20,INT((ROW()-14)/2),0)),"",OFFSET('9. METAS'!$X$20,INT((ROW()-14)/2),0)))</f>
        <v/>
      </c>
      <c r="N164" s="479"/>
      <c r="O164" s="481"/>
      <c r="P164" s="483"/>
    </row>
    <row r="165" spans="3:16" x14ac:dyDescent="0.2">
      <c r="C165" s="506" t="str">
        <f ca="1">IF(ISBLANK(OFFSET('5. Pp (3 años)'!$C$46,INT((ROW()-13)/2),0)),"",OFFSET('5. Pp (3 años)'!$C$46,INT((ROW()-13)/2),0))</f>
        <v/>
      </c>
      <c r="D165" s="498" t="str">
        <f ca="1">IF(ISBLANK(OFFSET('5. Pp (3 años)'!$D$46,INT((ROW()-13)/2),0)),"",OFFSET('5. Pp (3 años)'!$D$46,INT((ROW()-13)/2),0))</f>
        <v/>
      </c>
      <c r="E165" s="498" t="str">
        <f ca="1">IF(ISBLANK(OFFSET('5. Pp (3 años)'!$E$46,INT((ROW()-13)/2),0)),"",OFFSET('5. Pp (3 años)'!$E$46,INT((ROW()-13)/2),0))</f>
        <v/>
      </c>
      <c r="F165" s="500" t="str">
        <f ca="1">IF(ISBLANK(OFFSET('5. Pp (3 años)'!$K$46,INT((ROW()-13)/2),0)),"",OFFSET('5. Pp (3 años)'!$K$46,INT((ROW()-13)/2),0))</f>
        <v/>
      </c>
      <c r="G165" s="502" t="str">
        <f ca="1">IF(ISBLANK(OFFSET('5. Pp (3 años)'!$H$46,INT((ROW()-13)/2),0)),"",OFFSET('5. Pp (3 años)'!$H$46,INT((ROW()-13)/2),0))</f>
        <v/>
      </c>
      <c r="H165" s="705" t="str">
        <f ca="1">IF(ISBLANK(OFFSET('9. METAS'!$L$20,INT((ROW()-13)/2),0)),"",OFFSET('9. METAS'!$L$20,INT((ROW()-13)/2),0))</f>
        <v/>
      </c>
      <c r="I165" s="476"/>
      <c r="J165" s="127" t="e">
        <f ca="1">IF(MOD(ROW()-13,2)=0,IF(ISBLANK(OFFSET(#REF!,INT((ROW()-13)/2),0)),"",OFFSET(#REF!,INT((ROW()-13)/2),0)),IF(ISBLANK(OFFSET('9. METAS'!$U$20,INT((ROW()-14)/2),0)),"",OFFSET('9. METAS'!$U$20,INT((ROW()-14)/2),0)))</f>
        <v>#REF!</v>
      </c>
      <c r="K165" s="128" t="e">
        <f ca="1">IF(MOD(ROW()-13,2)=0,IF(ISBLANK(OFFSET(#REF!,INT((ROW()-13)/2),0)),"",OFFSET(#REF!,INT((ROW()-13)/2),0)),IF(ISBLANK(OFFSET('9. METAS'!$V$20,INT((ROW()-14)/2),0)),"",OFFSET('9. METAS'!$V$20,INT((ROW()-14)/2),0)))</f>
        <v>#REF!</v>
      </c>
      <c r="L165" s="128" t="e">
        <f ca="1">IF(MOD(ROW()-13,2)=0,IF(ISBLANK(OFFSET(#REF!,INT((ROW()-13)/2),0)),"",OFFSET(#REF!,INT((ROW()-13)/2),0)),IF(ISBLANK(OFFSET('9. METAS'!$W$20,INT((ROW()-14)/2),0)),"",OFFSET('9. METAS'!$W$20,INT((ROW()-14)/2),0)))</f>
        <v>#REF!</v>
      </c>
      <c r="M165" s="129" t="e">
        <f ca="1">IF(MOD(ROW()-13,2)=0,IF(ISBLANK(OFFSET(#REF!,INT((ROW()-13)/2),0)),"",OFFSET(#REF!,INT((ROW()-13)/2),0)),IF(ISBLANK(OFFSET('9. METAS'!$X$20,INT((ROW()-14)/2),0)),"",OFFSET('9. METAS'!$X$20,INT((ROW()-14)/2),0)))</f>
        <v>#REF!</v>
      </c>
      <c r="N165" s="478" t="str">
        <f t="shared" ref="N165" ca="1" si="148">IFERROR(J165/J166,"ND")</f>
        <v>ND</v>
      </c>
      <c r="O165" s="480" t="str">
        <f t="shared" ref="O165" ca="1" si="149">IFERROR(((J165+K165)/H165),"ND")</f>
        <v>ND</v>
      </c>
      <c r="P165" s="482"/>
    </row>
    <row r="166" spans="3:16" ht="16" x14ac:dyDescent="0.2">
      <c r="C166" s="496"/>
      <c r="D166" s="498"/>
      <c r="E166" s="498"/>
      <c r="F166" s="500"/>
      <c r="G166" s="502"/>
      <c r="H166" s="705"/>
      <c r="I166" s="477"/>
      <c r="J166" s="127" t="str">
        <f ca="1">IF(MOD(ROW()-13,2)=0,IF(ISBLANK(OFFSET(#REF!,INT((ROW()-13)/2),0)),"",OFFSET(#REF!,INT((ROW()-13)/2),0)),IF(ISBLANK(OFFSET('9. METAS'!$U$20,INT((ROW()-14)/2),0)),"",OFFSET('9. METAS'!$U$20,INT((ROW()-14)/2),0)))</f>
        <v/>
      </c>
      <c r="K166" s="128" t="str">
        <f ca="1">IF(MOD(ROW()-13,2)=0,IF(ISBLANK(OFFSET(#REF!,INT((ROW()-13)/2),0)),"",OFFSET(#REF!,INT((ROW()-13)/2),0)),IF(ISBLANK(OFFSET('9. METAS'!$V$20,INT((ROW()-14)/2),0)),"",OFFSET('9. METAS'!$V$20,INT((ROW()-14)/2),0)))</f>
        <v/>
      </c>
      <c r="L166" s="128" t="str">
        <f ca="1">IF(MOD(ROW()-13,2)=0,IF(ISBLANK(OFFSET(#REF!,INT((ROW()-13)/2),0)),"",OFFSET(#REF!,INT((ROW()-13)/2),0)),IF(ISBLANK(OFFSET('9. METAS'!$W$20,INT((ROW()-14)/2),0)),"",OFFSET('9. METAS'!$W$20,INT((ROW()-14)/2),0)))</f>
        <v/>
      </c>
      <c r="M166" s="129" t="str">
        <f ca="1">IF(MOD(ROW()-13,2)=0,IF(ISBLANK(OFFSET(#REF!,INT((ROW()-13)/2),0)),"",OFFSET(#REF!,INT((ROW()-13)/2),0)),IF(ISBLANK(OFFSET('9. METAS'!$X$20,INT((ROW()-14)/2),0)),"",OFFSET('9. METAS'!$X$20,INT((ROW()-14)/2),0)))</f>
        <v/>
      </c>
      <c r="N166" s="479"/>
      <c r="O166" s="481"/>
      <c r="P166" s="483"/>
    </row>
    <row r="167" spans="3:16" x14ac:dyDescent="0.2">
      <c r="C167" s="506" t="str">
        <f ca="1">IF(ISBLANK(OFFSET('5. Pp (3 años)'!$C$46,INT((ROW()-13)/2),0)),"",OFFSET('5. Pp (3 años)'!$C$46,INT((ROW()-13)/2),0))</f>
        <v/>
      </c>
      <c r="D167" s="498" t="str">
        <f ca="1">IF(ISBLANK(OFFSET('5. Pp (3 años)'!$D$46,INT((ROW()-13)/2),0)),"",OFFSET('5. Pp (3 años)'!$D$46,INT((ROW()-13)/2),0))</f>
        <v/>
      </c>
      <c r="E167" s="498" t="str">
        <f ca="1">IF(ISBLANK(OFFSET('5. Pp (3 años)'!$E$46,INT((ROW()-13)/2),0)),"",OFFSET('5. Pp (3 años)'!$E$46,INT((ROW()-13)/2),0))</f>
        <v/>
      </c>
      <c r="F167" s="500" t="str">
        <f ca="1">IF(ISBLANK(OFFSET('5. Pp (3 años)'!$K$46,INT((ROW()-13)/2),0)),"",OFFSET('5. Pp (3 años)'!$K$46,INT((ROW()-13)/2),0))</f>
        <v/>
      </c>
      <c r="G167" s="502" t="str">
        <f ca="1">IF(ISBLANK(OFFSET('5. Pp (3 años)'!$H$46,INT((ROW()-13)/2),0)),"",OFFSET('5. Pp (3 años)'!$H$46,INT((ROW()-13)/2),0))</f>
        <v/>
      </c>
      <c r="H167" s="705" t="str">
        <f ca="1">IF(ISBLANK(OFFSET('9. METAS'!$L$20,INT((ROW()-13)/2),0)),"",OFFSET('9. METAS'!$L$20,INT((ROW()-13)/2),0))</f>
        <v/>
      </c>
      <c r="I167" s="476"/>
      <c r="J167" s="127" t="e">
        <f ca="1">IF(MOD(ROW()-13,2)=0,IF(ISBLANK(OFFSET(#REF!,INT((ROW()-13)/2),0)),"",OFFSET(#REF!,INT((ROW()-13)/2),0)),IF(ISBLANK(OFFSET('9. METAS'!$U$20,INT((ROW()-14)/2),0)),"",OFFSET('9. METAS'!$U$20,INT((ROW()-14)/2),0)))</f>
        <v>#REF!</v>
      </c>
      <c r="K167" s="128" t="e">
        <f ca="1">IF(MOD(ROW()-13,2)=0,IF(ISBLANK(OFFSET(#REF!,INT((ROW()-13)/2),0)),"",OFFSET(#REF!,INT((ROW()-13)/2),0)),IF(ISBLANK(OFFSET('9. METAS'!$V$20,INT((ROW()-14)/2),0)),"",OFFSET('9. METAS'!$V$20,INT((ROW()-14)/2),0)))</f>
        <v>#REF!</v>
      </c>
      <c r="L167" s="128" t="e">
        <f ca="1">IF(MOD(ROW()-13,2)=0,IF(ISBLANK(OFFSET(#REF!,INT((ROW()-13)/2),0)),"",OFFSET(#REF!,INT((ROW()-13)/2),0)),IF(ISBLANK(OFFSET('9. METAS'!$W$20,INT((ROW()-14)/2),0)),"",OFFSET('9. METAS'!$W$20,INT((ROW()-14)/2),0)))</f>
        <v>#REF!</v>
      </c>
      <c r="M167" s="129" t="e">
        <f ca="1">IF(MOD(ROW()-13,2)=0,IF(ISBLANK(OFFSET(#REF!,INT((ROW()-13)/2),0)),"",OFFSET(#REF!,INT((ROW()-13)/2),0)),IF(ISBLANK(OFFSET('9. METAS'!$X$20,INT((ROW()-14)/2),0)),"",OFFSET('9. METAS'!$X$20,INT((ROW()-14)/2),0)))</f>
        <v>#REF!</v>
      </c>
      <c r="N167" s="478" t="str">
        <f t="shared" ref="N167" ca="1" si="150">IFERROR(J167/J168,"ND")</f>
        <v>ND</v>
      </c>
      <c r="O167" s="480" t="str">
        <f t="shared" ref="O167" ca="1" si="151">IFERROR(((J167+K167)/H167),"ND")</f>
        <v>ND</v>
      </c>
      <c r="P167" s="482"/>
    </row>
    <row r="168" spans="3:16" ht="16" x14ac:dyDescent="0.2">
      <c r="C168" s="496"/>
      <c r="D168" s="498"/>
      <c r="E168" s="498"/>
      <c r="F168" s="500"/>
      <c r="G168" s="502"/>
      <c r="H168" s="705"/>
      <c r="I168" s="477"/>
      <c r="J168" s="127" t="str">
        <f ca="1">IF(MOD(ROW()-13,2)=0,IF(ISBLANK(OFFSET(#REF!,INT((ROW()-13)/2),0)),"",OFFSET(#REF!,INT((ROW()-13)/2),0)),IF(ISBLANK(OFFSET('9. METAS'!$U$20,INT((ROW()-14)/2),0)),"",OFFSET('9. METAS'!$U$20,INT((ROW()-14)/2),0)))</f>
        <v/>
      </c>
      <c r="K168" s="128" t="str">
        <f ca="1">IF(MOD(ROW()-13,2)=0,IF(ISBLANK(OFFSET(#REF!,INT((ROW()-13)/2),0)),"",OFFSET(#REF!,INT((ROW()-13)/2),0)),IF(ISBLANK(OFFSET('9. METAS'!$V$20,INT((ROW()-14)/2),0)),"",OFFSET('9. METAS'!$V$20,INT((ROW()-14)/2),0)))</f>
        <v/>
      </c>
      <c r="L168" s="128" t="str">
        <f ca="1">IF(MOD(ROW()-13,2)=0,IF(ISBLANK(OFFSET(#REF!,INT((ROW()-13)/2),0)),"",OFFSET(#REF!,INT((ROW()-13)/2),0)),IF(ISBLANK(OFFSET('9. METAS'!$W$20,INT((ROW()-14)/2),0)),"",OFFSET('9. METAS'!$W$20,INT((ROW()-14)/2),0)))</f>
        <v/>
      </c>
      <c r="M168" s="129" t="str">
        <f ca="1">IF(MOD(ROW()-13,2)=0,IF(ISBLANK(OFFSET(#REF!,INT((ROW()-13)/2),0)),"",OFFSET(#REF!,INT((ROW()-13)/2),0)),IF(ISBLANK(OFFSET('9. METAS'!$X$20,INT((ROW()-14)/2),0)),"",OFFSET('9. METAS'!$X$20,INT((ROW()-14)/2),0)))</f>
        <v/>
      </c>
      <c r="N168" s="479"/>
      <c r="O168" s="481"/>
      <c r="P168" s="483"/>
    </row>
    <row r="169" spans="3:16" x14ac:dyDescent="0.2">
      <c r="C169" s="506" t="str">
        <f ca="1">IF(ISBLANK(OFFSET('5. Pp (3 años)'!$C$46,INT((ROW()-13)/2),0)),"",OFFSET('5. Pp (3 años)'!$C$46,INT((ROW()-13)/2),0))</f>
        <v/>
      </c>
      <c r="D169" s="498" t="str">
        <f ca="1">IF(ISBLANK(OFFSET('5. Pp (3 años)'!$D$46,INT((ROW()-13)/2),0)),"",OFFSET('5. Pp (3 años)'!$D$46,INT((ROW()-13)/2),0))</f>
        <v/>
      </c>
      <c r="E169" s="498" t="str">
        <f ca="1">IF(ISBLANK(OFFSET('5. Pp (3 años)'!$E$46,INT((ROW()-13)/2),0)),"",OFFSET('5. Pp (3 años)'!$E$46,INT((ROW()-13)/2),0))</f>
        <v/>
      </c>
      <c r="F169" s="500" t="str">
        <f ca="1">IF(ISBLANK(OFFSET('5. Pp (3 años)'!$K$46,INT((ROW()-13)/2),0)),"",OFFSET('5. Pp (3 años)'!$K$46,INT((ROW()-13)/2),0))</f>
        <v/>
      </c>
      <c r="G169" s="502" t="str">
        <f ca="1">IF(ISBLANK(OFFSET('5. Pp (3 años)'!$H$46,INT((ROW()-13)/2),0)),"",OFFSET('5. Pp (3 años)'!$H$46,INT((ROW()-13)/2),0))</f>
        <v/>
      </c>
      <c r="H169" s="705" t="str">
        <f ca="1">IF(ISBLANK(OFFSET('9. METAS'!$L$20,INT((ROW()-13)/2),0)),"",OFFSET('9. METAS'!$L$20,INT((ROW()-13)/2),0))</f>
        <v/>
      </c>
      <c r="I169" s="476"/>
      <c r="J169" s="127" t="e">
        <f ca="1">IF(MOD(ROW()-13,2)=0,IF(ISBLANK(OFFSET(#REF!,INT((ROW()-13)/2),0)),"",OFFSET(#REF!,INT((ROW()-13)/2),0)),IF(ISBLANK(OFFSET('9. METAS'!$U$20,INT((ROW()-14)/2),0)),"",OFFSET('9. METAS'!$U$20,INT((ROW()-14)/2),0)))</f>
        <v>#REF!</v>
      </c>
      <c r="K169" s="128" t="e">
        <f ca="1">IF(MOD(ROW()-13,2)=0,IF(ISBLANK(OFFSET(#REF!,INT((ROW()-13)/2),0)),"",OFFSET(#REF!,INT((ROW()-13)/2),0)),IF(ISBLANK(OFFSET('9. METAS'!$V$20,INT((ROW()-14)/2),0)),"",OFFSET('9. METAS'!$V$20,INT((ROW()-14)/2),0)))</f>
        <v>#REF!</v>
      </c>
      <c r="L169" s="128" t="e">
        <f ca="1">IF(MOD(ROW()-13,2)=0,IF(ISBLANK(OFFSET(#REF!,INT((ROW()-13)/2),0)),"",OFFSET(#REF!,INT((ROW()-13)/2),0)),IF(ISBLANK(OFFSET('9. METAS'!$W$20,INT((ROW()-14)/2),0)),"",OFFSET('9. METAS'!$W$20,INT((ROW()-14)/2),0)))</f>
        <v>#REF!</v>
      </c>
      <c r="M169" s="129" t="e">
        <f ca="1">IF(MOD(ROW()-13,2)=0,IF(ISBLANK(OFFSET(#REF!,INT((ROW()-13)/2),0)),"",OFFSET(#REF!,INT((ROW()-13)/2),0)),IF(ISBLANK(OFFSET('9. METAS'!$X$20,INT((ROW()-14)/2),0)),"",OFFSET('9. METAS'!$X$20,INT((ROW()-14)/2),0)))</f>
        <v>#REF!</v>
      </c>
      <c r="N169" s="478" t="str">
        <f t="shared" ref="N169" ca="1" si="152">IFERROR(J169/J170,"ND")</f>
        <v>ND</v>
      </c>
      <c r="O169" s="480" t="str">
        <f t="shared" ref="O169" ca="1" si="153">IFERROR(((J169+K169)/H169),"ND")</f>
        <v>ND</v>
      </c>
      <c r="P169" s="482"/>
    </row>
    <row r="170" spans="3:16" ht="16" x14ac:dyDescent="0.2">
      <c r="C170" s="496"/>
      <c r="D170" s="498"/>
      <c r="E170" s="498"/>
      <c r="F170" s="500"/>
      <c r="G170" s="502"/>
      <c r="H170" s="705"/>
      <c r="I170" s="477"/>
      <c r="J170" s="127" t="str">
        <f ca="1">IF(MOD(ROW()-13,2)=0,IF(ISBLANK(OFFSET(#REF!,INT((ROW()-13)/2),0)),"",OFFSET(#REF!,INT((ROW()-13)/2),0)),IF(ISBLANK(OFFSET('9. METAS'!$U$20,INT((ROW()-14)/2),0)),"",OFFSET('9. METAS'!$U$20,INT((ROW()-14)/2),0)))</f>
        <v/>
      </c>
      <c r="K170" s="128" t="str">
        <f ca="1">IF(MOD(ROW()-13,2)=0,IF(ISBLANK(OFFSET(#REF!,INT((ROW()-13)/2),0)),"",OFFSET(#REF!,INT((ROW()-13)/2),0)),IF(ISBLANK(OFFSET('9. METAS'!$V$20,INT((ROW()-14)/2),0)),"",OFFSET('9. METAS'!$V$20,INT((ROW()-14)/2),0)))</f>
        <v/>
      </c>
      <c r="L170" s="128" t="str">
        <f ca="1">IF(MOD(ROW()-13,2)=0,IF(ISBLANK(OFFSET(#REF!,INT((ROW()-13)/2),0)),"",OFFSET(#REF!,INT((ROW()-13)/2),0)),IF(ISBLANK(OFFSET('9. METAS'!$W$20,INT((ROW()-14)/2),0)),"",OFFSET('9. METAS'!$W$20,INT((ROW()-14)/2),0)))</f>
        <v/>
      </c>
      <c r="M170" s="129" t="str">
        <f ca="1">IF(MOD(ROW()-13,2)=0,IF(ISBLANK(OFFSET(#REF!,INT((ROW()-13)/2),0)),"",OFFSET(#REF!,INT((ROW()-13)/2),0)),IF(ISBLANK(OFFSET('9. METAS'!$X$20,INT((ROW()-14)/2),0)),"",OFFSET('9. METAS'!$X$20,INT((ROW()-14)/2),0)))</f>
        <v/>
      </c>
      <c r="N170" s="479"/>
      <c r="O170" s="481"/>
      <c r="P170" s="483"/>
    </row>
    <row r="171" spans="3:16" x14ac:dyDescent="0.2">
      <c r="C171" s="506" t="str">
        <f ca="1">IF(ISBLANK(OFFSET('5. Pp (3 años)'!$C$46,INT((ROW()-13)/2),0)),"",OFFSET('5. Pp (3 años)'!$C$46,INT((ROW()-13)/2),0))</f>
        <v/>
      </c>
      <c r="D171" s="498" t="str">
        <f ca="1">IF(ISBLANK(OFFSET('5. Pp (3 años)'!$D$46,INT((ROW()-13)/2),0)),"",OFFSET('5. Pp (3 años)'!$D$46,INT((ROW()-13)/2),0))</f>
        <v/>
      </c>
      <c r="E171" s="498" t="str">
        <f ca="1">IF(ISBLANK(OFFSET('5. Pp (3 años)'!$E$46,INT((ROW()-13)/2),0)),"",OFFSET('5. Pp (3 años)'!$E$46,INT((ROW()-13)/2),0))</f>
        <v/>
      </c>
      <c r="F171" s="500" t="str">
        <f ca="1">IF(ISBLANK(OFFSET('5. Pp (3 años)'!$K$46,INT((ROW()-13)/2),0)),"",OFFSET('5. Pp (3 años)'!$K$46,INT((ROW()-13)/2),0))</f>
        <v/>
      </c>
      <c r="G171" s="502" t="str">
        <f ca="1">IF(ISBLANK(OFFSET('5. Pp (3 años)'!$H$46,INT((ROW()-13)/2),0)),"",OFFSET('5. Pp (3 años)'!$H$46,INT((ROW()-13)/2),0))</f>
        <v/>
      </c>
      <c r="H171" s="705" t="str">
        <f ca="1">IF(ISBLANK(OFFSET('9. METAS'!$L$20,INT((ROW()-13)/2),0)),"",OFFSET('9. METAS'!$L$20,INT((ROW()-13)/2),0))</f>
        <v/>
      </c>
      <c r="I171" s="476"/>
      <c r="J171" s="127" t="e">
        <f ca="1">IF(MOD(ROW()-13,2)=0,IF(ISBLANK(OFFSET(#REF!,INT((ROW()-13)/2),0)),"",OFFSET(#REF!,INT((ROW()-13)/2),0)),IF(ISBLANK(OFFSET('9. METAS'!$U$20,INT((ROW()-14)/2),0)),"",OFFSET('9. METAS'!$U$20,INT((ROW()-14)/2),0)))</f>
        <v>#REF!</v>
      </c>
      <c r="K171" s="128" t="e">
        <f ca="1">IF(MOD(ROW()-13,2)=0,IF(ISBLANK(OFFSET(#REF!,INT((ROW()-13)/2),0)),"",OFFSET(#REF!,INT((ROW()-13)/2),0)),IF(ISBLANK(OFFSET('9. METAS'!$V$20,INT((ROW()-14)/2),0)),"",OFFSET('9. METAS'!$V$20,INT((ROW()-14)/2),0)))</f>
        <v>#REF!</v>
      </c>
      <c r="L171" s="128" t="e">
        <f ca="1">IF(MOD(ROW()-13,2)=0,IF(ISBLANK(OFFSET(#REF!,INT((ROW()-13)/2),0)),"",OFFSET(#REF!,INT((ROW()-13)/2),0)),IF(ISBLANK(OFFSET('9. METAS'!$W$20,INT((ROW()-14)/2),0)),"",OFFSET('9. METAS'!$W$20,INT((ROW()-14)/2),0)))</f>
        <v>#REF!</v>
      </c>
      <c r="M171" s="129" t="e">
        <f ca="1">IF(MOD(ROW()-13,2)=0,IF(ISBLANK(OFFSET(#REF!,INT((ROW()-13)/2),0)),"",OFFSET(#REF!,INT((ROW()-13)/2),0)),IF(ISBLANK(OFFSET('9. METAS'!$X$20,INT((ROW()-14)/2),0)),"",OFFSET('9. METAS'!$X$20,INT((ROW()-14)/2),0)))</f>
        <v>#REF!</v>
      </c>
      <c r="N171" s="478" t="str">
        <f t="shared" ref="N171" ca="1" si="154">IFERROR(J171/J172,"ND")</f>
        <v>ND</v>
      </c>
      <c r="O171" s="480" t="str">
        <f t="shared" ref="O171" ca="1" si="155">IFERROR(((J171+K171)/H171),"ND")</f>
        <v>ND</v>
      </c>
      <c r="P171" s="482"/>
    </row>
    <row r="172" spans="3:16" ht="16" x14ac:dyDescent="0.2">
      <c r="C172" s="496"/>
      <c r="D172" s="498"/>
      <c r="E172" s="498"/>
      <c r="F172" s="500"/>
      <c r="G172" s="502"/>
      <c r="H172" s="705"/>
      <c r="I172" s="477"/>
      <c r="J172" s="127" t="str">
        <f ca="1">IF(MOD(ROW()-13,2)=0,IF(ISBLANK(OFFSET(#REF!,INT((ROW()-13)/2),0)),"",OFFSET(#REF!,INT((ROW()-13)/2),0)),IF(ISBLANK(OFFSET('9. METAS'!$U$20,INT((ROW()-14)/2),0)),"",OFFSET('9. METAS'!$U$20,INT((ROW()-14)/2),0)))</f>
        <v/>
      </c>
      <c r="K172" s="128" t="str">
        <f ca="1">IF(MOD(ROW()-13,2)=0,IF(ISBLANK(OFFSET(#REF!,INT((ROW()-13)/2),0)),"",OFFSET(#REF!,INT((ROW()-13)/2),0)),IF(ISBLANK(OFFSET('9. METAS'!$V$20,INT((ROW()-14)/2),0)),"",OFFSET('9. METAS'!$V$20,INT((ROW()-14)/2),0)))</f>
        <v/>
      </c>
      <c r="L172" s="128" t="str">
        <f ca="1">IF(MOD(ROW()-13,2)=0,IF(ISBLANK(OFFSET(#REF!,INT((ROW()-13)/2),0)),"",OFFSET(#REF!,INT((ROW()-13)/2),0)),IF(ISBLANK(OFFSET('9. METAS'!$W$20,INT((ROW()-14)/2),0)),"",OFFSET('9. METAS'!$W$20,INT((ROW()-14)/2),0)))</f>
        <v/>
      </c>
      <c r="M172" s="129" t="str">
        <f ca="1">IF(MOD(ROW()-13,2)=0,IF(ISBLANK(OFFSET(#REF!,INT((ROW()-13)/2),0)),"",OFFSET(#REF!,INT((ROW()-13)/2),0)),IF(ISBLANK(OFFSET('9. METAS'!$X$20,INT((ROW()-14)/2),0)),"",OFFSET('9. METAS'!$X$20,INT((ROW()-14)/2),0)))</f>
        <v/>
      </c>
      <c r="N172" s="479"/>
      <c r="O172" s="481"/>
      <c r="P172" s="483"/>
    </row>
    <row r="173" spans="3:16" x14ac:dyDescent="0.2">
      <c r="C173" s="506" t="str">
        <f ca="1">IF(ISBLANK(OFFSET('5. Pp (3 años)'!$C$46,INT((ROW()-13)/2),0)),"",OFFSET('5. Pp (3 años)'!$C$46,INT((ROW()-13)/2),0))</f>
        <v/>
      </c>
      <c r="D173" s="498" t="str">
        <f ca="1">IF(ISBLANK(OFFSET('5. Pp (3 años)'!$D$46,INT((ROW()-13)/2),0)),"",OFFSET('5. Pp (3 años)'!$D$46,INT((ROW()-13)/2),0))</f>
        <v/>
      </c>
      <c r="E173" s="498" t="str">
        <f ca="1">IF(ISBLANK(OFFSET('5. Pp (3 años)'!$E$46,INT((ROW()-13)/2),0)),"",OFFSET('5. Pp (3 años)'!$E$46,INT((ROW()-13)/2),0))</f>
        <v/>
      </c>
      <c r="F173" s="500" t="str">
        <f ca="1">IF(ISBLANK(OFFSET('5. Pp (3 años)'!$K$46,INT((ROW()-13)/2),0)),"",OFFSET('5. Pp (3 años)'!$K$46,INT((ROW()-13)/2),0))</f>
        <v/>
      </c>
      <c r="G173" s="502" t="str">
        <f ca="1">IF(ISBLANK(OFFSET('5. Pp (3 años)'!$H$46,INT((ROW()-13)/2),0)),"",OFFSET('5. Pp (3 años)'!$H$46,INT((ROW()-13)/2),0))</f>
        <v/>
      </c>
      <c r="H173" s="705" t="str">
        <f ca="1">IF(ISBLANK(OFFSET('9. METAS'!$L$20,INT((ROW()-13)/2),0)),"",OFFSET('9. METAS'!$L$20,INT((ROW()-13)/2),0))</f>
        <v/>
      </c>
      <c r="I173" s="476"/>
      <c r="J173" s="127" t="e">
        <f ca="1">IF(MOD(ROW()-13,2)=0,IF(ISBLANK(OFFSET(#REF!,INT((ROW()-13)/2),0)),"",OFFSET(#REF!,INT((ROW()-13)/2),0)),IF(ISBLANK(OFFSET('9. METAS'!$U$20,INT((ROW()-14)/2),0)),"",OFFSET('9. METAS'!$U$20,INT((ROW()-14)/2),0)))</f>
        <v>#REF!</v>
      </c>
      <c r="K173" s="128" t="e">
        <f ca="1">IF(MOD(ROW()-13,2)=0,IF(ISBLANK(OFFSET(#REF!,INT((ROW()-13)/2),0)),"",OFFSET(#REF!,INT((ROW()-13)/2),0)),IF(ISBLANK(OFFSET('9. METAS'!$V$20,INT((ROW()-14)/2),0)),"",OFFSET('9. METAS'!$V$20,INT((ROW()-14)/2),0)))</f>
        <v>#REF!</v>
      </c>
      <c r="L173" s="128" t="e">
        <f ca="1">IF(MOD(ROW()-13,2)=0,IF(ISBLANK(OFFSET(#REF!,INT((ROW()-13)/2),0)),"",OFFSET(#REF!,INT((ROW()-13)/2),0)),IF(ISBLANK(OFFSET('9. METAS'!$W$20,INT((ROW()-14)/2),0)),"",OFFSET('9. METAS'!$W$20,INT((ROW()-14)/2),0)))</f>
        <v>#REF!</v>
      </c>
      <c r="M173" s="129" t="e">
        <f ca="1">IF(MOD(ROW()-13,2)=0,IF(ISBLANK(OFFSET(#REF!,INT((ROW()-13)/2),0)),"",OFFSET(#REF!,INT((ROW()-13)/2),0)),IF(ISBLANK(OFFSET('9. METAS'!$X$20,INT((ROW()-14)/2),0)),"",OFFSET('9. METAS'!$X$20,INT((ROW()-14)/2),0)))</f>
        <v>#REF!</v>
      </c>
      <c r="N173" s="478" t="str">
        <f t="shared" ref="N173" ca="1" si="156">IFERROR(J173/J174,"ND")</f>
        <v>ND</v>
      </c>
      <c r="O173" s="480" t="str">
        <f t="shared" ref="O173" ca="1" si="157">IFERROR(((J173+K173)/H173),"ND")</f>
        <v>ND</v>
      </c>
      <c r="P173" s="482"/>
    </row>
    <row r="174" spans="3:16" ht="16" x14ac:dyDescent="0.2">
      <c r="C174" s="496"/>
      <c r="D174" s="498"/>
      <c r="E174" s="498"/>
      <c r="F174" s="500"/>
      <c r="G174" s="502"/>
      <c r="H174" s="705"/>
      <c r="I174" s="477"/>
      <c r="J174" s="127" t="str">
        <f ca="1">IF(MOD(ROW()-13,2)=0,IF(ISBLANK(OFFSET(#REF!,INT((ROW()-13)/2),0)),"",OFFSET(#REF!,INT((ROW()-13)/2),0)),IF(ISBLANK(OFFSET('9. METAS'!$U$20,INT((ROW()-14)/2),0)),"",OFFSET('9. METAS'!$U$20,INT((ROW()-14)/2),0)))</f>
        <v/>
      </c>
      <c r="K174" s="128" t="str">
        <f ca="1">IF(MOD(ROW()-13,2)=0,IF(ISBLANK(OFFSET(#REF!,INT((ROW()-13)/2),0)),"",OFFSET(#REF!,INT((ROW()-13)/2),0)),IF(ISBLANK(OFFSET('9. METAS'!$V$20,INT((ROW()-14)/2),0)),"",OFFSET('9. METAS'!$V$20,INT((ROW()-14)/2),0)))</f>
        <v/>
      </c>
      <c r="L174" s="128" t="str">
        <f ca="1">IF(MOD(ROW()-13,2)=0,IF(ISBLANK(OFFSET(#REF!,INT((ROW()-13)/2),0)),"",OFFSET(#REF!,INT((ROW()-13)/2),0)),IF(ISBLANK(OFFSET('9. METAS'!$W$20,INT((ROW()-14)/2),0)),"",OFFSET('9. METAS'!$W$20,INT((ROW()-14)/2),0)))</f>
        <v/>
      </c>
      <c r="M174" s="129" t="str">
        <f ca="1">IF(MOD(ROW()-13,2)=0,IF(ISBLANK(OFFSET(#REF!,INT((ROW()-13)/2),0)),"",OFFSET(#REF!,INT((ROW()-13)/2),0)),IF(ISBLANK(OFFSET('9. METAS'!$X$20,INT((ROW()-14)/2),0)),"",OFFSET('9. METAS'!$X$20,INT((ROW()-14)/2),0)))</f>
        <v/>
      </c>
      <c r="N174" s="479"/>
      <c r="O174" s="481"/>
      <c r="P174" s="483"/>
    </row>
    <row r="175" spans="3:16" x14ac:dyDescent="0.2">
      <c r="C175" s="506" t="str">
        <f ca="1">IF(ISBLANK(OFFSET('5. Pp (3 años)'!$C$46,INT((ROW()-13)/2),0)),"",OFFSET('5. Pp (3 años)'!$C$46,INT((ROW()-13)/2),0))</f>
        <v/>
      </c>
      <c r="D175" s="498" t="str">
        <f ca="1">IF(ISBLANK(OFFSET('5. Pp (3 años)'!$D$46,INT((ROW()-13)/2),0)),"",OFFSET('5. Pp (3 años)'!$D$46,INT((ROW()-13)/2),0))</f>
        <v/>
      </c>
      <c r="E175" s="498" t="str">
        <f ca="1">IF(ISBLANK(OFFSET('5. Pp (3 años)'!$E$46,INT((ROW()-13)/2),0)),"",OFFSET('5. Pp (3 años)'!$E$46,INT((ROW()-13)/2),0))</f>
        <v/>
      </c>
      <c r="F175" s="500" t="str">
        <f ca="1">IF(ISBLANK(OFFSET('5. Pp (3 años)'!$K$46,INT((ROW()-13)/2),0)),"",OFFSET('5. Pp (3 años)'!$K$46,INT((ROW()-13)/2),0))</f>
        <v/>
      </c>
      <c r="G175" s="502" t="str">
        <f ca="1">IF(ISBLANK(OFFSET('5. Pp (3 años)'!$H$46,INT((ROW()-13)/2),0)),"",OFFSET('5. Pp (3 años)'!$H$46,INT((ROW()-13)/2),0))</f>
        <v/>
      </c>
      <c r="H175" s="705" t="str">
        <f ca="1">IF(ISBLANK(OFFSET('9. METAS'!$L$20,INT((ROW()-13)/2),0)),"",OFFSET('9. METAS'!$L$20,INT((ROW()-13)/2),0))</f>
        <v/>
      </c>
      <c r="I175" s="476"/>
      <c r="J175" s="127" t="e">
        <f ca="1">IF(MOD(ROW()-13,2)=0,IF(ISBLANK(OFFSET(#REF!,INT((ROW()-13)/2),0)),"",OFFSET(#REF!,INT((ROW()-13)/2),0)),IF(ISBLANK(OFFSET('9. METAS'!$U$20,INT((ROW()-14)/2),0)),"",OFFSET('9. METAS'!$U$20,INT((ROW()-14)/2),0)))</f>
        <v>#REF!</v>
      </c>
      <c r="K175" s="128" t="e">
        <f ca="1">IF(MOD(ROW()-13,2)=0,IF(ISBLANK(OFFSET(#REF!,INT((ROW()-13)/2),0)),"",OFFSET(#REF!,INT((ROW()-13)/2),0)),IF(ISBLANK(OFFSET('9. METAS'!$V$20,INT((ROW()-14)/2),0)),"",OFFSET('9. METAS'!$V$20,INT((ROW()-14)/2),0)))</f>
        <v>#REF!</v>
      </c>
      <c r="L175" s="128" t="e">
        <f ca="1">IF(MOD(ROW()-13,2)=0,IF(ISBLANK(OFFSET(#REF!,INT((ROW()-13)/2),0)),"",OFFSET(#REF!,INT((ROW()-13)/2),0)),IF(ISBLANK(OFFSET('9. METAS'!$W$20,INT((ROW()-14)/2),0)),"",OFFSET('9. METAS'!$W$20,INT((ROW()-14)/2),0)))</f>
        <v>#REF!</v>
      </c>
      <c r="M175" s="129" t="e">
        <f ca="1">IF(MOD(ROW()-13,2)=0,IF(ISBLANK(OFFSET(#REF!,INT((ROW()-13)/2),0)),"",OFFSET(#REF!,INT((ROW()-13)/2),0)),IF(ISBLANK(OFFSET('9. METAS'!$X$20,INT((ROW()-14)/2),0)),"",OFFSET('9. METAS'!$X$20,INT((ROW()-14)/2),0)))</f>
        <v>#REF!</v>
      </c>
      <c r="N175" s="478" t="str">
        <f t="shared" ref="N175" ca="1" si="158">IFERROR(J175/J176,"ND")</f>
        <v>ND</v>
      </c>
      <c r="O175" s="480" t="str">
        <f t="shared" ref="O175" ca="1" si="159">IFERROR(((J175+K175)/H175),"ND")</f>
        <v>ND</v>
      </c>
      <c r="P175" s="482"/>
    </row>
    <row r="176" spans="3:16" ht="16" x14ac:dyDescent="0.2">
      <c r="C176" s="496"/>
      <c r="D176" s="498"/>
      <c r="E176" s="498"/>
      <c r="F176" s="500"/>
      <c r="G176" s="502"/>
      <c r="H176" s="705"/>
      <c r="I176" s="477"/>
      <c r="J176" s="127" t="str">
        <f ca="1">IF(MOD(ROW()-13,2)=0,IF(ISBLANK(OFFSET(#REF!,INT((ROW()-13)/2),0)),"",OFFSET(#REF!,INT((ROW()-13)/2),0)),IF(ISBLANK(OFFSET('9. METAS'!$U$20,INT((ROW()-14)/2),0)),"",OFFSET('9. METAS'!$U$20,INT((ROW()-14)/2),0)))</f>
        <v/>
      </c>
      <c r="K176" s="128" t="str">
        <f ca="1">IF(MOD(ROW()-13,2)=0,IF(ISBLANK(OFFSET(#REF!,INT((ROW()-13)/2),0)),"",OFFSET(#REF!,INT((ROW()-13)/2),0)),IF(ISBLANK(OFFSET('9. METAS'!$V$20,INT((ROW()-14)/2),0)),"",OFFSET('9. METAS'!$V$20,INT((ROW()-14)/2),0)))</f>
        <v/>
      </c>
      <c r="L176" s="128" t="str">
        <f ca="1">IF(MOD(ROW()-13,2)=0,IF(ISBLANK(OFFSET(#REF!,INT((ROW()-13)/2),0)),"",OFFSET(#REF!,INT((ROW()-13)/2),0)),IF(ISBLANK(OFFSET('9. METAS'!$W$20,INT((ROW()-14)/2),0)),"",OFFSET('9. METAS'!$W$20,INT((ROW()-14)/2),0)))</f>
        <v/>
      </c>
      <c r="M176" s="129" t="str">
        <f ca="1">IF(MOD(ROW()-13,2)=0,IF(ISBLANK(OFFSET(#REF!,INT((ROW()-13)/2),0)),"",OFFSET(#REF!,INT((ROW()-13)/2),0)),IF(ISBLANK(OFFSET('9. METAS'!$X$20,INT((ROW()-14)/2),0)),"",OFFSET('9. METAS'!$X$20,INT((ROW()-14)/2),0)))</f>
        <v/>
      </c>
      <c r="N176" s="479"/>
      <c r="O176" s="481"/>
      <c r="P176" s="483"/>
    </row>
    <row r="177" spans="3:16" x14ac:dyDescent="0.2">
      <c r="C177" s="506" t="str">
        <f ca="1">IF(ISBLANK(OFFSET('5. Pp (3 años)'!$C$46,INT((ROW()-13)/2),0)),"",OFFSET('5. Pp (3 años)'!$C$46,INT((ROW()-13)/2),0))</f>
        <v/>
      </c>
      <c r="D177" s="498" t="str">
        <f ca="1">IF(ISBLANK(OFFSET('5. Pp (3 años)'!$D$46,INT((ROW()-13)/2),0)),"",OFFSET('5. Pp (3 años)'!$D$46,INT((ROW()-13)/2),0))</f>
        <v/>
      </c>
      <c r="E177" s="498" t="str">
        <f ca="1">IF(ISBLANK(OFFSET('5. Pp (3 años)'!$E$46,INT((ROW()-13)/2),0)),"",OFFSET('5. Pp (3 años)'!$E$46,INT((ROW()-13)/2),0))</f>
        <v/>
      </c>
      <c r="F177" s="500" t="str">
        <f ca="1">IF(ISBLANK(OFFSET('5. Pp (3 años)'!$K$46,INT((ROW()-13)/2),0)),"",OFFSET('5. Pp (3 años)'!$K$46,INT((ROW()-13)/2),0))</f>
        <v/>
      </c>
      <c r="G177" s="502" t="str">
        <f ca="1">IF(ISBLANK(OFFSET('5. Pp (3 años)'!$H$46,INT((ROW()-13)/2),0)),"",OFFSET('5. Pp (3 años)'!$H$46,INT((ROW()-13)/2),0))</f>
        <v/>
      </c>
      <c r="H177" s="705" t="str">
        <f ca="1">IF(ISBLANK(OFFSET('9. METAS'!$L$20,INT((ROW()-13)/2),0)),"",OFFSET('9. METAS'!$L$20,INT((ROW()-13)/2),0))</f>
        <v/>
      </c>
      <c r="I177" s="476"/>
      <c r="J177" s="127" t="e">
        <f ca="1">IF(MOD(ROW()-13,2)=0,IF(ISBLANK(OFFSET(#REF!,INT((ROW()-13)/2),0)),"",OFFSET(#REF!,INT((ROW()-13)/2),0)),IF(ISBLANK(OFFSET('9. METAS'!$U$20,INT((ROW()-14)/2),0)),"",OFFSET('9. METAS'!$U$20,INT((ROW()-14)/2),0)))</f>
        <v>#REF!</v>
      </c>
      <c r="K177" s="128" t="e">
        <f ca="1">IF(MOD(ROW()-13,2)=0,IF(ISBLANK(OFFSET(#REF!,INT((ROW()-13)/2),0)),"",OFFSET(#REF!,INT((ROW()-13)/2),0)),IF(ISBLANK(OFFSET('9. METAS'!$V$20,INT((ROW()-14)/2),0)),"",OFFSET('9. METAS'!$V$20,INT((ROW()-14)/2),0)))</f>
        <v>#REF!</v>
      </c>
      <c r="L177" s="128" t="e">
        <f ca="1">IF(MOD(ROW()-13,2)=0,IF(ISBLANK(OFFSET(#REF!,INT((ROW()-13)/2),0)),"",OFFSET(#REF!,INT((ROW()-13)/2),0)),IF(ISBLANK(OFFSET('9. METAS'!$W$20,INT((ROW()-14)/2),0)),"",OFFSET('9. METAS'!$W$20,INT((ROW()-14)/2),0)))</f>
        <v>#REF!</v>
      </c>
      <c r="M177" s="129" t="e">
        <f ca="1">IF(MOD(ROW()-13,2)=0,IF(ISBLANK(OFFSET(#REF!,INT((ROW()-13)/2),0)),"",OFFSET(#REF!,INT((ROW()-13)/2),0)),IF(ISBLANK(OFFSET('9. METAS'!$X$20,INT((ROW()-14)/2),0)),"",OFFSET('9. METAS'!$X$20,INT((ROW()-14)/2),0)))</f>
        <v>#REF!</v>
      </c>
      <c r="N177" s="478" t="str">
        <f t="shared" ref="N177" ca="1" si="160">IFERROR(J177/J178,"ND")</f>
        <v>ND</v>
      </c>
      <c r="O177" s="480" t="str">
        <f t="shared" ref="O177" ca="1" si="161">IFERROR(((J177+K177)/H177),"ND")</f>
        <v>ND</v>
      </c>
      <c r="P177" s="482"/>
    </row>
    <row r="178" spans="3:16" ht="16" x14ac:dyDescent="0.2">
      <c r="C178" s="496"/>
      <c r="D178" s="498"/>
      <c r="E178" s="498"/>
      <c r="F178" s="500"/>
      <c r="G178" s="502"/>
      <c r="H178" s="705"/>
      <c r="I178" s="477"/>
      <c r="J178" s="127" t="str">
        <f ca="1">IF(MOD(ROW()-13,2)=0,IF(ISBLANK(OFFSET(#REF!,INT((ROW()-13)/2),0)),"",OFFSET(#REF!,INT((ROW()-13)/2),0)),IF(ISBLANK(OFFSET('9. METAS'!$U$20,INT((ROW()-14)/2),0)),"",OFFSET('9. METAS'!$U$20,INT((ROW()-14)/2),0)))</f>
        <v/>
      </c>
      <c r="K178" s="128" t="str">
        <f ca="1">IF(MOD(ROW()-13,2)=0,IF(ISBLANK(OFFSET(#REF!,INT((ROW()-13)/2),0)),"",OFFSET(#REF!,INT((ROW()-13)/2),0)),IF(ISBLANK(OFFSET('9. METAS'!$V$20,INT((ROW()-14)/2),0)),"",OFFSET('9. METAS'!$V$20,INT((ROW()-14)/2),0)))</f>
        <v/>
      </c>
      <c r="L178" s="128" t="str">
        <f ca="1">IF(MOD(ROW()-13,2)=0,IF(ISBLANK(OFFSET(#REF!,INT((ROW()-13)/2),0)),"",OFFSET(#REF!,INT((ROW()-13)/2),0)),IF(ISBLANK(OFFSET('9. METAS'!$W$20,INT((ROW()-14)/2),0)),"",OFFSET('9. METAS'!$W$20,INT((ROW()-14)/2),0)))</f>
        <v/>
      </c>
      <c r="M178" s="129" t="str">
        <f ca="1">IF(MOD(ROW()-13,2)=0,IF(ISBLANK(OFFSET(#REF!,INT((ROW()-13)/2),0)),"",OFFSET(#REF!,INT((ROW()-13)/2),0)),IF(ISBLANK(OFFSET('9. METAS'!$X$20,INT((ROW()-14)/2),0)),"",OFFSET('9. METAS'!$X$20,INT((ROW()-14)/2),0)))</f>
        <v/>
      </c>
      <c r="N178" s="479"/>
      <c r="O178" s="481"/>
      <c r="P178" s="483"/>
    </row>
    <row r="179" spans="3:16" x14ac:dyDescent="0.2">
      <c r="C179" s="506" t="str">
        <f ca="1">IF(ISBLANK(OFFSET('5. Pp (3 años)'!$C$46,INT((ROW()-13)/2),0)),"",OFFSET('5. Pp (3 años)'!$C$46,INT((ROW()-13)/2),0))</f>
        <v/>
      </c>
      <c r="D179" s="498" t="str">
        <f ca="1">IF(ISBLANK(OFFSET('5. Pp (3 años)'!$D$46,INT((ROW()-13)/2),0)),"",OFFSET('5. Pp (3 años)'!$D$46,INT((ROW()-13)/2),0))</f>
        <v/>
      </c>
      <c r="E179" s="498" t="str">
        <f ca="1">IF(ISBLANK(OFFSET('5. Pp (3 años)'!$E$46,INT((ROW()-13)/2),0)),"",OFFSET('5. Pp (3 años)'!$E$46,INT((ROW()-13)/2),0))</f>
        <v/>
      </c>
      <c r="F179" s="500" t="str">
        <f ca="1">IF(ISBLANK(OFFSET('5. Pp (3 años)'!$K$46,INT((ROW()-13)/2),0)),"",OFFSET('5. Pp (3 años)'!$K$46,INT((ROW()-13)/2),0))</f>
        <v/>
      </c>
      <c r="G179" s="502" t="str">
        <f ca="1">IF(ISBLANK(OFFSET('5. Pp (3 años)'!$H$46,INT((ROW()-13)/2),0)),"",OFFSET('5. Pp (3 años)'!$H$46,INT((ROW()-13)/2),0))</f>
        <v/>
      </c>
      <c r="H179" s="705" t="str">
        <f ca="1">IF(ISBLANK(OFFSET('9. METAS'!$L$20,INT((ROW()-13)/2),0)),"",OFFSET('9. METAS'!$L$20,INT((ROW()-13)/2),0))</f>
        <v/>
      </c>
      <c r="I179" s="476"/>
      <c r="J179" s="127" t="e">
        <f ca="1">IF(MOD(ROW()-13,2)=0,IF(ISBLANK(OFFSET(#REF!,INT((ROW()-13)/2),0)),"",OFFSET(#REF!,INT((ROW()-13)/2),0)),IF(ISBLANK(OFFSET('9. METAS'!$U$20,INT((ROW()-14)/2),0)),"",OFFSET('9. METAS'!$U$20,INT((ROW()-14)/2),0)))</f>
        <v>#REF!</v>
      </c>
      <c r="K179" s="128" t="e">
        <f ca="1">IF(MOD(ROW()-13,2)=0,IF(ISBLANK(OFFSET(#REF!,INT((ROW()-13)/2),0)),"",OFFSET(#REF!,INT((ROW()-13)/2),0)),IF(ISBLANK(OFFSET('9. METAS'!$V$20,INT((ROW()-14)/2),0)),"",OFFSET('9. METAS'!$V$20,INT((ROW()-14)/2),0)))</f>
        <v>#REF!</v>
      </c>
      <c r="L179" s="128" t="e">
        <f ca="1">IF(MOD(ROW()-13,2)=0,IF(ISBLANK(OFFSET(#REF!,INT((ROW()-13)/2),0)),"",OFFSET(#REF!,INT((ROW()-13)/2),0)),IF(ISBLANK(OFFSET('9. METAS'!$W$20,INT((ROW()-14)/2),0)),"",OFFSET('9. METAS'!$W$20,INT((ROW()-14)/2),0)))</f>
        <v>#REF!</v>
      </c>
      <c r="M179" s="129" t="e">
        <f ca="1">IF(MOD(ROW()-13,2)=0,IF(ISBLANK(OFFSET(#REF!,INT((ROW()-13)/2),0)),"",OFFSET(#REF!,INT((ROW()-13)/2),0)),IF(ISBLANK(OFFSET('9. METAS'!$X$20,INT((ROW()-14)/2),0)),"",OFFSET('9. METAS'!$X$20,INT((ROW()-14)/2),0)))</f>
        <v>#REF!</v>
      </c>
      <c r="N179" s="478" t="str">
        <f t="shared" ref="N179" ca="1" si="162">IFERROR(J179/J180,"ND")</f>
        <v>ND</v>
      </c>
      <c r="O179" s="480" t="str">
        <f t="shared" ref="O179" ca="1" si="163">IFERROR(((J179+K179)/H179),"ND")</f>
        <v>ND</v>
      </c>
      <c r="P179" s="482"/>
    </row>
    <row r="180" spans="3:16" ht="16" x14ac:dyDescent="0.2">
      <c r="C180" s="496"/>
      <c r="D180" s="498"/>
      <c r="E180" s="498"/>
      <c r="F180" s="500"/>
      <c r="G180" s="502"/>
      <c r="H180" s="705"/>
      <c r="I180" s="477"/>
      <c r="J180" s="127" t="str">
        <f ca="1">IF(MOD(ROW()-13,2)=0,IF(ISBLANK(OFFSET(#REF!,INT((ROW()-13)/2),0)),"",OFFSET(#REF!,INT((ROW()-13)/2),0)),IF(ISBLANK(OFFSET('9. METAS'!$U$20,INT((ROW()-14)/2),0)),"",OFFSET('9. METAS'!$U$20,INT((ROW()-14)/2),0)))</f>
        <v/>
      </c>
      <c r="K180" s="128" t="str">
        <f ca="1">IF(MOD(ROW()-13,2)=0,IF(ISBLANK(OFFSET(#REF!,INT((ROW()-13)/2),0)),"",OFFSET(#REF!,INT((ROW()-13)/2),0)),IF(ISBLANK(OFFSET('9. METAS'!$V$20,INT((ROW()-14)/2),0)),"",OFFSET('9. METAS'!$V$20,INT((ROW()-14)/2),0)))</f>
        <v/>
      </c>
      <c r="L180" s="128" t="str">
        <f ca="1">IF(MOD(ROW()-13,2)=0,IF(ISBLANK(OFFSET(#REF!,INT((ROW()-13)/2),0)),"",OFFSET(#REF!,INT((ROW()-13)/2),0)),IF(ISBLANK(OFFSET('9. METAS'!$W$20,INT((ROW()-14)/2),0)),"",OFFSET('9. METAS'!$W$20,INT((ROW()-14)/2),0)))</f>
        <v/>
      </c>
      <c r="M180" s="129" t="str">
        <f ca="1">IF(MOD(ROW()-13,2)=0,IF(ISBLANK(OFFSET(#REF!,INT((ROW()-13)/2),0)),"",OFFSET(#REF!,INT((ROW()-13)/2),0)),IF(ISBLANK(OFFSET('9. METAS'!$X$20,INT((ROW()-14)/2),0)),"",OFFSET('9. METAS'!$X$20,INT((ROW()-14)/2),0)))</f>
        <v/>
      </c>
      <c r="N180" s="479"/>
      <c r="O180" s="481"/>
      <c r="P180" s="483"/>
    </row>
    <row r="181" spans="3:16" x14ac:dyDescent="0.2">
      <c r="C181" s="506" t="str">
        <f ca="1">IF(ISBLANK(OFFSET('5. Pp (3 años)'!$C$46,INT((ROW()-13)/2),0)),"",OFFSET('5. Pp (3 años)'!$C$46,INT((ROW()-13)/2),0))</f>
        <v/>
      </c>
      <c r="D181" s="498" t="str">
        <f ca="1">IF(ISBLANK(OFFSET('5. Pp (3 años)'!$D$46,INT((ROW()-13)/2),0)),"",OFFSET('5. Pp (3 años)'!$D$46,INT((ROW()-13)/2),0))</f>
        <v/>
      </c>
      <c r="E181" s="498" t="str">
        <f ca="1">IF(ISBLANK(OFFSET('5. Pp (3 años)'!$E$46,INT((ROW()-13)/2),0)),"",OFFSET('5. Pp (3 años)'!$E$46,INT((ROW()-13)/2),0))</f>
        <v/>
      </c>
      <c r="F181" s="500" t="str">
        <f ca="1">IF(ISBLANK(OFFSET('5. Pp (3 años)'!$K$46,INT((ROW()-13)/2),0)),"",OFFSET('5. Pp (3 años)'!$K$46,INT((ROW()-13)/2),0))</f>
        <v/>
      </c>
      <c r="G181" s="502" t="str">
        <f ca="1">IF(ISBLANK(OFFSET('5. Pp (3 años)'!$H$46,INT((ROW()-13)/2),0)),"",OFFSET('5. Pp (3 años)'!$H$46,INT((ROW()-13)/2),0))</f>
        <v/>
      </c>
      <c r="H181" s="705" t="str">
        <f ca="1">IF(ISBLANK(OFFSET('9. METAS'!$L$20,INT((ROW()-13)/2),0)),"",OFFSET('9. METAS'!$L$20,INT((ROW()-13)/2),0))</f>
        <v/>
      </c>
      <c r="I181" s="476"/>
      <c r="J181" s="127" t="e">
        <f ca="1">IF(MOD(ROW()-13,2)=0,IF(ISBLANK(OFFSET(#REF!,INT((ROW()-13)/2),0)),"",OFFSET(#REF!,INT((ROW()-13)/2),0)),IF(ISBLANK(OFFSET('9. METAS'!$U$20,INT((ROW()-14)/2),0)),"",OFFSET('9. METAS'!$U$20,INT((ROW()-14)/2),0)))</f>
        <v>#REF!</v>
      </c>
      <c r="K181" s="128" t="e">
        <f ca="1">IF(MOD(ROW()-13,2)=0,IF(ISBLANK(OFFSET(#REF!,INT((ROW()-13)/2),0)),"",OFFSET(#REF!,INT((ROW()-13)/2),0)),IF(ISBLANK(OFFSET('9. METAS'!$V$20,INT((ROW()-14)/2),0)),"",OFFSET('9. METAS'!$V$20,INT((ROW()-14)/2),0)))</f>
        <v>#REF!</v>
      </c>
      <c r="L181" s="128" t="e">
        <f ca="1">IF(MOD(ROW()-13,2)=0,IF(ISBLANK(OFFSET(#REF!,INT((ROW()-13)/2),0)),"",OFFSET(#REF!,INT((ROW()-13)/2),0)),IF(ISBLANK(OFFSET('9. METAS'!$W$20,INT((ROW()-14)/2),0)),"",OFFSET('9. METAS'!$W$20,INT((ROW()-14)/2),0)))</f>
        <v>#REF!</v>
      </c>
      <c r="M181" s="129" t="e">
        <f ca="1">IF(MOD(ROW()-13,2)=0,IF(ISBLANK(OFFSET(#REF!,INT((ROW()-13)/2),0)),"",OFFSET(#REF!,INT((ROW()-13)/2),0)),IF(ISBLANK(OFFSET('9. METAS'!$X$20,INT((ROW()-14)/2),0)),"",OFFSET('9. METAS'!$X$20,INT((ROW()-14)/2),0)))</f>
        <v>#REF!</v>
      </c>
      <c r="N181" s="478" t="str">
        <f t="shared" ref="N181" ca="1" si="164">IFERROR(J181/J182,"ND")</f>
        <v>ND</v>
      </c>
      <c r="O181" s="480" t="str">
        <f t="shared" ref="O181" ca="1" si="165">IFERROR(((J181+K181)/H181),"ND")</f>
        <v>ND</v>
      </c>
      <c r="P181" s="482"/>
    </row>
    <row r="182" spans="3:16" ht="16" x14ac:dyDescent="0.2">
      <c r="C182" s="496"/>
      <c r="D182" s="498"/>
      <c r="E182" s="498"/>
      <c r="F182" s="500"/>
      <c r="G182" s="502"/>
      <c r="H182" s="705"/>
      <c r="I182" s="477"/>
      <c r="J182" s="127" t="str">
        <f ca="1">IF(MOD(ROW()-13,2)=0,IF(ISBLANK(OFFSET(#REF!,INT((ROW()-13)/2),0)),"",OFFSET(#REF!,INT((ROW()-13)/2),0)),IF(ISBLANK(OFFSET('9. METAS'!$U$20,INT((ROW()-14)/2),0)),"",OFFSET('9. METAS'!$U$20,INT((ROW()-14)/2),0)))</f>
        <v/>
      </c>
      <c r="K182" s="128" t="str">
        <f ca="1">IF(MOD(ROW()-13,2)=0,IF(ISBLANK(OFFSET(#REF!,INT((ROW()-13)/2),0)),"",OFFSET(#REF!,INT((ROW()-13)/2),0)),IF(ISBLANK(OFFSET('9. METAS'!$V$20,INT((ROW()-14)/2),0)),"",OFFSET('9. METAS'!$V$20,INT((ROW()-14)/2),0)))</f>
        <v/>
      </c>
      <c r="L182" s="128" t="str">
        <f ca="1">IF(MOD(ROW()-13,2)=0,IF(ISBLANK(OFFSET(#REF!,INT((ROW()-13)/2),0)),"",OFFSET(#REF!,INT((ROW()-13)/2),0)),IF(ISBLANK(OFFSET('9. METAS'!$W$20,INT((ROW()-14)/2),0)),"",OFFSET('9. METAS'!$W$20,INT((ROW()-14)/2),0)))</f>
        <v/>
      </c>
      <c r="M182" s="129" t="str">
        <f ca="1">IF(MOD(ROW()-13,2)=0,IF(ISBLANK(OFFSET(#REF!,INT((ROW()-13)/2),0)),"",OFFSET(#REF!,INT((ROW()-13)/2),0)),IF(ISBLANK(OFFSET('9. METAS'!$X$20,INT((ROW()-14)/2),0)),"",OFFSET('9. METAS'!$X$20,INT((ROW()-14)/2),0)))</f>
        <v/>
      </c>
      <c r="N182" s="479"/>
      <c r="O182" s="481"/>
      <c r="P182" s="483"/>
    </row>
    <row r="183" spans="3:16" x14ac:dyDescent="0.2">
      <c r="C183" s="506" t="str">
        <f ca="1">IF(ISBLANK(OFFSET('5. Pp (3 años)'!$C$46,INT((ROW()-13)/2),0)),"",OFFSET('5. Pp (3 años)'!$C$46,INT((ROW()-13)/2),0))</f>
        <v/>
      </c>
      <c r="D183" s="498" t="str">
        <f ca="1">IF(ISBLANK(OFFSET('5. Pp (3 años)'!$D$46,INT((ROW()-13)/2),0)),"",OFFSET('5. Pp (3 años)'!$D$46,INT((ROW()-13)/2),0))</f>
        <v/>
      </c>
      <c r="E183" s="498" t="str">
        <f ca="1">IF(ISBLANK(OFFSET('5. Pp (3 años)'!$E$46,INT((ROW()-13)/2),0)),"",OFFSET('5. Pp (3 años)'!$E$46,INT((ROW()-13)/2),0))</f>
        <v/>
      </c>
      <c r="F183" s="500" t="str">
        <f ca="1">IF(ISBLANK(OFFSET('5. Pp (3 años)'!$K$46,INT((ROW()-13)/2),0)),"",OFFSET('5. Pp (3 años)'!$K$46,INT((ROW()-13)/2),0))</f>
        <v/>
      </c>
      <c r="G183" s="502" t="str">
        <f ca="1">IF(ISBLANK(OFFSET('5. Pp (3 años)'!$H$46,INT((ROW()-13)/2),0)),"",OFFSET('5. Pp (3 años)'!$H$46,INT((ROW()-13)/2),0))</f>
        <v/>
      </c>
      <c r="H183" s="705" t="str">
        <f ca="1">IF(ISBLANK(OFFSET('9. METAS'!$L$20,INT((ROW()-13)/2),0)),"",OFFSET('9. METAS'!$L$20,INT((ROW()-13)/2),0))</f>
        <v/>
      </c>
      <c r="I183" s="476"/>
      <c r="J183" s="127" t="e">
        <f ca="1">IF(MOD(ROW()-13,2)=0,IF(ISBLANK(OFFSET(#REF!,INT((ROW()-13)/2),0)),"",OFFSET(#REF!,INT((ROW()-13)/2),0)),IF(ISBLANK(OFFSET('9. METAS'!$U$20,INT((ROW()-14)/2),0)),"",OFFSET('9. METAS'!$U$20,INT((ROW()-14)/2),0)))</f>
        <v>#REF!</v>
      </c>
      <c r="K183" s="128" t="e">
        <f ca="1">IF(MOD(ROW()-13,2)=0,IF(ISBLANK(OFFSET(#REF!,INT((ROW()-13)/2),0)),"",OFFSET(#REF!,INT((ROW()-13)/2),0)),IF(ISBLANK(OFFSET('9. METAS'!$V$20,INT((ROW()-14)/2),0)),"",OFFSET('9. METAS'!$V$20,INT((ROW()-14)/2),0)))</f>
        <v>#REF!</v>
      </c>
      <c r="L183" s="128" t="e">
        <f ca="1">IF(MOD(ROW()-13,2)=0,IF(ISBLANK(OFFSET(#REF!,INT((ROW()-13)/2),0)),"",OFFSET(#REF!,INT((ROW()-13)/2),0)),IF(ISBLANK(OFFSET('9. METAS'!$W$20,INT((ROW()-14)/2),0)),"",OFFSET('9. METAS'!$W$20,INT((ROW()-14)/2),0)))</f>
        <v>#REF!</v>
      </c>
      <c r="M183" s="129" t="e">
        <f ca="1">IF(MOD(ROW()-13,2)=0,IF(ISBLANK(OFFSET(#REF!,INT((ROW()-13)/2),0)),"",OFFSET(#REF!,INT((ROW()-13)/2),0)),IF(ISBLANK(OFFSET('9. METAS'!$X$20,INT((ROW()-14)/2),0)),"",OFFSET('9. METAS'!$X$20,INT((ROW()-14)/2),0)))</f>
        <v>#REF!</v>
      </c>
      <c r="N183" s="478" t="str">
        <f t="shared" ref="N183" ca="1" si="166">IFERROR(J183/J184,"ND")</f>
        <v>ND</v>
      </c>
      <c r="O183" s="480" t="str">
        <f t="shared" ref="O183" ca="1" si="167">IFERROR(((J183+K183)/H183),"ND")</f>
        <v>ND</v>
      </c>
      <c r="P183" s="482"/>
    </row>
    <row r="184" spans="3:16" ht="16" x14ac:dyDescent="0.2">
      <c r="C184" s="496"/>
      <c r="D184" s="498"/>
      <c r="E184" s="498"/>
      <c r="F184" s="500"/>
      <c r="G184" s="502"/>
      <c r="H184" s="705"/>
      <c r="I184" s="477"/>
      <c r="J184" s="127" t="str">
        <f ca="1">IF(MOD(ROW()-13,2)=0,IF(ISBLANK(OFFSET(#REF!,INT((ROW()-13)/2),0)),"",OFFSET(#REF!,INT((ROW()-13)/2),0)),IF(ISBLANK(OFFSET('9. METAS'!$U$20,INT((ROW()-14)/2),0)),"",OFFSET('9. METAS'!$U$20,INT((ROW()-14)/2),0)))</f>
        <v/>
      </c>
      <c r="K184" s="128" t="str">
        <f ca="1">IF(MOD(ROW()-13,2)=0,IF(ISBLANK(OFFSET(#REF!,INT((ROW()-13)/2),0)),"",OFFSET(#REF!,INT((ROW()-13)/2),0)),IF(ISBLANK(OFFSET('9. METAS'!$V$20,INT((ROW()-14)/2),0)),"",OFFSET('9. METAS'!$V$20,INT((ROW()-14)/2),0)))</f>
        <v/>
      </c>
      <c r="L184" s="128" t="str">
        <f ca="1">IF(MOD(ROW()-13,2)=0,IF(ISBLANK(OFFSET(#REF!,INT((ROW()-13)/2),0)),"",OFFSET(#REF!,INT((ROW()-13)/2),0)),IF(ISBLANK(OFFSET('9. METAS'!$W$20,INT((ROW()-14)/2),0)),"",OFFSET('9. METAS'!$W$20,INT((ROW()-14)/2),0)))</f>
        <v/>
      </c>
      <c r="M184" s="129" t="str">
        <f ca="1">IF(MOD(ROW()-13,2)=0,IF(ISBLANK(OFFSET(#REF!,INT((ROW()-13)/2),0)),"",OFFSET(#REF!,INT((ROW()-13)/2),0)),IF(ISBLANK(OFFSET('9. METAS'!$X$20,INT((ROW()-14)/2),0)),"",OFFSET('9. METAS'!$X$20,INT((ROW()-14)/2),0)))</f>
        <v/>
      </c>
      <c r="N184" s="479"/>
      <c r="O184" s="481"/>
      <c r="P184" s="483"/>
    </row>
    <row r="185" spans="3:16" x14ac:dyDescent="0.2">
      <c r="C185" s="506" t="str">
        <f ca="1">IF(ISBLANK(OFFSET('5. Pp (3 años)'!$C$46,INT((ROW()-13)/2),0)),"",OFFSET('5. Pp (3 años)'!$C$46,INT((ROW()-13)/2),0))</f>
        <v/>
      </c>
      <c r="D185" s="498" t="str">
        <f ca="1">IF(ISBLANK(OFFSET('5. Pp (3 años)'!$D$46,INT((ROW()-13)/2),0)),"",OFFSET('5. Pp (3 años)'!$D$46,INT((ROW()-13)/2),0))</f>
        <v/>
      </c>
      <c r="E185" s="498" t="str">
        <f ca="1">IF(ISBLANK(OFFSET('5. Pp (3 años)'!$E$46,INT((ROW()-13)/2),0)),"",OFFSET('5. Pp (3 años)'!$E$46,INT((ROW()-13)/2),0))</f>
        <v/>
      </c>
      <c r="F185" s="500" t="str">
        <f ca="1">IF(ISBLANK(OFFSET('5. Pp (3 años)'!$K$46,INT((ROW()-13)/2),0)),"",OFFSET('5. Pp (3 años)'!$K$46,INT((ROW()-13)/2),0))</f>
        <v/>
      </c>
      <c r="G185" s="502" t="str">
        <f ca="1">IF(ISBLANK(OFFSET('5. Pp (3 años)'!$H$46,INT((ROW()-13)/2),0)),"",OFFSET('5. Pp (3 años)'!$H$46,INT((ROW()-13)/2),0))</f>
        <v/>
      </c>
      <c r="H185" s="705" t="str">
        <f ca="1">IF(ISBLANK(OFFSET('9. METAS'!$L$20,INT((ROW()-13)/2),0)),"",OFFSET('9. METAS'!$L$20,INT((ROW()-13)/2),0))</f>
        <v/>
      </c>
      <c r="I185" s="476"/>
      <c r="J185" s="127" t="e">
        <f ca="1">IF(MOD(ROW()-13,2)=0,IF(ISBLANK(OFFSET(#REF!,INT((ROW()-13)/2),0)),"",OFFSET(#REF!,INT((ROW()-13)/2),0)),IF(ISBLANK(OFFSET('9. METAS'!$U$20,INT((ROW()-14)/2),0)),"",OFFSET('9. METAS'!$U$20,INT((ROW()-14)/2),0)))</f>
        <v>#REF!</v>
      </c>
      <c r="K185" s="128" t="e">
        <f ca="1">IF(MOD(ROW()-13,2)=0,IF(ISBLANK(OFFSET(#REF!,INT((ROW()-13)/2),0)),"",OFFSET(#REF!,INT((ROW()-13)/2),0)),IF(ISBLANK(OFFSET('9. METAS'!$V$20,INT((ROW()-14)/2),0)),"",OFFSET('9. METAS'!$V$20,INT((ROW()-14)/2),0)))</f>
        <v>#REF!</v>
      </c>
      <c r="L185" s="128" t="e">
        <f ca="1">IF(MOD(ROW()-13,2)=0,IF(ISBLANK(OFFSET(#REF!,INT((ROW()-13)/2),0)),"",OFFSET(#REF!,INT((ROW()-13)/2),0)),IF(ISBLANK(OFFSET('9. METAS'!$W$20,INT((ROW()-14)/2),0)),"",OFFSET('9. METAS'!$W$20,INT((ROW()-14)/2),0)))</f>
        <v>#REF!</v>
      </c>
      <c r="M185" s="129" t="e">
        <f ca="1">IF(MOD(ROW()-13,2)=0,IF(ISBLANK(OFFSET(#REF!,INT((ROW()-13)/2),0)),"",OFFSET(#REF!,INT((ROW()-13)/2),0)),IF(ISBLANK(OFFSET('9. METAS'!$X$20,INT((ROW()-14)/2),0)),"",OFFSET('9. METAS'!$X$20,INT((ROW()-14)/2),0)))</f>
        <v>#REF!</v>
      </c>
      <c r="N185" s="478" t="str">
        <f t="shared" ref="N185" ca="1" si="168">IFERROR(J185/J186,"ND")</f>
        <v>ND</v>
      </c>
      <c r="O185" s="480" t="str">
        <f t="shared" ref="O185" ca="1" si="169">IFERROR(((J185+K185)/H185),"ND")</f>
        <v>ND</v>
      </c>
      <c r="P185" s="482"/>
    </row>
    <row r="186" spans="3:16" ht="16" x14ac:dyDescent="0.2">
      <c r="C186" s="496"/>
      <c r="D186" s="498"/>
      <c r="E186" s="498"/>
      <c r="F186" s="500"/>
      <c r="G186" s="502"/>
      <c r="H186" s="705"/>
      <c r="I186" s="477"/>
      <c r="J186" s="127" t="str">
        <f ca="1">IF(MOD(ROW()-13,2)=0,IF(ISBLANK(OFFSET(#REF!,INT((ROW()-13)/2),0)),"",OFFSET(#REF!,INT((ROW()-13)/2),0)),IF(ISBLANK(OFFSET('9. METAS'!$U$20,INT((ROW()-14)/2),0)),"",OFFSET('9. METAS'!$U$20,INT((ROW()-14)/2),0)))</f>
        <v/>
      </c>
      <c r="K186" s="128" t="str">
        <f ca="1">IF(MOD(ROW()-13,2)=0,IF(ISBLANK(OFFSET(#REF!,INT((ROW()-13)/2),0)),"",OFFSET(#REF!,INT((ROW()-13)/2),0)),IF(ISBLANK(OFFSET('9. METAS'!$V$20,INT((ROW()-14)/2),0)),"",OFFSET('9. METAS'!$V$20,INT((ROW()-14)/2),0)))</f>
        <v/>
      </c>
      <c r="L186" s="128" t="str">
        <f ca="1">IF(MOD(ROW()-13,2)=0,IF(ISBLANK(OFFSET(#REF!,INT((ROW()-13)/2),0)),"",OFFSET(#REF!,INT((ROW()-13)/2),0)),IF(ISBLANK(OFFSET('9. METAS'!$W$20,INT((ROW()-14)/2),0)),"",OFFSET('9. METAS'!$W$20,INT((ROW()-14)/2),0)))</f>
        <v/>
      </c>
      <c r="M186" s="129" t="str">
        <f ca="1">IF(MOD(ROW()-13,2)=0,IF(ISBLANK(OFFSET(#REF!,INT((ROW()-13)/2),0)),"",OFFSET(#REF!,INT((ROW()-13)/2),0)),IF(ISBLANK(OFFSET('9. METAS'!$X$20,INT((ROW()-14)/2),0)),"",OFFSET('9. METAS'!$X$20,INT((ROW()-14)/2),0)))</f>
        <v/>
      </c>
      <c r="N186" s="479"/>
      <c r="O186" s="481"/>
      <c r="P186" s="483"/>
    </row>
    <row r="187" spans="3:16" x14ac:dyDescent="0.2">
      <c r="C187" s="506" t="str">
        <f ca="1">IF(ISBLANK(OFFSET('5. Pp (3 años)'!$C$46,INT((ROW()-13)/2),0)),"",OFFSET('5. Pp (3 años)'!$C$46,INT((ROW()-13)/2),0))</f>
        <v/>
      </c>
      <c r="D187" s="498" t="str">
        <f ca="1">IF(ISBLANK(OFFSET('5. Pp (3 años)'!$D$46,INT((ROW()-13)/2),0)),"",OFFSET('5. Pp (3 años)'!$D$46,INT((ROW()-13)/2),0))</f>
        <v/>
      </c>
      <c r="E187" s="498" t="str">
        <f ca="1">IF(ISBLANK(OFFSET('5. Pp (3 años)'!$E$46,INT((ROW()-13)/2),0)),"",OFFSET('5. Pp (3 años)'!$E$46,INT((ROW()-13)/2),0))</f>
        <v/>
      </c>
      <c r="F187" s="500" t="str">
        <f ca="1">IF(ISBLANK(OFFSET('5. Pp (3 años)'!$K$46,INT((ROW()-13)/2),0)),"",OFFSET('5. Pp (3 años)'!$K$46,INT((ROW()-13)/2),0))</f>
        <v/>
      </c>
      <c r="G187" s="502" t="str">
        <f ca="1">IF(ISBLANK(OFFSET('5. Pp (3 años)'!$H$46,INT((ROW()-13)/2),0)),"",OFFSET('5. Pp (3 años)'!$H$46,INT((ROW()-13)/2),0))</f>
        <v/>
      </c>
      <c r="H187" s="705" t="str">
        <f ca="1">IF(ISBLANK(OFFSET('9. METAS'!$L$20,INT((ROW()-13)/2),0)),"",OFFSET('9. METAS'!$L$20,INT((ROW()-13)/2),0))</f>
        <v/>
      </c>
      <c r="I187" s="476"/>
      <c r="J187" s="127" t="e">
        <f ca="1">IF(MOD(ROW()-13,2)=0,IF(ISBLANK(OFFSET(#REF!,INT((ROW()-13)/2),0)),"",OFFSET(#REF!,INT((ROW()-13)/2),0)),IF(ISBLANK(OFFSET('9. METAS'!$U$20,INT((ROW()-14)/2),0)),"",OFFSET('9. METAS'!$U$20,INT((ROW()-14)/2),0)))</f>
        <v>#REF!</v>
      </c>
      <c r="K187" s="128" t="e">
        <f ca="1">IF(MOD(ROW()-13,2)=0,IF(ISBLANK(OFFSET(#REF!,INT((ROW()-13)/2),0)),"",OFFSET(#REF!,INT((ROW()-13)/2),0)),IF(ISBLANK(OFFSET('9. METAS'!$V$20,INT((ROW()-14)/2),0)),"",OFFSET('9. METAS'!$V$20,INT((ROW()-14)/2),0)))</f>
        <v>#REF!</v>
      </c>
      <c r="L187" s="128" t="e">
        <f ca="1">IF(MOD(ROW()-13,2)=0,IF(ISBLANK(OFFSET(#REF!,INT((ROW()-13)/2),0)),"",OFFSET(#REF!,INT((ROW()-13)/2),0)),IF(ISBLANK(OFFSET('9. METAS'!$W$20,INT((ROW()-14)/2),0)),"",OFFSET('9. METAS'!$W$20,INT((ROW()-14)/2),0)))</f>
        <v>#REF!</v>
      </c>
      <c r="M187" s="129" t="e">
        <f ca="1">IF(MOD(ROW()-13,2)=0,IF(ISBLANK(OFFSET(#REF!,INT((ROW()-13)/2),0)),"",OFFSET(#REF!,INT((ROW()-13)/2),0)),IF(ISBLANK(OFFSET('9. METAS'!$X$20,INT((ROW()-14)/2),0)),"",OFFSET('9. METAS'!$X$20,INT((ROW()-14)/2),0)))</f>
        <v>#REF!</v>
      </c>
      <c r="N187" s="478" t="str">
        <f t="shared" ref="N187" ca="1" si="170">IFERROR(J187/J188,"ND")</f>
        <v>ND</v>
      </c>
      <c r="O187" s="480" t="str">
        <f t="shared" ref="O187" ca="1" si="171">IFERROR(((J187+K187)/H187),"ND")</f>
        <v>ND</v>
      </c>
      <c r="P187" s="482"/>
    </row>
    <row r="188" spans="3:16" ht="16" x14ac:dyDescent="0.2">
      <c r="C188" s="496"/>
      <c r="D188" s="498"/>
      <c r="E188" s="498"/>
      <c r="F188" s="500"/>
      <c r="G188" s="502"/>
      <c r="H188" s="705"/>
      <c r="I188" s="477"/>
      <c r="J188" s="127" t="str">
        <f ca="1">IF(MOD(ROW()-13,2)=0,IF(ISBLANK(OFFSET(#REF!,INT((ROW()-13)/2),0)),"",OFFSET(#REF!,INT((ROW()-13)/2),0)),IF(ISBLANK(OFFSET('9. METAS'!$U$20,INT((ROW()-14)/2),0)),"",OFFSET('9. METAS'!$U$20,INT((ROW()-14)/2),0)))</f>
        <v/>
      </c>
      <c r="K188" s="128" t="str">
        <f ca="1">IF(MOD(ROW()-13,2)=0,IF(ISBLANK(OFFSET(#REF!,INT((ROW()-13)/2),0)),"",OFFSET(#REF!,INT((ROW()-13)/2),0)),IF(ISBLANK(OFFSET('9. METAS'!$V$20,INT((ROW()-14)/2),0)),"",OFFSET('9. METAS'!$V$20,INT((ROW()-14)/2),0)))</f>
        <v/>
      </c>
      <c r="L188" s="128" t="str">
        <f ca="1">IF(MOD(ROW()-13,2)=0,IF(ISBLANK(OFFSET(#REF!,INT((ROW()-13)/2),0)),"",OFFSET(#REF!,INT((ROW()-13)/2),0)),IF(ISBLANK(OFFSET('9. METAS'!$W$20,INT((ROW()-14)/2),0)),"",OFFSET('9. METAS'!$W$20,INT((ROW()-14)/2),0)))</f>
        <v/>
      </c>
      <c r="M188" s="129" t="str">
        <f ca="1">IF(MOD(ROW()-13,2)=0,IF(ISBLANK(OFFSET(#REF!,INT((ROW()-13)/2),0)),"",OFFSET(#REF!,INT((ROW()-13)/2),0)),IF(ISBLANK(OFFSET('9. METAS'!$X$20,INT((ROW()-14)/2),0)),"",OFFSET('9. METAS'!$X$20,INT((ROW()-14)/2),0)))</f>
        <v/>
      </c>
      <c r="N188" s="479"/>
      <c r="O188" s="481"/>
      <c r="P188" s="483"/>
    </row>
    <row r="189" spans="3:16" x14ac:dyDescent="0.2">
      <c r="C189" s="506" t="str">
        <f ca="1">IF(ISBLANK(OFFSET('5. Pp (3 años)'!$C$46,INT((ROW()-13)/2),0)),"",OFFSET('5. Pp (3 años)'!$C$46,INT((ROW()-13)/2),0))</f>
        <v/>
      </c>
      <c r="D189" s="498" t="str">
        <f ca="1">IF(ISBLANK(OFFSET('5. Pp (3 años)'!$D$46,INT((ROW()-13)/2),0)),"",OFFSET('5. Pp (3 años)'!$D$46,INT((ROW()-13)/2),0))</f>
        <v/>
      </c>
      <c r="E189" s="498" t="str">
        <f ca="1">IF(ISBLANK(OFFSET('5. Pp (3 años)'!$E$46,INT((ROW()-13)/2),0)),"",OFFSET('5. Pp (3 años)'!$E$46,INT((ROW()-13)/2),0))</f>
        <v/>
      </c>
      <c r="F189" s="500" t="str">
        <f ca="1">IF(ISBLANK(OFFSET('5. Pp (3 años)'!$K$46,INT((ROW()-13)/2),0)),"",OFFSET('5. Pp (3 años)'!$K$46,INT((ROW()-13)/2),0))</f>
        <v/>
      </c>
      <c r="G189" s="502" t="str">
        <f ca="1">IF(ISBLANK(OFFSET('5. Pp (3 años)'!$H$46,INT((ROW()-13)/2),0)),"",OFFSET('5. Pp (3 años)'!$H$46,INT((ROW()-13)/2),0))</f>
        <v/>
      </c>
      <c r="H189" s="705" t="str">
        <f ca="1">IF(ISBLANK(OFFSET('9. METAS'!$L$20,INT((ROW()-13)/2),0)),"",OFFSET('9. METAS'!$L$20,INT((ROW()-13)/2),0))</f>
        <v/>
      </c>
      <c r="I189" s="476"/>
      <c r="J189" s="127" t="e">
        <f ca="1">IF(MOD(ROW()-13,2)=0,IF(ISBLANK(OFFSET(#REF!,INT((ROW()-13)/2),0)),"",OFFSET(#REF!,INT((ROW()-13)/2),0)),IF(ISBLANK(OFFSET('9. METAS'!$U$20,INT((ROW()-14)/2),0)),"",OFFSET('9. METAS'!$U$20,INT((ROW()-14)/2),0)))</f>
        <v>#REF!</v>
      </c>
      <c r="K189" s="128" t="e">
        <f ca="1">IF(MOD(ROW()-13,2)=0,IF(ISBLANK(OFFSET(#REF!,INT((ROW()-13)/2),0)),"",OFFSET(#REF!,INT((ROW()-13)/2),0)),IF(ISBLANK(OFFSET('9. METAS'!$V$20,INT((ROW()-14)/2),0)),"",OFFSET('9. METAS'!$V$20,INT((ROW()-14)/2),0)))</f>
        <v>#REF!</v>
      </c>
      <c r="L189" s="128" t="e">
        <f ca="1">IF(MOD(ROW()-13,2)=0,IF(ISBLANK(OFFSET(#REF!,INT((ROW()-13)/2),0)),"",OFFSET(#REF!,INT((ROW()-13)/2),0)),IF(ISBLANK(OFFSET('9. METAS'!$W$20,INT((ROW()-14)/2),0)),"",OFFSET('9. METAS'!$W$20,INT((ROW()-14)/2),0)))</f>
        <v>#REF!</v>
      </c>
      <c r="M189" s="129" t="e">
        <f ca="1">IF(MOD(ROW()-13,2)=0,IF(ISBLANK(OFFSET(#REF!,INT((ROW()-13)/2),0)),"",OFFSET(#REF!,INT((ROW()-13)/2),0)),IF(ISBLANK(OFFSET('9. METAS'!$X$20,INT((ROW()-14)/2),0)),"",OFFSET('9. METAS'!$X$20,INT((ROW()-14)/2),0)))</f>
        <v>#REF!</v>
      </c>
      <c r="N189" s="478" t="str">
        <f t="shared" ref="N189" ca="1" si="172">IFERROR(J189/J190,"ND")</f>
        <v>ND</v>
      </c>
      <c r="O189" s="480" t="str">
        <f t="shared" ref="O189" ca="1" si="173">IFERROR(((J189+K189)/H189),"ND")</f>
        <v>ND</v>
      </c>
      <c r="P189" s="482"/>
    </row>
    <row r="190" spans="3:16" ht="16" x14ac:dyDescent="0.2">
      <c r="C190" s="496"/>
      <c r="D190" s="498"/>
      <c r="E190" s="498"/>
      <c r="F190" s="500"/>
      <c r="G190" s="502"/>
      <c r="H190" s="705"/>
      <c r="I190" s="477"/>
      <c r="J190" s="127" t="str">
        <f ca="1">IF(MOD(ROW()-13,2)=0,IF(ISBLANK(OFFSET(#REF!,INT((ROW()-13)/2),0)),"",OFFSET(#REF!,INT((ROW()-13)/2),0)),IF(ISBLANK(OFFSET('9. METAS'!$U$20,INT((ROW()-14)/2),0)),"",OFFSET('9. METAS'!$U$20,INT((ROW()-14)/2),0)))</f>
        <v/>
      </c>
      <c r="K190" s="128" t="str">
        <f ca="1">IF(MOD(ROW()-13,2)=0,IF(ISBLANK(OFFSET(#REF!,INT((ROW()-13)/2),0)),"",OFFSET(#REF!,INT((ROW()-13)/2),0)),IF(ISBLANK(OFFSET('9. METAS'!$V$20,INT((ROW()-14)/2),0)),"",OFFSET('9. METAS'!$V$20,INT((ROW()-14)/2),0)))</f>
        <v/>
      </c>
      <c r="L190" s="128" t="str">
        <f ca="1">IF(MOD(ROW()-13,2)=0,IF(ISBLANK(OFFSET(#REF!,INT((ROW()-13)/2),0)),"",OFFSET(#REF!,INT((ROW()-13)/2),0)),IF(ISBLANK(OFFSET('9. METAS'!$W$20,INT((ROW()-14)/2),0)),"",OFFSET('9. METAS'!$W$20,INT((ROW()-14)/2),0)))</f>
        <v/>
      </c>
      <c r="M190" s="129" t="str">
        <f ca="1">IF(MOD(ROW()-13,2)=0,IF(ISBLANK(OFFSET(#REF!,INT((ROW()-13)/2),0)),"",OFFSET(#REF!,INT((ROW()-13)/2),0)),IF(ISBLANK(OFFSET('9. METAS'!$X$20,INT((ROW()-14)/2),0)),"",OFFSET('9. METAS'!$X$20,INT((ROW()-14)/2),0)))</f>
        <v/>
      </c>
      <c r="N190" s="479"/>
      <c r="O190" s="481"/>
      <c r="P190" s="483"/>
    </row>
    <row r="191" spans="3:16" x14ac:dyDescent="0.2">
      <c r="C191" s="506" t="str">
        <f ca="1">IF(ISBLANK(OFFSET('5. Pp (3 años)'!$C$46,INT((ROW()-13)/2),0)),"",OFFSET('5. Pp (3 años)'!$C$46,INT((ROW()-13)/2),0))</f>
        <v/>
      </c>
      <c r="D191" s="498" t="str">
        <f ca="1">IF(ISBLANK(OFFSET('5. Pp (3 años)'!$D$46,INT((ROW()-13)/2),0)),"",OFFSET('5. Pp (3 años)'!$D$46,INT((ROW()-13)/2),0))</f>
        <v/>
      </c>
      <c r="E191" s="498" t="str">
        <f ca="1">IF(ISBLANK(OFFSET('5. Pp (3 años)'!$E$46,INT((ROW()-13)/2),0)),"",OFFSET('5. Pp (3 años)'!$E$46,INT((ROW()-13)/2),0))</f>
        <v/>
      </c>
      <c r="F191" s="500" t="str">
        <f ca="1">IF(ISBLANK(OFFSET('5. Pp (3 años)'!$K$46,INT((ROW()-13)/2),0)),"",OFFSET('5. Pp (3 años)'!$K$46,INT((ROW()-13)/2),0))</f>
        <v/>
      </c>
      <c r="G191" s="502" t="str">
        <f ca="1">IF(ISBLANK(OFFSET('5. Pp (3 años)'!$H$46,INT((ROW()-13)/2),0)),"",OFFSET('5. Pp (3 años)'!$H$46,INT((ROW()-13)/2),0))</f>
        <v/>
      </c>
      <c r="H191" s="705" t="str">
        <f ca="1">IF(ISBLANK(OFFSET('9. METAS'!$L$20,INT((ROW()-13)/2),0)),"",OFFSET('9. METAS'!$L$20,INT((ROW()-13)/2),0))</f>
        <v/>
      </c>
      <c r="I191" s="476"/>
      <c r="J191" s="127" t="e">
        <f ca="1">IF(MOD(ROW()-13,2)=0,IF(ISBLANK(OFFSET(#REF!,INT((ROW()-13)/2),0)),"",OFFSET(#REF!,INT((ROW()-13)/2),0)),IF(ISBLANK(OFFSET('9. METAS'!$U$20,INT((ROW()-14)/2),0)),"",OFFSET('9. METAS'!$U$20,INT((ROW()-14)/2),0)))</f>
        <v>#REF!</v>
      </c>
      <c r="K191" s="128" t="e">
        <f ca="1">IF(MOD(ROW()-13,2)=0,IF(ISBLANK(OFFSET(#REF!,INT((ROW()-13)/2),0)),"",OFFSET(#REF!,INT((ROW()-13)/2),0)),IF(ISBLANK(OFFSET('9. METAS'!$V$20,INT((ROW()-14)/2),0)),"",OFFSET('9. METAS'!$V$20,INT((ROW()-14)/2),0)))</f>
        <v>#REF!</v>
      </c>
      <c r="L191" s="128" t="e">
        <f ca="1">IF(MOD(ROW()-13,2)=0,IF(ISBLANK(OFFSET(#REF!,INT((ROW()-13)/2),0)),"",OFFSET(#REF!,INT((ROW()-13)/2),0)),IF(ISBLANK(OFFSET('9. METAS'!$W$20,INT((ROW()-14)/2),0)),"",OFFSET('9. METAS'!$W$20,INT((ROW()-14)/2),0)))</f>
        <v>#REF!</v>
      </c>
      <c r="M191" s="129" t="e">
        <f ca="1">IF(MOD(ROW()-13,2)=0,IF(ISBLANK(OFFSET(#REF!,INT((ROW()-13)/2),0)),"",OFFSET(#REF!,INT((ROW()-13)/2),0)),IF(ISBLANK(OFFSET('9. METAS'!$X$20,INT((ROW()-14)/2),0)),"",OFFSET('9. METAS'!$X$20,INT((ROW()-14)/2),0)))</f>
        <v>#REF!</v>
      </c>
      <c r="N191" s="478" t="str">
        <f t="shared" ref="N191" ca="1" si="174">IFERROR(J191/J192,"ND")</f>
        <v>ND</v>
      </c>
      <c r="O191" s="480" t="str">
        <f t="shared" ref="O191" ca="1" si="175">IFERROR(((J191+K191)/H191),"ND")</f>
        <v>ND</v>
      </c>
      <c r="P191" s="482"/>
    </row>
    <row r="192" spans="3:16" ht="16" x14ac:dyDescent="0.2">
      <c r="C192" s="496"/>
      <c r="D192" s="498"/>
      <c r="E192" s="498"/>
      <c r="F192" s="500"/>
      <c r="G192" s="502"/>
      <c r="H192" s="705"/>
      <c r="I192" s="477"/>
      <c r="J192" s="127" t="str">
        <f ca="1">IF(MOD(ROW()-13,2)=0,IF(ISBLANK(OFFSET(#REF!,INT((ROW()-13)/2),0)),"",OFFSET(#REF!,INT((ROW()-13)/2),0)),IF(ISBLANK(OFFSET('9. METAS'!$U$20,INT((ROW()-14)/2),0)),"",OFFSET('9. METAS'!$U$20,INT((ROW()-14)/2),0)))</f>
        <v/>
      </c>
      <c r="K192" s="128" t="str">
        <f ca="1">IF(MOD(ROW()-13,2)=0,IF(ISBLANK(OFFSET(#REF!,INT((ROW()-13)/2),0)),"",OFFSET(#REF!,INT((ROW()-13)/2),0)),IF(ISBLANK(OFFSET('9. METAS'!$V$20,INT((ROW()-14)/2),0)),"",OFFSET('9. METAS'!$V$20,INT((ROW()-14)/2),0)))</f>
        <v/>
      </c>
      <c r="L192" s="128" t="str">
        <f ca="1">IF(MOD(ROW()-13,2)=0,IF(ISBLANK(OFFSET(#REF!,INT((ROW()-13)/2),0)),"",OFFSET(#REF!,INT((ROW()-13)/2),0)),IF(ISBLANK(OFFSET('9. METAS'!$W$20,INT((ROW()-14)/2),0)),"",OFFSET('9. METAS'!$W$20,INT((ROW()-14)/2),0)))</f>
        <v/>
      </c>
      <c r="M192" s="129" t="str">
        <f ca="1">IF(MOD(ROW()-13,2)=0,IF(ISBLANK(OFFSET(#REF!,INT((ROW()-13)/2),0)),"",OFFSET(#REF!,INT((ROW()-13)/2),0)),IF(ISBLANK(OFFSET('9. METAS'!$X$20,INT((ROW()-14)/2),0)),"",OFFSET('9. METAS'!$X$20,INT((ROW()-14)/2),0)))</f>
        <v/>
      </c>
      <c r="N192" s="479"/>
      <c r="O192" s="481"/>
      <c r="P192" s="483"/>
    </row>
    <row r="193" spans="3:16" x14ac:dyDescent="0.2">
      <c r="C193" s="506" t="str">
        <f ca="1">IF(ISBLANK(OFFSET('5. Pp (3 años)'!$C$46,INT((ROW()-13)/2),0)),"",OFFSET('5. Pp (3 años)'!$C$46,INT((ROW()-13)/2),0))</f>
        <v/>
      </c>
      <c r="D193" s="498" t="str">
        <f ca="1">IF(ISBLANK(OFFSET('5. Pp (3 años)'!$D$46,INT((ROW()-13)/2),0)),"",OFFSET('5. Pp (3 años)'!$D$46,INT((ROW()-13)/2),0))</f>
        <v/>
      </c>
      <c r="E193" s="498" t="str">
        <f ca="1">IF(ISBLANK(OFFSET('5. Pp (3 años)'!$E$46,INT((ROW()-13)/2),0)),"",OFFSET('5. Pp (3 años)'!$E$46,INT((ROW()-13)/2),0))</f>
        <v/>
      </c>
      <c r="F193" s="500" t="str">
        <f ca="1">IF(ISBLANK(OFFSET('5. Pp (3 años)'!$K$46,INT((ROW()-13)/2),0)),"",OFFSET('5. Pp (3 años)'!$K$46,INT((ROW()-13)/2),0))</f>
        <v/>
      </c>
      <c r="G193" s="502" t="str">
        <f ca="1">IF(ISBLANK(OFFSET('5. Pp (3 años)'!$H$46,INT((ROW()-13)/2),0)),"",OFFSET('5. Pp (3 años)'!$H$46,INT((ROW()-13)/2),0))</f>
        <v/>
      </c>
      <c r="H193" s="705" t="str">
        <f ca="1">IF(ISBLANK(OFFSET('9. METAS'!$L$20,INT((ROW()-13)/2),0)),"",OFFSET('9. METAS'!$L$20,INT((ROW()-13)/2),0))</f>
        <v/>
      </c>
      <c r="I193" s="476"/>
      <c r="J193" s="127" t="e">
        <f ca="1">IF(MOD(ROW()-13,2)=0,IF(ISBLANK(OFFSET(#REF!,INT((ROW()-13)/2),0)),"",OFFSET(#REF!,INT((ROW()-13)/2),0)),IF(ISBLANK(OFFSET('9. METAS'!$U$20,INT((ROW()-14)/2),0)),"",OFFSET('9. METAS'!$U$20,INT((ROW()-14)/2),0)))</f>
        <v>#REF!</v>
      </c>
      <c r="K193" s="128" t="e">
        <f ca="1">IF(MOD(ROW()-13,2)=0,IF(ISBLANK(OFFSET(#REF!,INT((ROW()-13)/2),0)),"",OFFSET(#REF!,INT((ROW()-13)/2),0)),IF(ISBLANK(OFFSET('9. METAS'!$V$20,INT((ROW()-14)/2),0)),"",OFFSET('9. METAS'!$V$20,INT((ROW()-14)/2),0)))</f>
        <v>#REF!</v>
      </c>
      <c r="L193" s="128" t="e">
        <f ca="1">IF(MOD(ROW()-13,2)=0,IF(ISBLANK(OFFSET(#REF!,INT((ROW()-13)/2),0)),"",OFFSET(#REF!,INT((ROW()-13)/2),0)),IF(ISBLANK(OFFSET('9. METAS'!$W$20,INT((ROW()-14)/2),0)),"",OFFSET('9. METAS'!$W$20,INT((ROW()-14)/2),0)))</f>
        <v>#REF!</v>
      </c>
      <c r="M193" s="129" t="e">
        <f ca="1">IF(MOD(ROW()-13,2)=0,IF(ISBLANK(OFFSET(#REF!,INT((ROW()-13)/2),0)),"",OFFSET(#REF!,INT((ROW()-13)/2),0)),IF(ISBLANK(OFFSET('9. METAS'!$X$20,INT((ROW()-14)/2),0)),"",OFFSET('9. METAS'!$X$20,INT((ROW()-14)/2),0)))</f>
        <v>#REF!</v>
      </c>
      <c r="N193" s="478" t="str">
        <f t="shared" ref="N193" ca="1" si="176">IFERROR(J193/J194,"ND")</f>
        <v>ND</v>
      </c>
      <c r="O193" s="480" t="str">
        <f t="shared" ref="O193" ca="1" si="177">IFERROR(((J193+K193)/H193),"ND")</f>
        <v>ND</v>
      </c>
      <c r="P193" s="482"/>
    </row>
    <row r="194" spans="3:16" ht="16" x14ac:dyDescent="0.2">
      <c r="C194" s="496"/>
      <c r="D194" s="498"/>
      <c r="E194" s="498"/>
      <c r="F194" s="500"/>
      <c r="G194" s="502"/>
      <c r="H194" s="705"/>
      <c r="I194" s="477"/>
      <c r="J194" s="127" t="str">
        <f ca="1">IF(MOD(ROW()-13,2)=0,IF(ISBLANK(OFFSET(#REF!,INT((ROW()-13)/2),0)),"",OFFSET(#REF!,INT((ROW()-13)/2),0)),IF(ISBLANK(OFFSET('9. METAS'!$U$20,INT((ROW()-14)/2),0)),"",OFFSET('9. METAS'!$U$20,INT((ROW()-14)/2),0)))</f>
        <v/>
      </c>
      <c r="K194" s="128" t="str">
        <f ca="1">IF(MOD(ROW()-13,2)=0,IF(ISBLANK(OFFSET(#REF!,INT((ROW()-13)/2),0)),"",OFFSET(#REF!,INT((ROW()-13)/2),0)),IF(ISBLANK(OFFSET('9. METAS'!$V$20,INT((ROW()-14)/2),0)),"",OFFSET('9. METAS'!$V$20,INT((ROW()-14)/2),0)))</f>
        <v/>
      </c>
      <c r="L194" s="128" t="str">
        <f ca="1">IF(MOD(ROW()-13,2)=0,IF(ISBLANK(OFFSET(#REF!,INT((ROW()-13)/2),0)),"",OFFSET(#REF!,INT((ROW()-13)/2),0)),IF(ISBLANK(OFFSET('9. METAS'!$W$20,INT((ROW()-14)/2),0)),"",OFFSET('9. METAS'!$W$20,INT((ROW()-14)/2),0)))</f>
        <v/>
      </c>
      <c r="M194" s="129" t="str">
        <f ca="1">IF(MOD(ROW()-13,2)=0,IF(ISBLANK(OFFSET(#REF!,INT((ROW()-13)/2),0)),"",OFFSET(#REF!,INT((ROW()-13)/2),0)),IF(ISBLANK(OFFSET('9. METAS'!$X$20,INT((ROW()-14)/2),0)),"",OFFSET('9. METAS'!$X$20,INT((ROW()-14)/2),0)))</f>
        <v/>
      </c>
      <c r="N194" s="479"/>
      <c r="O194" s="481"/>
      <c r="P194" s="483"/>
    </row>
    <row r="195" spans="3:16" x14ac:dyDescent="0.2">
      <c r="C195" s="506" t="str">
        <f ca="1">IF(ISBLANK(OFFSET('5. Pp (3 años)'!$C$46,INT((ROW()-13)/2),0)),"",OFFSET('5. Pp (3 años)'!$C$46,INT((ROW()-13)/2),0))</f>
        <v/>
      </c>
      <c r="D195" s="498" t="str">
        <f ca="1">IF(ISBLANK(OFFSET('5. Pp (3 años)'!$D$46,INT((ROW()-13)/2),0)),"",OFFSET('5. Pp (3 años)'!$D$46,INT((ROW()-13)/2),0))</f>
        <v/>
      </c>
      <c r="E195" s="498" t="str">
        <f ca="1">IF(ISBLANK(OFFSET('5. Pp (3 años)'!$E$46,INT((ROW()-13)/2),0)),"",OFFSET('5. Pp (3 años)'!$E$46,INT((ROW()-13)/2),0))</f>
        <v/>
      </c>
      <c r="F195" s="500" t="str">
        <f ca="1">IF(ISBLANK(OFFSET('5. Pp (3 años)'!$K$46,INT((ROW()-13)/2),0)),"",OFFSET('5. Pp (3 años)'!$K$46,INT((ROW()-13)/2),0))</f>
        <v/>
      </c>
      <c r="G195" s="502" t="str">
        <f ca="1">IF(ISBLANK(OFFSET('5. Pp (3 años)'!$H$46,INT((ROW()-13)/2),0)),"",OFFSET('5. Pp (3 años)'!$H$46,INT((ROW()-13)/2),0))</f>
        <v/>
      </c>
      <c r="H195" s="705" t="str">
        <f ca="1">IF(ISBLANK(OFFSET('9. METAS'!$L$20,INT((ROW()-13)/2),0)),"",OFFSET('9. METAS'!$L$20,INT((ROW()-13)/2),0))</f>
        <v/>
      </c>
      <c r="I195" s="476"/>
      <c r="J195" s="127" t="e">
        <f ca="1">IF(MOD(ROW()-13,2)=0,IF(ISBLANK(OFFSET(#REF!,INT((ROW()-13)/2),0)),"",OFFSET(#REF!,INT((ROW()-13)/2),0)),IF(ISBLANK(OFFSET('9. METAS'!$U$20,INT((ROW()-14)/2),0)),"",OFFSET('9. METAS'!$U$20,INT((ROW()-14)/2),0)))</f>
        <v>#REF!</v>
      </c>
      <c r="K195" s="128" t="e">
        <f ca="1">IF(MOD(ROW()-13,2)=0,IF(ISBLANK(OFFSET(#REF!,INT((ROW()-13)/2),0)),"",OFFSET(#REF!,INT((ROW()-13)/2),0)),IF(ISBLANK(OFFSET('9. METAS'!$V$20,INT((ROW()-14)/2),0)),"",OFFSET('9. METAS'!$V$20,INT((ROW()-14)/2),0)))</f>
        <v>#REF!</v>
      </c>
      <c r="L195" s="128" t="e">
        <f ca="1">IF(MOD(ROW()-13,2)=0,IF(ISBLANK(OFFSET(#REF!,INT((ROW()-13)/2),0)),"",OFFSET(#REF!,INT((ROW()-13)/2),0)),IF(ISBLANK(OFFSET('9. METAS'!$W$20,INT((ROW()-14)/2),0)),"",OFFSET('9. METAS'!$W$20,INT((ROW()-14)/2),0)))</f>
        <v>#REF!</v>
      </c>
      <c r="M195" s="129" t="e">
        <f ca="1">IF(MOD(ROW()-13,2)=0,IF(ISBLANK(OFFSET(#REF!,INT((ROW()-13)/2),0)),"",OFFSET(#REF!,INT((ROW()-13)/2),0)),IF(ISBLANK(OFFSET('9. METAS'!$X$20,INT((ROW()-14)/2),0)),"",OFFSET('9. METAS'!$X$20,INT((ROW()-14)/2),0)))</f>
        <v>#REF!</v>
      </c>
      <c r="N195" s="478" t="str">
        <f t="shared" ref="N195" ca="1" si="178">IFERROR(J195/J196,"ND")</f>
        <v>ND</v>
      </c>
      <c r="O195" s="480" t="str">
        <f t="shared" ref="O195" ca="1" si="179">IFERROR(((J195+K195)/H195),"ND")</f>
        <v>ND</v>
      </c>
      <c r="P195" s="482"/>
    </row>
    <row r="196" spans="3:16" ht="16" x14ac:dyDescent="0.2">
      <c r="C196" s="496"/>
      <c r="D196" s="498"/>
      <c r="E196" s="498"/>
      <c r="F196" s="500"/>
      <c r="G196" s="502"/>
      <c r="H196" s="705"/>
      <c r="I196" s="477"/>
      <c r="J196" s="127" t="str">
        <f ca="1">IF(MOD(ROW()-13,2)=0,IF(ISBLANK(OFFSET(#REF!,INT((ROW()-13)/2),0)),"",OFFSET(#REF!,INT((ROW()-13)/2),0)),IF(ISBLANK(OFFSET('9. METAS'!$U$20,INT((ROW()-14)/2),0)),"",OFFSET('9. METAS'!$U$20,INT((ROW()-14)/2),0)))</f>
        <v/>
      </c>
      <c r="K196" s="128" t="str">
        <f ca="1">IF(MOD(ROW()-13,2)=0,IF(ISBLANK(OFFSET(#REF!,INT((ROW()-13)/2),0)),"",OFFSET(#REF!,INT((ROW()-13)/2),0)),IF(ISBLANK(OFFSET('9. METAS'!$V$20,INT((ROW()-14)/2),0)),"",OFFSET('9. METAS'!$V$20,INT((ROW()-14)/2),0)))</f>
        <v/>
      </c>
      <c r="L196" s="128" t="str">
        <f ca="1">IF(MOD(ROW()-13,2)=0,IF(ISBLANK(OFFSET(#REF!,INT((ROW()-13)/2),0)),"",OFFSET(#REF!,INT((ROW()-13)/2),0)),IF(ISBLANK(OFFSET('9. METAS'!$W$20,INT((ROW()-14)/2),0)),"",OFFSET('9. METAS'!$W$20,INT((ROW()-14)/2),0)))</f>
        <v/>
      </c>
      <c r="M196" s="129" t="str">
        <f ca="1">IF(MOD(ROW()-13,2)=0,IF(ISBLANK(OFFSET(#REF!,INT((ROW()-13)/2),0)),"",OFFSET(#REF!,INT((ROW()-13)/2),0)),IF(ISBLANK(OFFSET('9. METAS'!$X$20,INT((ROW()-14)/2),0)),"",OFFSET('9. METAS'!$X$20,INT((ROW()-14)/2),0)))</f>
        <v/>
      </c>
      <c r="N196" s="479"/>
      <c r="O196" s="481"/>
      <c r="P196" s="483"/>
    </row>
    <row r="197" spans="3:16" x14ac:dyDescent="0.2">
      <c r="C197" s="506" t="str">
        <f ca="1">IF(ISBLANK(OFFSET('5. Pp (3 años)'!$C$46,INT((ROW()-13)/2),0)),"",OFFSET('5. Pp (3 años)'!$C$46,INT((ROW()-13)/2),0))</f>
        <v/>
      </c>
      <c r="D197" s="498" t="str">
        <f ca="1">IF(ISBLANK(OFFSET('5. Pp (3 años)'!$D$46,INT((ROW()-13)/2),0)),"",OFFSET('5. Pp (3 años)'!$D$46,INT((ROW()-13)/2),0))</f>
        <v/>
      </c>
      <c r="E197" s="498" t="str">
        <f ca="1">IF(ISBLANK(OFFSET('5. Pp (3 años)'!$E$46,INT((ROW()-13)/2),0)),"",OFFSET('5. Pp (3 años)'!$E$46,INT((ROW()-13)/2),0))</f>
        <v/>
      </c>
      <c r="F197" s="500" t="str">
        <f ca="1">IF(ISBLANK(OFFSET('5. Pp (3 años)'!$K$46,INT((ROW()-13)/2),0)),"",OFFSET('5. Pp (3 años)'!$K$46,INT((ROW()-13)/2),0))</f>
        <v/>
      </c>
      <c r="G197" s="502" t="str">
        <f ca="1">IF(ISBLANK(OFFSET('5. Pp (3 años)'!$H$46,INT((ROW()-13)/2),0)),"",OFFSET('5. Pp (3 años)'!$H$46,INT((ROW()-13)/2),0))</f>
        <v/>
      </c>
      <c r="H197" s="705" t="str">
        <f ca="1">IF(ISBLANK(OFFSET('9. METAS'!$L$20,INT((ROW()-13)/2),0)),"",OFFSET('9. METAS'!$L$20,INT((ROW()-13)/2),0))</f>
        <v/>
      </c>
      <c r="I197" s="476"/>
      <c r="J197" s="127" t="e">
        <f ca="1">IF(MOD(ROW()-13,2)=0,IF(ISBLANK(OFFSET(#REF!,INT((ROW()-13)/2),0)),"",OFFSET(#REF!,INT((ROW()-13)/2),0)),IF(ISBLANK(OFFSET('9. METAS'!$U$20,INT((ROW()-14)/2),0)),"",OFFSET('9. METAS'!$U$20,INT((ROW()-14)/2),0)))</f>
        <v>#REF!</v>
      </c>
      <c r="K197" s="128" t="e">
        <f ca="1">IF(MOD(ROW()-13,2)=0,IF(ISBLANK(OFFSET(#REF!,INT((ROW()-13)/2),0)),"",OFFSET(#REF!,INT((ROW()-13)/2),0)),IF(ISBLANK(OFFSET('9. METAS'!$V$20,INT((ROW()-14)/2),0)),"",OFFSET('9. METAS'!$V$20,INT((ROW()-14)/2),0)))</f>
        <v>#REF!</v>
      </c>
      <c r="L197" s="128" t="e">
        <f ca="1">IF(MOD(ROW()-13,2)=0,IF(ISBLANK(OFFSET(#REF!,INT((ROW()-13)/2),0)),"",OFFSET(#REF!,INT((ROW()-13)/2),0)),IF(ISBLANK(OFFSET('9. METAS'!$W$20,INT((ROW()-14)/2),0)),"",OFFSET('9. METAS'!$W$20,INT((ROW()-14)/2),0)))</f>
        <v>#REF!</v>
      </c>
      <c r="M197" s="129" t="e">
        <f ca="1">IF(MOD(ROW()-13,2)=0,IF(ISBLANK(OFFSET(#REF!,INT((ROW()-13)/2),0)),"",OFFSET(#REF!,INT((ROW()-13)/2),0)),IF(ISBLANK(OFFSET('9. METAS'!$X$20,INT((ROW()-14)/2),0)),"",OFFSET('9. METAS'!$X$20,INT((ROW()-14)/2),0)))</f>
        <v>#REF!</v>
      </c>
      <c r="N197" s="478" t="str">
        <f t="shared" ref="N197" ca="1" si="180">IFERROR(J197/J198,"ND")</f>
        <v>ND</v>
      </c>
      <c r="O197" s="480" t="str">
        <f t="shared" ref="O197" ca="1" si="181">IFERROR(((J197+K197)/H197),"ND")</f>
        <v>ND</v>
      </c>
      <c r="P197" s="482"/>
    </row>
    <row r="198" spans="3:16" ht="16" x14ac:dyDescent="0.2">
      <c r="C198" s="496"/>
      <c r="D198" s="498"/>
      <c r="E198" s="498"/>
      <c r="F198" s="500"/>
      <c r="G198" s="502"/>
      <c r="H198" s="705"/>
      <c r="I198" s="477"/>
      <c r="J198" s="127" t="str">
        <f ca="1">IF(MOD(ROW()-13,2)=0,IF(ISBLANK(OFFSET(#REF!,INT((ROW()-13)/2),0)),"",OFFSET(#REF!,INT((ROW()-13)/2),0)),IF(ISBLANK(OFFSET('9. METAS'!$U$20,INT((ROW()-14)/2),0)),"",OFFSET('9. METAS'!$U$20,INT((ROW()-14)/2),0)))</f>
        <v/>
      </c>
      <c r="K198" s="128" t="str">
        <f ca="1">IF(MOD(ROW()-13,2)=0,IF(ISBLANK(OFFSET(#REF!,INT((ROW()-13)/2),0)),"",OFFSET(#REF!,INT((ROW()-13)/2),0)),IF(ISBLANK(OFFSET('9. METAS'!$V$20,INT((ROW()-14)/2),0)),"",OFFSET('9. METAS'!$V$20,INT((ROW()-14)/2),0)))</f>
        <v/>
      </c>
      <c r="L198" s="128" t="str">
        <f ca="1">IF(MOD(ROW()-13,2)=0,IF(ISBLANK(OFFSET(#REF!,INT((ROW()-13)/2),0)),"",OFFSET(#REF!,INT((ROW()-13)/2),0)),IF(ISBLANK(OFFSET('9. METAS'!$W$20,INT((ROW()-14)/2),0)),"",OFFSET('9. METAS'!$W$20,INT((ROW()-14)/2),0)))</f>
        <v/>
      </c>
      <c r="M198" s="129" t="str">
        <f ca="1">IF(MOD(ROW()-13,2)=0,IF(ISBLANK(OFFSET(#REF!,INT((ROW()-13)/2),0)),"",OFFSET(#REF!,INT((ROW()-13)/2),0)),IF(ISBLANK(OFFSET('9. METAS'!$X$20,INT((ROW()-14)/2),0)),"",OFFSET('9. METAS'!$X$20,INT((ROW()-14)/2),0)))</f>
        <v/>
      </c>
      <c r="N198" s="479"/>
      <c r="O198" s="481"/>
      <c r="P198" s="483"/>
    </row>
    <row r="199" spans="3:16" x14ac:dyDescent="0.2">
      <c r="C199" s="506" t="str">
        <f ca="1">IF(ISBLANK(OFFSET('5. Pp (3 años)'!$C$46,INT((ROW()-13)/2),0)),"",OFFSET('5. Pp (3 años)'!$C$46,INT((ROW()-13)/2),0))</f>
        <v/>
      </c>
      <c r="D199" s="498" t="str">
        <f ca="1">IF(ISBLANK(OFFSET('5. Pp (3 años)'!$D$46,INT((ROW()-13)/2),0)),"",OFFSET('5. Pp (3 años)'!$D$46,INT((ROW()-13)/2),0))</f>
        <v/>
      </c>
      <c r="E199" s="498" t="str">
        <f ca="1">IF(ISBLANK(OFFSET('5. Pp (3 años)'!$E$46,INT((ROW()-13)/2),0)),"",OFFSET('5. Pp (3 años)'!$E$46,INT((ROW()-13)/2),0))</f>
        <v/>
      </c>
      <c r="F199" s="500" t="str">
        <f ca="1">IF(ISBLANK(OFFSET('5. Pp (3 años)'!$K$46,INT((ROW()-13)/2),0)),"",OFFSET('5. Pp (3 años)'!$K$46,INT((ROW()-13)/2),0))</f>
        <v/>
      </c>
      <c r="G199" s="502" t="str">
        <f ca="1">IF(ISBLANK(OFFSET('5. Pp (3 años)'!$H$46,INT((ROW()-13)/2),0)),"",OFFSET('5. Pp (3 años)'!$H$46,INT((ROW()-13)/2),0))</f>
        <v/>
      </c>
      <c r="H199" s="705" t="str">
        <f ca="1">IF(ISBLANK(OFFSET('9. METAS'!$L$20,INT((ROW()-13)/2),0)),"",OFFSET('9. METAS'!$L$20,INT((ROW()-13)/2),0))</f>
        <v/>
      </c>
      <c r="I199" s="476"/>
      <c r="J199" s="127" t="e">
        <f ca="1">IF(MOD(ROW()-13,2)=0,IF(ISBLANK(OFFSET(#REF!,INT((ROW()-13)/2),0)),"",OFFSET(#REF!,INT((ROW()-13)/2),0)),IF(ISBLANK(OFFSET('9. METAS'!$U$20,INT((ROW()-14)/2),0)),"",OFFSET('9. METAS'!$U$20,INT((ROW()-14)/2),0)))</f>
        <v>#REF!</v>
      </c>
      <c r="K199" s="128" t="e">
        <f ca="1">IF(MOD(ROW()-13,2)=0,IF(ISBLANK(OFFSET(#REF!,INT((ROW()-13)/2),0)),"",OFFSET(#REF!,INT((ROW()-13)/2),0)),IF(ISBLANK(OFFSET('9. METAS'!$V$20,INT((ROW()-14)/2),0)),"",OFFSET('9. METAS'!$V$20,INT((ROW()-14)/2),0)))</f>
        <v>#REF!</v>
      </c>
      <c r="L199" s="128" t="e">
        <f ca="1">IF(MOD(ROW()-13,2)=0,IF(ISBLANK(OFFSET(#REF!,INT((ROW()-13)/2),0)),"",OFFSET(#REF!,INT((ROW()-13)/2),0)),IF(ISBLANK(OFFSET('9. METAS'!$W$20,INT((ROW()-14)/2),0)),"",OFFSET('9. METAS'!$W$20,INT((ROW()-14)/2),0)))</f>
        <v>#REF!</v>
      </c>
      <c r="M199" s="129" t="e">
        <f ca="1">IF(MOD(ROW()-13,2)=0,IF(ISBLANK(OFFSET(#REF!,INT((ROW()-13)/2),0)),"",OFFSET(#REF!,INT((ROW()-13)/2),0)),IF(ISBLANK(OFFSET('9. METAS'!$X$20,INT((ROW()-14)/2),0)),"",OFFSET('9. METAS'!$X$20,INT((ROW()-14)/2),0)))</f>
        <v>#REF!</v>
      </c>
      <c r="N199" s="478" t="str">
        <f t="shared" ref="N199" ca="1" si="182">IFERROR(J199/J200,"ND")</f>
        <v>ND</v>
      </c>
      <c r="O199" s="480" t="str">
        <f t="shared" ref="O199" ca="1" si="183">IFERROR(((J199+K199)/H199),"ND")</f>
        <v>ND</v>
      </c>
      <c r="P199" s="482"/>
    </row>
    <row r="200" spans="3:16" ht="16" x14ac:dyDescent="0.2">
      <c r="C200" s="496"/>
      <c r="D200" s="498"/>
      <c r="E200" s="498"/>
      <c r="F200" s="500"/>
      <c r="G200" s="502"/>
      <c r="H200" s="705"/>
      <c r="I200" s="477"/>
      <c r="J200" s="127" t="str">
        <f ca="1">IF(MOD(ROW()-13,2)=0,IF(ISBLANK(OFFSET(#REF!,INT((ROW()-13)/2),0)),"",OFFSET(#REF!,INT((ROW()-13)/2),0)),IF(ISBLANK(OFFSET('9. METAS'!$U$20,INT((ROW()-14)/2),0)),"",OFFSET('9. METAS'!$U$20,INT((ROW()-14)/2),0)))</f>
        <v/>
      </c>
      <c r="K200" s="128" t="str">
        <f ca="1">IF(MOD(ROW()-13,2)=0,IF(ISBLANK(OFFSET(#REF!,INT((ROW()-13)/2),0)),"",OFFSET(#REF!,INT((ROW()-13)/2),0)),IF(ISBLANK(OFFSET('9. METAS'!$V$20,INT((ROW()-14)/2),0)),"",OFFSET('9. METAS'!$V$20,INT((ROW()-14)/2),0)))</f>
        <v/>
      </c>
      <c r="L200" s="128" t="str">
        <f ca="1">IF(MOD(ROW()-13,2)=0,IF(ISBLANK(OFFSET(#REF!,INT((ROW()-13)/2),0)),"",OFFSET(#REF!,INT((ROW()-13)/2),0)),IF(ISBLANK(OFFSET('9. METAS'!$W$20,INT((ROW()-14)/2),0)),"",OFFSET('9. METAS'!$W$20,INT((ROW()-14)/2),0)))</f>
        <v/>
      </c>
      <c r="M200" s="129" t="str">
        <f ca="1">IF(MOD(ROW()-13,2)=0,IF(ISBLANK(OFFSET(#REF!,INT((ROW()-13)/2),0)),"",OFFSET(#REF!,INT((ROW()-13)/2),0)),IF(ISBLANK(OFFSET('9. METAS'!$X$20,INT((ROW()-14)/2),0)),"",OFFSET('9. METAS'!$X$20,INT((ROW()-14)/2),0)))</f>
        <v/>
      </c>
      <c r="N200" s="479"/>
      <c r="O200" s="481"/>
      <c r="P200" s="483"/>
    </row>
    <row r="201" spans="3:16" x14ac:dyDescent="0.2">
      <c r="C201" s="506" t="str">
        <f ca="1">IF(ISBLANK(OFFSET('5. Pp (3 años)'!$C$46,INT((ROW()-13)/2),0)),"",OFFSET('5. Pp (3 años)'!$C$46,INT((ROW()-13)/2),0))</f>
        <v/>
      </c>
      <c r="D201" s="498" t="str">
        <f ca="1">IF(ISBLANK(OFFSET('5. Pp (3 años)'!$D$46,INT((ROW()-13)/2),0)),"",OFFSET('5. Pp (3 años)'!$D$46,INT((ROW()-13)/2),0))</f>
        <v/>
      </c>
      <c r="E201" s="498" t="str">
        <f ca="1">IF(ISBLANK(OFFSET('5. Pp (3 años)'!$E$46,INT((ROW()-13)/2),0)),"",OFFSET('5. Pp (3 años)'!$E$46,INT((ROW()-13)/2),0))</f>
        <v/>
      </c>
      <c r="F201" s="500" t="str">
        <f ca="1">IF(ISBLANK(OFFSET('5. Pp (3 años)'!$K$46,INT((ROW()-13)/2),0)),"",OFFSET('5. Pp (3 años)'!$K$46,INT((ROW()-13)/2),0))</f>
        <v/>
      </c>
      <c r="G201" s="502" t="str">
        <f ca="1">IF(ISBLANK(OFFSET('5. Pp (3 años)'!$H$46,INT((ROW()-13)/2),0)),"",OFFSET('5. Pp (3 años)'!$H$46,INT((ROW()-13)/2),0))</f>
        <v/>
      </c>
      <c r="H201" s="705" t="str">
        <f ca="1">IF(ISBLANK(OFFSET('9. METAS'!$L$20,INT((ROW()-13)/2),0)),"",OFFSET('9. METAS'!$L$20,INT((ROW()-13)/2),0))</f>
        <v/>
      </c>
      <c r="I201" s="476"/>
      <c r="J201" s="127" t="e">
        <f ca="1">IF(MOD(ROW()-13,2)=0,IF(ISBLANK(OFFSET(#REF!,INT((ROW()-13)/2),0)),"",OFFSET(#REF!,INT((ROW()-13)/2),0)),IF(ISBLANK(OFFSET('9. METAS'!$U$20,INT((ROW()-14)/2),0)),"",OFFSET('9. METAS'!$U$20,INT((ROW()-14)/2),0)))</f>
        <v>#REF!</v>
      </c>
      <c r="K201" s="128" t="e">
        <f ca="1">IF(MOD(ROW()-13,2)=0,IF(ISBLANK(OFFSET(#REF!,INT((ROW()-13)/2),0)),"",OFFSET(#REF!,INT((ROW()-13)/2),0)),IF(ISBLANK(OFFSET('9. METAS'!$V$20,INT((ROW()-14)/2),0)),"",OFFSET('9. METAS'!$V$20,INT((ROW()-14)/2),0)))</f>
        <v>#REF!</v>
      </c>
      <c r="L201" s="128" t="e">
        <f ca="1">IF(MOD(ROW()-13,2)=0,IF(ISBLANK(OFFSET(#REF!,INT((ROW()-13)/2),0)),"",OFFSET(#REF!,INT((ROW()-13)/2),0)),IF(ISBLANK(OFFSET('9. METAS'!$W$20,INT((ROW()-14)/2),0)),"",OFFSET('9. METAS'!$W$20,INT((ROW()-14)/2),0)))</f>
        <v>#REF!</v>
      </c>
      <c r="M201" s="129" t="e">
        <f ca="1">IF(MOD(ROW()-13,2)=0,IF(ISBLANK(OFFSET(#REF!,INT((ROW()-13)/2),0)),"",OFFSET(#REF!,INT((ROW()-13)/2),0)),IF(ISBLANK(OFFSET('9. METAS'!$X$20,INT((ROW()-14)/2),0)),"",OFFSET('9. METAS'!$X$20,INT((ROW()-14)/2),0)))</f>
        <v>#REF!</v>
      </c>
      <c r="N201" s="478" t="str">
        <f t="shared" ref="N201" ca="1" si="184">IFERROR(J201/J202,"ND")</f>
        <v>ND</v>
      </c>
      <c r="O201" s="480" t="str">
        <f t="shared" ref="O201" ca="1" si="185">IFERROR(((J201+K201)/H201),"ND")</f>
        <v>ND</v>
      </c>
      <c r="P201" s="482"/>
    </row>
    <row r="202" spans="3:16" ht="16" x14ac:dyDescent="0.2">
      <c r="C202" s="496"/>
      <c r="D202" s="498"/>
      <c r="E202" s="498"/>
      <c r="F202" s="500"/>
      <c r="G202" s="502"/>
      <c r="H202" s="705"/>
      <c r="I202" s="477"/>
      <c r="J202" s="127" t="str">
        <f ca="1">IF(MOD(ROW()-13,2)=0,IF(ISBLANK(OFFSET(#REF!,INT((ROW()-13)/2),0)),"",OFFSET(#REF!,INT((ROW()-13)/2),0)),IF(ISBLANK(OFFSET('9. METAS'!$U$20,INT((ROW()-14)/2),0)),"",OFFSET('9. METAS'!$U$20,INT((ROW()-14)/2),0)))</f>
        <v/>
      </c>
      <c r="K202" s="128" t="str">
        <f ca="1">IF(MOD(ROW()-13,2)=0,IF(ISBLANK(OFFSET(#REF!,INT((ROW()-13)/2),0)),"",OFFSET(#REF!,INT((ROW()-13)/2),0)),IF(ISBLANK(OFFSET('9. METAS'!$V$20,INT((ROW()-14)/2),0)),"",OFFSET('9. METAS'!$V$20,INT((ROW()-14)/2),0)))</f>
        <v/>
      </c>
      <c r="L202" s="128" t="str">
        <f ca="1">IF(MOD(ROW()-13,2)=0,IF(ISBLANK(OFFSET(#REF!,INT((ROW()-13)/2),0)),"",OFFSET(#REF!,INT((ROW()-13)/2),0)),IF(ISBLANK(OFFSET('9. METAS'!$W$20,INT((ROW()-14)/2),0)),"",OFFSET('9. METAS'!$W$20,INT((ROW()-14)/2),0)))</f>
        <v/>
      </c>
      <c r="M202" s="129" t="str">
        <f ca="1">IF(MOD(ROW()-13,2)=0,IF(ISBLANK(OFFSET(#REF!,INT((ROW()-13)/2),0)),"",OFFSET(#REF!,INT((ROW()-13)/2),0)),IF(ISBLANK(OFFSET('9. METAS'!$X$20,INT((ROW()-14)/2),0)),"",OFFSET('9. METAS'!$X$20,INT((ROW()-14)/2),0)))</f>
        <v/>
      </c>
      <c r="N202" s="479"/>
      <c r="O202" s="481"/>
      <c r="P202" s="483"/>
    </row>
    <row r="203" spans="3:16" x14ac:dyDescent="0.2">
      <c r="C203" s="506" t="str">
        <f ca="1">IF(ISBLANK(OFFSET('5. Pp (3 años)'!$C$46,INT((ROW()-13)/2),0)),"",OFFSET('5. Pp (3 años)'!$C$46,INT((ROW()-13)/2),0))</f>
        <v/>
      </c>
      <c r="D203" s="498" t="str">
        <f ca="1">IF(ISBLANK(OFFSET('5. Pp (3 años)'!$D$46,INT((ROW()-13)/2),0)),"",OFFSET('5. Pp (3 años)'!$D$46,INT((ROW()-13)/2),0))</f>
        <v/>
      </c>
      <c r="E203" s="498" t="str">
        <f ca="1">IF(ISBLANK(OFFSET('5. Pp (3 años)'!$E$46,INT((ROW()-13)/2),0)),"",OFFSET('5. Pp (3 años)'!$E$46,INT((ROW()-13)/2),0))</f>
        <v/>
      </c>
      <c r="F203" s="500" t="str">
        <f ca="1">IF(ISBLANK(OFFSET('5. Pp (3 años)'!$K$46,INT((ROW()-13)/2),0)),"",OFFSET('5. Pp (3 años)'!$K$46,INT((ROW()-13)/2),0))</f>
        <v/>
      </c>
      <c r="G203" s="502" t="str">
        <f ca="1">IF(ISBLANK(OFFSET('5. Pp (3 años)'!$H$46,INT((ROW()-13)/2),0)),"",OFFSET('5. Pp (3 años)'!$H$46,INT((ROW()-13)/2),0))</f>
        <v/>
      </c>
      <c r="H203" s="705" t="str">
        <f ca="1">IF(ISBLANK(OFFSET('9. METAS'!$L$20,INT((ROW()-13)/2),0)),"",OFFSET('9. METAS'!$L$20,INT((ROW()-13)/2),0))</f>
        <v/>
      </c>
      <c r="I203" s="476"/>
      <c r="J203" s="127" t="e">
        <f ca="1">IF(MOD(ROW()-13,2)=0,IF(ISBLANK(OFFSET(#REF!,INT((ROW()-13)/2),0)),"",OFFSET(#REF!,INT((ROW()-13)/2),0)),IF(ISBLANK(OFFSET('9. METAS'!$U$20,INT((ROW()-14)/2),0)),"",OFFSET('9. METAS'!$U$20,INT((ROW()-14)/2),0)))</f>
        <v>#REF!</v>
      </c>
      <c r="K203" s="128" t="e">
        <f ca="1">IF(MOD(ROW()-13,2)=0,IF(ISBLANK(OFFSET(#REF!,INT((ROW()-13)/2),0)),"",OFFSET(#REF!,INT((ROW()-13)/2),0)),IF(ISBLANK(OFFSET('9. METAS'!$V$20,INT((ROW()-14)/2),0)),"",OFFSET('9. METAS'!$V$20,INT((ROW()-14)/2),0)))</f>
        <v>#REF!</v>
      </c>
      <c r="L203" s="128" t="e">
        <f ca="1">IF(MOD(ROW()-13,2)=0,IF(ISBLANK(OFFSET(#REF!,INT((ROW()-13)/2),0)),"",OFFSET(#REF!,INT((ROW()-13)/2),0)),IF(ISBLANK(OFFSET('9. METAS'!$W$20,INT((ROW()-14)/2),0)),"",OFFSET('9. METAS'!$W$20,INT((ROW()-14)/2),0)))</f>
        <v>#REF!</v>
      </c>
      <c r="M203" s="129" t="e">
        <f ca="1">IF(MOD(ROW()-13,2)=0,IF(ISBLANK(OFFSET(#REF!,INT((ROW()-13)/2),0)),"",OFFSET(#REF!,INT((ROW()-13)/2),0)),IF(ISBLANK(OFFSET('9. METAS'!$X$20,INT((ROW()-14)/2),0)),"",OFFSET('9. METAS'!$X$20,INT((ROW()-14)/2),0)))</f>
        <v>#REF!</v>
      </c>
      <c r="N203" s="478" t="str">
        <f t="shared" ref="N203" ca="1" si="186">IFERROR(J203/J204,"ND")</f>
        <v>ND</v>
      </c>
      <c r="O203" s="480" t="str">
        <f t="shared" ref="O203" ca="1" si="187">IFERROR(((J203+K203)/H203),"ND")</f>
        <v>ND</v>
      </c>
      <c r="P203" s="482"/>
    </row>
    <row r="204" spans="3:16" ht="16" x14ac:dyDescent="0.2">
      <c r="C204" s="496"/>
      <c r="D204" s="498"/>
      <c r="E204" s="498"/>
      <c r="F204" s="500"/>
      <c r="G204" s="502"/>
      <c r="H204" s="705"/>
      <c r="I204" s="477"/>
      <c r="J204" s="127" t="str">
        <f ca="1">IF(MOD(ROW()-13,2)=0,IF(ISBLANK(OFFSET(#REF!,INT((ROW()-13)/2),0)),"",OFFSET(#REF!,INT((ROW()-13)/2),0)),IF(ISBLANK(OFFSET('9. METAS'!$U$20,INT((ROW()-14)/2),0)),"",OFFSET('9. METAS'!$U$20,INT((ROW()-14)/2),0)))</f>
        <v/>
      </c>
      <c r="K204" s="128" t="str">
        <f ca="1">IF(MOD(ROW()-13,2)=0,IF(ISBLANK(OFFSET(#REF!,INT((ROW()-13)/2),0)),"",OFFSET(#REF!,INT((ROW()-13)/2),0)),IF(ISBLANK(OFFSET('9. METAS'!$V$20,INT((ROW()-14)/2),0)),"",OFFSET('9. METAS'!$V$20,INT((ROW()-14)/2),0)))</f>
        <v/>
      </c>
      <c r="L204" s="128" t="str">
        <f ca="1">IF(MOD(ROW()-13,2)=0,IF(ISBLANK(OFFSET(#REF!,INT((ROW()-13)/2),0)),"",OFFSET(#REF!,INT((ROW()-13)/2),0)),IF(ISBLANK(OFFSET('9. METAS'!$W$20,INT((ROW()-14)/2),0)),"",OFFSET('9. METAS'!$W$20,INT((ROW()-14)/2),0)))</f>
        <v/>
      </c>
      <c r="M204" s="129" t="str">
        <f ca="1">IF(MOD(ROW()-13,2)=0,IF(ISBLANK(OFFSET(#REF!,INT((ROW()-13)/2),0)),"",OFFSET(#REF!,INT((ROW()-13)/2),0)),IF(ISBLANK(OFFSET('9. METAS'!$X$20,INT((ROW()-14)/2),0)),"",OFFSET('9. METAS'!$X$20,INT((ROW()-14)/2),0)))</f>
        <v/>
      </c>
      <c r="N204" s="479"/>
      <c r="O204" s="481"/>
      <c r="P204" s="483"/>
    </row>
    <row r="205" spans="3:16" x14ac:dyDescent="0.2">
      <c r="C205" s="506" t="str">
        <f ca="1">IF(ISBLANK(OFFSET('5. Pp (3 años)'!$C$46,INT((ROW()-13)/2),0)),"",OFFSET('5. Pp (3 años)'!$C$46,INT((ROW()-13)/2),0))</f>
        <v/>
      </c>
      <c r="D205" s="498" t="str">
        <f ca="1">IF(ISBLANK(OFFSET('5. Pp (3 años)'!$D$46,INT((ROW()-13)/2),0)),"",OFFSET('5. Pp (3 años)'!$D$46,INT((ROW()-13)/2),0))</f>
        <v/>
      </c>
      <c r="E205" s="498" t="str">
        <f ca="1">IF(ISBLANK(OFFSET('5. Pp (3 años)'!$E$46,INT((ROW()-13)/2),0)),"",OFFSET('5. Pp (3 años)'!$E$46,INT((ROW()-13)/2),0))</f>
        <v/>
      </c>
      <c r="F205" s="500" t="str">
        <f ca="1">IF(ISBLANK(OFFSET('5. Pp (3 años)'!$K$46,INT((ROW()-13)/2),0)),"",OFFSET('5. Pp (3 años)'!$K$46,INT((ROW()-13)/2),0))</f>
        <v/>
      </c>
      <c r="G205" s="502" t="str">
        <f ca="1">IF(ISBLANK(OFFSET('5. Pp (3 años)'!$H$46,INT((ROW()-13)/2),0)),"",OFFSET('5. Pp (3 años)'!$H$46,INT((ROW()-13)/2),0))</f>
        <v/>
      </c>
      <c r="H205" s="705" t="str">
        <f ca="1">IF(ISBLANK(OFFSET('9. METAS'!$L$20,INT((ROW()-13)/2),0)),"",OFFSET('9. METAS'!$L$20,INT((ROW()-13)/2),0))</f>
        <v/>
      </c>
      <c r="I205" s="476"/>
      <c r="J205" s="127" t="e">
        <f ca="1">IF(MOD(ROW()-13,2)=0,IF(ISBLANK(OFFSET(#REF!,INT((ROW()-13)/2),0)),"",OFFSET(#REF!,INT((ROW()-13)/2),0)),IF(ISBLANK(OFFSET('9. METAS'!$U$20,INT((ROW()-14)/2),0)),"",OFFSET('9. METAS'!$U$20,INT((ROW()-14)/2),0)))</f>
        <v>#REF!</v>
      </c>
      <c r="K205" s="128" t="e">
        <f ca="1">IF(MOD(ROW()-13,2)=0,IF(ISBLANK(OFFSET(#REF!,INT((ROW()-13)/2),0)),"",OFFSET(#REF!,INT((ROW()-13)/2),0)),IF(ISBLANK(OFFSET('9. METAS'!$V$20,INT((ROW()-14)/2),0)),"",OFFSET('9. METAS'!$V$20,INT((ROW()-14)/2),0)))</f>
        <v>#REF!</v>
      </c>
      <c r="L205" s="128" t="e">
        <f ca="1">IF(MOD(ROW()-13,2)=0,IF(ISBLANK(OFFSET(#REF!,INT((ROW()-13)/2),0)),"",OFFSET(#REF!,INT((ROW()-13)/2),0)),IF(ISBLANK(OFFSET('9. METAS'!$W$20,INT((ROW()-14)/2),0)),"",OFFSET('9. METAS'!$W$20,INT((ROW()-14)/2),0)))</f>
        <v>#REF!</v>
      </c>
      <c r="M205" s="129" t="e">
        <f ca="1">IF(MOD(ROW()-13,2)=0,IF(ISBLANK(OFFSET(#REF!,INT((ROW()-13)/2),0)),"",OFFSET(#REF!,INT((ROW()-13)/2),0)),IF(ISBLANK(OFFSET('9. METAS'!$X$20,INT((ROW()-14)/2),0)),"",OFFSET('9. METAS'!$X$20,INT((ROW()-14)/2),0)))</f>
        <v>#REF!</v>
      </c>
      <c r="N205" s="478" t="str">
        <f t="shared" ref="N205" ca="1" si="188">IFERROR(J205/J206,"ND")</f>
        <v>ND</v>
      </c>
      <c r="O205" s="480" t="str">
        <f t="shared" ref="O205" ca="1" si="189">IFERROR(((J205+K205)/H205),"ND")</f>
        <v>ND</v>
      </c>
      <c r="P205" s="482"/>
    </row>
    <row r="206" spans="3:16" ht="16" x14ac:dyDescent="0.2">
      <c r="C206" s="496"/>
      <c r="D206" s="498"/>
      <c r="E206" s="498"/>
      <c r="F206" s="500"/>
      <c r="G206" s="502"/>
      <c r="H206" s="705"/>
      <c r="I206" s="477"/>
      <c r="J206" s="127" t="str">
        <f ca="1">IF(MOD(ROW()-13,2)=0,IF(ISBLANK(OFFSET(#REF!,INT((ROW()-13)/2),0)),"",OFFSET(#REF!,INT((ROW()-13)/2),0)),IF(ISBLANK(OFFSET('9. METAS'!$U$20,INT((ROW()-14)/2),0)),"",OFFSET('9. METAS'!$U$20,INT((ROW()-14)/2),0)))</f>
        <v/>
      </c>
      <c r="K206" s="128" t="str">
        <f ca="1">IF(MOD(ROW()-13,2)=0,IF(ISBLANK(OFFSET(#REF!,INT((ROW()-13)/2),0)),"",OFFSET(#REF!,INT((ROW()-13)/2),0)),IF(ISBLANK(OFFSET('9. METAS'!$V$20,INT((ROW()-14)/2),0)),"",OFFSET('9. METAS'!$V$20,INT((ROW()-14)/2),0)))</f>
        <v/>
      </c>
      <c r="L206" s="128" t="str">
        <f ca="1">IF(MOD(ROW()-13,2)=0,IF(ISBLANK(OFFSET(#REF!,INT((ROW()-13)/2),0)),"",OFFSET(#REF!,INT((ROW()-13)/2),0)),IF(ISBLANK(OFFSET('9. METAS'!$W$20,INT((ROW()-14)/2),0)),"",OFFSET('9. METAS'!$W$20,INT((ROW()-14)/2),0)))</f>
        <v/>
      </c>
      <c r="M206" s="129" t="str">
        <f ca="1">IF(MOD(ROW()-13,2)=0,IF(ISBLANK(OFFSET(#REF!,INT((ROW()-13)/2),0)),"",OFFSET(#REF!,INT((ROW()-13)/2),0)),IF(ISBLANK(OFFSET('9. METAS'!$X$20,INT((ROW()-14)/2),0)),"",OFFSET('9. METAS'!$X$20,INT((ROW()-14)/2),0)))</f>
        <v/>
      </c>
      <c r="N206" s="479"/>
      <c r="O206" s="481"/>
      <c r="P206" s="483"/>
    </row>
    <row r="207" spans="3:16" x14ac:dyDescent="0.2">
      <c r="C207" s="506" t="str">
        <f ca="1">IF(ISBLANK(OFFSET('5. Pp (3 años)'!$C$46,INT((ROW()-13)/2),0)),"",OFFSET('5. Pp (3 años)'!$C$46,INT((ROW()-13)/2),0))</f>
        <v/>
      </c>
      <c r="D207" s="498" t="str">
        <f ca="1">IF(ISBLANK(OFFSET('5. Pp (3 años)'!$D$46,INT((ROW()-13)/2),0)),"",OFFSET('5. Pp (3 años)'!$D$46,INT((ROW()-13)/2),0))</f>
        <v/>
      </c>
      <c r="E207" s="498" t="str">
        <f ca="1">IF(ISBLANK(OFFSET('5. Pp (3 años)'!$E$46,INT((ROW()-13)/2),0)),"",OFFSET('5. Pp (3 años)'!$E$46,INT((ROW()-13)/2),0))</f>
        <v/>
      </c>
      <c r="F207" s="500" t="str">
        <f ca="1">IF(ISBLANK(OFFSET('5. Pp (3 años)'!$K$46,INT((ROW()-13)/2),0)),"",OFFSET('5. Pp (3 años)'!$K$46,INT((ROW()-13)/2),0))</f>
        <v/>
      </c>
      <c r="G207" s="502" t="str">
        <f ca="1">IF(ISBLANK(OFFSET('5. Pp (3 años)'!$H$46,INT((ROW()-13)/2),0)),"",OFFSET('5. Pp (3 años)'!$H$46,INT((ROW()-13)/2),0))</f>
        <v/>
      </c>
      <c r="H207" s="705" t="str">
        <f ca="1">IF(ISBLANK(OFFSET('9. METAS'!$L$20,INT((ROW()-13)/2),0)),"",OFFSET('9. METAS'!$L$20,INT((ROW()-13)/2),0))</f>
        <v/>
      </c>
      <c r="I207" s="476"/>
      <c r="J207" s="127" t="e">
        <f ca="1">IF(MOD(ROW()-13,2)=0,IF(ISBLANK(OFFSET(#REF!,INT((ROW()-13)/2),0)),"",OFFSET(#REF!,INT((ROW()-13)/2),0)),IF(ISBLANK(OFFSET('9. METAS'!$U$20,INT((ROW()-14)/2),0)),"",OFFSET('9. METAS'!$U$20,INT((ROW()-14)/2),0)))</f>
        <v>#REF!</v>
      </c>
      <c r="K207" s="128" t="e">
        <f ca="1">IF(MOD(ROW()-13,2)=0,IF(ISBLANK(OFFSET(#REF!,INT((ROW()-13)/2),0)),"",OFFSET(#REF!,INT((ROW()-13)/2),0)),IF(ISBLANK(OFFSET('9. METAS'!$V$20,INT((ROW()-14)/2),0)),"",OFFSET('9. METAS'!$V$20,INT((ROW()-14)/2),0)))</f>
        <v>#REF!</v>
      </c>
      <c r="L207" s="128" t="e">
        <f ca="1">IF(MOD(ROW()-13,2)=0,IF(ISBLANK(OFFSET(#REF!,INT((ROW()-13)/2),0)),"",OFFSET(#REF!,INT((ROW()-13)/2),0)),IF(ISBLANK(OFFSET('9. METAS'!$W$20,INT((ROW()-14)/2),0)),"",OFFSET('9. METAS'!$W$20,INT((ROW()-14)/2),0)))</f>
        <v>#REF!</v>
      </c>
      <c r="M207" s="129" t="e">
        <f ca="1">IF(MOD(ROW()-13,2)=0,IF(ISBLANK(OFFSET(#REF!,INT((ROW()-13)/2),0)),"",OFFSET(#REF!,INT((ROW()-13)/2),0)),IF(ISBLANK(OFFSET('9. METAS'!$X$20,INT((ROW()-14)/2),0)),"",OFFSET('9. METAS'!$X$20,INT((ROW()-14)/2),0)))</f>
        <v>#REF!</v>
      </c>
      <c r="N207" s="478" t="str">
        <f t="shared" ref="N207" ca="1" si="190">IFERROR(J207/J208,"ND")</f>
        <v>ND</v>
      </c>
      <c r="O207" s="480" t="str">
        <f t="shared" ref="O207" ca="1" si="191">IFERROR(((J207+K207)/H207),"ND")</f>
        <v>ND</v>
      </c>
      <c r="P207" s="482"/>
    </row>
    <row r="208" spans="3:16" ht="16" x14ac:dyDescent="0.2">
      <c r="C208" s="496"/>
      <c r="D208" s="498"/>
      <c r="E208" s="498"/>
      <c r="F208" s="500"/>
      <c r="G208" s="502"/>
      <c r="H208" s="705"/>
      <c r="I208" s="477"/>
      <c r="J208" s="127" t="str">
        <f ca="1">IF(MOD(ROW()-13,2)=0,IF(ISBLANK(OFFSET(#REF!,INT((ROW()-13)/2),0)),"",OFFSET(#REF!,INT((ROW()-13)/2),0)),IF(ISBLANK(OFFSET('9. METAS'!$U$20,INT((ROW()-14)/2),0)),"",OFFSET('9. METAS'!$U$20,INT((ROW()-14)/2),0)))</f>
        <v/>
      </c>
      <c r="K208" s="128" t="str">
        <f ca="1">IF(MOD(ROW()-13,2)=0,IF(ISBLANK(OFFSET(#REF!,INT((ROW()-13)/2),0)),"",OFFSET(#REF!,INT((ROW()-13)/2),0)),IF(ISBLANK(OFFSET('9. METAS'!$V$20,INT((ROW()-14)/2),0)),"",OFFSET('9. METAS'!$V$20,INT((ROW()-14)/2),0)))</f>
        <v/>
      </c>
      <c r="L208" s="128" t="str">
        <f ca="1">IF(MOD(ROW()-13,2)=0,IF(ISBLANK(OFFSET(#REF!,INT((ROW()-13)/2),0)),"",OFFSET(#REF!,INT((ROW()-13)/2),0)),IF(ISBLANK(OFFSET('9. METAS'!$W$20,INT((ROW()-14)/2),0)),"",OFFSET('9. METAS'!$W$20,INT((ROW()-14)/2),0)))</f>
        <v/>
      </c>
      <c r="M208" s="129" t="str">
        <f ca="1">IF(MOD(ROW()-13,2)=0,IF(ISBLANK(OFFSET(#REF!,INT((ROW()-13)/2),0)),"",OFFSET(#REF!,INT((ROW()-13)/2),0)),IF(ISBLANK(OFFSET('9. METAS'!$X$20,INT((ROW()-14)/2),0)),"",OFFSET('9. METAS'!$X$20,INT((ROW()-14)/2),0)))</f>
        <v/>
      </c>
      <c r="N208" s="479"/>
      <c r="O208" s="481"/>
      <c r="P208" s="483"/>
    </row>
    <row r="209" spans="3:16" x14ac:dyDescent="0.2">
      <c r="C209" s="506" t="str">
        <f ca="1">IF(ISBLANK(OFFSET('5. Pp (3 años)'!$C$46,INT((ROW()-13)/2),0)),"",OFFSET('5. Pp (3 años)'!$C$46,INT((ROW()-13)/2),0))</f>
        <v/>
      </c>
      <c r="D209" s="498" t="str">
        <f ca="1">IF(ISBLANK(OFFSET('5. Pp (3 años)'!$D$46,INT((ROW()-13)/2),0)),"",OFFSET('5. Pp (3 años)'!$D$46,INT((ROW()-13)/2),0))</f>
        <v/>
      </c>
      <c r="E209" s="498" t="str">
        <f ca="1">IF(ISBLANK(OFFSET('5. Pp (3 años)'!$E$46,INT((ROW()-13)/2),0)),"",OFFSET('5. Pp (3 años)'!$E$46,INT((ROW()-13)/2),0))</f>
        <v/>
      </c>
      <c r="F209" s="500" t="str">
        <f ca="1">IF(ISBLANK(OFFSET('5. Pp (3 años)'!$K$46,INT((ROW()-13)/2),0)),"",OFFSET('5. Pp (3 años)'!$K$46,INT((ROW()-13)/2),0))</f>
        <v/>
      </c>
      <c r="G209" s="502" t="str">
        <f ca="1">IF(ISBLANK(OFFSET('5. Pp (3 años)'!$H$46,INT((ROW()-13)/2),0)),"",OFFSET('5. Pp (3 años)'!$H$46,INT((ROW()-13)/2),0))</f>
        <v/>
      </c>
      <c r="H209" s="705" t="str">
        <f ca="1">IF(ISBLANK(OFFSET('9. METAS'!$L$20,INT((ROW()-13)/2),0)),"",OFFSET('9. METAS'!$L$20,INT((ROW()-13)/2),0))</f>
        <v/>
      </c>
      <c r="I209" s="476"/>
      <c r="J209" s="127" t="e">
        <f ca="1">IF(MOD(ROW()-13,2)=0,IF(ISBLANK(OFFSET(#REF!,INT((ROW()-13)/2),0)),"",OFFSET(#REF!,INT((ROW()-13)/2),0)),IF(ISBLANK(OFFSET('9. METAS'!$U$20,INT((ROW()-14)/2),0)),"",OFFSET('9. METAS'!$U$20,INT((ROW()-14)/2),0)))</f>
        <v>#REF!</v>
      </c>
      <c r="K209" s="128" t="e">
        <f ca="1">IF(MOD(ROW()-13,2)=0,IF(ISBLANK(OFFSET(#REF!,INT((ROW()-13)/2),0)),"",OFFSET(#REF!,INT((ROW()-13)/2),0)),IF(ISBLANK(OFFSET('9. METAS'!$V$20,INT((ROW()-14)/2),0)),"",OFFSET('9. METAS'!$V$20,INT((ROW()-14)/2),0)))</f>
        <v>#REF!</v>
      </c>
      <c r="L209" s="128" t="e">
        <f ca="1">IF(MOD(ROW()-13,2)=0,IF(ISBLANK(OFFSET(#REF!,INT((ROW()-13)/2),0)),"",OFFSET(#REF!,INT((ROW()-13)/2),0)),IF(ISBLANK(OFFSET('9. METAS'!$W$20,INT((ROW()-14)/2),0)),"",OFFSET('9. METAS'!$W$20,INT((ROW()-14)/2),0)))</f>
        <v>#REF!</v>
      </c>
      <c r="M209" s="129" t="e">
        <f ca="1">IF(MOD(ROW()-13,2)=0,IF(ISBLANK(OFFSET(#REF!,INT((ROW()-13)/2),0)),"",OFFSET(#REF!,INT((ROW()-13)/2),0)),IF(ISBLANK(OFFSET('9. METAS'!$X$20,INT((ROW()-14)/2),0)),"",OFFSET('9. METAS'!$X$20,INT((ROW()-14)/2),0)))</f>
        <v>#REF!</v>
      </c>
      <c r="N209" s="478" t="str">
        <f t="shared" ref="N209" ca="1" si="192">IFERROR(J209/J210,"ND")</f>
        <v>ND</v>
      </c>
      <c r="O209" s="480" t="str">
        <f t="shared" ref="O209" ca="1" si="193">IFERROR(((J209+K209)/H209),"ND")</f>
        <v>ND</v>
      </c>
      <c r="P209" s="482"/>
    </row>
    <row r="210" spans="3:16" ht="16" x14ac:dyDescent="0.2">
      <c r="C210" s="496"/>
      <c r="D210" s="498"/>
      <c r="E210" s="498"/>
      <c r="F210" s="500"/>
      <c r="G210" s="502"/>
      <c r="H210" s="705"/>
      <c r="I210" s="477"/>
      <c r="J210" s="127" t="str">
        <f ca="1">IF(MOD(ROW()-13,2)=0,IF(ISBLANK(OFFSET(#REF!,INT((ROW()-13)/2),0)),"",OFFSET(#REF!,INT((ROW()-13)/2),0)),IF(ISBLANK(OFFSET('9. METAS'!$U$20,INT((ROW()-14)/2),0)),"",OFFSET('9. METAS'!$U$20,INT((ROW()-14)/2),0)))</f>
        <v/>
      </c>
      <c r="K210" s="128" t="str">
        <f ca="1">IF(MOD(ROW()-13,2)=0,IF(ISBLANK(OFFSET(#REF!,INT((ROW()-13)/2),0)),"",OFFSET(#REF!,INT((ROW()-13)/2),0)),IF(ISBLANK(OFFSET('9. METAS'!$V$20,INT((ROW()-14)/2),0)),"",OFFSET('9. METAS'!$V$20,INT((ROW()-14)/2),0)))</f>
        <v/>
      </c>
      <c r="L210" s="128" t="str">
        <f ca="1">IF(MOD(ROW()-13,2)=0,IF(ISBLANK(OFFSET(#REF!,INT((ROW()-13)/2),0)),"",OFFSET(#REF!,INT((ROW()-13)/2),0)),IF(ISBLANK(OFFSET('9. METAS'!$W$20,INT((ROW()-14)/2),0)),"",OFFSET('9. METAS'!$W$20,INT((ROW()-14)/2),0)))</f>
        <v/>
      </c>
      <c r="M210" s="129" t="str">
        <f ca="1">IF(MOD(ROW()-13,2)=0,IF(ISBLANK(OFFSET(#REF!,INT((ROW()-13)/2),0)),"",OFFSET(#REF!,INT((ROW()-13)/2),0)),IF(ISBLANK(OFFSET('9. METAS'!$X$20,INT((ROW()-14)/2),0)),"",OFFSET('9. METAS'!$X$20,INT((ROW()-14)/2),0)))</f>
        <v/>
      </c>
      <c r="N210" s="479"/>
      <c r="O210" s="481"/>
      <c r="P210" s="483"/>
    </row>
    <row r="211" spans="3:16" x14ac:dyDescent="0.2">
      <c r="C211" s="506" t="str">
        <f ca="1">IF(ISBLANK(OFFSET('5. Pp (3 años)'!$C$46,INT((ROW()-13)/2),0)),"",OFFSET('5. Pp (3 años)'!$C$46,INT((ROW()-13)/2),0))</f>
        <v/>
      </c>
      <c r="D211" s="498" t="str">
        <f ca="1">IF(ISBLANK(OFFSET('5. Pp (3 años)'!$D$46,INT((ROW()-13)/2),0)),"",OFFSET('5. Pp (3 años)'!$D$46,INT((ROW()-13)/2),0))</f>
        <v/>
      </c>
      <c r="E211" s="498" t="str">
        <f ca="1">IF(ISBLANK(OFFSET('5. Pp (3 años)'!$E$46,INT((ROW()-13)/2),0)),"",OFFSET('5. Pp (3 años)'!$E$46,INT((ROW()-13)/2),0))</f>
        <v/>
      </c>
      <c r="F211" s="500" t="str">
        <f ca="1">IF(ISBLANK(OFFSET('5. Pp (3 años)'!$K$46,INT((ROW()-13)/2),0)),"",OFFSET('5. Pp (3 años)'!$K$46,INT((ROW()-13)/2),0))</f>
        <v/>
      </c>
      <c r="G211" s="502" t="str">
        <f ca="1">IF(ISBLANK(OFFSET('5. Pp (3 años)'!$H$46,INT((ROW()-13)/2),0)),"",OFFSET('5. Pp (3 años)'!$H$46,INT((ROW()-13)/2),0))</f>
        <v/>
      </c>
      <c r="H211" s="705" t="str">
        <f ca="1">IF(ISBLANK(OFFSET('9. METAS'!$L$20,INT((ROW()-13)/2),0)),"",OFFSET('9. METAS'!$L$20,INT((ROW()-13)/2),0))</f>
        <v/>
      </c>
      <c r="I211" s="476"/>
      <c r="J211" s="127" t="e">
        <f ca="1">IF(MOD(ROW()-13,2)=0,IF(ISBLANK(OFFSET(#REF!,INT((ROW()-13)/2),0)),"",OFFSET(#REF!,INT((ROW()-13)/2),0)),IF(ISBLANK(OFFSET('9. METAS'!$U$20,INT((ROW()-14)/2),0)),"",OFFSET('9. METAS'!$U$20,INT((ROW()-14)/2),0)))</f>
        <v>#REF!</v>
      </c>
      <c r="K211" s="128" t="e">
        <f ca="1">IF(MOD(ROW()-13,2)=0,IF(ISBLANK(OFFSET(#REF!,INT((ROW()-13)/2),0)),"",OFFSET(#REF!,INT((ROW()-13)/2),0)),IF(ISBLANK(OFFSET('9. METAS'!$V$20,INT((ROW()-14)/2),0)),"",OFFSET('9. METAS'!$V$20,INT((ROW()-14)/2),0)))</f>
        <v>#REF!</v>
      </c>
      <c r="L211" s="128" t="e">
        <f ca="1">IF(MOD(ROW()-13,2)=0,IF(ISBLANK(OFFSET(#REF!,INT((ROW()-13)/2),0)),"",OFFSET(#REF!,INT((ROW()-13)/2),0)),IF(ISBLANK(OFFSET('9. METAS'!$W$20,INT((ROW()-14)/2),0)),"",OFFSET('9. METAS'!$W$20,INT((ROW()-14)/2),0)))</f>
        <v>#REF!</v>
      </c>
      <c r="M211" s="129" t="e">
        <f ca="1">IF(MOD(ROW()-13,2)=0,IF(ISBLANK(OFFSET(#REF!,INT((ROW()-13)/2),0)),"",OFFSET(#REF!,INT((ROW()-13)/2),0)),IF(ISBLANK(OFFSET('9. METAS'!$X$20,INT((ROW()-14)/2),0)),"",OFFSET('9. METAS'!$X$20,INT((ROW()-14)/2),0)))</f>
        <v>#REF!</v>
      </c>
      <c r="N211" s="478" t="str">
        <f t="shared" ref="N211" ca="1" si="194">IFERROR(J211/J212,"ND")</f>
        <v>ND</v>
      </c>
      <c r="O211" s="480" t="str">
        <f t="shared" ref="O211" ca="1" si="195">IFERROR(((J211+K211)/H211),"ND")</f>
        <v>ND</v>
      </c>
      <c r="P211" s="482"/>
    </row>
    <row r="212" spans="3:16" ht="16" x14ac:dyDescent="0.2">
      <c r="C212" s="496"/>
      <c r="D212" s="498"/>
      <c r="E212" s="498"/>
      <c r="F212" s="500"/>
      <c r="G212" s="502"/>
      <c r="H212" s="705"/>
      <c r="I212" s="477"/>
      <c r="J212" s="127" t="str">
        <f ca="1">IF(MOD(ROW()-13,2)=0,IF(ISBLANK(OFFSET(#REF!,INT((ROW()-13)/2),0)),"",OFFSET(#REF!,INT((ROW()-13)/2),0)),IF(ISBLANK(OFFSET('9. METAS'!$U$20,INT((ROW()-14)/2),0)),"",OFFSET('9. METAS'!$U$20,INT((ROW()-14)/2),0)))</f>
        <v/>
      </c>
      <c r="K212" s="128" t="str">
        <f ca="1">IF(MOD(ROW()-13,2)=0,IF(ISBLANK(OFFSET(#REF!,INT((ROW()-13)/2),0)),"",OFFSET(#REF!,INT((ROW()-13)/2),0)),IF(ISBLANK(OFFSET('9. METAS'!$V$20,INT((ROW()-14)/2),0)),"",OFFSET('9. METAS'!$V$20,INT((ROW()-14)/2),0)))</f>
        <v/>
      </c>
      <c r="L212" s="128" t="str">
        <f ca="1">IF(MOD(ROW()-13,2)=0,IF(ISBLANK(OFFSET(#REF!,INT((ROW()-13)/2),0)),"",OFFSET(#REF!,INT((ROW()-13)/2),0)),IF(ISBLANK(OFFSET('9. METAS'!$W$20,INT((ROW()-14)/2),0)),"",OFFSET('9. METAS'!$W$20,INT((ROW()-14)/2),0)))</f>
        <v/>
      </c>
      <c r="M212" s="129" t="str">
        <f ca="1">IF(MOD(ROW()-13,2)=0,IF(ISBLANK(OFFSET(#REF!,INT((ROW()-13)/2),0)),"",OFFSET(#REF!,INT((ROW()-13)/2),0)),IF(ISBLANK(OFFSET('9. METAS'!$X$20,INT((ROW()-14)/2),0)),"",OFFSET('9. METAS'!$X$20,INT((ROW()-14)/2),0)))</f>
        <v/>
      </c>
      <c r="N212" s="479"/>
      <c r="O212" s="481"/>
      <c r="P212" s="483"/>
    </row>
    <row r="213" spans="3:16" x14ac:dyDescent="0.2">
      <c r="C213" s="506" t="str">
        <f ca="1">IF(ISBLANK(OFFSET('5. Pp (3 años)'!$C$46,INT((ROW()-13)/2),0)),"",OFFSET('5. Pp (3 años)'!$C$46,INT((ROW()-13)/2),0))</f>
        <v/>
      </c>
      <c r="D213" s="498" t="str">
        <f ca="1">IF(ISBLANK(OFFSET('5. Pp (3 años)'!$D$46,INT((ROW()-13)/2),0)),"",OFFSET('5. Pp (3 años)'!$D$46,INT((ROW()-13)/2),0))</f>
        <v/>
      </c>
      <c r="E213" s="498" t="str">
        <f ca="1">IF(ISBLANK(OFFSET('5. Pp (3 años)'!$E$46,INT((ROW()-13)/2),0)),"",OFFSET('5. Pp (3 años)'!$E$46,INT((ROW()-13)/2),0))</f>
        <v/>
      </c>
      <c r="F213" s="500" t="str">
        <f ca="1">IF(ISBLANK(OFFSET('5. Pp (3 años)'!$K$46,INT((ROW()-13)/2),0)),"",OFFSET('5. Pp (3 años)'!$K$46,INT((ROW()-13)/2),0))</f>
        <v/>
      </c>
      <c r="G213" s="502" t="str">
        <f ca="1">IF(ISBLANK(OFFSET('5. Pp (3 años)'!$H$46,INT((ROW()-13)/2),0)),"",OFFSET('5. Pp (3 años)'!$H$46,INT((ROW()-13)/2),0))</f>
        <v/>
      </c>
      <c r="H213" s="705" t="str">
        <f ca="1">IF(ISBLANK(OFFSET('9. METAS'!$L$20,INT((ROW()-13)/2),0)),"",OFFSET('9. METAS'!$L$20,INT((ROW()-13)/2),0))</f>
        <v/>
      </c>
      <c r="I213" s="476"/>
      <c r="J213" s="127" t="e">
        <f ca="1">IF(MOD(ROW()-13,2)=0,IF(ISBLANK(OFFSET(#REF!,INT((ROW()-13)/2),0)),"",OFFSET(#REF!,INT((ROW()-13)/2),0)),IF(ISBLANK(OFFSET('9. METAS'!$U$20,INT((ROW()-14)/2),0)),"",OFFSET('9. METAS'!$U$20,INT((ROW()-14)/2),0)))</f>
        <v>#REF!</v>
      </c>
      <c r="K213" s="128" t="e">
        <f ca="1">IF(MOD(ROW()-13,2)=0,IF(ISBLANK(OFFSET(#REF!,INT((ROW()-13)/2),0)),"",OFFSET(#REF!,INT((ROW()-13)/2),0)),IF(ISBLANK(OFFSET('9. METAS'!$V$20,INT((ROW()-14)/2),0)),"",OFFSET('9. METAS'!$V$20,INT((ROW()-14)/2),0)))</f>
        <v>#REF!</v>
      </c>
      <c r="L213" s="128" t="e">
        <f ca="1">IF(MOD(ROW()-13,2)=0,IF(ISBLANK(OFFSET(#REF!,INT((ROW()-13)/2),0)),"",OFFSET(#REF!,INT((ROW()-13)/2),0)),IF(ISBLANK(OFFSET('9. METAS'!$W$20,INT((ROW()-14)/2),0)),"",OFFSET('9. METAS'!$W$20,INT((ROW()-14)/2),0)))</f>
        <v>#REF!</v>
      </c>
      <c r="M213" s="129" t="e">
        <f ca="1">IF(MOD(ROW()-13,2)=0,IF(ISBLANK(OFFSET(#REF!,INT((ROW()-13)/2),0)),"",OFFSET(#REF!,INT((ROW()-13)/2),0)),IF(ISBLANK(OFFSET('9. METAS'!$X$20,INT((ROW()-14)/2),0)),"",OFFSET('9. METAS'!$X$20,INT((ROW()-14)/2),0)))</f>
        <v>#REF!</v>
      </c>
      <c r="N213" s="478" t="str">
        <f t="shared" ref="N213" ca="1" si="196">IFERROR(J213/J214,"ND")</f>
        <v>ND</v>
      </c>
      <c r="O213" s="480" t="str">
        <f t="shared" ref="O213" ca="1" si="197">IFERROR(((J213+K213)/H213),"ND")</f>
        <v>ND</v>
      </c>
      <c r="P213" s="482"/>
    </row>
    <row r="214" spans="3:16" ht="16" x14ac:dyDescent="0.2">
      <c r="C214" s="496"/>
      <c r="D214" s="498"/>
      <c r="E214" s="498"/>
      <c r="F214" s="500"/>
      <c r="G214" s="502"/>
      <c r="H214" s="705"/>
      <c r="I214" s="477"/>
      <c r="J214" s="127" t="str">
        <f ca="1">IF(MOD(ROW()-13,2)=0,IF(ISBLANK(OFFSET(#REF!,INT((ROW()-13)/2),0)),"",OFFSET(#REF!,INT((ROW()-13)/2),0)),IF(ISBLANK(OFFSET('9. METAS'!$U$20,INT((ROW()-14)/2),0)),"",OFFSET('9. METAS'!$U$20,INT((ROW()-14)/2),0)))</f>
        <v/>
      </c>
      <c r="K214" s="128" t="str">
        <f ca="1">IF(MOD(ROW()-13,2)=0,IF(ISBLANK(OFFSET(#REF!,INT((ROW()-13)/2),0)),"",OFFSET(#REF!,INT((ROW()-13)/2),0)),IF(ISBLANK(OFFSET('9. METAS'!$V$20,INT((ROW()-14)/2),0)),"",OFFSET('9. METAS'!$V$20,INT((ROW()-14)/2),0)))</f>
        <v/>
      </c>
      <c r="L214" s="128" t="str">
        <f ca="1">IF(MOD(ROW()-13,2)=0,IF(ISBLANK(OFFSET(#REF!,INT((ROW()-13)/2),0)),"",OFFSET(#REF!,INT((ROW()-13)/2),0)),IF(ISBLANK(OFFSET('9. METAS'!$W$20,INT((ROW()-14)/2),0)),"",OFFSET('9. METAS'!$W$20,INT((ROW()-14)/2),0)))</f>
        <v/>
      </c>
      <c r="M214" s="129" t="str">
        <f ca="1">IF(MOD(ROW()-13,2)=0,IF(ISBLANK(OFFSET(#REF!,INT((ROW()-13)/2),0)),"",OFFSET(#REF!,INT((ROW()-13)/2),0)),IF(ISBLANK(OFFSET('9. METAS'!$X$20,INT((ROW()-14)/2),0)),"",OFFSET('9. METAS'!$X$20,INT((ROW()-14)/2),0)))</f>
        <v/>
      </c>
      <c r="N214" s="479"/>
      <c r="O214" s="481"/>
      <c r="P214" s="483"/>
    </row>
    <row r="215" spans="3:16" x14ac:dyDescent="0.2">
      <c r="C215" s="506" t="str">
        <f ca="1">IF(ISBLANK(OFFSET('5. Pp (3 años)'!$C$46,INT((ROW()-13)/2),0)),"",OFFSET('5. Pp (3 años)'!$C$46,INT((ROW()-13)/2),0))</f>
        <v/>
      </c>
      <c r="D215" s="498" t="str">
        <f ca="1">IF(ISBLANK(OFFSET('5. Pp (3 años)'!$D$46,INT((ROW()-13)/2),0)),"",OFFSET('5. Pp (3 años)'!$D$46,INT((ROW()-13)/2),0))</f>
        <v/>
      </c>
      <c r="E215" s="498" t="str">
        <f ca="1">IF(ISBLANK(OFFSET('5. Pp (3 años)'!$E$46,INT((ROW()-13)/2),0)),"",OFFSET('5. Pp (3 años)'!$E$46,INT((ROW()-13)/2),0))</f>
        <v/>
      </c>
      <c r="F215" s="500" t="str">
        <f ca="1">IF(ISBLANK(OFFSET('5. Pp (3 años)'!$K$46,INT((ROW()-13)/2),0)),"",OFFSET('5. Pp (3 años)'!$K$46,INT((ROW()-13)/2),0))</f>
        <v/>
      </c>
      <c r="G215" s="502" t="str">
        <f ca="1">IF(ISBLANK(OFFSET('5. Pp (3 años)'!$H$46,INT((ROW()-13)/2),0)),"",OFFSET('5. Pp (3 años)'!$H$46,INT((ROW()-13)/2),0))</f>
        <v/>
      </c>
      <c r="H215" s="705" t="str">
        <f ca="1">IF(ISBLANK(OFFSET('9. METAS'!$L$20,INT((ROW()-13)/2),0)),"",OFFSET('9. METAS'!$L$20,INT((ROW()-13)/2),0))</f>
        <v/>
      </c>
      <c r="I215" s="476"/>
      <c r="J215" s="127" t="e">
        <f ca="1">IF(MOD(ROW()-13,2)=0,IF(ISBLANK(OFFSET(#REF!,INT((ROW()-13)/2),0)),"",OFFSET(#REF!,INT((ROW()-13)/2),0)),IF(ISBLANK(OFFSET('9. METAS'!$U$20,INT((ROW()-14)/2),0)),"",OFFSET('9. METAS'!$U$20,INT((ROW()-14)/2),0)))</f>
        <v>#REF!</v>
      </c>
      <c r="K215" s="128" t="e">
        <f ca="1">IF(MOD(ROW()-13,2)=0,IF(ISBLANK(OFFSET(#REF!,INT((ROW()-13)/2),0)),"",OFFSET(#REF!,INT((ROW()-13)/2),0)),IF(ISBLANK(OFFSET('9. METAS'!$V$20,INT((ROW()-14)/2),0)),"",OFFSET('9. METAS'!$V$20,INT((ROW()-14)/2),0)))</f>
        <v>#REF!</v>
      </c>
      <c r="L215" s="128" t="e">
        <f ca="1">IF(MOD(ROW()-13,2)=0,IF(ISBLANK(OFFSET(#REF!,INT((ROW()-13)/2),0)),"",OFFSET(#REF!,INT((ROW()-13)/2),0)),IF(ISBLANK(OFFSET('9. METAS'!$W$20,INT((ROW()-14)/2),0)),"",OFFSET('9. METAS'!$W$20,INT((ROW()-14)/2),0)))</f>
        <v>#REF!</v>
      </c>
      <c r="M215" s="129" t="e">
        <f ca="1">IF(MOD(ROW()-13,2)=0,IF(ISBLANK(OFFSET(#REF!,INT((ROW()-13)/2),0)),"",OFFSET(#REF!,INT((ROW()-13)/2),0)),IF(ISBLANK(OFFSET('9. METAS'!$X$20,INT((ROW()-14)/2),0)),"",OFFSET('9. METAS'!$X$20,INT((ROW()-14)/2),0)))</f>
        <v>#REF!</v>
      </c>
      <c r="N215" s="478" t="str">
        <f t="shared" ref="N215" ca="1" si="198">IFERROR(J215/J216,"ND")</f>
        <v>ND</v>
      </c>
      <c r="O215" s="480" t="str">
        <f t="shared" ref="O215" ca="1" si="199">IFERROR(((J215+K215)/H215),"ND")</f>
        <v>ND</v>
      </c>
      <c r="P215" s="482"/>
    </row>
    <row r="216" spans="3:16" ht="16" x14ac:dyDescent="0.2">
      <c r="C216" s="496"/>
      <c r="D216" s="498"/>
      <c r="E216" s="498"/>
      <c r="F216" s="500"/>
      <c r="G216" s="502"/>
      <c r="H216" s="705"/>
      <c r="I216" s="477"/>
      <c r="J216" s="127" t="str">
        <f ca="1">IF(MOD(ROW()-13,2)=0,IF(ISBLANK(OFFSET(#REF!,INT((ROW()-13)/2),0)),"",OFFSET(#REF!,INT((ROW()-13)/2),0)),IF(ISBLANK(OFFSET('9. METAS'!$U$20,INT((ROW()-14)/2),0)),"",OFFSET('9. METAS'!$U$20,INT((ROW()-14)/2),0)))</f>
        <v/>
      </c>
      <c r="K216" s="128" t="str">
        <f ca="1">IF(MOD(ROW()-13,2)=0,IF(ISBLANK(OFFSET(#REF!,INT((ROW()-13)/2),0)),"",OFFSET(#REF!,INT((ROW()-13)/2),0)),IF(ISBLANK(OFFSET('9. METAS'!$V$20,INT((ROW()-14)/2),0)),"",OFFSET('9. METAS'!$V$20,INT((ROW()-14)/2),0)))</f>
        <v/>
      </c>
      <c r="L216" s="128" t="str">
        <f ca="1">IF(MOD(ROW()-13,2)=0,IF(ISBLANK(OFFSET(#REF!,INT((ROW()-13)/2),0)),"",OFFSET(#REF!,INT((ROW()-13)/2),0)),IF(ISBLANK(OFFSET('9. METAS'!$W$20,INT((ROW()-14)/2),0)),"",OFFSET('9. METAS'!$W$20,INT((ROW()-14)/2),0)))</f>
        <v/>
      </c>
      <c r="M216" s="129" t="str">
        <f ca="1">IF(MOD(ROW()-13,2)=0,IF(ISBLANK(OFFSET(#REF!,INT((ROW()-13)/2),0)),"",OFFSET(#REF!,INT((ROW()-13)/2),0)),IF(ISBLANK(OFFSET('9. METAS'!$X$20,INT((ROW()-14)/2),0)),"",OFFSET('9. METAS'!$X$20,INT((ROW()-14)/2),0)))</f>
        <v/>
      </c>
      <c r="N216" s="479"/>
      <c r="O216" s="481"/>
      <c r="P216" s="483"/>
    </row>
    <row r="217" spans="3:16" x14ac:dyDescent="0.2">
      <c r="C217" s="506" t="str">
        <f ca="1">IF(ISBLANK(OFFSET('5. Pp (3 años)'!$C$46,INT((ROW()-13)/2),0)),"",OFFSET('5. Pp (3 años)'!$C$46,INT((ROW()-13)/2),0))</f>
        <v/>
      </c>
      <c r="D217" s="498" t="str">
        <f ca="1">IF(ISBLANK(OFFSET('5. Pp (3 años)'!$D$46,INT((ROW()-13)/2),0)),"",OFFSET('5. Pp (3 años)'!$D$46,INT((ROW()-13)/2),0))</f>
        <v/>
      </c>
      <c r="E217" s="498" t="str">
        <f ca="1">IF(ISBLANK(OFFSET('5. Pp (3 años)'!$E$46,INT((ROW()-13)/2),0)),"",OFFSET('5. Pp (3 años)'!$E$46,INT((ROW()-13)/2),0))</f>
        <v/>
      </c>
      <c r="F217" s="500" t="str">
        <f ca="1">IF(ISBLANK(OFFSET('5. Pp (3 años)'!$K$46,INT((ROW()-13)/2),0)),"",OFFSET('5. Pp (3 años)'!$K$46,INT((ROW()-13)/2),0))</f>
        <v/>
      </c>
      <c r="G217" s="502" t="str">
        <f ca="1">IF(ISBLANK(OFFSET('5. Pp (3 años)'!$H$46,INT((ROW()-13)/2),0)),"",OFFSET('5. Pp (3 años)'!$H$46,INT((ROW()-13)/2),0))</f>
        <v/>
      </c>
      <c r="H217" s="705" t="str">
        <f ca="1">IF(ISBLANK(OFFSET('9. METAS'!$L$20,INT((ROW()-13)/2),0)),"",OFFSET('9. METAS'!$L$20,INT((ROW()-13)/2),0))</f>
        <v/>
      </c>
      <c r="I217" s="476"/>
      <c r="J217" s="127" t="e">
        <f ca="1">IF(MOD(ROW()-13,2)=0,IF(ISBLANK(OFFSET(#REF!,INT((ROW()-13)/2),0)),"",OFFSET(#REF!,INT((ROW()-13)/2),0)),IF(ISBLANK(OFFSET('9. METAS'!$U$20,INT((ROW()-14)/2),0)),"",OFFSET('9. METAS'!$U$20,INT((ROW()-14)/2),0)))</f>
        <v>#REF!</v>
      </c>
      <c r="K217" s="128" t="e">
        <f ca="1">IF(MOD(ROW()-13,2)=0,IF(ISBLANK(OFFSET(#REF!,INT((ROW()-13)/2),0)),"",OFFSET(#REF!,INT((ROW()-13)/2),0)),IF(ISBLANK(OFFSET('9. METAS'!$V$20,INT((ROW()-14)/2),0)),"",OFFSET('9. METAS'!$V$20,INT((ROW()-14)/2),0)))</f>
        <v>#REF!</v>
      </c>
      <c r="L217" s="128" t="e">
        <f ca="1">IF(MOD(ROW()-13,2)=0,IF(ISBLANK(OFFSET(#REF!,INT((ROW()-13)/2),0)),"",OFFSET(#REF!,INT((ROW()-13)/2),0)),IF(ISBLANK(OFFSET('9. METAS'!$W$20,INT((ROW()-14)/2),0)),"",OFFSET('9. METAS'!$W$20,INT((ROW()-14)/2),0)))</f>
        <v>#REF!</v>
      </c>
      <c r="M217" s="129" t="e">
        <f ca="1">IF(MOD(ROW()-13,2)=0,IF(ISBLANK(OFFSET(#REF!,INT((ROW()-13)/2),0)),"",OFFSET(#REF!,INT((ROW()-13)/2),0)),IF(ISBLANK(OFFSET('9. METAS'!$X$20,INT((ROW()-14)/2),0)),"",OFFSET('9. METAS'!$X$20,INT((ROW()-14)/2),0)))</f>
        <v>#REF!</v>
      </c>
      <c r="N217" s="478" t="str">
        <f t="shared" ref="N217" ca="1" si="200">IFERROR(J217/J218,"ND")</f>
        <v>ND</v>
      </c>
      <c r="O217" s="480" t="str">
        <f t="shared" ref="O217" ca="1" si="201">IFERROR(((J217+K217)/H217),"ND")</f>
        <v>ND</v>
      </c>
      <c r="P217" s="482"/>
    </row>
    <row r="218" spans="3:16" ht="16" x14ac:dyDescent="0.2">
      <c r="C218" s="496"/>
      <c r="D218" s="498"/>
      <c r="E218" s="498"/>
      <c r="F218" s="500"/>
      <c r="G218" s="502"/>
      <c r="H218" s="705"/>
      <c r="I218" s="477"/>
      <c r="J218" s="127" t="str">
        <f ca="1">IF(MOD(ROW()-13,2)=0,IF(ISBLANK(OFFSET(#REF!,INT((ROW()-13)/2),0)),"",OFFSET(#REF!,INT((ROW()-13)/2),0)),IF(ISBLANK(OFFSET('9. METAS'!$U$20,INT((ROW()-14)/2),0)),"",OFFSET('9. METAS'!$U$20,INT((ROW()-14)/2),0)))</f>
        <v/>
      </c>
      <c r="K218" s="128" t="str">
        <f ca="1">IF(MOD(ROW()-13,2)=0,IF(ISBLANK(OFFSET(#REF!,INT((ROW()-13)/2),0)),"",OFFSET(#REF!,INT((ROW()-13)/2),0)),IF(ISBLANK(OFFSET('9. METAS'!$V$20,INT((ROW()-14)/2),0)),"",OFFSET('9. METAS'!$V$20,INT((ROW()-14)/2),0)))</f>
        <v/>
      </c>
      <c r="L218" s="128" t="str">
        <f ca="1">IF(MOD(ROW()-13,2)=0,IF(ISBLANK(OFFSET(#REF!,INT((ROW()-13)/2),0)),"",OFFSET(#REF!,INT((ROW()-13)/2),0)),IF(ISBLANK(OFFSET('9. METAS'!$W$20,INT((ROW()-14)/2),0)),"",OFFSET('9. METAS'!$W$20,INT((ROW()-14)/2),0)))</f>
        <v/>
      </c>
      <c r="M218" s="129" t="str">
        <f ca="1">IF(MOD(ROW()-13,2)=0,IF(ISBLANK(OFFSET(#REF!,INT((ROW()-13)/2),0)),"",OFFSET(#REF!,INT((ROW()-13)/2),0)),IF(ISBLANK(OFFSET('9. METAS'!$X$20,INT((ROW()-14)/2),0)),"",OFFSET('9. METAS'!$X$20,INT((ROW()-14)/2),0)))</f>
        <v/>
      </c>
      <c r="N218" s="479"/>
      <c r="O218" s="481"/>
      <c r="P218" s="483"/>
    </row>
    <row r="219" spans="3:16" x14ac:dyDescent="0.2">
      <c r="C219" s="506" t="str">
        <f ca="1">IF(ISBLANK(OFFSET('5. Pp (3 años)'!$C$46,INT((ROW()-13)/2),0)),"",OFFSET('5. Pp (3 años)'!$C$46,INT((ROW()-13)/2),0))</f>
        <v/>
      </c>
      <c r="D219" s="498" t="str">
        <f ca="1">IF(ISBLANK(OFFSET('5. Pp (3 años)'!$D$46,INT((ROW()-13)/2),0)),"",OFFSET('5. Pp (3 años)'!$D$46,INT((ROW()-13)/2),0))</f>
        <v/>
      </c>
      <c r="E219" s="498" t="str">
        <f ca="1">IF(ISBLANK(OFFSET('5. Pp (3 años)'!$E$46,INT((ROW()-13)/2),0)),"",OFFSET('5. Pp (3 años)'!$E$46,INT((ROW()-13)/2),0))</f>
        <v/>
      </c>
      <c r="F219" s="500" t="str">
        <f ca="1">IF(ISBLANK(OFFSET('5. Pp (3 años)'!$K$46,INT((ROW()-13)/2),0)),"",OFFSET('5. Pp (3 años)'!$K$46,INT((ROW()-13)/2),0))</f>
        <v/>
      </c>
      <c r="G219" s="502" t="str">
        <f ca="1">IF(ISBLANK(OFFSET('5. Pp (3 años)'!$H$46,INT((ROW()-13)/2),0)),"",OFFSET('5. Pp (3 años)'!$H$46,INT((ROW()-13)/2),0))</f>
        <v/>
      </c>
      <c r="H219" s="705" t="str">
        <f ca="1">IF(ISBLANK(OFFSET('9. METAS'!$L$20,INT((ROW()-13)/2),0)),"",OFFSET('9. METAS'!$L$20,INT((ROW()-13)/2),0))</f>
        <v/>
      </c>
      <c r="I219" s="476"/>
      <c r="J219" s="127" t="e">
        <f ca="1">IF(MOD(ROW()-13,2)=0,IF(ISBLANK(OFFSET(#REF!,INT((ROW()-13)/2),0)),"",OFFSET(#REF!,INT((ROW()-13)/2),0)),IF(ISBLANK(OFFSET('9. METAS'!$U$20,INT((ROW()-14)/2),0)),"",OFFSET('9. METAS'!$U$20,INT((ROW()-14)/2),0)))</f>
        <v>#REF!</v>
      </c>
      <c r="K219" s="128" t="e">
        <f ca="1">IF(MOD(ROW()-13,2)=0,IF(ISBLANK(OFFSET(#REF!,INT((ROW()-13)/2),0)),"",OFFSET(#REF!,INT((ROW()-13)/2),0)),IF(ISBLANK(OFFSET('9. METAS'!$V$20,INT((ROW()-14)/2),0)),"",OFFSET('9. METAS'!$V$20,INT((ROW()-14)/2),0)))</f>
        <v>#REF!</v>
      </c>
      <c r="L219" s="128" t="e">
        <f ca="1">IF(MOD(ROW()-13,2)=0,IF(ISBLANK(OFFSET(#REF!,INT((ROW()-13)/2),0)),"",OFFSET(#REF!,INT((ROW()-13)/2),0)),IF(ISBLANK(OFFSET('9. METAS'!$W$20,INT((ROW()-14)/2),0)),"",OFFSET('9. METAS'!$W$20,INT((ROW()-14)/2),0)))</f>
        <v>#REF!</v>
      </c>
      <c r="M219" s="129" t="e">
        <f ca="1">IF(MOD(ROW()-13,2)=0,IF(ISBLANK(OFFSET(#REF!,INT((ROW()-13)/2),0)),"",OFFSET(#REF!,INT((ROW()-13)/2),0)),IF(ISBLANK(OFFSET('9. METAS'!$X$20,INT((ROW()-14)/2),0)),"",OFFSET('9. METAS'!$X$20,INT((ROW()-14)/2),0)))</f>
        <v>#REF!</v>
      </c>
      <c r="N219" s="478" t="str">
        <f t="shared" ref="N219" ca="1" si="202">IFERROR(J219/J220,"ND")</f>
        <v>ND</v>
      </c>
      <c r="O219" s="480" t="str">
        <f t="shared" ref="O219" ca="1" si="203">IFERROR(((J219+K219)/H219),"ND")</f>
        <v>ND</v>
      </c>
      <c r="P219" s="482"/>
    </row>
    <row r="220" spans="3:16" ht="16" x14ac:dyDescent="0.2">
      <c r="C220" s="496"/>
      <c r="D220" s="498"/>
      <c r="E220" s="498"/>
      <c r="F220" s="500"/>
      <c r="G220" s="502"/>
      <c r="H220" s="705"/>
      <c r="I220" s="477"/>
      <c r="J220" s="127" t="str">
        <f ca="1">IF(MOD(ROW()-13,2)=0,IF(ISBLANK(OFFSET(#REF!,INT((ROW()-13)/2),0)),"",OFFSET(#REF!,INT((ROW()-13)/2),0)),IF(ISBLANK(OFFSET('9. METAS'!$U$20,INT((ROW()-14)/2),0)),"",OFFSET('9. METAS'!$U$20,INT((ROW()-14)/2),0)))</f>
        <v/>
      </c>
      <c r="K220" s="128" t="str">
        <f ca="1">IF(MOD(ROW()-13,2)=0,IF(ISBLANK(OFFSET(#REF!,INT((ROW()-13)/2),0)),"",OFFSET(#REF!,INT((ROW()-13)/2),0)),IF(ISBLANK(OFFSET('9. METAS'!$V$20,INT((ROW()-14)/2),0)),"",OFFSET('9. METAS'!$V$20,INT((ROW()-14)/2),0)))</f>
        <v/>
      </c>
      <c r="L220" s="128" t="str">
        <f ca="1">IF(MOD(ROW()-13,2)=0,IF(ISBLANK(OFFSET(#REF!,INT((ROW()-13)/2),0)),"",OFFSET(#REF!,INT((ROW()-13)/2),0)),IF(ISBLANK(OFFSET('9. METAS'!$W$20,INT((ROW()-14)/2),0)),"",OFFSET('9. METAS'!$W$20,INT((ROW()-14)/2),0)))</f>
        <v/>
      </c>
      <c r="M220" s="129" t="str">
        <f ca="1">IF(MOD(ROW()-13,2)=0,IF(ISBLANK(OFFSET(#REF!,INT((ROW()-13)/2),0)),"",OFFSET(#REF!,INT((ROW()-13)/2),0)),IF(ISBLANK(OFFSET('9. METAS'!$X$20,INT((ROW()-14)/2),0)),"",OFFSET('9. METAS'!$X$20,INT((ROW()-14)/2),0)))</f>
        <v/>
      </c>
      <c r="N220" s="479"/>
      <c r="O220" s="481"/>
      <c r="P220" s="483"/>
    </row>
    <row r="221" spans="3:16" x14ac:dyDescent="0.2">
      <c r="C221" s="506" t="str">
        <f ca="1">IF(ISBLANK(OFFSET('5. Pp (3 años)'!$C$46,INT((ROW()-13)/2),0)),"",OFFSET('5. Pp (3 años)'!$C$46,INT((ROW()-13)/2),0))</f>
        <v/>
      </c>
      <c r="D221" s="498" t="str">
        <f ca="1">IF(ISBLANK(OFFSET('5. Pp (3 años)'!$D$46,INT((ROW()-13)/2),0)),"",OFFSET('5. Pp (3 años)'!$D$46,INT((ROW()-13)/2),0))</f>
        <v/>
      </c>
      <c r="E221" s="498" t="str">
        <f ca="1">IF(ISBLANK(OFFSET('5. Pp (3 años)'!$E$46,INT((ROW()-13)/2),0)),"",OFFSET('5. Pp (3 años)'!$E$46,INT((ROW()-13)/2),0))</f>
        <v/>
      </c>
      <c r="F221" s="500" t="str">
        <f ca="1">IF(ISBLANK(OFFSET('5. Pp (3 años)'!$K$46,INT((ROW()-13)/2),0)),"",OFFSET('5. Pp (3 años)'!$K$46,INT((ROW()-13)/2),0))</f>
        <v/>
      </c>
      <c r="G221" s="502" t="str">
        <f ca="1">IF(ISBLANK(OFFSET('5. Pp (3 años)'!$H$46,INT((ROW()-13)/2),0)),"",OFFSET('5. Pp (3 años)'!$H$46,INT((ROW()-13)/2),0))</f>
        <v/>
      </c>
      <c r="H221" s="705" t="str">
        <f ca="1">IF(ISBLANK(OFFSET('9. METAS'!$L$20,INT((ROW()-13)/2),0)),"",OFFSET('9. METAS'!$L$20,INT((ROW()-13)/2),0))</f>
        <v/>
      </c>
      <c r="I221" s="476"/>
      <c r="J221" s="127" t="e">
        <f ca="1">IF(MOD(ROW()-13,2)=0,IF(ISBLANK(OFFSET(#REF!,INT((ROW()-13)/2),0)),"",OFFSET(#REF!,INT((ROW()-13)/2),0)),IF(ISBLANK(OFFSET('9. METAS'!$U$20,INT((ROW()-14)/2),0)),"",OFFSET('9. METAS'!$U$20,INT((ROW()-14)/2),0)))</f>
        <v>#REF!</v>
      </c>
      <c r="K221" s="128" t="e">
        <f ca="1">IF(MOD(ROW()-13,2)=0,IF(ISBLANK(OFFSET(#REF!,INT((ROW()-13)/2),0)),"",OFFSET(#REF!,INT((ROW()-13)/2),0)),IF(ISBLANK(OFFSET('9. METAS'!$V$20,INT((ROW()-14)/2),0)),"",OFFSET('9. METAS'!$V$20,INT((ROW()-14)/2),0)))</f>
        <v>#REF!</v>
      </c>
      <c r="L221" s="128" t="e">
        <f ca="1">IF(MOD(ROW()-13,2)=0,IF(ISBLANK(OFFSET(#REF!,INT((ROW()-13)/2),0)),"",OFFSET(#REF!,INT((ROW()-13)/2),0)),IF(ISBLANK(OFFSET('9. METAS'!$W$20,INT((ROW()-14)/2),0)),"",OFFSET('9. METAS'!$W$20,INT((ROW()-14)/2),0)))</f>
        <v>#REF!</v>
      </c>
      <c r="M221" s="129" t="e">
        <f ca="1">IF(MOD(ROW()-13,2)=0,IF(ISBLANK(OFFSET(#REF!,INT((ROW()-13)/2),0)),"",OFFSET(#REF!,INT((ROW()-13)/2),0)),IF(ISBLANK(OFFSET('9. METAS'!$X$20,INT((ROW()-14)/2),0)),"",OFFSET('9. METAS'!$X$20,INT((ROW()-14)/2),0)))</f>
        <v>#REF!</v>
      </c>
      <c r="N221" s="478" t="str">
        <f t="shared" ref="N221" ca="1" si="204">IFERROR(J221/J222,"ND")</f>
        <v>ND</v>
      </c>
      <c r="O221" s="480" t="str">
        <f t="shared" ref="O221" ca="1" si="205">IFERROR(((J221+K221)/H221),"ND")</f>
        <v>ND</v>
      </c>
      <c r="P221" s="482"/>
    </row>
    <row r="222" spans="3:16" ht="16" x14ac:dyDescent="0.2">
      <c r="C222" s="496"/>
      <c r="D222" s="498"/>
      <c r="E222" s="498"/>
      <c r="F222" s="500"/>
      <c r="G222" s="502"/>
      <c r="H222" s="705"/>
      <c r="I222" s="477"/>
      <c r="J222" s="127" t="str">
        <f ca="1">IF(MOD(ROW()-13,2)=0,IF(ISBLANK(OFFSET(#REF!,INT((ROW()-13)/2),0)),"",OFFSET(#REF!,INT((ROW()-13)/2),0)),IF(ISBLANK(OFFSET('9. METAS'!$U$20,INT((ROW()-14)/2),0)),"",OFFSET('9. METAS'!$U$20,INT((ROW()-14)/2),0)))</f>
        <v/>
      </c>
      <c r="K222" s="128" t="str">
        <f ca="1">IF(MOD(ROW()-13,2)=0,IF(ISBLANK(OFFSET(#REF!,INT((ROW()-13)/2),0)),"",OFFSET(#REF!,INT((ROW()-13)/2),0)),IF(ISBLANK(OFFSET('9. METAS'!$V$20,INT((ROW()-14)/2),0)),"",OFFSET('9. METAS'!$V$20,INT((ROW()-14)/2),0)))</f>
        <v/>
      </c>
      <c r="L222" s="128" t="str">
        <f ca="1">IF(MOD(ROW()-13,2)=0,IF(ISBLANK(OFFSET(#REF!,INT((ROW()-13)/2),0)),"",OFFSET(#REF!,INT((ROW()-13)/2),0)),IF(ISBLANK(OFFSET('9. METAS'!$W$20,INT((ROW()-14)/2),0)),"",OFFSET('9. METAS'!$W$20,INT((ROW()-14)/2),0)))</f>
        <v/>
      </c>
      <c r="M222" s="129" t="str">
        <f ca="1">IF(MOD(ROW()-13,2)=0,IF(ISBLANK(OFFSET(#REF!,INT((ROW()-13)/2),0)),"",OFFSET(#REF!,INT((ROW()-13)/2),0)),IF(ISBLANK(OFFSET('9. METAS'!$X$20,INT((ROW()-14)/2),0)),"",OFFSET('9. METAS'!$X$20,INT((ROW()-14)/2),0)))</f>
        <v/>
      </c>
      <c r="N222" s="479"/>
      <c r="O222" s="481"/>
      <c r="P222" s="483"/>
    </row>
    <row r="223" spans="3:16" x14ac:dyDescent="0.2">
      <c r="C223" s="506" t="str">
        <f ca="1">IF(ISBLANK(OFFSET('5. Pp (3 años)'!$C$46,INT((ROW()-13)/2),0)),"",OFFSET('5. Pp (3 años)'!$C$46,INT((ROW()-13)/2),0))</f>
        <v/>
      </c>
      <c r="D223" s="498" t="str">
        <f ca="1">IF(ISBLANK(OFFSET('5. Pp (3 años)'!$D$46,INT((ROW()-13)/2),0)),"",OFFSET('5. Pp (3 años)'!$D$46,INT((ROW()-13)/2),0))</f>
        <v/>
      </c>
      <c r="E223" s="498" t="str">
        <f ca="1">IF(ISBLANK(OFFSET('5. Pp (3 años)'!$E$46,INT((ROW()-13)/2),0)),"",OFFSET('5. Pp (3 años)'!$E$46,INT((ROW()-13)/2),0))</f>
        <v/>
      </c>
      <c r="F223" s="500" t="str">
        <f ca="1">IF(ISBLANK(OFFSET('5. Pp (3 años)'!$K$46,INT((ROW()-13)/2),0)),"",OFFSET('5. Pp (3 años)'!$K$46,INT((ROW()-13)/2),0))</f>
        <v/>
      </c>
      <c r="G223" s="502" t="str">
        <f ca="1">IF(ISBLANK(OFFSET('5. Pp (3 años)'!$H$46,INT((ROW()-13)/2),0)),"",OFFSET('5. Pp (3 años)'!$H$46,INT((ROW()-13)/2),0))</f>
        <v/>
      </c>
      <c r="H223" s="705" t="str">
        <f ca="1">IF(ISBLANK(OFFSET('9. METAS'!$L$20,INT((ROW()-13)/2),0)),"",OFFSET('9. METAS'!$L$20,INT((ROW()-13)/2),0))</f>
        <v/>
      </c>
      <c r="I223" s="476"/>
      <c r="J223" s="127" t="e">
        <f ca="1">IF(MOD(ROW()-13,2)=0,IF(ISBLANK(OFFSET(#REF!,INT((ROW()-13)/2),0)),"",OFFSET(#REF!,INT((ROW()-13)/2),0)),IF(ISBLANK(OFFSET('9. METAS'!$U$20,INT((ROW()-14)/2),0)),"",OFFSET('9. METAS'!$U$20,INT((ROW()-14)/2),0)))</f>
        <v>#REF!</v>
      </c>
      <c r="K223" s="128" t="e">
        <f ca="1">IF(MOD(ROW()-13,2)=0,IF(ISBLANK(OFFSET(#REF!,INT((ROW()-13)/2),0)),"",OFFSET(#REF!,INT((ROW()-13)/2),0)),IF(ISBLANK(OFFSET('9. METAS'!$V$20,INT((ROW()-14)/2),0)),"",OFFSET('9. METAS'!$V$20,INT((ROW()-14)/2),0)))</f>
        <v>#REF!</v>
      </c>
      <c r="L223" s="128" t="e">
        <f ca="1">IF(MOD(ROW()-13,2)=0,IF(ISBLANK(OFFSET(#REF!,INT((ROW()-13)/2),0)),"",OFFSET(#REF!,INT((ROW()-13)/2),0)),IF(ISBLANK(OFFSET('9. METAS'!$W$20,INT((ROW()-14)/2),0)),"",OFFSET('9. METAS'!$W$20,INT((ROW()-14)/2),0)))</f>
        <v>#REF!</v>
      </c>
      <c r="M223" s="129" t="e">
        <f ca="1">IF(MOD(ROW()-13,2)=0,IF(ISBLANK(OFFSET(#REF!,INT((ROW()-13)/2),0)),"",OFFSET(#REF!,INT((ROW()-13)/2),0)),IF(ISBLANK(OFFSET('9. METAS'!$X$20,INT((ROW()-14)/2),0)),"",OFFSET('9. METAS'!$X$20,INT((ROW()-14)/2),0)))</f>
        <v>#REF!</v>
      </c>
      <c r="N223" s="478" t="str">
        <f t="shared" ref="N223" ca="1" si="206">IFERROR(J223/J224,"ND")</f>
        <v>ND</v>
      </c>
      <c r="O223" s="480" t="str">
        <f t="shared" ref="O223" ca="1" si="207">IFERROR(((J223+K223)/H223),"ND")</f>
        <v>ND</v>
      </c>
      <c r="P223" s="482"/>
    </row>
    <row r="224" spans="3:16" ht="16" x14ac:dyDescent="0.2">
      <c r="C224" s="496"/>
      <c r="D224" s="498"/>
      <c r="E224" s="498"/>
      <c r="F224" s="500"/>
      <c r="G224" s="502"/>
      <c r="H224" s="705"/>
      <c r="I224" s="477"/>
      <c r="J224" s="127" t="str">
        <f ca="1">IF(MOD(ROW()-13,2)=0,IF(ISBLANK(OFFSET(#REF!,INT((ROW()-13)/2),0)),"",OFFSET(#REF!,INT((ROW()-13)/2),0)),IF(ISBLANK(OFFSET('9. METAS'!$U$20,INT((ROW()-14)/2),0)),"",OFFSET('9. METAS'!$U$20,INT((ROW()-14)/2),0)))</f>
        <v/>
      </c>
      <c r="K224" s="128" t="str">
        <f ca="1">IF(MOD(ROW()-13,2)=0,IF(ISBLANK(OFFSET(#REF!,INT((ROW()-13)/2),0)),"",OFFSET(#REF!,INT((ROW()-13)/2),0)),IF(ISBLANK(OFFSET('9. METAS'!$V$20,INT((ROW()-14)/2),0)),"",OFFSET('9. METAS'!$V$20,INT((ROW()-14)/2),0)))</f>
        <v/>
      </c>
      <c r="L224" s="128" t="str">
        <f ca="1">IF(MOD(ROW()-13,2)=0,IF(ISBLANK(OFFSET(#REF!,INT((ROW()-13)/2),0)),"",OFFSET(#REF!,INT((ROW()-13)/2),0)),IF(ISBLANK(OFFSET('9. METAS'!$W$20,INT((ROW()-14)/2),0)),"",OFFSET('9. METAS'!$W$20,INT((ROW()-14)/2),0)))</f>
        <v/>
      </c>
      <c r="M224" s="129" t="str">
        <f ca="1">IF(MOD(ROW()-13,2)=0,IF(ISBLANK(OFFSET(#REF!,INT((ROW()-13)/2),0)),"",OFFSET(#REF!,INT((ROW()-13)/2),0)),IF(ISBLANK(OFFSET('9. METAS'!$X$20,INT((ROW()-14)/2),0)),"",OFFSET('9. METAS'!$X$20,INT((ROW()-14)/2),0)))</f>
        <v/>
      </c>
      <c r="N224" s="479"/>
      <c r="O224" s="481"/>
      <c r="P224" s="483"/>
    </row>
    <row r="225" spans="3:16" x14ac:dyDescent="0.2">
      <c r="C225" s="506" t="str">
        <f ca="1">IF(ISBLANK(OFFSET('5. Pp (3 años)'!$C$46,INT((ROW()-13)/2),0)),"",OFFSET('5. Pp (3 años)'!$C$46,INT((ROW()-13)/2),0))</f>
        <v/>
      </c>
      <c r="D225" s="498" t="str">
        <f ca="1">IF(ISBLANK(OFFSET('5. Pp (3 años)'!$D$46,INT((ROW()-13)/2),0)),"",OFFSET('5. Pp (3 años)'!$D$46,INT((ROW()-13)/2),0))</f>
        <v/>
      </c>
      <c r="E225" s="498" t="str">
        <f ca="1">IF(ISBLANK(OFFSET('5. Pp (3 años)'!$E$46,INT((ROW()-13)/2),0)),"",OFFSET('5. Pp (3 años)'!$E$46,INT((ROW()-13)/2),0))</f>
        <v/>
      </c>
      <c r="F225" s="500" t="str">
        <f ca="1">IF(ISBLANK(OFFSET('5. Pp (3 años)'!$K$46,INT((ROW()-13)/2),0)),"",OFFSET('5. Pp (3 años)'!$K$46,INT((ROW()-13)/2),0))</f>
        <v/>
      </c>
      <c r="G225" s="502" t="str">
        <f ca="1">IF(ISBLANK(OFFSET('5. Pp (3 años)'!$H$46,INT((ROW()-13)/2),0)),"",OFFSET('5. Pp (3 años)'!$H$46,INT((ROW()-13)/2),0))</f>
        <v/>
      </c>
      <c r="H225" s="705" t="str">
        <f ca="1">IF(ISBLANK(OFFSET('9. METAS'!$L$20,INT((ROW()-13)/2),0)),"",OFFSET('9. METAS'!$L$20,INT((ROW()-13)/2),0))</f>
        <v/>
      </c>
      <c r="I225" s="476"/>
      <c r="J225" s="127" t="e">
        <f ca="1">IF(MOD(ROW()-13,2)=0,IF(ISBLANK(OFFSET(#REF!,INT((ROW()-13)/2),0)),"",OFFSET(#REF!,INT((ROW()-13)/2),0)),IF(ISBLANK(OFFSET('9. METAS'!$U$20,INT((ROW()-14)/2),0)),"",OFFSET('9. METAS'!$U$20,INT((ROW()-14)/2),0)))</f>
        <v>#REF!</v>
      </c>
      <c r="K225" s="128" t="e">
        <f ca="1">IF(MOD(ROW()-13,2)=0,IF(ISBLANK(OFFSET(#REF!,INT((ROW()-13)/2),0)),"",OFFSET(#REF!,INT((ROW()-13)/2),0)),IF(ISBLANK(OFFSET('9. METAS'!$V$20,INT((ROW()-14)/2),0)),"",OFFSET('9. METAS'!$V$20,INT((ROW()-14)/2),0)))</f>
        <v>#REF!</v>
      </c>
      <c r="L225" s="128" t="e">
        <f ca="1">IF(MOD(ROW()-13,2)=0,IF(ISBLANK(OFFSET(#REF!,INT((ROW()-13)/2),0)),"",OFFSET(#REF!,INT((ROW()-13)/2),0)),IF(ISBLANK(OFFSET('9. METAS'!$W$20,INT((ROW()-14)/2),0)),"",OFFSET('9. METAS'!$W$20,INT((ROW()-14)/2),0)))</f>
        <v>#REF!</v>
      </c>
      <c r="M225" s="129" t="e">
        <f ca="1">IF(MOD(ROW()-13,2)=0,IF(ISBLANK(OFFSET(#REF!,INT((ROW()-13)/2),0)),"",OFFSET(#REF!,INT((ROW()-13)/2),0)),IF(ISBLANK(OFFSET('9. METAS'!$X$20,INT((ROW()-14)/2),0)),"",OFFSET('9. METAS'!$X$20,INT((ROW()-14)/2),0)))</f>
        <v>#REF!</v>
      </c>
      <c r="N225" s="478" t="str">
        <f t="shared" ref="N225" ca="1" si="208">IFERROR(J225/J226,"ND")</f>
        <v>ND</v>
      </c>
      <c r="O225" s="480" t="str">
        <f t="shared" ref="O225" ca="1" si="209">IFERROR(((J225+K225)/H225),"ND")</f>
        <v>ND</v>
      </c>
      <c r="P225" s="482"/>
    </row>
    <row r="226" spans="3:16" ht="16" x14ac:dyDescent="0.2">
      <c r="C226" s="496"/>
      <c r="D226" s="498"/>
      <c r="E226" s="498"/>
      <c r="F226" s="500"/>
      <c r="G226" s="502"/>
      <c r="H226" s="705"/>
      <c r="I226" s="477"/>
      <c r="J226" s="127" t="str">
        <f ca="1">IF(MOD(ROW()-13,2)=0,IF(ISBLANK(OFFSET(#REF!,INT((ROW()-13)/2),0)),"",OFFSET(#REF!,INT((ROW()-13)/2),0)),IF(ISBLANK(OFFSET('9. METAS'!$U$20,INT((ROW()-14)/2),0)),"",OFFSET('9. METAS'!$U$20,INT((ROW()-14)/2),0)))</f>
        <v/>
      </c>
      <c r="K226" s="128" t="str">
        <f ca="1">IF(MOD(ROW()-13,2)=0,IF(ISBLANK(OFFSET(#REF!,INT((ROW()-13)/2),0)),"",OFFSET(#REF!,INT((ROW()-13)/2),0)),IF(ISBLANK(OFFSET('9. METAS'!$V$20,INT((ROW()-14)/2),0)),"",OFFSET('9. METAS'!$V$20,INT((ROW()-14)/2),0)))</f>
        <v/>
      </c>
      <c r="L226" s="128" t="str">
        <f ca="1">IF(MOD(ROW()-13,2)=0,IF(ISBLANK(OFFSET(#REF!,INT((ROW()-13)/2),0)),"",OFFSET(#REF!,INT((ROW()-13)/2),0)),IF(ISBLANK(OFFSET('9. METAS'!$W$20,INT((ROW()-14)/2),0)),"",OFFSET('9. METAS'!$W$20,INT((ROW()-14)/2),0)))</f>
        <v/>
      </c>
      <c r="M226" s="129" t="str">
        <f ca="1">IF(MOD(ROW()-13,2)=0,IF(ISBLANK(OFFSET(#REF!,INT((ROW()-13)/2),0)),"",OFFSET(#REF!,INT((ROW()-13)/2),0)),IF(ISBLANK(OFFSET('9. METAS'!$X$20,INT((ROW()-14)/2),0)),"",OFFSET('9. METAS'!$X$20,INT((ROW()-14)/2),0)))</f>
        <v/>
      </c>
      <c r="N226" s="479"/>
      <c r="O226" s="481"/>
      <c r="P226" s="483"/>
    </row>
    <row r="227" spans="3:16" x14ac:dyDescent="0.2">
      <c r="C227" s="506" t="str">
        <f ca="1">IF(ISBLANK(OFFSET('5. Pp (3 años)'!$C$46,INT((ROW()-13)/2),0)),"",OFFSET('5. Pp (3 años)'!$C$46,INT((ROW()-13)/2),0))</f>
        <v/>
      </c>
      <c r="D227" s="498" t="str">
        <f ca="1">IF(ISBLANK(OFFSET('5. Pp (3 años)'!$D$46,INT((ROW()-13)/2),0)),"",OFFSET('5. Pp (3 años)'!$D$46,INT((ROW()-13)/2),0))</f>
        <v/>
      </c>
      <c r="E227" s="498" t="str">
        <f ca="1">IF(ISBLANK(OFFSET('5. Pp (3 años)'!$E$46,INT((ROW()-13)/2),0)),"",OFFSET('5. Pp (3 años)'!$E$46,INT((ROW()-13)/2),0))</f>
        <v/>
      </c>
      <c r="F227" s="500" t="str">
        <f ca="1">IF(ISBLANK(OFFSET('5. Pp (3 años)'!$K$46,INT((ROW()-13)/2),0)),"",OFFSET('5. Pp (3 años)'!$K$46,INT((ROW()-13)/2),0))</f>
        <v/>
      </c>
      <c r="G227" s="502" t="str">
        <f ca="1">IF(ISBLANK(OFFSET('5. Pp (3 años)'!$H$46,INT((ROW()-13)/2),0)),"",OFFSET('5. Pp (3 años)'!$H$46,INT((ROW()-13)/2),0))</f>
        <v/>
      </c>
      <c r="H227" s="705" t="str">
        <f ca="1">IF(ISBLANK(OFFSET('9. METAS'!$L$20,INT((ROW()-13)/2),0)),"",OFFSET('9. METAS'!$L$20,INT((ROW()-13)/2),0))</f>
        <v/>
      </c>
      <c r="I227" s="476"/>
      <c r="J227" s="127" t="e">
        <f ca="1">IF(MOD(ROW()-13,2)=0,IF(ISBLANK(OFFSET(#REF!,INT((ROW()-13)/2),0)),"",OFFSET(#REF!,INT((ROW()-13)/2),0)),IF(ISBLANK(OFFSET('9. METAS'!$U$20,INT((ROW()-14)/2),0)),"",OFFSET('9. METAS'!$U$20,INT((ROW()-14)/2),0)))</f>
        <v>#REF!</v>
      </c>
      <c r="K227" s="128" t="e">
        <f ca="1">IF(MOD(ROW()-13,2)=0,IF(ISBLANK(OFFSET(#REF!,INT((ROW()-13)/2),0)),"",OFFSET(#REF!,INT((ROW()-13)/2),0)),IF(ISBLANK(OFFSET('9. METAS'!$V$20,INT((ROW()-14)/2),0)),"",OFFSET('9. METAS'!$V$20,INT((ROW()-14)/2),0)))</f>
        <v>#REF!</v>
      </c>
      <c r="L227" s="128" t="e">
        <f ca="1">IF(MOD(ROW()-13,2)=0,IF(ISBLANK(OFFSET(#REF!,INT((ROW()-13)/2),0)),"",OFFSET(#REF!,INT((ROW()-13)/2),0)),IF(ISBLANK(OFFSET('9. METAS'!$W$20,INT((ROW()-14)/2),0)),"",OFFSET('9. METAS'!$W$20,INT((ROW()-14)/2),0)))</f>
        <v>#REF!</v>
      </c>
      <c r="M227" s="129" t="e">
        <f ca="1">IF(MOD(ROW()-13,2)=0,IF(ISBLANK(OFFSET(#REF!,INT((ROW()-13)/2),0)),"",OFFSET(#REF!,INT((ROW()-13)/2),0)),IF(ISBLANK(OFFSET('9. METAS'!$X$20,INT((ROW()-14)/2),0)),"",OFFSET('9. METAS'!$X$20,INT((ROW()-14)/2),0)))</f>
        <v>#REF!</v>
      </c>
      <c r="N227" s="478" t="str">
        <f t="shared" ref="N227" ca="1" si="210">IFERROR(J227/J228,"ND")</f>
        <v>ND</v>
      </c>
      <c r="O227" s="480" t="str">
        <f t="shared" ref="O227" ca="1" si="211">IFERROR(((J227+K227)/H227),"ND")</f>
        <v>ND</v>
      </c>
      <c r="P227" s="482"/>
    </row>
    <row r="228" spans="3:16" ht="16" x14ac:dyDescent="0.2">
      <c r="C228" s="496"/>
      <c r="D228" s="498"/>
      <c r="E228" s="498"/>
      <c r="F228" s="500"/>
      <c r="G228" s="502"/>
      <c r="H228" s="705"/>
      <c r="I228" s="477"/>
      <c r="J228" s="127" t="str">
        <f ca="1">IF(MOD(ROW()-13,2)=0,IF(ISBLANK(OFFSET(#REF!,INT((ROW()-13)/2),0)),"",OFFSET(#REF!,INT((ROW()-13)/2),0)),IF(ISBLANK(OFFSET('9. METAS'!$U$20,INT((ROW()-14)/2),0)),"",OFFSET('9. METAS'!$U$20,INT((ROW()-14)/2),0)))</f>
        <v/>
      </c>
      <c r="K228" s="128" t="str">
        <f ca="1">IF(MOD(ROW()-13,2)=0,IF(ISBLANK(OFFSET(#REF!,INT((ROW()-13)/2),0)),"",OFFSET(#REF!,INT((ROW()-13)/2),0)),IF(ISBLANK(OFFSET('9. METAS'!$V$20,INT((ROW()-14)/2),0)),"",OFFSET('9. METAS'!$V$20,INT((ROW()-14)/2),0)))</f>
        <v/>
      </c>
      <c r="L228" s="128" t="str">
        <f ca="1">IF(MOD(ROW()-13,2)=0,IF(ISBLANK(OFFSET(#REF!,INT((ROW()-13)/2),0)),"",OFFSET(#REF!,INT((ROW()-13)/2),0)),IF(ISBLANK(OFFSET('9. METAS'!$W$20,INT((ROW()-14)/2),0)),"",OFFSET('9. METAS'!$W$20,INT((ROW()-14)/2),0)))</f>
        <v/>
      </c>
      <c r="M228" s="129" t="str">
        <f ca="1">IF(MOD(ROW()-13,2)=0,IF(ISBLANK(OFFSET(#REF!,INT((ROW()-13)/2),0)),"",OFFSET(#REF!,INT((ROW()-13)/2),0)),IF(ISBLANK(OFFSET('9. METAS'!$X$20,INT((ROW()-14)/2),0)),"",OFFSET('9. METAS'!$X$20,INT((ROW()-14)/2),0)))</f>
        <v/>
      </c>
      <c r="N228" s="479"/>
      <c r="O228" s="481"/>
      <c r="P228" s="483"/>
    </row>
    <row r="229" spans="3:16" x14ac:dyDescent="0.2">
      <c r="C229" s="506" t="str">
        <f ca="1">IF(ISBLANK(OFFSET('5. Pp (3 años)'!$C$46,INT((ROW()-13)/2),0)),"",OFFSET('5. Pp (3 años)'!$C$46,INT((ROW()-13)/2),0))</f>
        <v/>
      </c>
      <c r="D229" s="498" t="str">
        <f ca="1">IF(ISBLANK(OFFSET('5. Pp (3 años)'!$D$46,INT((ROW()-13)/2),0)),"",OFFSET('5. Pp (3 años)'!$D$46,INT((ROW()-13)/2),0))</f>
        <v/>
      </c>
      <c r="E229" s="498" t="str">
        <f ca="1">IF(ISBLANK(OFFSET('5. Pp (3 años)'!$E$46,INT((ROW()-13)/2),0)),"",OFFSET('5. Pp (3 años)'!$E$46,INT((ROW()-13)/2),0))</f>
        <v/>
      </c>
      <c r="F229" s="500" t="str">
        <f ca="1">IF(ISBLANK(OFFSET('5. Pp (3 años)'!$K$46,INT((ROW()-13)/2),0)),"",OFFSET('5. Pp (3 años)'!$K$46,INT((ROW()-13)/2),0))</f>
        <v/>
      </c>
      <c r="G229" s="502" t="str">
        <f ca="1">IF(ISBLANK(OFFSET('5. Pp (3 años)'!$H$46,INT((ROW()-13)/2),0)),"",OFFSET('5. Pp (3 años)'!$H$46,INT((ROW()-13)/2),0))</f>
        <v/>
      </c>
      <c r="H229" s="705" t="str">
        <f ca="1">IF(ISBLANK(OFFSET('9. METAS'!$L$20,INT((ROW()-13)/2),0)),"",OFFSET('9. METAS'!$L$20,INT((ROW()-13)/2),0))</f>
        <v/>
      </c>
      <c r="I229" s="476"/>
      <c r="J229" s="127" t="e">
        <f ca="1">IF(MOD(ROW()-13,2)=0,IF(ISBLANK(OFFSET(#REF!,INT((ROW()-13)/2),0)),"",OFFSET(#REF!,INT((ROW()-13)/2),0)),IF(ISBLANK(OFFSET('9. METAS'!$U$20,INT((ROW()-14)/2),0)),"",OFFSET('9. METAS'!$U$20,INT((ROW()-14)/2),0)))</f>
        <v>#REF!</v>
      </c>
      <c r="K229" s="128" t="e">
        <f ca="1">IF(MOD(ROW()-13,2)=0,IF(ISBLANK(OFFSET(#REF!,INT((ROW()-13)/2),0)),"",OFFSET(#REF!,INT((ROW()-13)/2),0)),IF(ISBLANK(OFFSET('9. METAS'!$V$20,INT((ROW()-14)/2),0)),"",OFFSET('9. METAS'!$V$20,INT((ROW()-14)/2),0)))</f>
        <v>#REF!</v>
      </c>
      <c r="L229" s="128" t="e">
        <f ca="1">IF(MOD(ROW()-13,2)=0,IF(ISBLANK(OFFSET(#REF!,INT((ROW()-13)/2),0)),"",OFFSET(#REF!,INT((ROW()-13)/2),0)),IF(ISBLANK(OFFSET('9. METAS'!$W$20,INT((ROW()-14)/2),0)),"",OFFSET('9. METAS'!$W$20,INT((ROW()-14)/2),0)))</f>
        <v>#REF!</v>
      </c>
      <c r="M229" s="129" t="e">
        <f ca="1">IF(MOD(ROW()-13,2)=0,IF(ISBLANK(OFFSET(#REF!,INT((ROW()-13)/2),0)),"",OFFSET(#REF!,INT((ROW()-13)/2),0)),IF(ISBLANK(OFFSET('9. METAS'!$X$20,INT((ROW()-14)/2),0)),"",OFFSET('9. METAS'!$X$20,INT((ROW()-14)/2),0)))</f>
        <v>#REF!</v>
      </c>
      <c r="N229" s="478" t="str">
        <f t="shared" ref="N229" ca="1" si="212">IFERROR(J229/J230,"ND")</f>
        <v>ND</v>
      </c>
      <c r="O229" s="480" t="str">
        <f t="shared" ref="O229" ca="1" si="213">IFERROR(((J229+K229)/H229),"ND")</f>
        <v>ND</v>
      </c>
      <c r="P229" s="482"/>
    </row>
    <row r="230" spans="3:16" ht="16" x14ac:dyDescent="0.2">
      <c r="C230" s="496"/>
      <c r="D230" s="498"/>
      <c r="E230" s="498"/>
      <c r="F230" s="500"/>
      <c r="G230" s="502"/>
      <c r="H230" s="705"/>
      <c r="I230" s="477"/>
      <c r="J230" s="127" t="str">
        <f ca="1">IF(MOD(ROW()-13,2)=0,IF(ISBLANK(OFFSET(#REF!,INT((ROW()-13)/2),0)),"",OFFSET(#REF!,INT((ROW()-13)/2),0)),IF(ISBLANK(OFFSET('9. METAS'!$U$20,INT((ROW()-14)/2),0)),"",OFFSET('9. METAS'!$U$20,INT((ROW()-14)/2),0)))</f>
        <v/>
      </c>
      <c r="K230" s="128" t="str">
        <f ca="1">IF(MOD(ROW()-13,2)=0,IF(ISBLANK(OFFSET(#REF!,INT((ROW()-13)/2),0)),"",OFFSET(#REF!,INT((ROW()-13)/2),0)),IF(ISBLANK(OFFSET('9. METAS'!$V$20,INT((ROW()-14)/2),0)),"",OFFSET('9. METAS'!$V$20,INT((ROW()-14)/2),0)))</f>
        <v/>
      </c>
      <c r="L230" s="128" t="str">
        <f ca="1">IF(MOD(ROW()-13,2)=0,IF(ISBLANK(OFFSET(#REF!,INT((ROW()-13)/2),0)),"",OFFSET(#REF!,INT((ROW()-13)/2),0)),IF(ISBLANK(OFFSET('9. METAS'!$W$20,INT((ROW()-14)/2),0)),"",OFFSET('9. METAS'!$W$20,INT((ROW()-14)/2),0)))</f>
        <v/>
      </c>
      <c r="M230" s="129" t="str">
        <f ca="1">IF(MOD(ROW()-13,2)=0,IF(ISBLANK(OFFSET(#REF!,INT((ROW()-13)/2),0)),"",OFFSET(#REF!,INT((ROW()-13)/2),0)),IF(ISBLANK(OFFSET('9. METAS'!$X$20,INT((ROW()-14)/2),0)),"",OFFSET('9. METAS'!$X$20,INT((ROW()-14)/2),0)))</f>
        <v/>
      </c>
      <c r="N230" s="479"/>
      <c r="O230" s="481"/>
      <c r="P230" s="483"/>
    </row>
    <row r="231" spans="3:16" x14ac:dyDescent="0.2">
      <c r="C231" s="506" t="str">
        <f ca="1">IF(ISBLANK(OFFSET('5. Pp (3 años)'!$C$46,INT((ROW()-13)/2),0)),"",OFFSET('5. Pp (3 años)'!$C$46,INT((ROW()-13)/2),0))</f>
        <v/>
      </c>
      <c r="D231" s="498" t="str">
        <f ca="1">IF(ISBLANK(OFFSET('5. Pp (3 años)'!$D$46,INT((ROW()-13)/2),0)),"",OFFSET('5. Pp (3 años)'!$D$46,INT((ROW()-13)/2),0))</f>
        <v/>
      </c>
      <c r="E231" s="498" t="str">
        <f ca="1">IF(ISBLANK(OFFSET('5. Pp (3 años)'!$E$46,INT((ROW()-13)/2),0)),"",OFFSET('5. Pp (3 años)'!$E$46,INT((ROW()-13)/2),0))</f>
        <v/>
      </c>
      <c r="F231" s="500" t="str">
        <f ca="1">IF(ISBLANK(OFFSET('5. Pp (3 años)'!$K$46,INT((ROW()-13)/2),0)),"",OFFSET('5. Pp (3 años)'!$K$46,INT((ROW()-13)/2),0))</f>
        <v/>
      </c>
      <c r="G231" s="502" t="str">
        <f ca="1">IF(ISBLANK(OFFSET('5. Pp (3 años)'!$H$46,INT((ROW()-13)/2),0)),"",OFFSET('5. Pp (3 años)'!$H$46,INT((ROW()-13)/2),0))</f>
        <v/>
      </c>
      <c r="H231" s="705" t="str">
        <f ca="1">IF(ISBLANK(OFFSET('9. METAS'!$L$20,INT((ROW()-13)/2),0)),"",OFFSET('9. METAS'!$L$20,INT((ROW()-13)/2),0))</f>
        <v/>
      </c>
      <c r="I231" s="476"/>
      <c r="J231" s="127" t="e">
        <f ca="1">IF(MOD(ROW()-13,2)=0,IF(ISBLANK(OFFSET(#REF!,INT((ROW()-13)/2),0)),"",OFFSET(#REF!,INT((ROW()-13)/2),0)),IF(ISBLANK(OFFSET('9. METAS'!$U$20,INT((ROW()-14)/2),0)),"",OFFSET('9. METAS'!$U$20,INT((ROW()-14)/2),0)))</f>
        <v>#REF!</v>
      </c>
      <c r="K231" s="128" t="e">
        <f ca="1">IF(MOD(ROW()-13,2)=0,IF(ISBLANK(OFFSET(#REF!,INT((ROW()-13)/2),0)),"",OFFSET(#REF!,INT((ROW()-13)/2),0)),IF(ISBLANK(OFFSET('9. METAS'!$V$20,INT((ROW()-14)/2),0)),"",OFFSET('9. METAS'!$V$20,INT((ROW()-14)/2),0)))</f>
        <v>#REF!</v>
      </c>
      <c r="L231" s="128" t="e">
        <f ca="1">IF(MOD(ROW()-13,2)=0,IF(ISBLANK(OFFSET(#REF!,INT((ROW()-13)/2),0)),"",OFFSET(#REF!,INT((ROW()-13)/2),0)),IF(ISBLANK(OFFSET('9. METAS'!$W$20,INT((ROW()-14)/2),0)),"",OFFSET('9. METAS'!$W$20,INT((ROW()-14)/2),0)))</f>
        <v>#REF!</v>
      </c>
      <c r="M231" s="129" t="e">
        <f ca="1">IF(MOD(ROW()-13,2)=0,IF(ISBLANK(OFFSET(#REF!,INT((ROW()-13)/2),0)),"",OFFSET(#REF!,INT((ROW()-13)/2),0)),IF(ISBLANK(OFFSET('9. METAS'!$X$20,INT((ROW()-14)/2),0)),"",OFFSET('9. METAS'!$X$20,INT((ROW()-14)/2),0)))</f>
        <v>#REF!</v>
      </c>
      <c r="N231" s="478" t="str">
        <f t="shared" ref="N231" ca="1" si="214">IFERROR(J231/J232,"ND")</f>
        <v>ND</v>
      </c>
      <c r="O231" s="480" t="str">
        <f t="shared" ref="O231" ca="1" si="215">IFERROR(((J231+K231)/H231),"ND")</f>
        <v>ND</v>
      </c>
      <c r="P231" s="482"/>
    </row>
    <row r="232" spans="3:16" ht="16" x14ac:dyDescent="0.2">
      <c r="C232" s="496"/>
      <c r="D232" s="498"/>
      <c r="E232" s="498"/>
      <c r="F232" s="500"/>
      <c r="G232" s="502"/>
      <c r="H232" s="705"/>
      <c r="I232" s="477"/>
      <c r="J232" s="127" t="str">
        <f ca="1">IF(MOD(ROW()-13,2)=0,IF(ISBLANK(OFFSET(#REF!,INT((ROW()-13)/2),0)),"",OFFSET(#REF!,INT((ROW()-13)/2),0)),IF(ISBLANK(OFFSET('9. METAS'!$U$20,INT((ROW()-14)/2),0)),"",OFFSET('9. METAS'!$U$20,INT((ROW()-14)/2),0)))</f>
        <v/>
      </c>
      <c r="K232" s="128" t="str">
        <f ca="1">IF(MOD(ROW()-13,2)=0,IF(ISBLANK(OFFSET(#REF!,INT((ROW()-13)/2),0)),"",OFFSET(#REF!,INT((ROW()-13)/2),0)),IF(ISBLANK(OFFSET('9. METAS'!$V$20,INT((ROW()-14)/2),0)),"",OFFSET('9. METAS'!$V$20,INT((ROW()-14)/2),0)))</f>
        <v/>
      </c>
      <c r="L232" s="128" t="str">
        <f ca="1">IF(MOD(ROW()-13,2)=0,IF(ISBLANK(OFFSET(#REF!,INT((ROW()-13)/2),0)),"",OFFSET(#REF!,INT((ROW()-13)/2),0)),IF(ISBLANK(OFFSET('9. METAS'!$W$20,INT((ROW()-14)/2),0)),"",OFFSET('9. METAS'!$W$20,INT((ROW()-14)/2),0)))</f>
        <v/>
      </c>
      <c r="M232" s="129" t="str">
        <f ca="1">IF(MOD(ROW()-13,2)=0,IF(ISBLANK(OFFSET(#REF!,INT((ROW()-13)/2),0)),"",OFFSET(#REF!,INT((ROW()-13)/2),0)),IF(ISBLANK(OFFSET('9. METAS'!$X$20,INT((ROW()-14)/2),0)),"",OFFSET('9. METAS'!$X$20,INT((ROW()-14)/2),0)))</f>
        <v/>
      </c>
      <c r="N232" s="479"/>
      <c r="O232" s="481"/>
      <c r="P232" s="483"/>
    </row>
    <row r="233" spans="3:16" x14ac:dyDescent="0.2">
      <c r="C233" s="506" t="str">
        <f ca="1">IF(ISBLANK(OFFSET('5. Pp (3 años)'!$C$46,INT((ROW()-13)/2),0)),"",OFFSET('5. Pp (3 años)'!$C$46,INT((ROW()-13)/2),0))</f>
        <v/>
      </c>
      <c r="D233" s="498" t="str">
        <f ca="1">IF(ISBLANK(OFFSET('5. Pp (3 años)'!$D$46,INT((ROW()-13)/2),0)),"",OFFSET('5. Pp (3 años)'!$D$46,INT((ROW()-13)/2),0))</f>
        <v/>
      </c>
      <c r="E233" s="498" t="str">
        <f ca="1">IF(ISBLANK(OFFSET('5. Pp (3 años)'!$E$46,INT((ROW()-13)/2),0)),"",OFFSET('5. Pp (3 años)'!$E$46,INT((ROW()-13)/2),0))</f>
        <v/>
      </c>
      <c r="F233" s="500" t="str">
        <f ca="1">IF(ISBLANK(OFFSET('5. Pp (3 años)'!$K$46,INT((ROW()-13)/2),0)),"",OFFSET('5. Pp (3 años)'!$K$46,INT((ROW()-13)/2),0))</f>
        <v/>
      </c>
      <c r="G233" s="502" t="str">
        <f ca="1">IF(ISBLANK(OFFSET('5. Pp (3 años)'!$H$46,INT((ROW()-13)/2),0)),"",OFFSET('5. Pp (3 años)'!$H$46,INT((ROW()-13)/2),0))</f>
        <v/>
      </c>
      <c r="H233" s="705" t="str">
        <f ca="1">IF(ISBLANK(OFFSET('9. METAS'!$L$20,INT((ROW()-13)/2),0)),"",OFFSET('9. METAS'!$L$20,INT((ROW()-13)/2),0))</f>
        <v/>
      </c>
      <c r="I233" s="476"/>
      <c r="J233" s="127" t="e">
        <f ca="1">IF(MOD(ROW()-13,2)=0,IF(ISBLANK(OFFSET(#REF!,INT((ROW()-13)/2),0)),"",OFFSET(#REF!,INT((ROW()-13)/2),0)),IF(ISBLANK(OFFSET('9. METAS'!$U$20,INT((ROW()-14)/2),0)),"",OFFSET('9. METAS'!$U$20,INT((ROW()-14)/2),0)))</f>
        <v>#REF!</v>
      </c>
      <c r="K233" s="128" t="e">
        <f ca="1">IF(MOD(ROW()-13,2)=0,IF(ISBLANK(OFFSET(#REF!,INT((ROW()-13)/2),0)),"",OFFSET(#REF!,INT((ROW()-13)/2),0)),IF(ISBLANK(OFFSET('9. METAS'!$V$20,INT((ROW()-14)/2),0)),"",OFFSET('9. METAS'!$V$20,INT((ROW()-14)/2),0)))</f>
        <v>#REF!</v>
      </c>
      <c r="L233" s="128" t="e">
        <f ca="1">IF(MOD(ROW()-13,2)=0,IF(ISBLANK(OFFSET(#REF!,INT((ROW()-13)/2),0)),"",OFFSET(#REF!,INT((ROW()-13)/2),0)),IF(ISBLANK(OFFSET('9. METAS'!$W$20,INT((ROW()-14)/2),0)),"",OFFSET('9. METAS'!$W$20,INT((ROW()-14)/2),0)))</f>
        <v>#REF!</v>
      </c>
      <c r="M233" s="129" t="e">
        <f ca="1">IF(MOD(ROW()-13,2)=0,IF(ISBLANK(OFFSET(#REF!,INT((ROW()-13)/2),0)),"",OFFSET(#REF!,INT((ROW()-13)/2),0)),IF(ISBLANK(OFFSET('9. METAS'!$X$20,INT((ROW()-14)/2),0)),"",OFFSET('9. METAS'!$X$20,INT((ROW()-14)/2),0)))</f>
        <v>#REF!</v>
      </c>
      <c r="N233" s="478" t="str">
        <f t="shared" ref="N233" ca="1" si="216">IFERROR(J233/J234,"ND")</f>
        <v>ND</v>
      </c>
      <c r="O233" s="480" t="str">
        <f t="shared" ref="O233" ca="1" si="217">IFERROR(((J233+K233)/H233),"ND")</f>
        <v>ND</v>
      </c>
      <c r="P233" s="482"/>
    </row>
    <row r="234" spans="3:16" ht="16" x14ac:dyDescent="0.2">
      <c r="C234" s="496"/>
      <c r="D234" s="498"/>
      <c r="E234" s="498"/>
      <c r="F234" s="500"/>
      <c r="G234" s="502"/>
      <c r="H234" s="705"/>
      <c r="I234" s="477"/>
      <c r="J234" s="127" t="str">
        <f ca="1">IF(MOD(ROW()-13,2)=0,IF(ISBLANK(OFFSET(#REF!,INT((ROW()-13)/2),0)),"",OFFSET(#REF!,INT((ROW()-13)/2),0)),IF(ISBLANK(OFFSET('9. METAS'!$U$20,INT((ROW()-14)/2),0)),"",OFFSET('9. METAS'!$U$20,INT((ROW()-14)/2),0)))</f>
        <v/>
      </c>
      <c r="K234" s="128" t="str">
        <f ca="1">IF(MOD(ROW()-13,2)=0,IF(ISBLANK(OFFSET(#REF!,INT((ROW()-13)/2),0)),"",OFFSET(#REF!,INT((ROW()-13)/2),0)),IF(ISBLANK(OFFSET('9. METAS'!$V$20,INT((ROW()-14)/2),0)),"",OFFSET('9. METAS'!$V$20,INT((ROW()-14)/2),0)))</f>
        <v/>
      </c>
      <c r="L234" s="128" t="str">
        <f ca="1">IF(MOD(ROW()-13,2)=0,IF(ISBLANK(OFFSET(#REF!,INT((ROW()-13)/2),0)),"",OFFSET(#REF!,INT((ROW()-13)/2),0)),IF(ISBLANK(OFFSET('9. METAS'!$W$20,INT((ROW()-14)/2),0)),"",OFFSET('9. METAS'!$W$20,INT((ROW()-14)/2),0)))</f>
        <v/>
      </c>
      <c r="M234" s="129" t="str">
        <f ca="1">IF(MOD(ROW()-13,2)=0,IF(ISBLANK(OFFSET(#REF!,INT((ROW()-13)/2),0)),"",OFFSET(#REF!,INT((ROW()-13)/2),0)),IF(ISBLANK(OFFSET('9. METAS'!$X$20,INT((ROW()-14)/2),0)),"",OFFSET('9. METAS'!$X$20,INT((ROW()-14)/2),0)))</f>
        <v/>
      </c>
      <c r="N234" s="479"/>
      <c r="O234" s="481"/>
      <c r="P234" s="483"/>
    </row>
    <row r="235" spans="3:16" x14ac:dyDescent="0.2">
      <c r="C235" s="506" t="str">
        <f ca="1">IF(ISBLANK(OFFSET('5. Pp (3 años)'!$C$46,INT((ROW()-13)/2),0)),"",OFFSET('5. Pp (3 años)'!$C$46,INT((ROW()-13)/2),0))</f>
        <v/>
      </c>
      <c r="D235" s="498" t="str">
        <f ca="1">IF(ISBLANK(OFFSET('5. Pp (3 años)'!$D$46,INT((ROW()-13)/2),0)),"",OFFSET('5. Pp (3 años)'!$D$46,INT((ROW()-13)/2),0))</f>
        <v/>
      </c>
      <c r="E235" s="498" t="str">
        <f ca="1">IF(ISBLANK(OFFSET('5. Pp (3 años)'!$E$46,INT((ROW()-13)/2),0)),"",OFFSET('5. Pp (3 años)'!$E$46,INT((ROW()-13)/2),0))</f>
        <v/>
      </c>
      <c r="F235" s="500" t="str">
        <f ca="1">IF(ISBLANK(OFFSET('5. Pp (3 años)'!$K$46,INT((ROW()-13)/2),0)),"",OFFSET('5. Pp (3 años)'!$K$46,INT((ROW()-13)/2),0))</f>
        <v/>
      </c>
      <c r="G235" s="502" t="str">
        <f ca="1">IF(ISBLANK(OFFSET('5. Pp (3 años)'!$H$46,INT((ROW()-13)/2),0)),"",OFFSET('5. Pp (3 años)'!$H$46,INT((ROW()-13)/2),0))</f>
        <v/>
      </c>
      <c r="H235" s="705" t="str">
        <f ca="1">IF(ISBLANK(OFFSET('9. METAS'!$L$20,INT((ROW()-13)/2),0)),"",OFFSET('9. METAS'!$L$20,INT((ROW()-13)/2),0))</f>
        <v/>
      </c>
      <c r="I235" s="476"/>
      <c r="J235" s="127" t="e">
        <f ca="1">IF(MOD(ROW()-13,2)=0,IF(ISBLANK(OFFSET(#REF!,INT((ROW()-13)/2),0)),"",OFFSET(#REF!,INT((ROW()-13)/2),0)),IF(ISBLANK(OFFSET('9. METAS'!$U$20,INT((ROW()-14)/2),0)),"",OFFSET('9. METAS'!$U$20,INT((ROW()-14)/2),0)))</f>
        <v>#REF!</v>
      </c>
      <c r="K235" s="128" t="e">
        <f ca="1">IF(MOD(ROW()-13,2)=0,IF(ISBLANK(OFFSET(#REF!,INT((ROW()-13)/2),0)),"",OFFSET(#REF!,INT((ROW()-13)/2),0)),IF(ISBLANK(OFFSET('9. METAS'!$V$20,INT((ROW()-14)/2),0)),"",OFFSET('9. METAS'!$V$20,INT((ROW()-14)/2),0)))</f>
        <v>#REF!</v>
      </c>
      <c r="L235" s="128" t="e">
        <f ca="1">IF(MOD(ROW()-13,2)=0,IF(ISBLANK(OFFSET(#REF!,INT((ROW()-13)/2),0)),"",OFFSET(#REF!,INT((ROW()-13)/2),0)),IF(ISBLANK(OFFSET('9. METAS'!$W$20,INT((ROW()-14)/2),0)),"",OFFSET('9. METAS'!$W$20,INT((ROW()-14)/2),0)))</f>
        <v>#REF!</v>
      </c>
      <c r="M235" s="129" t="e">
        <f ca="1">IF(MOD(ROW()-13,2)=0,IF(ISBLANK(OFFSET(#REF!,INT((ROW()-13)/2),0)),"",OFFSET(#REF!,INT((ROW()-13)/2),0)),IF(ISBLANK(OFFSET('9. METAS'!$X$20,INT((ROW()-14)/2),0)),"",OFFSET('9. METAS'!$X$20,INT((ROW()-14)/2),0)))</f>
        <v>#REF!</v>
      </c>
      <c r="N235" s="478" t="str">
        <f t="shared" ref="N235" ca="1" si="218">IFERROR(J235/J236,"ND")</f>
        <v>ND</v>
      </c>
      <c r="O235" s="480" t="str">
        <f t="shared" ref="O235" ca="1" si="219">IFERROR(((J235+K235)/H235),"ND")</f>
        <v>ND</v>
      </c>
      <c r="P235" s="482"/>
    </row>
    <row r="236" spans="3:16" ht="16" x14ac:dyDescent="0.2">
      <c r="C236" s="496"/>
      <c r="D236" s="498"/>
      <c r="E236" s="498"/>
      <c r="F236" s="500"/>
      <c r="G236" s="502"/>
      <c r="H236" s="705"/>
      <c r="I236" s="477"/>
      <c r="J236" s="127" t="str">
        <f ca="1">IF(MOD(ROW()-13,2)=0,IF(ISBLANK(OFFSET(#REF!,INT((ROW()-13)/2),0)),"",OFFSET(#REF!,INT((ROW()-13)/2),0)),IF(ISBLANK(OFFSET('9. METAS'!$U$20,INT((ROW()-14)/2),0)),"",OFFSET('9. METAS'!$U$20,INT((ROW()-14)/2),0)))</f>
        <v/>
      </c>
      <c r="K236" s="128" t="str">
        <f ca="1">IF(MOD(ROW()-13,2)=0,IF(ISBLANK(OFFSET(#REF!,INT((ROW()-13)/2),0)),"",OFFSET(#REF!,INT((ROW()-13)/2),0)),IF(ISBLANK(OFFSET('9. METAS'!$V$20,INT((ROW()-14)/2),0)),"",OFFSET('9. METAS'!$V$20,INT((ROW()-14)/2),0)))</f>
        <v/>
      </c>
      <c r="L236" s="128" t="str">
        <f ca="1">IF(MOD(ROW()-13,2)=0,IF(ISBLANK(OFFSET(#REF!,INT((ROW()-13)/2),0)),"",OFFSET(#REF!,INT((ROW()-13)/2),0)),IF(ISBLANK(OFFSET('9. METAS'!$W$20,INT((ROW()-14)/2),0)),"",OFFSET('9. METAS'!$W$20,INT((ROW()-14)/2),0)))</f>
        <v/>
      </c>
      <c r="M236" s="129" t="str">
        <f ca="1">IF(MOD(ROW()-13,2)=0,IF(ISBLANK(OFFSET(#REF!,INT((ROW()-13)/2),0)),"",OFFSET(#REF!,INT((ROW()-13)/2),0)),IF(ISBLANK(OFFSET('9. METAS'!$X$20,INT((ROW()-14)/2),0)),"",OFFSET('9. METAS'!$X$20,INT((ROW()-14)/2),0)))</f>
        <v/>
      </c>
      <c r="N236" s="479"/>
      <c r="O236" s="481"/>
      <c r="P236" s="483"/>
    </row>
    <row r="237" spans="3:16" x14ac:dyDescent="0.2">
      <c r="C237" s="506" t="str">
        <f ca="1">IF(ISBLANK(OFFSET('5. Pp (3 años)'!$C$46,INT((ROW()-13)/2),0)),"",OFFSET('5. Pp (3 años)'!$C$46,INT((ROW()-13)/2),0))</f>
        <v/>
      </c>
      <c r="D237" s="498" t="str">
        <f ca="1">IF(ISBLANK(OFFSET('5. Pp (3 años)'!$D$46,INT((ROW()-13)/2),0)),"",OFFSET('5. Pp (3 años)'!$D$46,INT((ROW()-13)/2),0))</f>
        <v/>
      </c>
      <c r="E237" s="498" t="str">
        <f ca="1">IF(ISBLANK(OFFSET('5. Pp (3 años)'!$E$46,INT((ROW()-13)/2),0)),"",OFFSET('5. Pp (3 años)'!$E$46,INT((ROW()-13)/2),0))</f>
        <v/>
      </c>
      <c r="F237" s="500" t="str">
        <f ca="1">IF(ISBLANK(OFFSET('5. Pp (3 años)'!$K$46,INT((ROW()-13)/2),0)),"",OFFSET('5. Pp (3 años)'!$K$46,INT((ROW()-13)/2),0))</f>
        <v/>
      </c>
      <c r="G237" s="502" t="str">
        <f ca="1">IF(ISBLANK(OFFSET('5. Pp (3 años)'!$H$46,INT((ROW()-13)/2),0)),"",OFFSET('5. Pp (3 años)'!$H$46,INT((ROW()-13)/2),0))</f>
        <v/>
      </c>
      <c r="H237" s="705" t="str">
        <f ca="1">IF(ISBLANK(OFFSET('9. METAS'!$L$20,INT((ROW()-13)/2),0)),"",OFFSET('9. METAS'!$L$20,INT((ROW()-13)/2),0))</f>
        <v/>
      </c>
      <c r="I237" s="476"/>
      <c r="J237" s="127" t="e">
        <f ca="1">IF(MOD(ROW()-13,2)=0,IF(ISBLANK(OFFSET(#REF!,INT((ROW()-13)/2),0)),"",OFFSET(#REF!,INT((ROW()-13)/2),0)),IF(ISBLANK(OFFSET('9. METAS'!$U$20,INT((ROW()-14)/2),0)),"",OFFSET('9. METAS'!$U$20,INT((ROW()-14)/2),0)))</f>
        <v>#REF!</v>
      </c>
      <c r="K237" s="128" t="e">
        <f ca="1">IF(MOD(ROW()-13,2)=0,IF(ISBLANK(OFFSET(#REF!,INT((ROW()-13)/2),0)),"",OFFSET(#REF!,INT((ROW()-13)/2),0)),IF(ISBLANK(OFFSET('9. METAS'!$V$20,INT((ROW()-14)/2),0)),"",OFFSET('9. METAS'!$V$20,INT((ROW()-14)/2),0)))</f>
        <v>#REF!</v>
      </c>
      <c r="L237" s="128" t="e">
        <f ca="1">IF(MOD(ROW()-13,2)=0,IF(ISBLANK(OFFSET(#REF!,INT((ROW()-13)/2),0)),"",OFFSET(#REF!,INT((ROW()-13)/2),0)),IF(ISBLANK(OFFSET('9. METAS'!$W$20,INT((ROW()-14)/2),0)),"",OFFSET('9. METAS'!$W$20,INT((ROW()-14)/2),0)))</f>
        <v>#REF!</v>
      </c>
      <c r="M237" s="129" t="e">
        <f ca="1">IF(MOD(ROW()-13,2)=0,IF(ISBLANK(OFFSET(#REF!,INT((ROW()-13)/2),0)),"",OFFSET(#REF!,INT((ROW()-13)/2),0)),IF(ISBLANK(OFFSET('9. METAS'!$X$20,INT((ROW()-14)/2),0)),"",OFFSET('9. METAS'!$X$20,INT((ROW()-14)/2),0)))</f>
        <v>#REF!</v>
      </c>
      <c r="N237" s="478" t="str">
        <f t="shared" ref="N237" ca="1" si="220">IFERROR(J237/J238,"ND")</f>
        <v>ND</v>
      </c>
      <c r="O237" s="480" t="str">
        <f t="shared" ref="O237" ca="1" si="221">IFERROR(((J237+K237)/H237),"ND")</f>
        <v>ND</v>
      </c>
      <c r="P237" s="482"/>
    </row>
    <row r="238" spans="3:16" ht="16" x14ac:dyDescent="0.2">
      <c r="C238" s="496"/>
      <c r="D238" s="498"/>
      <c r="E238" s="498"/>
      <c r="F238" s="500"/>
      <c r="G238" s="502"/>
      <c r="H238" s="705"/>
      <c r="I238" s="477"/>
      <c r="J238" s="127" t="str">
        <f ca="1">IF(MOD(ROW()-13,2)=0,IF(ISBLANK(OFFSET(#REF!,INT((ROW()-13)/2),0)),"",OFFSET(#REF!,INT((ROW()-13)/2),0)),IF(ISBLANK(OFFSET('9. METAS'!$U$20,INT((ROW()-14)/2),0)),"",OFFSET('9. METAS'!$U$20,INT((ROW()-14)/2),0)))</f>
        <v/>
      </c>
      <c r="K238" s="128" t="str">
        <f ca="1">IF(MOD(ROW()-13,2)=0,IF(ISBLANK(OFFSET(#REF!,INT((ROW()-13)/2),0)),"",OFFSET(#REF!,INT((ROW()-13)/2),0)),IF(ISBLANK(OFFSET('9. METAS'!$V$20,INT((ROW()-14)/2),0)),"",OFFSET('9. METAS'!$V$20,INT((ROW()-14)/2),0)))</f>
        <v/>
      </c>
      <c r="L238" s="128" t="str">
        <f ca="1">IF(MOD(ROW()-13,2)=0,IF(ISBLANK(OFFSET(#REF!,INT((ROW()-13)/2),0)),"",OFFSET(#REF!,INT((ROW()-13)/2),0)),IF(ISBLANK(OFFSET('9. METAS'!$W$20,INT((ROW()-14)/2),0)),"",OFFSET('9. METAS'!$W$20,INT((ROW()-14)/2),0)))</f>
        <v/>
      </c>
      <c r="M238" s="129" t="str">
        <f ca="1">IF(MOD(ROW()-13,2)=0,IF(ISBLANK(OFFSET(#REF!,INT((ROW()-13)/2),0)),"",OFFSET(#REF!,INT((ROW()-13)/2),0)),IF(ISBLANK(OFFSET('9. METAS'!$X$20,INT((ROW()-14)/2),0)),"",OFFSET('9. METAS'!$X$20,INT((ROW()-14)/2),0)))</f>
        <v/>
      </c>
      <c r="N238" s="479"/>
      <c r="O238" s="481"/>
      <c r="P238" s="483"/>
    </row>
    <row r="239" spans="3:16" x14ac:dyDescent="0.2">
      <c r="C239" s="506" t="str">
        <f ca="1">IF(ISBLANK(OFFSET('5. Pp (3 años)'!$C$46,INT((ROW()-13)/2),0)),"",OFFSET('5. Pp (3 años)'!$C$46,INT((ROW()-13)/2),0))</f>
        <v/>
      </c>
      <c r="D239" s="498" t="str">
        <f ca="1">IF(ISBLANK(OFFSET('5. Pp (3 años)'!$D$46,INT((ROW()-13)/2),0)),"",OFFSET('5. Pp (3 años)'!$D$46,INT((ROW()-13)/2),0))</f>
        <v/>
      </c>
      <c r="E239" s="498" t="str">
        <f ca="1">IF(ISBLANK(OFFSET('5. Pp (3 años)'!$E$46,INT((ROW()-13)/2),0)),"",OFFSET('5. Pp (3 años)'!$E$46,INT((ROW()-13)/2),0))</f>
        <v/>
      </c>
      <c r="F239" s="500" t="str">
        <f ca="1">IF(ISBLANK(OFFSET('5. Pp (3 años)'!$K$46,INT((ROW()-13)/2),0)),"",OFFSET('5. Pp (3 años)'!$K$46,INT((ROW()-13)/2),0))</f>
        <v/>
      </c>
      <c r="G239" s="502" t="str">
        <f ca="1">IF(ISBLANK(OFFSET('5. Pp (3 años)'!$H$46,INT((ROW()-13)/2),0)),"",OFFSET('5. Pp (3 años)'!$H$46,INT((ROW()-13)/2),0))</f>
        <v/>
      </c>
      <c r="H239" s="705" t="str">
        <f ca="1">IF(ISBLANK(OFFSET('9. METAS'!$L$20,INT((ROW()-13)/2),0)),"",OFFSET('9. METAS'!$L$20,INT((ROW()-13)/2),0))</f>
        <v/>
      </c>
      <c r="I239" s="476"/>
      <c r="J239" s="127" t="e">
        <f ca="1">IF(MOD(ROW()-13,2)=0,IF(ISBLANK(OFFSET(#REF!,INT((ROW()-13)/2),0)),"",OFFSET(#REF!,INT((ROW()-13)/2),0)),IF(ISBLANK(OFFSET('9. METAS'!$U$20,INT((ROW()-14)/2),0)),"",OFFSET('9. METAS'!$U$20,INT((ROW()-14)/2),0)))</f>
        <v>#REF!</v>
      </c>
      <c r="K239" s="128" t="e">
        <f ca="1">IF(MOD(ROW()-13,2)=0,IF(ISBLANK(OFFSET(#REF!,INT((ROW()-13)/2),0)),"",OFFSET(#REF!,INT((ROW()-13)/2),0)),IF(ISBLANK(OFFSET('9. METAS'!$V$20,INT((ROW()-14)/2),0)),"",OFFSET('9. METAS'!$V$20,INT((ROW()-14)/2),0)))</f>
        <v>#REF!</v>
      </c>
      <c r="L239" s="128" t="e">
        <f ca="1">IF(MOD(ROW()-13,2)=0,IF(ISBLANK(OFFSET(#REF!,INT((ROW()-13)/2),0)),"",OFFSET(#REF!,INT((ROW()-13)/2),0)),IF(ISBLANK(OFFSET('9. METAS'!$W$20,INT((ROW()-14)/2),0)),"",OFFSET('9. METAS'!$W$20,INT((ROW()-14)/2),0)))</f>
        <v>#REF!</v>
      </c>
      <c r="M239" s="129" t="e">
        <f ca="1">IF(MOD(ROW()-13,2)=0,IF(ISBLANK(OFFSET(#REF!,INT((ROW()-13)/2),0)),"",OFFSET(#REF!,INT((ROW()-13)/2),0)),IF(ISBLANK(OFFSET('9. METAS'!$X$20,INT((ROW()-14)/2),0)),"",OFFSET('9. METAS'!$X$20,INT((ROW()-14)/2),0)))</f>
        <v>#REF!</v>
      </c>
      <c r="N239" s="478" t="str">
        <f t="shared" ref="N239" ca="1" si="222">IFERROR(J239/J240,"ND")</f>
        <v>ND</v>
      </c>
      <c r="O239" s="480" t="str">
        <f t="shared" ref="O239" ca="1" si="223">IFERROR(((J239+K239)/H239),"ND")</f>
        <v>ND</v>
      </c>
      <c r="P239" s="482"/>
    </row>
    <row r="240" spans="3:16" ht="16" x14ac:dyDescent="0.2">
      <c r="C240" s="496"/>
      <c r="D240" s="498"/>
      <c r="E240" s="498"/>
      <c r="F240" s="500"/>
      <c r="G240" s="502"/>
      <c r="H240" s="705"/>
      <c r="I240" s="477"/>
      <c r="J240" s="127" t="str">
        <f ca="1">IF(MOD(ROW()-13,2)=0,IF(ISBLANK(OFFSET(#REF!,INT((ROW()-13)/2),0)),"",OFFSET(#REF!,INT((ROW()-13)/2),0)),IF(ISBLANK(OFFSET('9. METAS'!$U$20,INT((ROW()-14)/2),0)),"",OFFSET('9. METAS'!$U$20,INT((ROW()-14)/2),0)))</f>
        <v/>
      </c>
      <c r="K240" s="128" t="str">
        <f ca="1">IF(MOD(ROW()-13,2)=0,IF(ISBLANK(OFFSET(#REF!,INT((ROW()-13)/2),0)),"",OFFSET(#REF!,INT((ROW()-13)/2),0)),IF(ISBLANK(OFFSET('9. METAS'!$V$20,INT((ROW()-14)/2),0)),"",OFFSET('9. METAS'!$V$20,INT((ROW()-14)/2),0)))</f>
        <v/>
      </c>
      <c r="L240" s="128" t="str">
        <f ca="1">IF(MOD(ROW()-13,2)=0,IF(ISBLANK(OFFSET(#REF!,INT((ROW()-13)/2),0)),"",OFFSET(#REF!,INT((ROW()-13)/2),0)),IF(ISBLANK(OFFSET('9. METAS'!$W$20,INT((ROW()-14)/2),0)),"",OFFSET('9. METAS'!$W$20,INT((ROW()-14)/2),0)))</f>
        <v/>
      </c>
      <c r="M240" s="129" t="str">
        <f ca="1">IF(MOD(ROW()-13,2)=0,IF(ISBLANK(OFFSET(#REF!,INT((ROW()-13)/2),0)),"",OFFSET(#REF!,INT((ROW()-13)/2),0)),IF(ISBLANK(OFFSET('9. METAS'!$X$20,INT((ROW()-14)/2),0)),"",OFFSET('9. METAS'!$X$20,INT((ROW()-14)/2),0)))</f>
        <v/>
      </c>
      <c r="N240" s="479"/>
      <c r="O240" s="481"/>
      <c r="P240" s="483"/>
    </row>
    <row r="241" spans="3:16" x14ac:dyDescent="0.2">
      <c r="C241" s="506" t="str">
        <f ca="1">IF(ISBLANK(OFFSET('5. Pp (3 años)'!$C$46,INT((ROW()-13)/2),0)),"",OFFSET('5. Pp (3 años)'!$C$46,INT((ROW()-13)/2),0))</f>
        <v/>
      </c>
      <c r="D241" s="498" t="str">
        <f ca="1">IF(ISBLANK(OFFSET('5. Pp (3 años)'!$D$46,INT((ROW()-13)/2),0)),"",OFFSET('5. Pp (3 años)'!$D$46,INT((ROW()-13)/2),0))</f>
        <v/>
      </c>
      <c r="E241" s="498" t="str">
        <f ca="1">IF(ISBLANK(OFFSET('5. Pp (3 años)'!$E$46,INT((ROW()-13)/2),0)),"",OFFSET('5. Pp (3 años)'!$E$46,INT((ROW()-13)/2),0))</f>
        <v/>
      </c>
      <c r="F241" s="500" t="str">
        <f ca="1">IF(ISBLANK(OFFSET('5. Pp (3 años)'!$K$46,INT((ROW()-13)/2),0)),"",OFFSET('5. Pp (3 años)'!$K$46,INT((ROW()-13)/2),0))</f>
        <v/>
      </c>
      <c r="G241" s="502" t="str">
        <f ca="1">IF(ISBLANK(OFFSET('5. Pp (3 años)'!$H$46,INT((ROW()-13)/2),0)),"",OFFSET('5. Pp (3 años)'!$H$46,INT((ROW()-13)/2),0))</f>
        <v/>
      </c>
      <c r="H241" s="705" t="str">
        <f ca="1">IF(ISBLANK(OFFSET('9. METAS'!$L$20,INT((ROW()-13)/2),0)),"",OFFSET('9. METAS'!$L$20,INT((ROW()-13)/2),0))</f>
        <v/>
      </c>
      <c r="I241" s="476"/>
      <c r="J241" s="127" t="e">
        <f ca="1">IF(MOD(ROW()-13,2)=0,IF(ISBLANK(OFFSET(#REF!,INT((ROW()-13)/2),0)),"",OFFSET(#REF!,INT((ROW()-13)/2),0)),IF(ISBLANK(OFFSET('9. METAS'!$U$20,INT((ROW()-14)/2),0)),"",OFFSET('9. METAS'!$U$20,INT((ROW()-14)/2),0)))</f>
        <v>#REF!</v>
      </c>
      <c r="K241" s="128" t="e">
        <f ca="1">IF(MOD(ROW()-13,2)=0,IF(ISBLANK(OFFSET(#REF!,INT((ROW()-13)/2),0)),"",OFFSET(#REF!,INT((ROW()-13)/2),0)),IF(ISBLANK(OFFSET('9. METAS'!$V$20,INT((ROW()-14)/2),0)),"",OFFSET('9. METAS'!$V$20,INT((ROW()-14)/2),0)))</f>
        <v>#REF!</v>
      </c>
      <c r="L241" s="128" t="e">
        <f ca="1">IF(MOD(ROW()-13,2)=0,IF(ISBLANK(OFFSET(#REF!,INT((ROW()-13)/2),0)),"",OFFSET(#REF!,INT((ROW()-13)/2),0)),IF(ISBLANK(OFFSET('9. METAS'!$W$20,INT((ROW()-14)/2),0)),"",OFFSET('9. METAS'!$W$20,INT((ROW()-14)/2),0)))</f>
        <v>#REF!</v>
      </c>
      <c r="M241" s="129" t="e">
        <f ca="1">IF(MOD(ROW()-13,2)=0,IF(ISBLANK(OFFSET(#REF!,INT((ROW()-13)/2),0)),"",OFFSET(#REF!,INT((ROW()-13)/2),0)),IF(ISBLANK(OFFSET('9. METAS'!$X$20,INT((ROW()-14)/2),0)),"",OFFSET('9. METAS'!$X$20,INT((ROW()-14)/2),0)))</f>
        <v>#REF!</v>
      </c>
      <c r="N241" s="478" t="str">
        <f t="shared" ref="N241" ca="1" si="224">IFERROR(J241/J242,"ND")</f>
        <v>ND</v>
      </c>
      <c r="O241" s="480" t="str">
        <f t="shared" ref="O241" ca="1" si="225">IFERROR(((J241+K241)/H241),"ND")</f>
        <v>ND</v>
      </c>
      <c r="P241" s="482"/>
    </row>
    <row r="242" spans="3:16" ht="16" x14ac:dyDescent="0.2">
      <c r="C242" s="496"/>
      <c r="D242" s="498"/>
      <c r="E242" s="498"/>
      <c r="F242" s="500"/>
      <c r="G242" s="502"/>
      <c r="H242" s="705"/>
      <c r="I242" s="477"/>
      <c r="J242" s="127" t="str">
        <f ca="1">IF(MOD(ROW()-13,2)=0,IF(ISBLANK(OFFSET(#REF!,INT((ROW()-13)/2),0)),"",OFFSET(#REF!,INT((ROW()-13)/2),0)),IF(ISBLANK(OFFSET('9. METAS'!$U$20,INT((ROW()-14)/2),0)),"",OFFSET('9. METAS'!$U$20,INT((ROW()-14)/2),0)))</f>
        <v/>
      </c>
      <c r="K242" s="128" t="str">
        <f ca="1">IF(MOD(ROW()-13,2)=0,IF(ISBLANK(OFFSET(#REF!,INT((ROW()-13)/2),0)),"",OFFSET(#REF!,INT((ROW()-13)/2),0)),IF(ISBLANK(OFFSET('9. METAS'!$V$20,INT((ROW()-14)/2),0)),"",OFFSET('9. METAS'!$V$20,INT((ROW()-14)/2),0)))</f>
        <v/>
      </c>
      <c r="L242" s="128" t="str">
        <f ca="1">IF(MOD(ROW()-13,2)=0,IF(ISBLANK(OFFSET(#REF!,INT((ROW()-13)/2),0)),"",OFFSET(#REF!,INT((ROW()-13)/2),0)),IF(ISBLANK(OFFSET('9. METAS'!$W$20,INT((ROW()-14)/2),0)),"",OFFSET('9. METAS'!$W$20,INT((ROW()-14)/2),0)))</f>
        <v/>
      </c>
      <c r="M242" s="129" t="str">
        <f ca="1">IF(MOD(ROW()-13,2)=0,IF(ISBLANK(OFFSET(#REF!,INT((ROW()-13)/2),0)),"",OFFSET(#REF!,INT((ROW()-13)/2),0)),IF(ISBLANK(OFFSET('9. METAS'!$X$20,INT((ROW()-14)/2),0)),"",OFFSET('9. METAS'!$X$20,INT((ROW()-14)/2),0)))</f>
        <v/>
      </c>
      <c r="N242" s="479"/>
      <c r="O242" s="481"/>
      <c r="P242" s="483"/>
    </row>
    <row r="243" spans="3:16" x14ac:dyDescent="0.2">
      <c r="C243" s="506" t="str">
        <f ca="1">IF(ISBLANK(OFFSET('5. Pp (3 años)'!$C$46,INT((ROW()-13)/2),0)),"",OFFSET('5. Pp (3 años)'!$C$46,INT((ROW()-13)/2),0))</f>
        <v/>
      </c>
      <c r="D243" s="498" t="str">
        <f ca="1">IF(ISBLANK(OFFSET('5. Pp (3 años)'!$D$46,INT((ROW()-13)/2),0)),"",OFFSET('5. Pp (3 años)'!$D$46,INT((ROW()-13)/2),0))</f>
        <v/>
      </c>
      <c r="E243" s="498" t="str">
        <f ca="1">IF(ISBLANK(OFFSET('5. Pp (3 años)'!$E$46,INT((ROW()-13)/2),0)),"",OFFSET('5. Pp (3 años)'!$E$46,INT((ROW()-13)/2),0))</f>
        <v/>
      </c>
      <c r="F243" s="500" t="str">
        <f ca="1">IF(ISBLANK(OFFSET('5. Pp (3 años)'!$K$46,INT((ROW()-13)/2),0)),"",OFFSET('5. Pp (3 años)'!$K$46,INT((ROW()-13)/2),0))</f>
        <v/>
      </c>
      <c r="G243" s="502" t="str">
        <f ca="1">IF(ISBLANK(OFFSET('5. Pp (3 años)'!$H$46,INT((ROW()-13)/2),0)),"",OFFSET('5. Pp (3 años)'!$H$46,INT((ROW()-13)/2),0))</f>
        <v/>
      </c>
      <c r="H243" s="705" t="str">
        <f ca="1">IF(ISBLANK(OFFSET('9. METAS'!$L$20,INT((ROW()-13)/2),0)),"",OFFSET('9. METAS'!$L$20,INT((ROW()-13)/2),0))</f>
        <v/>
      </c>
      <c r="I243" s="476"/>
      <c r="J243" s="127" t="e">
        <f ca="1">IF(MOD(ROW()-13,2)=0,IF(ISBLANK(OFFSET(#REF!,INT((ROW()-13)/2),0)),"",OFFSET(#REF!,INT((ROW()-13)/2),0)),IF(ISBLANK(OFFSET('9. METAS'!$U$20,INT((ROW()-14)/2),0)),"",OFFSET('9. METAS'!$U$20,INT((ROW()-14)/2),0)))</f>
        <v>#REF!</v>
      </c>
      <c r="K243" s="128" t="e">
        <f ca="1">IF(MOD(ROW()-13,2)=0,IF(ISBLANK(OFFSET(#REF!,INT((ROW()-13)/2),0)),"",OFFSET(#REF!,INT((ROW()-13)/2),0)),IF(ISBLANK(OFFSET('9. METAS'!$V$20,INT((ROW()-14)/2),0)),"",OFFSET('9. METAS'!$V$20,INT((ROW()-14)/2),0)))</f>
        <v>#REF!</v>
      </c>
      <c r="L243" s="128" t="e">
        <f ca="1">IF(MOD(ROW()-13,2)=0,IF(ISBLANK(OFFSET(#REF!,INT((ROW()-13)/2),0)),"",OFFSET(#REF!,INT((ROW()-13)/2),0)),IF(ISBLANK(OFFSET('9. METAS'!$W$20,INT((ROW()-14)/2),0)),"",OFFSET('9. METAS'!$W$20,INT((ROW()-14)/2),0)))</f>
        <v>#REF!</v>
      </c>
      <c r="M243" s="129" t="e">
        <f ca="1">IF(MOD(ROW()-13,2)=0,IF(ISBLANK(OFFSET(#REF!,INT((ROW()-13)/2),0)),"",OFFSET(#REF!,INT((ROW()-13)/2),0)),IF(ISBLANK(OFFSET('9. METAS'!$X$20,INT((ROW()-14)/2),0)),"",OFFSET('9. METAS'!$X$20,INT((ROW()-14)/2),0)))</f>
        <v>#REF!</v>
      </c>
      <c r="N243" s="478" t="str">
        <f t="shared" ref="N243" ca="1" si="226">IFERROR(J243/J244,"ND")</f>
        <v>ND</v>
      </c>
      <c r="O243" s="480" t="str">
        <f t="shared" ref="O243" ca="1" si="227">IFERROR(((J243+K243)/H243),"ND")</f>
        <v>ND</v>
      </c>
      <c r="P243" s="482"/>
    </row>
    <row r="244" spans="3:16" ht="16" x14ac:dyDescent="0.2">
      <c r="C244" s="496"/>
      <c r="D244" s="498"/>
      <c r="E244" s="498"/>
      <c r="F244" s="500"/>
      <c r="G244" s="502"/>
      <c r="H244" s="705"/>
      <c r="I244" s="477"/>
      <c r="J244" s="127" t="str">
        <f ca="1">IF(MOD(ROW()-13,2)=0,IF(ISBLANK(OFFSET(#REF!,INT((ROW()-13)/2),0)),"",OFFSET(#REF!,INT((ROW()-13)/2),0)),IF(ISBLANK(OFFSET('9. METAS'!$U$20,INT((ROW()-14)/2),0)),"",OFFSET('9. METAS'!$U$20,INT((ROW()-14)/2),0)))</f>
        <v/>
      </c>
      <c r="K244" s="128" t="str">
        <f ca="1">IF(MOD(ROW()-13,2)=0,IF(ISBLANK(OFFSET(#REF!,INT((ROW()-13)/2),0)),"",OFFSET(#REF!,INT((ROW()-13)/2),0)),IF(ISBLANK(OFFSET('9. METAS'!$V$20,INT((ROW()-14)/2),0)),"",OFFSET('9. METAS'!$V$20,INT((ROW()-14)/2),0)))</f>
        <v/>
      </c>
      <c r="L244" s="128" t="str">
        <f ca="1">IF(MOD(ROW()-13,2)=0,IF(ISBLANK(OFFSET(#REF!,INT((ROW()-13)/2),0)),"",OFFSET(#REF!,INT((ROW()-13)/2),0)),IF(ISBLANK(OFFSET('9. METAS'!$W$20,INT((ROW()-14)/2),0)),"",OFFSET('9. METAS'!$W$20,INT((ROW()-14)/2),0)))</f>
        <v/>
      </c>
      <c r="M244" s="129" t="str">
        <f ca="1">IF(MOD(ROW()-13,2)=0,IF(ISBLANK(OFFSET(#REF!,INT((ROW()-13)/2),0)),"",OFFSET(#REF!,INT((ROW()-13)/2),0)),IF(ISBLANK(OFFSET('9. METAS'!$X$20,INT((ROW()-14)/2),0)),"",OFFSET('9. METAS'!$X$20,INT((ROW()-14)/2),0)))</f>
        <v/>
      </c>
      <c r="N244" s="479"/>
      <c r="O244" s="481"/>
      <c r="P244" s="483"/>
    </row>
    <row r="245" spans="3:16" x14ac:dyDescent="0.2">
      <c r="C245" s="506" t="str">
        <f ca="1">IF(ISBLANK(OFFSET('5. Pp (3 años)'!$C$46,INT((ROW()-13)/2),0)),"",OFFSET('5. Pp (3 años)'!$C$46,INT((ROW()-13)/2),0))</f>
        <v/>
      </c>
      <c r="D245" s="498" t="str">
        <f ca="1">IF(ISBLANK(OFFSET('5. Pp (3 años)'!$D$46,INT((ROW()-13)/2),0)),"",OFFSET('5. Pp (3 años)'!$D$46,INT((ROW()-13)/2),0))</f>
        <v/>
      </c>
      <c r="E245" s="498" t="str">
        <f ca="1">IF(ISBLANK(OFFSET('5. Pp (3 años)'!$E$46,INT((ROW()-13)/2),0)),"",OFFSET('5. Pp (3 años)'!$E$46,INT((ROW()-13)/2),0))</f>
        <v/>
      </c>
      <c r="F245" s="500" t="str">
        <f ca="1">IF(ISBLANK(OFFSET('5. Pp (3 años)'!$K$46,INT((ROW()-13)/2),0)),"",OFFSET('5. Pp (3 años)'!$K$46,INT((ROW()-13)/2),0))</f>
        <v/>
      </c>
      <c r="G245" s="502" t="str">
        <f ca="1">IF(ISBLANK(OFFSET('5. Pp (3 años)'!$H$46,INT((ROW()-13)/2),0)),"",OFFSET('5. Pp (3 años)'!$H$46,INT((ROW()-13)/2),0))</f>
        <v/>
      </c>
      <c r="H245" s="705" t="str">
        <f ca="1">IF(ISBLANK(OFFSET('9. METAS'!$L$20,INT((ROW()-13)/2),0)),"",OFFSET('9. METAS'!$L$20,INT((ROW()-13)/2),0))</f>
        <v/>
      </c>
      <c r="I245" s="476"/>
      <c r="J245" s="127" t="e">
        <f ca="1">IF(MOD(ROW()-13,2)=0,IF(ISBLANK(OFFSET(#REF!,INT((ROW()-13)/2),0)),"",OFFSET(#REF!,INT((ROW()-13)/2),0)),IF(ISBLANK(OFFSET('9. METAS'!$U$20,INT((ROW()-14)/2),0)),"",OFFSET('9. METAS'!$U$20,INT((ROW()-14)/2),0)))</f>
        <v>#REF!</v>
      </c>
      <c r="K245" s="128" t="e">
        <f ca="1">IF(MOD(ROW()-13,2)=0,IF(ISBLANK(OFFSET(#REF!,INT((ROW()-13)/2),0)),"",OFFSET(#REF!,INT((ROW()-13)/2),0)),IF(ISBLANK(OFFSET('9. METAS'!$V$20,INT((ROW()-14)/2),0)),"",OFFSET('9. METAS'!$V$20,INT((ROW()-14)/2),0)))</f>
        <v>#REF!</v>
      </c>
      <c r="L245" s="128" t="e">
        <f ca="1">IF(MOD(ROW()-13,2)=0,IF(ISBLANK(OFFSET(#REF!,INT((ROW()-13)/2),0)),"",OFFSET(#REF!,INT((ROW()-13)/2),0)),IF(ISBLANK(OFFSET('9. METAS'!$W$20,INT((ROW()-14)/2),0)),"",OFFSET('9. METAS'!$W$20,INT((ROW()-14)/2),0)))</f>
        <v>#REF!</v>
      </c>
      <c r="M245" s="129" t="e">
        <f ca="1">IF(MOD(ROW()-13,2)=0,IF(ISBLANK(OFFSET(#REF!,INT((ROW()-13)/2),0)),"",OFFSET(#REF!,INT((ROW()-13)/2),0)),IF(ISBLANK(OFFSET('9. METAS'!$X$20,INT((ROW()-14)/2),0)),"",OFFSET('9. METAS'!$X$20,INT((ROW()-14)/2),0)))</f>
        <v>#REF!</v>
      </c>
      <c r="N245" s="478" t="str">
        <f t="shared" ref="N245" ca="1" si="228">IFERROR(J245/J246,"ND")</f>
        <v>ND</v>
      </c>
      <c r="O245" s="480" t="str">
        <f t="shared" ref="O245" ca="1" si="229">IFERROR(((J245+K245)/H245),"ND")</f>
        <v>ND</v>
      </c>
      <c r="P245" s="482"/>
    </row>
    <row r="246" spans="3:16" ht="16" x14ac:dyDescent="0.2">
      <c r="C246" s="496"/>
      <c r="D246" s="498"/>
      <c r="E246" s="498"/>
      <c r="F246" s="500"/>
      <c r="G246" s="502"/>
      <c r="H246" s="705"/>
      <c r="I246" s="477"/>
      <c r="J246" s="127" t="str">
        <f ca="1">IF(MOD(ROW()-13,2)=0,IF(ISBLANK(OFFSET(#REF!,INT((ROW()-13)/2),0)),"",OFFSET(#REF!,INT((ROW()-13)/2),0)),IF(ISBLANK(OFFSET('9. METAS'!$U$20,INT((ROW()-14)/2),0)),"",OFFSET('9. METAS'!$U$20,INT((ROW()-14)/2),0)))</f>
        <v/>
      </c>
      <c r="K246" s="128" t="str">
        <f ca="1">IF(MOD(ROW()-13,2)=0,IF(ISBLANK(OFFSET(#REF!,INT((ROW()-13)/2),0)),"",OFFSET(#REF!,INT((ROW()-13)/2),0)),IF(ISBLANK(OFFSET('9. METAS'!$V$20,INT((ROW()-14)/2),0)),"",OFFSET('9. METAS'!$V$20,INT((ROW()-14)/2),0)))</f>
        <v/>
      </c>
      <c r="L246" s="128" t="str">
        <f ca="1">IF(MOD(ROW()-13,2)=0,IF(ISBLANK(OFFSET(#REF!,INT((ROW()-13)/2),0)),"",OFFSET(#REF!,INT((ROW()-13)/2),0)),IF(ISBLANK(OFFSET('9. METAS'!$W$20,INT((ROW()-14)/2),0)),"",OFFSET('9. METAS'!$W$20,INT((ROW()-14)/2),0)))</f>
        <v/>
      </c>
      <c r="M246" s="129" t="str">
        <f ca="1">IF(MOD(ROW()-13,2)=0,IF(ISBLANK(OFFSET(#REF!,INT((ROW()-13)/2),0)),"",OFFSET(#REF!,INT((ROW()-13)/2),0)),IF(ISBLANK(OFFSET('9. METAS'!$X$20,INT((ROW()-14)/2),0)),"",OFFSET('9. METAS'!$X$20,INT((ROW()-14)/2),0)))</f>
        <v/>
      </c>
      <c r="N246" s="479"/>
      <c r="O246" s="481"/>
      <c r="P246" s="483"/>
    </row>
    <row r="247" spans="3:16" x14ac:dyDescent="0.2">
      <c r="C247" s="506" t="str">
        <f ca="1">IF(ISBLANK(OFFSET('5. Pp (3 años)'!$C$46,INT((ROW()-13)/2),0)),"",OFFSET('5. Pp (3 años)'!$C$46,INT((ROW()-13)/2),0))</f>
        <v/>
      </c>
      <c r="D247" s="498" t="str">
        <f ca="1">IF(ISBLANK(OFFSET('5. Pp (3 años)'!$D$46,INT((ROW()-13)/2),0)),"",OFFSET('5. Pp (3 años)'!$D$46,INT((ROW()-13)/2),0))</f>
        <v/>
      </c>
      <c r="E247" s="498" t="str">
        <f ca="1">IF(ISBLANK(OFFSET('5. Pp (3 años)'!$E$46,INT((ROW()-13)/2),0)),"",OFFSET('5. Pp (3 años)'!$E$46,INT((ROW()-13)/2),0))</f>
        <v/>
      </c>
      <c r="F247" s="500" t="str">
        <f ca="1">IF(ISBLANK(OFFSET('5. Pp (3 años)'!$K$46,INT((ROW()-13)/2),0)),"",OFFSET('5. Pp (3 años)'!$K$46,INT((ROW()-13)/2),0))</f>
        <v/>
      </c>
      <c r="G247" s="502" t="str">
        <f ca="1">IF(ISBLANK(OFFSET('5. Pp (3 años)'!$H$46,INT((ROW()-13)/2),0)),"",OFFSET('5. Pp (3 años)'!$H$46,INT((ROW()-13)/2),0))</f>
        <v/>
      </c>
      <c r="H247" s="705" t="str">
        <f ca="1">IF(ISBLANK(OFFSET('9. METAS'!$L$20,INT((ROW()-13)/2),0)),"",OFFSET('9. METAS'!$L$20,INT((ROW()-13)/2),0))</f>
        <v/>
      </c>
      <c r="I247" s="476"/>
      <c r="J247" s="127" t="e">
        <f ca="1">IF(MOD(ROW()-13,2)=0,IF(ISBLANK(OFFSET(#REF!,INT((ROW()-13)/2),0)),"",OFFSET(#REF!,INT((ROW()-13)/2),0)),IF(ISBLANK(OFFSET('9. METAS'!$U$20,INT((ROW()-14)/2),0)),"",OFFSET('9. METAS'!$U$20,INT((ROW()-14)/2),0)))</f>
        <v>#REF!</v>
      </c>
      <c r="K247" s="128" t="e">
        <f ca="1">IF(MOD(ROW()-13,2)=0,IF(ISBLANK(OFFSET(#REF!,INT((ROW()-13)/2),0)),"",OFFSET(#REF!,INT((ROW()-13)/2),0)),IF(ISBLANK(OFFSET('9. METAS'!$V$20,INT((ROW()-14)/2),0)),"",OFFSET('9. METAS'!$V$20,INT((ROW()-14)/2),0)))</f>
        <v>#REF!</v>
      </c>
      <c r="L247" s="128" t="e">
        <f ca="1">IF(MOD(ROW()-13,2)=0,IF(ISBLANK(OFFSET(#REF!,INT((ROW()-13)/2),0)),"",OFFSET(#REF!,INT((ROW()-13)/2),0)),IF(ISBLANK(OFFSET('9. METAS'!$W$20,INT((ROW()-14)/2),0)),"",OFFSET('9. METAS'!$W$20,INT((ROW()-14)/2),0)))</f>
        <v>#REF!</v>
      </c>
      <c r="M247" s="129" t="e">
        <f ca="1">IF(MOD(ROW()-13,2)=0,IF(ISBLANK(OFFSET(#REF!,INT((ROW()-13)/2),0)),"",OFFSET(#REF!,INT((ROW()-13)/2),0)),IF(ISBLANK(OFFSET('9. METAS'!$X$20,INT((ROW()-14)/2),0)),"",OFFSET('9. METAS'!$X$20,INT((ROW()-14)/2),0)))</f>
        <v>#REF!</v>
      </c>
      <c r="N247" s="478" t="str">
        <f t="shared" ref="N247" ca="1" si="230">IFERROR(J247/J248,"ND")</f>
        <v>ND</v>
      </c>
      <c r="O247" s="480" t="str">
        <f t="shared" ref="O247" ca="1" si="231">IFERROR(((J247+K247)/H247),"ND")</f>
        <v>ND</v>
      </c>
      <c r="P247" s="482"/>
    </row>
    <row r="248" spans="3:16" ht="16" x14ac:dyDescent="0.2">
      <c r="C248" s="496"/>
      <c r="D248" s="498"/>
      <c r="E248" s="498"/>
      <c r="F248" s="500"/>
      <c r="G248" s="502"/>
      <c r="H248" s="705"/>
      <c r="I248" s="477"/>
      <c r="J248" s="127" t="str">
        <f ca="1">IF(MOD(ROW()-13,2)=0,IF(ISBLANK(OFFSET(#REF!,INT((ROW()-13)/2),0)),"",OFFSET(#REF!,INT((ROW()-13)/2),0)),IF(ISBLANK(OFFSET('9. METAS'!$U$20,INT((ROW()-14)/2),0)),"",OFFSET('9. METAS'!$U$20,INT((ROW()-14)/2),0)))</f>
        <v/>
      </c>
      <c r="K248" s="128" t="str">
        <f ca="1">IF(MOD(ROW()-13,2)=0,IF(ISBLANK(OFFSET(#REF!,INT((ROW()-13)/2),0)),"",OFFSET(#REF!,INT((ROW()-13)/2),0)),IF(ISBLANK(OFFSET('9. METAS'!$V$20,INT((ROW()-14)/2),0)),"",OFFSET('9. METAS'!$V$20,INT((ROW()-14)/2),0)))</f>
        <v/>
      </c>
      <c r="L248" s="128" t="str">
        <f ca="1">IF(MOD(ROW()-13,2)=0,IF(ISBLANK(OFFSET(#REF!,INT((ROW()-13)/2),0)),"",OFFSET(#REF!,INT((ROW()-13)/2),0)),IF(ISBLANK(OFFSET('9. METAS'!$W$20,INT((ROW()-14)/2),0)),"",OFFSET('9. METAS'!$W$20,INT((ROW()-14)/2),0)))</f>
        <v/>
      </c>
      <c r="M248" s="129" t="str">
        <f ca="1">IF(MOD(ROW()-13,2)=0,IF(ISBLANK(OFFSET(#REF!,INT((ROW()-13)/2),0)),"",OFFSET(#REF!,INT((ROW()-13)/2),0)),IF(ISBLANK(OFFSET('9. METAS'!$X$20,INT((ROW()-14)/2),0)),"",OFFSET('9. METAS'!$X$20,INT((ROW()-14)/2),0)))</f>
        <v/>
      </c>
      <c r="N248" s="479"/>
      <c r="O248" s="481"/>
      <c r="P248" s="483"/>
    </row>
    <row r="249" spans="3:16" x14ac:dyDescent="0.2">
      <c r="C249" s="506" t="str">
        <f ca="1">IF(ISBLANK(OFFSET('5. Pp (3 años)'!$C$46,INT((ROW()-13)/2),0)),"",OFFSET('5. Pp (3 años)'!$C$46,INT((ROW()-13)/2),0))</f>
        <v/>
      </c>
      <c r="D249" s="498" t="str">
        <f ca="1">IF(ISBLANK(OFFSET('5. Pp (3 años)'!$D$46,INT((ROW()-13)/2),0)),"",OFFSET('5. Pp (3 años)'!$D$46,INT((ROW()-13)/2),0))</f>
        <v/>
      </c>
      <c r="E249" s="498" t="str">
        <f ca="1">IF(ISBLANK(OFFSET('5. Pp (3 años)'!$E$46,INT((ROW()-13)/2),0)),"",OFFSET('5. Pp (3 años)'!$E$46,INT((ROW()-13)/2),0))</f>
        <v/>
      </c>
      <c r="F249" s="500" t="str">
        <f ca="1">IF(ISBLANK(OFFSET('5. Pp (3 años)'!$K$46,INT((ROW()-13)/2),0)),"",OFFSET('5. Pp (3 años)'!$K$46,INT((ROW()-13)/2),0))</f>
        <v/>
      </c>
      <c r="G249" s="502" t="str">
        <f ca="1">IF(ISBLANK(OFFSET('5. Pp (3 años)'!$H$46,INT((ROW()-13)/2),0)),"",OFFSET('5. Pp (3 años)'!$H$46,INT((ROW()-13)/2),0))</f>
        <v/>
      </c>
      <c r="H249" s="705" t="str">
        <f ca="1">IF(ISBLANK(OFFSET('9. METAS'!$L$20,INT((ROW()-13)/2),0)),"",OFFSET('9. METAS'!$L$20,INT((ROW()-13)/2),0))</f>
        <v/>
      </c>
      <c r="I249" s="476"/>
      <c r="J249" s="127" t="e">
        <f ca="1">IF(MOD(ROW()-13,2)=0,IF(ISBLANK(OFFSET(#REF!,INT((ROW()-13)/2),0)),"",OFFSET(#REF!,INT((ROW()-13)/2),0)),IF(ISBLANK(OFFSET('9. METAS'!$U$20,INT((ROW()-14)/2),0)),"",OFFSET('9. METAS'!$U$20,INT((ROW()-14)/2),0)))</f>
        <v>#REF!</v>
      </c>
      <c r="K249" s="128" t="e">
        <f ca="1">IF(MOD(ROW()-13,2)=0,IF(ISBLANK(OFFSET(#REF!,INT((ROW()-13)/2),0)),"",OFFSET(#REF!,INT((ROW()-13)/2),0)),IF(ISBLANK(OFFSET('9. METAS'!$V$20,INT((ROW()-14)/2),0)),"",OFFSET('9. METAS'!$V$20,INT((ROW()-14)/2),0)))</f>
        <v>#REF!</v>
      </c>
      <c r="L249" s="128" t="e">
        <f ca="1">IF(MOD(ROW()-13,2)=0,IF(ISBLANK(OFFSET(#REF!,INT((ROW()-13)/2),0)),"",OFFSET(#REF!,INT((ROW()-13)/2),0)),IF(ISBLANK(OFFSET('9. METAS'!$W$20,INT((ROW()-14)/2),0)),"",OFFSET('9. METAS'!$W$20,INT((ROW()-14)/2),0)))</f>
        <v>#REF!</v>
      </c>
      <c r="M249" s="129" t="e">
        <f ca="1">IF(MOD(ROW()-13,2)=0,IF(ISBLANK(OFFSET(#REF!,INT((ROW()-13)/2),0)),"",OFFSET(#REF!,INT((ROW()-13)/2),0)),IF(ISBLANK(OFFSET('9. METAS'!$X$20,INT((ROW()-14)/2),0)),"",OFFSET('9. METAS'!$X$20,INT((ROW()-14)/2),0)))</f>
        <v>#REF!</v>
      </c>
      <c r="N249" s="478" t="str">
        <f t="shared" ref="N249" ca="1" si="232">IFERROR(J249/J250,"ND")</f>
        <v>ND</v>
      </c>
      <c r="O249" s="480" t="str">
        <f t="shared" ref="O249" ca="1" si="233">IFERROR(((J249+K249)/H249),"ND")</f>
        <v>ND</v>
      </c>
      <c r="P249" s="482"/>
    </row>
    <row r="250" spans="3:16" ht="16" x14ac:dyDescent="0.2">
      <c r="C250" s="496"/>
      <c r="D250" s="498"/>
      <c r="E250" s="498"/>
      <c r="F250" s="500"/>
      <c r="G250" s="502"/>
      <c r="H250" s="705"/>
      <c r="I250" s="477"/>
      <c r="J250" s="127" t="str">
        <f ca="1">IF(MOD(ROW()-13,2)=0,IF(ISBLANK(OFFSET(#REF!,INT((ROW()-13)/2),0)),"",OFFSET(#REF!,INT((ROW()-13)/2),0)),IF(ISBLANK(OFFSET('9. METAS'!$U$20,INT((ROW()-14)/2),0)),"",OFFSET('9. METAS'!$U$20,INT((ROW()-14)/2),0)))</f>
        <v/>
      </c>
      <c r="K250" s="128" t="str">
        <f ca="1">IF(MOD(ROW()-13,2)=0,IF(ISBLANK(OFFSET(#REF!,INT((ROW()-13)/2),0)),"",OFFSET(#REF!,INT((ROW()-13)/2),0)),IF(ISBLANK(OFFSET('9. METAS'!$V$20,INT((ROW()-14)/2),0)),"",OFFSET('9. METAS'!$V$20,INT((ROW()-14)/2),0)))</f>
        <v/>
      </c>
      <c r="L250" s="128" t="str">
        <f ca="1">IF(MOD(ROW()-13,2)=0,IF(ISBLANK(OFFSET(#REF!,INT((ROW()-13)/2),0)),"",OFFSET(#REF!,INT((ROW()-13)/2),0)),IF(ISBLANK(OFFSET('9. METAS'!$W$20,INT((ROW()-14)/2),0)),"",OFFSET('9. METAS'!$W$20,INT((ROW()-14)/2),0)))</f>
        <v/>
      </c>
      <c r="M250" s="129" t="str">
        <f ca="1">IF(MOD(ROW()-13,2)=0,IF(ISBLANK(OFFSET(#REF!,INT((ROW()-13)/2),0)),"",OFFSET(#REF!,INT((ROW()-13)/2),0)),IF(ISBLANK(OFFSET('9. METAS'!$X$20,INT((ROW()-14)/2),0)),"",OFFSET('9. METAS'!$X$20,INT((ROW()-14)/2),0)))</f>
        <v/>
      </c>
      <c r="N250" s="479"/>
      <c r="O250" s="481"/>
      <c r="P250" s="483"/>
    </row>
    <row r="251" spans="3:16" x14ac:dyDescent="0.2">
      <c r="C251" s="506" t="str">
        <f ca="1">IF(ISBLANK(OFFSET('5. Pp (3 años)'!$C$46,INT((ROW()-13)/2),0)),"",OFFSET('5. Pp (3 años)'!$C$46,INT((ROW()-13)/2),0))</f>
        <v/>
      </c>
      <c r="D251" s="498" t="str">
        <f ca="1">IF(ISBLANK(OFFSET('5. Pp (3 años)'!$D$46,INT((ROW()-13)/2),0)),"",OFFSET('5. Pp (3 años)'!$D$46,INT((ROW()-13)/2),0))</f>
        <v/>
      </c>
      <c r="E251" s="498" t="str">
        <f ca="1">IF(ISBLANK(OFFSET('5. Pp (3 años)'!$E$46,INT((ROW()-13)/2),0)),"",OFFSET('5. Pp (3 años)'!$E$46,INT((ROW()-13)/2),0))</f>
        <v/>
      </c>
      <c r="F251" s="500" t="str">
        <f ca="1">IF(ISBLANK(OFFSET('5. Pp (3 años)'!$K$46,INT((ROW()-13)/2),0)),"",OFFSET('5. Pp (3 años)'!$K$46,INT((ROW()-13)/2),0))</f>
        <v/>
      </c>
      <c r="G251" s="502" t="str">
        <f ca="1">IF(ISBLANK(OFFSET('5. Pp (3 años)'!$H$46,INT((ROW()-13)/2),0)),"",OFFSET('5. Pp (3 años)'!$H$46,INT((ROW()-13)/2),0))</f>
        <v/>
      </c>
      <c r="H251" s="705" t="str">
        <f ca="1">IF(ISBLANK(OFFSET('9. METAS'!$L$20,INT((ROW()-13)/2),0)),"",OFFSET('9. METAS'!$L$20,INT((ROW()-13)/2),0))</f>
        <v/>
      </c>
      <c r="I251" s="476"/>
      <c r="J251" s="127" t="e">
        <f ca="1">IF(MOD(ROW()-13,2)=0,IF(ISBLANK(OFFSET(#REF!,INT((ROW()-13)/2),0)),"",OFFSET(#REF!,INT((ROW()-13)/2),0)),IF(ISBLANK(OFFSET('9. METAS'!$U$20,INT((ROW()-14)/2),0)),"",OFFSET('9. METAS'!$U$20,INT((ROW()-14)/2),0)))</f>
        <v>#REF!</v>
      </c>
      <c r="K251" s="128" t="e">
        <f ca="1">IF(MOD(ROW()-13,2)=0,IF(ISBLANK(OFFSET(#REF!,INT((ROW()-13)/2),0)),"",OFFSET(#REF!,INT((ROW()-13)/2),0)),IF(ISBLANK(OFFSET('9. METAS'!$V$20,INT((ROW()-14)/2),0)),"",OFFSET('9. METAS'!$V$20,INT((ROW()-14)/2),0)))</f>
        <v>#REF!</v>
      </c>
      <c r="L251" s="128" t="e">
        <f ca="1">IF(MOD(ROW()-13,2)=0,IF(ISBLANK(OFFSET(#REF!,INT((ROW()-13)/2),0)),"",OFFSET(#REF!,INT((ROW()-13)/2),0)),IF(ISBLANK(OFFSET('9. METAS'!$W$20,INT((ROW()-14)/2),0)),"",OFFSET('9. METAS'!$W$20,INT((ROW()-14)/2),0)))</f>
        <v>#REF!</v>
      </c>
      <c r="M251" s="129" t="e">
        <f ca="1">IF(MOD(ROW()-13,2)=0,IF(ISBLANK(OFFSET(#REF!,INT((ROW()-13)/2),0)),"",OFFSET(#REF!,INT((ROW()-13)/2),0)),IF(ISBLANK(OFFSET('9. METAS'!$X$20,INT((ROW()-14)/2),0)),"",OFFSET('9. METAS'!$X$20,INT((ROW()-14)/2),0)))</f>
        <v>#REF!</v>
      </c>
      <c r="N251" s="478" t="str">
        <f t="shared" ref="N251" ca="1" si="234">IFERROR(J251/J252,"ND")</f>
        <v>ND</v>
      </c>
      <c r="O251" s="480" t="str">
        <f t="shared" ref="O251" ca="1" si="235">IFERROR(((J251+K251)/H251),"ND")</f>
        <v>ND</v>
      </c>
      <c r="P251" s="482"/>
    </row>
    <row r="252" spans="3:16" ht="16" x14ac:dyDescent="0.2">
      <c r="C252" s="496"/>
      <c r="D252" s="498"/>
      <c r="E252" s="498"/>
      <c r="F252" s="500"/>
      <c r="G252" s="502"/>
      <c r="H252" s="705"/>
      <c r="I252" s="477"/>
      <c r="J252" s="127" t="str">
        <f ca="1">IF(MOD(ROW()-13,2)=0,IF(ISBLANK(OFFSET(#REF!,INT((ROW()-13)/2),0)),"",OFFSET(#REF!,INT((ROW()-13)/2),0)),IF(ISBLANK(OFFSET('9. METAS'!$U$20,INT((ROW()-14)/2),0)),"",OFFSET('9. METAS'!$U$20,INT((ROW()-14)/2),0)))</f>
        <v/>
      </c>
      <c r="K252" s="128" t="str">
        <f ca="1">IF(MOD(ROW()-13,2)=0,IF(ISBLANK(OFFSET(#REF!,INT((ROW()-13)/2),0)),"",OFFSET(#REF!,INT((ROW()-13)/2),0)),IF(ISBLANK(OFFSET('9. METAS'!$V$20,INT((ROW()-14)/2),0)),"",OFFSET('9. METAS'!$V$20,INT((ROW()-14)/2),0)))</f>
        <v/>
      </c>
      <c r="L252" s="128" t="str">
        <f ca="1">IF(MOD(ROW()-13,2)=0,IF(ISBLANK(OFFSET(#REF!,INT((ROW()-13)/2),0)),"",OFFSET(#REF!,INT((ROW()-13)/2),0)),IF(ISBLANK(OFFSET('9. METAS'!$W$20,INT((ROW()-14)/2),0)),"",OFFSET('9. METAS'!$W$20,INT((ROW()-14)/2),0)))</f>
        <v/>
      </c>
      <c r="M252" s="129" t="str">
        <f ca="1">IF(MOD(ROW()-13,2)=0,IF(ISBLANK(OFFSET(#REF!,INT((ROW()-13)/2),0)),"",OFFSET(#REF!,INT((ROW()-13)/2),0)),IF(ISBLANK(OFFSET('9. METAS'!$X$20,INT((ROW()-14)/2),0)),"",OFFSET('9. METAS'!$X$20,INT((ROW()-14)/2),0)))</f>
        <v/>
      </c>
      <c r="N252" s="479"/>
      <c r="O252" s="481"/>
      <c r="P252" s="483"/>
    </row>
    <row r="253" spans="3:16" x14ac:dyDescent="0.2">
      <c r="C253" s="506" t="str">
        <f ca="1">IF(ISBLANK(OFFSET('5. Pp (3 años)'!$C$46,INT((ROW()-13)/2),0)),"",OFFSET('5. Pp (3 años)'!$C$46,INT((ROW()-13)/2),0))</f>
        <v/>
      </c>
      <c r="D253" s="498" t="str">
        <f ca="1">IF(ISBLANK(OFFSET('5. Pp (3 años)'!$D$46,INT((ROW()-13)/2),0)),"",OFFSET('5. Pp (3 años)'!$D$46,INT((ROW()-13)/2),0))</f>
        <v/>
      </c>
      <c r="E253" s="498" t="str">
        <f ca="1">IF(ISBLANK(OFFSET('5. Pp (3 años)'!$E$46,INT((ROW()-13)/2),0)),"",OFFSET('5. Pp (3 años)'!$E$46,INT((ROW()-13)/2),0))</f>
        <v/>
      </c>
      <c r="F253" s="500" t="str">
        <f ca="1">IF(ISBLANK(OFFSET('5. Pp (3 años)'!$K$46,INT((ROW()-13)/2),0)),"",OFFSET('5. Pp (3 años)'!$K$46,INT((ROW()-13)/2),0))</f>
        <v/>
      </c>
      <c r="G253" s="502" t="str">
        <f ca="1">IF(ISBLANK(OFFSET('5. Pp (3 años)'!$H$46,INT((ROW()-13)/2),0)),"",OFFSET('5. Pp (3 años)'!$H$46,INT((ROW()-13)/2),0))</f>
        <v/>
      </c>
      <c r="H253" s="705" t="str">
        <f ca="1">IF(ISBLANK(OFFSET('9. METAS'!$L$20,INT((ROW()-13)/2),0)),"",OFFSET('9. METAS'!$L$20,INT((ROW()-13)/2),0))</f>
        <v/>
      </c>
      <c r="I253" s="476"/>
      <c r="J253" s="127" t="e">
        <f ca="1">IF(MOD(ROW()-13,2)=0,IF(ISBLANK(OFFSET(#REF!,INT((ROW()-13)/2),0)),"",OFFSET(#REF!,INT((ROW()-13)/2),0)),IF(ISBLANK(OFFSET('9. METAS'!$U$20,INT((ROW()-14)/2),0)),"",OFFSET('9. METAS'!$U$20,INT((ROW()-14)/2),0)))</f>
        <v>#REF!</v>
      </c>
      <c r="K253" s="128" t="e">
        <f ca="1">IF(MOD(ROW()-13,2)=0,IF(ISBLANK(OFFSET(#REF!,INT((ROW()-13)/2),0)),"",OFFSET(#REF!,INT((ROW()-13)/2),0)),IF(ISBLANK(OFFSET('9. METAS'!$V$20,INT((ROW()-14)/2),0)),"",OFFSET('9. METAS'!$V$20,INT((ROW()-14)/2),0)))</f>
        <v>#REF!</v>
      </c>
      <c r="L253" s="128" t="e">
        <f ca="1">IF(MOD(ROW()-13,2)=0,IF(ISBLANK(OFFSET(#REF!,INT((ROW()-13)/2),0)),"",OFFSET(#REF!,INT((ROW()-13)/2),0)),IF(ISBLANK(OFFSET('9. METAS'!$W$20,INT((ROW()-14)/2),0)),"",OFFSET('9. METAS'!$W$20,INT((ROW()-14)/2),0)))</f>
        <v>#REF!</v>
      </c>
      <c r="M253" s="129" t="e">
        <f ca="1">IF(MOD(ROW()-13,2)=0,IF(ISBLANK(OFFSET(#REF!,INT((ROW()-13)/2),0)),"",OFFSET(#REF!,INT((ROW()-13)/2),0)),IF(ISBLANK(OFFSET('9. METAS'!$X$20,INT((ROW()-14)/2),0)),"",OFFSET('9. METAS'!$X$20,INT((ROW()-14)/2),0)))</f>
        <v>#REF!</v>
      </c>
      <c r="N253" s="478" t="str">
        <f t="shared" ref="N253" ca="1" si="236">IFERROR(J253/J254,"ND")</f>
        <v>ND</v>
      </c>
      <c r="O253" s="480" t="str">
        <f t="shared" ref="O253" ca="1" si="237">IFERROR(((J253+K253)/H253),"ND")</f>
        <v>ND</v>
      </c>
      <c r="P253" s="482"/>
    </row>
    <row r="254" spans="3:16" ht="16" x14ac:dyDescent="0.2">
      <c r="C254" s="496"/>
      <c r="D254" s="498"/>
      <c r="E254" s="498"/>
      <c r="F254" s="500"/>
      <c r="G254" s="502"/>
      <c r="H254" s="705"/>
      <c r="I254" s="477"/>
      <c r="J254" s="127" t="str">
        <f ca="1">IF(MOD(ROW()-13,2)=0,IF(ISBLANK(OFFSET(#REF!,INT((ROW()-13)/2),0)),"",OFFSET(#REF!,INT((ROW()-13)/2),0)),IF(ISBLANK(OFFSET('9. METAS'!$U$20,INT((ROW()-14)/2),0)),"",OFFSET('9. METAS'!$U$20,INT((ROW()-14)/2),0)))</f>
        <v/>
      </c>
      <c r="K254" s="128" t="str">
        <f ca="1">IF(MOD(ROW()-13,2)=0,IF(ISBLANK(OFFSET(#REF!,INT((ROW()-13)/2),0)),"",OFFSET(#REF!,INT((ROW()-13)/2),0)),IF(ISBLANK(OFFSET('9. METAS'!$V$20,INT((ROW()-14)/2),0)),"",OFFSET('9. METAS'!$V$20,INT((ROW()-14)/2),0)))</f>
        <v/>
      </c>
      <c r="L254" s="128" t="str">
        <f ca="1">IF(MOD(ROW()-13,2)=0,IF(ISBLANK(OFFSET(#REF!,INT((ROW()-13)/2),0)),"",OFFSET(#REF!,INT((ROW()-13)/2),0)),IF(ISBLANK(OFFSET('9. METAS'!$W$20,INT((ROW()-14)/2),0)),"",OFFSET('9. METAS'!$W$20,INT((ROW()-14)/2),0)))</f>
        <v/>
      </c>
      <c r="M254" s="129" t="str">
        <f ca="1">IF(MOD(ROW()-13,2)=0,IF(ISBLANK(OFFSET(#REF!,INT((ROW()-13)/2),0)),"",OFFSET(#REF!,INT((ROW()-13)/2),0)),IF(ISBLANK(OFFSET('9. METAS'!$X$20,INT((ROW()-14)/2),0)),"",OFFSET('9. METAS'!$X$20,INT((ROW()-14)/2),0)))</f>
        <v/>
      </c>
      <c r="N254" s="479"/>
      <c r="O254" s="481"/>
      <c r="P254" s="483"/>
    </row>
    <row r="255" spans="3:16" x14ac:dyDescent="0.2">
      <c r="C255" s="506" t="str">
        <f ca="1">IF(ISBLANK(OFFSET('5. Pp (3 años)'!$C$46,INT((ROW()-13)/2),0)),"",OFFSET('5. Pp (3 años)'!$C$46,INT((ROW()-13)/2),0))</f>
        <v/>
      </c>
      <c r="D255" s="498" t="str">
        <f ca="1">IF(ISBLANK(OFFSET('5. Pp (3 años)'!$D$46,INT((ROW()-13)/2),0)),"",OFFSET('5. Pp (3 años)'!$D$46,INT((ROW()-13)/2),0))</f>
        <v/>
      </c>
      <c r="E255" s="498" t="str">
        <f ca="1">IF(ISBLANK(OFFSET('5. Pp (3 años)'!$E$46,INT((ROW()-13)/2),0)),"",OFFSET('5. Pp (3 años)'!$E$46,INT((ROW()-13)/2),0))</f>
        <v/>
      </c>
      <c r="F255" s="500" t="str">
        <f ca="1">IF(ISBLANK(OFFSET('5. Pp (3 años)'!$K$46,INT((ROW()-13)/2),0)),"",OFFSET('5. Pp (3 años)'!$K$46,INT((ROW()-13)/2),0))</f>
        <v/>
      </c>
      <c r="G255" s="502" t="str">
        <f ca="1">IF(ISBLANK(OFFSET('5. Pp (3 años)'!$H$46,INT((ROW()-13)/2),0)),"",OFFSET('5. Pp (3 años)'!$H$46,INT((ROW()-13)/2),0))</f>
        <v/>
      </c>
      <c r="H255" s="705" t="str">
        <f ca="1">IF(ISBLANK(OFFSET('9. METAS'!$L$20,INT((ROW()-13)/2),0)),"",OFFSET('9. METAS'!$L$20,INT((ROW()-13)/2),0))</f>
        <v/>
      </c>
      <c r="I255" s="476"/>
      <c r="J255" s="127" t="e">
        <f ca="1">IF(MOD(ROW()-13,2)=0,IF(ISBLANK(OFFSET(#REF!,INT((ROW()-13)/2),0)),"",OFFSET(#REF!,INT((ROW()-13)/2),0)),IF(ISBLANK(OFFSET('9. METAS'!$U$20,INT((ROW()-14)/2),0)),"",OFFSET('9. METAS'!$U$20,INT((ROW()-14)/2),0)))</f>
        <v>#REF!</v>
      </c>
      <c r="K255" s="128" t="e">
        <f ca="1">IF(MOD(ROW()-13,2)=0,IF(ISBLANK(OFFSET(#REF!,INT((ROW()-13)/2),0)),"",OFFSET(#REF!,INT((ROW()-13)/2),0)),IF(ISBLANK(OFFSET('9. METAS'!$V$20,INT((ROW()-14)/2),0)),"",OFFSET('9. METAS'!$V$20,INT((ROW()-14)/2),0)))</f>
        <v>#REF!</v>
      </c>
      <c r="L255" s="128" t="e">
        <f ca="1">IF(MOD(ROW()-13,2)=0,IF(ISBLANK(OFFSET(#REF!,INT((ROW()-13)/2),0)),"",OFFSET(#REF!,INT((ROW()-13)/2),0)),IF(ISBLANK(OFFSET('9. METAS'!$W$20,INT((ROW()-14)/2),0)),"",OFFSET('9. METAS'!$W$20,INT((ROW()-14)/2),0)))</f>
        <v>#REF!</v>
      </c>
      <c r="M255" s="129" t="e">
        <f ca="1">IF(MOD(ROW()-13,2)=0,IF(ISBLANK(OFFSET(#REF!,INT((ROW()-13)/2),0)),"",OFFSET(#REF!,INT((ROW()-13)/2),0)),IF(ISBLANK(OFFSET('9. METAS'!$X$20,INT((ROW()-14)/2),0)),"",OFFSET('9. METAS'!$X$20,INT((ROW()-14)/2),0)))</f>
        <v>#REF!</v>
      </c>
      <c r="N255" s="478" t="str">
        <f t="shared" ref="N255" ca="1" si="238">IFERROR(J255/J256,"ND")</f>
        <v>ND</v>
      </c>
      <c r="O255" s="480" t="str">
        <f t="shared" ref="O255" ca="1" si="239">IFERROR(((J255+K255)/H255),"ND")</f>
        <v>ND</v>
      </c>
      <c r="P255" s="482"/>
    </row>
    <row r="256" spans="3:16" ht="16" x14ac:dyDescent="0.2">
      <c r="C256" s="496"/>
      <c r="D256" s="498"/>
      <c r="E256" s="498"/>
      <c r="F256" s="500"/>
      <c r="G256" s="502"/>
      <c r="H256" s="705"/>
      <c r="I256" s="477"/>
      <c r="J256" s="127" t="str">
        <f ca="1">IF(MOD(ROW()-13,2)=0,IF(ISBLANK(OFFSET(#REF!,INT((ROW()-13)/2),0)),"",OFFSET(#REF!,INT((ROW()-13)/2),0)),IF(ISBLANK(OFFSET('9. METAS'!$U$20,INT((ROW()-14)/2),0)),"",OFFSET('9. METAS'!$U$20,INT((ROW()-14)/2),0)))</f>
        <v/>
      </c>
      <c r="K256" s="128" t="str">
        <f ca="1">IF(MOD(ROW()-13,2)=0,IF(ISBLANK(OFFSET(#REF!,INT((ROW()-13)/2),0)),"",OFFSET(#REF!,INT((ROW()-13)/2),0)),IF(ISBLANK(OFFSET('9. METAS'!$V$20,INT((ROW()-14)/2),0)),"",OFFSET('9. METAS'!$V$20,INT((ROW()-14)/2),0)))</f>
        <v/>
      </c>
      <c r="L256" s="128" t="str">
        <f ca="1">IF(MOD(ROW()-13,2)=0,IF(ISBLANK(OFFSET(#REF!,INT((ROW()-13)/2),0)),"",OFFSET(#REF!,INT((ROW()-13)/2),0)),IF(ISBLANK(OFFSET('9. METAS'!$W$20,INT((ROW()-14)/2),0)),"",OFFSET('9. METAS'!$W$20,INT((ROW()-14)/2),0)))</f>
        <v/>
      </c>
      <c r="M256" s="129" t="str">
        <f ca="1">IF(MOD(ROW()-13,2)=0,IF(ISBLANK(OFFSET(#REF!,INT((ROW()-13)/2),0)),"",OFFSET(#REF!,INT((ROW()-13)/2),0)),IF(ISBLANK(OFFSET('9. METAS'!$X$20,INT((ROW()-14)/2),0)),"",OFFSET('9. METAS'!$X$20,INT((ROW()-14)/2),0)))</f>
        <v/>
      </c>
      <c r="N256" s="479"/>
      <c r="O256" s="481"/>
      <c r="P256" s="483"/>
    </row>
    <row r="257" spans="3:16" x14ac:dyDescent="0.2">
      <c r="C257" s="506" t="str">
        <f ca="1">IF(ISBLANK(OFFSET('5. Pp (3 años)'!$C$46,INT((ROW()-13)/2),0)),"",OFFSET('5. Pp (3 años)'!$C$46,INT((ROW()-13)/2),0))</f>
        <v/>
      </c>
      <c r="D257" s="498" t="str">
        <f ca="1">IF(ISBLANK(OFFSET('5. Pp (3 años)'!$D$46,INT((ROW()-13)/2),0)),"",OFFSET('5. Pp (3 años)'!$D$46,INT((ROW()-13)/2),0))</f>
        <v/>
      </c>
      <c r="E257" s="498" t="str">
        <f ca="1">IF(ISBLANK(OFFSET('5. Pp (3 años)'!$E$46,INT((ROW()-13)/2),0)),"",OFFSET('5. Pp (3 años)'!$E$46,INT((ROW()-13)/2),0))</f>
        <v/>
      </c>
      <c r="F257" s="500" t="str">
        <f ca="1">IF(ISBLANK(OFFSET('5. Pp (3 años)'!$K$46,INT((ROW()-13)/2),0)),"",OFFSET('5. Pp (3 años)'!$K$46,INT((ROW()-13)/2),0))</f>
        <v/>
      </c>
      <c r="G257" s="502" t="str">
        <f ca="1">IF(ISBLANK(OFFSET('5. Pp (3 años)'!$H$46,INT((ROW()-13)/2),0)),"",OFFSET('5. Pp (3 años)'!$H$46,INT((ROW()-13)/2),0))</f>
        <v/>
      </c>
      <c r="H257" s="705" t="str">
        <f ca="1">IF(ISBLANK(OFFSET('9. METAS'!$L$20,INT((ROW()-13)/2),0)),"",OFFSET('9. METAS'!$L$20,INT((ROW()-13)/2),0))</f>
        <v/>
      </c>
      <c r="I257" s="476"/>
      <c r="J257" s="127" t="e">
        <f ca="1">IF(MOD(ROW()-13,2)=0,IF(ISBLANK(OFFSET(#REF!,INT((ROW()-13)/2),0)),"",OFFSET(#REF!,INT((ROW()-13)/2),0)),IF(ISBLANK(OFFSET('9. METAS'!$U$20,INT((ROW()-14)/2),0)),"",OFFSET('9. METAS'!$U$20,INT((ROW()-14)/2),0)))</f>
        <v>#REF!</v>
      </c>
      <c r="K257" s="128" t="e">
        <f ca="1">IF(MOD(ROW()-13,2)=0,IF(ISBLANK(OFFSET(#REF!,INT((ROW()-13)/2),0)),"",OFFSET(#REF!,INT((ROW()-13)/2),0)),IF(ISBLANK(OFFSET('9. METAS'!$V$20,INT((ROW()-14)/2),0)),"",OFFSET('9. METAS'!$V$20,INT((ROW()-14)/2),0)))</f>
        <v>#REF!</v>
      </c>
      <c r="L257" s="128" t="e">
        <f ca="1">IF(MOD(ROW()-13,2)=0,IF(ISBLANK(OFFSET(#REF!,INT((ROW()-13)/2),0)),"",OFFSET(#REF!,INT((ROW()-13)/2),0)),IF(ISBLANK(OFFSET('9. METAS'!$W$20,INT((ROW()-14)/2),0)),"",OFFSET('9. METAS'!$W$20,INT((ROW()-14)/2),0)))</f>
        <v>#REF!</v>
      </c>
      <c r="M257" s="129" t="e">
        <f ca="1">IF(MOD(ROW()-13,2)=0,IF(ISBLANK(OFFSET(#REF!,INT((ROW()-13)/2),0)),"",OFFSET(#REF!,INT((ROW()-13)/2),0)),IF(ISBLANK(OFFSET('9. METAS'!$X$20,INT((ROW()-14)/2),0)),"",OFFSET('9. METAS'!$X$20,INT((ROW()-14)/2),0)))</f>
        <v>#REF!</v>
      </c>
      <c r="N257" s="478" t="str">
        <f t="shared" ref="N257" ca="1" si="240">IFERROR(J257/J258,"ND")</f>
        <v>ND</v>
      </c>
      <c r="O257" s="480" t="str">
        <f t="shared" ref="O257" ca="1" si="241">IFERROR(((J257+K257)/H257),"ND")</f>
        <v>ND</v>
      </c>
      <c r="P257" s="482"/>
    </row>
    <row r="258" spans="3:16" ht="16" x14ac:dyDescent="0.2">
      <c r="C258" s="496"/>
      <c r="D258" s="498"/>
      <c r="E258" s="498"/>
      <c r="F258" s="500"/>
      <c r="G258" s="502"/>
      <c r="H258" s="705"/>
      <c r="I258" s="477"/>
      <c r="J258" s="127" t="str">
        <f ca="1">IF(MOD(ROW()-13,2)=0,IF(ISBLANK(OFFSET(#REF!,INT((ROW()-13)/2),0)),"",OFFSET(#REF!,INT((ROW()-13)/2),0)),IF(ISBLANK(OFFSET('9. METAS'!$U$20,INT((ROW()-14)/2),0)),"",OFFSET('9. METAS'!$U$20,INT((ROW()-14)/2),0)))</f>
        <v/>
      </c>
      <c r="K258" s="128" t="str">
        <f ca="1">IF(MOD(ROW()-13,2)=0,IF(ISBLANK(OFFSET(#REF!,INT((ROW()-13)/2),0)),"",OFFSET(#REF!,INT((ROW()-13)/2),0)),IF(ISBLANK(OFFSET('9. METAS'!$V$20,INT((ROW()-14)/2),0)),"",OFFSET('9. METAS'!$V$20,INT((ROW()-14)/2),0)))</f>
        <v/>
      </c>
      <c r="L258" s="128" t="str">
        <f ca="1">IF(MOD(ROW()-13,2)=0,IF(ISBLANK(OFFSET(#REF!,INT((ROW()-13)/2),0)),"",OFFSET(#REF!,INT((ROW()-13)/2),0)),IF(ISBLANK(OFFSET('9. METAS'!$W$20,INT((ROW()-14)/2),0)),"",OFFSET('9. METAS'!$W$20,INT((ROW()-14)/2),0)))</f>
        <v/>
      </c>
      <c r="M258" s="129" t="str">
        <f ca="1">IF(MOD(ROW()-13,2)=0,IF(ISBLANK(OFFSET(#REF!,INT((ROW()-13)/2),0)),"",OFFSET(#REF!,INT((ROW()-13)/2),0)),IF(ISBLANK(OFFSET('9. METAS'!$X$20,INT((ROW()-14)/2),0)),"",OFFSET('9. METAS'!$X$20,INT((ROW()-14)/2),0)))</f>
        <v/>
      </c>
      <c r="N258" s="479"/>
      <c r="O258" s="481"/>
      <c r="P258" s="483"/>
    </row>
    <row r="259" spans="3:16" x14ac:dyDescent="0.2">
      <c r="C259" s="506" t="str">
        <f ca="1">IF(ISBLANK(OFFSET('5. Pp (3 años)'!$C$46,INT((ROW()-13)/2),0)),"",OFFSET('5. Pp (3 años)'!$C$46,INT((ROW()-13)/2),0))</f>
        <v/>
      </c>
      <c r="D259" s="498" t="str">
        <f ca="1">IF(ISBLANK(OFFSET('5. Pp (3 años)'!$D$46,INT((ROW()-13)/2),0)),"",OFFSET('5. Pp (3 años)'!$D$46,INT((ROW()-13)/2),0))</f>
        <v/>
      </c>
      <c r="E259" s="498" t="str">
        <f ca="1">IF(ISBLANK(OFFSET('5. Pp (3 años)'!$E$46,INT((ROW()-13)/2),0)),"",OFFSET('5. Pp (3 años)'!$E$46,INT((ROW()-13)/2),0))</f>
        <v/>
      </c>
      <c r="F259" s="500" t="str">
        <f ca="1">IF(ISBLANK(OFFSET('5. Pp (3 años)'!$K$46,INT((ROW()-13)/2),0)),"",OFFSET('5. Pp (3 años)'!$K$46,INT((ROW()-13)/2),0))</f>
        <v/>
      </c>
      <c r="G259" s="502" t="str">
        <f ca="1">IF(ISBLANK(OFFSET('5. Pp (3 años)'!$H$46,INT((ROW()-13)/2),0)),"",OFFSET('5. Pp (3 años)'!$H$46,INT((ROW()-13)/2),0))</f>
        <v/>
      </c>
      <c r="H259" s="705" t="str">
        <f ca="1">IF(ISBLANK(OFFSET('9. METAS'!$L$20,INT((ROW()-13)/2),0)),"",OFFSET('9. METAS'!$L$20,INT((ROW()-13)/2),0))</f>
        <v/>
      </c>
      <c r="I259" s="476"/>
      <c r="J259" s="127" t="e">
        <f ca="1">IF(MOD(ROW()-13,2)=0,IF(ISBLANK(OFFSET(#REF!,INT((ROW()-13)/2),0)),"",OFFSET(#REF!,INT((ROW()-13)/2),0)),IF(ISBLANK(OFFSET('9. METAS'!$U$20,INT((ROW()-14)/2),0)),"",OFFSET('9. METAS'!$U$20,INT((ROW()-14)/2),0)))</f>
        <v>#REF!</v>
      </c>
      <c r="K259" s="128" t="e">
        <f ca="1">IF(MOD(ROW()-13,2)=0,IF(ISBLANK(OFFSET(#REF!,INT((ROW()-13)/2),0)),"",OFFSET(#REF!,INT((ROW()-13)/2),0)),IF(ISBLANK(OFFSET('9. METAS'!$V$20,INT((ROW()-14)/2),0)),"",OFFSET('9. METAS'!$V$20,INT((ROW()-14)/2),0)))</f>
        <v>#REF!</v>
      </c>
      <c r="L259" s="128" t="e">
        <f ca="1">IF(MOD(ROW()-13,2)=0,IF(ISBLANK(OFFSET(#REF!,INT((ROW()-13)/2),0)),"",OFFSET(#REF!,INT((ROW()-13)/2),0)),IF(ISBLANK(OFFSET('9. METAS'!$W$20,INT((ROW()-14)/2),0)),"",OFFSET('9. METAS'!$W$20,INT((ROW()-14)/2),0)))</f>
        <v>#REF!</v>
      </c>
      <c r="M259" s="129" t="e">
        <f ca="1">IF(MOD(ROW()-13,2)=0,IF(ISBLANK(OFFSET(#REF!,INT((ROW()-13)/2),0)),"",OFFSET(#REF!,INT((ROW()-13)/2),0)),IF(ISBLANK(OFFSET('9. METAS'!$X$20,INT((ROW()-14)/2),0)),"",OFFSET('9. METAS'!$X$20,INT((ROW()-14)/2),0)))</f>
        <v>#REF!</v>
      </c>
      <c r="N259" s="478" t="str">
        <f t="shared" ref="N259" ca="1" si="242">IFERROR(J259/J260,"ND")</f>
        <v>ND</v>
      </c>
      <c r="O259" s="480" t="str">
        <f t="shared" ref="O259" ca="1" si="243">IFERROR(((J259+K259)/H259),"ND")</f>
        <v>ND</v>
      </c>
      <c r="P259" s="482"/>
    </row>
    <row r="260" spans="3:16" ht="16" x14ac:dyDescent="0.2">
      <c r="C260" s="496"/>
      <c r="D260" s="498"/>
      <c r="E260" s="498"/>
      <c r="F260" s="500"/>
      <c r="G260" s="502"/>
      <c r="H260" s="705"/>
      <c r="I260" s="477"/>
      <c r="J260" s="127" t="str">
        <f ca="1">IF(MOD(ROW()-13,2)=0,IF(ISBLANK(OFFSET(#REF!,INT((ROW()-13)/2),0)),"",OFFSET(#REF!,INT((ROW()-13)/2),0)),IF(ISBLANK(OFFSET('9. METAS'!$U$20,INT((ROW()-14)/2),0)),"",OFFSET('9. METAS'!$U$20,INT((ROW()-14)/2),0)))</f>
        <v/>
      </c>
      <c r="K260" s="128" t="str">
        <f ca="1">IF(MOD(ROW()-13,2)=0,IF(ISBLANK(OFFSET(#REF!,INT((ROW()-13)/2),0)),"",OFFSET(#REF!,INT((ROW()-13)/2),0)),IF(ISBLANK(OFFSET('9. METAS'!$V$20,INT((ROW()-14)/2),0)),"",OFFSET('9. METAS'!$V$20,INT((ROW()-14)/2),0)))</f>
        <v/>
      </c>
      <c r="L260" s="128" t="str">
        <f ca="1">IF(MOD(ROW()-13,2)=0,IF(ISBLANK(OFFSET(#REF!,INT((ROW()-13)/2),0)),"",OFFSET(#REF!,INT((ROW()-13)/2),0)),IF(ISBLANK(OFFSET('9. METAS'!$W$20,INT((ROW()-14)/2),0)),"",OFFSET('9. METAS'!$W$20,INT((ROW()-14)/2),0)))</f>
        <v/>
      </c>
      <c r="M260" s="129" t="str">
        <f ca="1">IF(MOD(ROW()-13,2)=0,IF(ISBLANK(OFFSET(#REF!,INT((ROW()-13)/2),0)),"",OFFSET(#REF!,INT((ROW()-13)/2),0)),IF(ISBLANK(OFFSET('9. METAS'!$X$20,INT((ROW()-14)/2),0)),"",OFFSET('9. METAS'!$X$20,INT((ROW()-14)/2),0)))</f>
        <v/>
      </c>
      <c r="N260" s="479"/>
      <c r="O260" s="481"/>
      <c r="P260" s="483"/>
    </row>
    <row r="261" spans="3:16" x14ac:dyDescent="0.2">
      <c r="C261" s="506" t="str">
        <f ca="1">IF(ISBLANK(OFFSET('5. Pp (3 años)'!$C$46,INT((ROW()-13)/2),0)),"",OFFSET('5. Pp (3 años)'!$C$46,INT((ROW()-13)/2),0))</f>
        <v/>
      </c>
      <c r="D261" s="498" t="str">
        <f ca="1">IF(ISBLANK(OFFSET('5. Pp (3 años)'!$D$46,INT((ROW()-13)/2),0)),"",OFFSET('5. Pp (3 años)'!$D$46,INT((ROW()-13)/2),0))</f>
        <v/>
      </c>
      <c r="E261" s="498" t="str">
        <f ca="1">IF(ISBLANK(OFFSET('5. Pp (3 años)'!$E$46,INT((ROW()-13)/2),0)),"",OFFSET('5. Pp (3 años)'!$E$46,INT((ROW()-13)/2),0))</f>
        <v/>
      </c>
      <c r="F261" s="500" t="str">
        <f ca="1">IF(ISBLANK(OFFSET('5. Pp (3 años)'!$K$46,INT((ROW()-13)/2),0)),"",OFFSET('5. Pp (3 años)'!$K$46,INT((ROW()-13)/2),0))</f>
        <v/>
      </c>
      <c r="G261" s="502" t="str">
        <f ca="1">IF(ISBLANK(OFFSET('5. Pp (3 años)'!$H$46,INT((ROW()-13)/2),0)),"",OFFSET('5. Pp (3 años)'!$H$46,INT((ROW()-13)/2),0))</f>
        <v/>
      </c>
      <c r="H261" s="705" t="str">
        <f ca="1">IF(ISBLANK(OFFSET('9. METAS'!$L$20,INT((ROW()-13)/2),0)),"",OFFSET('9. METAS'!$L$20,INT((ROW()-13)/2),0))</f>
        <v/>
      </c>
      <c r="I261" s="476"/>
      <c r="J261" s="127" t="e">
        <f ca="1">IF(MOD(ROW()-13,2)=0,IF(ISBLANK(OFFSET(#REF!,INT((ROW()-13)/2),0)),"",OFFSET(#REF!,INT((ROW()-13)/2),0)),IF(ISBLANK(OFFSET('9. METAS'!$U$20,INT((ROW()-14)/2),0)),"",OFFSET('9. METAS'!$U$20,INT((ROW()-14)/2),0)))</f>
        <v>#REF!</v>
      </c>
      <c r="K261" s="128" t="e">
        <f ca="1">IF(MOD(ROW()-13,2)=0,IF(ISBLANK(OFFSET(#REF!,INT((ROW()-13)/2),0)),"",OFFSET(#REF!,INT((ROW()-13)/2),0)),IF(ISBLANK(OFFSET('9. METAS'!$V$20,INT((ROW()-14)/2),0)),"",OFFSET('9. METAS'!$V$20,INT((ROW()-14)/2),0)))</f>
        <v>#REF!</v>
      </c>
      <c r="L261" s="128" t="e">
        <f ca="1">IF(MOD(ROW()-13,2)=0,IF(ISBLANK(OFFSET(#REF!,INT((ROW()-13)/2),0)),"",OFFSET(#REF!,INT((ROW()-13)/2),0)),IF(ISBLANK(OFFSET('9. METAS'!$W$20,INT((ROW()-14)/2),0)),"",OFFSET('9. METAS'!$W$20,INT((ROW()-14)/2),0)))</f>
        <v>#REF!</v>
      </c>
      <c r="M261" s="129" t="e">
        <f ca="1">IF(MOD(ROW()-13,2)=0,IF(ISBLANK(OFFSET(#REF!,INT((ROW()-13)/2),0)),"",OFFSET(#REF!,INT((ROW()-13)/2),0)),IF(ISBLANK(OFFSET('9. METAS'!$X$20,INT((ROW()-14)/2),0)),"",OFFSET('9. METAS'!$X$20,INT((ROW()-14)/2),0)))</f>
        <v>#REF!</v>
      </c>
      <c r="N261" s="478" t="str">
        <f t="shared" ref="N261" ca="1" si="244">IFERROR(J261/J262,"ND")</f>
        <v>ND</v>
      </c>
      <c r="O261" s="480" t="str">
        <f t="shared" ref="O261" ca="1" si="245">IFERROR(((J261+K261)/H261),"ND")</f>
        <v>ND</v>
      </c>
      <c r="P261" s="482"/>
    </row>
    <row r="262" spans="3:16" ht="16" x14ac:dyDescent="0.2">
      <c r="C262" s="496"/>
      <c r="D262" s="498"/>
      <c r="E262" s="498"/>
      <c r="F262" s="500"/>
      <c r="G262" s="502"/>
      <c r="H262" s="705"/>
      <c r="I262" s="477"/>
      <c r="J262" s="127" t="str">
        <f ca="1">IF(MOD(ROW()-13,2)=0,IF(ISBLANK(OFFSET(#REF!,INT((ROW()-13)/2),0)),"",OFFSET(#REF!,INT((ROW()-13)/2),0)),IF(ISBLANK(OFFSET('9. METAS'!$U$20,INT((ROW()-14)/2),0)),"",OFFSET('9. METAS'!$U$20,INT((ROW()-14)/2),0)))</f>
        <v/>
      </c>
      <c r="K262" s="128" t="str">
        <f ca="1">IF(MOD(ROW()-13,2)=0,IF(ISBLANK(OFFSET(#REF!,INT((ROW()-13)/2),0)),"",OFFSET(#REF!,INT((ROW()-13)/2),0)),IF(ISBLANK(OFFSET('9. METAS'!$V$20,INT((ROW()-14)/2),0)),"",OFFSET('9. METAS'!$V$20,INT((ROW()-14)/2),0)))</f>
        <v/>
      </c>
      <c r="L262" s="128" t="str">
        <f ca="1">IF(MOD(ROW()-13,2)=0,IF(ISBLANK(OFFSET(#REF!,INT((ROW()-13)/2),0)),"",OFFSET(#REF!,INT((ROW()-13)/2),0)),IF(ISBLANK(OFFSET('9. METAS'!$W$20,INT((ROW()-14)/2),0)),"",OFFSET('9. METAS'!$W$20,INT((ROW()-14)/2),0)))</f>
        <v/>
      </c>
      <c r="M262" s="129" t="str">
        <f ca="1">IF(MOD(ROW()-13,2)=0,IF(ISBLANK(OFFSET(#REF!,INT((ROW()-13)/2),0)),"",OFFSET(#REF!,INT((ROW()-13)/2),0)),IF(ISBLANK(OFFSET('9. METAS'!$X$20,INT((ROW()-14)/2),0)),"",OFFSET('9. METAS'!$X$20,INT((ROW()-14)/2),0)))</f>
        <v/>
      </c>
      <c r="N262" s="479"/>
      <c r="O262" s="481"/>
      <c r="P262" s="483"/>
    </row>
    <row r="263" spans="3:16" x14ac:dyDescent="0.2">
      <c r="C263" s="506" t="str">
        <f ca="1">IF(ISBLANK(OFFSET('5. Pp (3 años)'!$C$46,INT((ROW()-13)/2),0)),"",OFFSET('5. Pp (3 años)'!$C$46,INT((ROW()-13)/2),0))</f>
        <v/>
      </c>
      <c r="D263" s="498" t="str">
        <f ca="1">IF(ISBLANK(OFFSET('5. Pp (3 años)'!$D$46,INT((ROW()-13)/2),0)),"",OFFSET('5. Pp (3 años)'!$D$46,INT((ROW()-13)/2),0))</f>
        <v/>
      </c>
      <c r="E263" s="498" t="str">
        <f ca="1">IF(ISBLANK(OFFSET('5. Pp (3 años)'!$E$46,INT((ROW()-13)/2),0)),"",OFFSET('5. Pp (3 años)'!$E$46,INT((ROW()-13)/2),0))</f>
        <v/>
      </c>
      <c r="F263" s="500" t="str">
        <f ca="1">IF(ISBLANK(OFFSET('5. Pp (3 años)'!$K$46,INT((ROW()-13)/2),0)),"",OFFSET('5. Pp (3 años)'!$K$46,INT((ROW()-13)/2),0))</f>
        <v/>
      </c>
      <c r="G263" s="502" t="str">
        <f ca="1">IF(ISBLANK(OFFSET('5. Pp (3 años)'!$H$46,INT((ROW()-13)/2),0)),"",OFFSET('5. Pp (3 años)'!$H$46,INT((ROW()-13)/2),0))</f>
        <v/>
      </c>
      <c r="H263" s="705" t="str">
        <f ca="1">IF(ISBLANK(OFFSET('9. METAS'!$L$20,INT((ROW()-13)/2),0)),"",OFFSET('9. METAS'!$L$20,INT((ROW()-13)/2),0))</f>
        <v/>
      </c>
      <c r="I263" s="476"/>
      <c r="J263" s="127" t="e">
        <f ca="1">IF(MOD(ROW()-13,2)=0,IF(ISBLANK(OFFSET(#REF!,INT((ROW()-13)/2),0)),"",OFFSET(#REF!,INT((ROW()-13)/2),0)),IF(ISBLANK(OFFSET('9. METAS'!$U$20,INT((ROW()-14)/2),0)),"",OFFSET('9. METAS'!$U$20,INT((ROW()-14)/2),0)))</f>
        <v>#REF!</v>
      </c>
      <c r="K263" s="128" t="e">
        <f ca="1">IF(MOD(ROW()-13,2)=0,IF(ISBLANK(OFFSET(#REF!,INT((ROW()-13)/2),0)),"",OFFSET(#REF!,INT((ROW()-13)/2),0)),IF(ISBLANK(OFFSET('9. METAS'!$V$20,INT((ROW()-14)/2),0)),"",OFFSET('9. METAS'!$V$20,INT((ROW()-14)/2),0)))</f>
        <v>#REF!</v>
      </c>
      <c r="L263" s="128" t="e">
        <f ca="1">IF(MOD(ROW()-13,2)=0,IF(ISBLANK(OFFSET(#REF!,INT((ROW()-13)/2),0)),"",OFFSET(#REF!,INT((ROW()-13)/2),0)),IF(ISBLANK(OFFSET('9. METAS'!$W$20,INT((ROW()-14)/2),0)),"",OFFSET('9. METAS'!$W$20,INT((ROW()-14)/2),0)))</f>
        <v>#REF!</v>
      </c>
      <c r="M263" s="129" t="e">
        <f ca="1">IF(MOD(ROW()-13,2)=0,IF(ISBLANK(OFFSET(#REF!,INT((ROW()-13)/2),0)),"",OFFSET(#REF!,INT((ROW()-13)/2),0)),IF(ISBLANK(OFFSET('9. METAS'!$X$20,INT((ROW()-14)/2),0)),"",OFFSET('9. METAS'!$X$20,INT((ROW()-14)/2),0)))</f>
        <v>#REF!</v>
      </c>
      <c r="N263" s="478" t="str">
        <f t="shared" ref="N263" ca="1" si="246">IFERROR(J263/J264,"ND")</f>
        <v>ND</v>
      </c>
      <c r="O263" s="480" t="str">
        <f t="shared" ref="O263" ca="1" si="247">IFERROR(((J263+K263)/H263),"ND")</f>
        <v>ND</v>
      </c>
      <c r="P263" s="482"/>
    </row>
    <row r="264" spans="3:16" ht="16" x14ac:dyDescent="0.2">
      <c r="C264" s="496"/>
      <c r="D264" s="498"/>
      <c r="E264" s="498"/>
      <c r="F264" s="500"/>
      <c r="G264" s="502"/>
      <c r="H264" s="705"/>
      <c r="I264" s="477"/>
      <c r="J264" s="127" t="str">
        <f ca="1">IF(MOD(ROW()-13,2)=0,IF(ISBLANK(OFFSET(#REF!,INT((ROW()-13)/2),0)),"",OFFSET(#REF!,INT((ROW()-13)/2),0)),IF(ISBLANK(OFFSET('9. METAS'!$U$20,INT((ROW()-14)/2),0)),"",OFFSET('9. METAS'!$U$20,INT((ROW()-14)/2),0)))</f>
        <v/>
      </c>
      <c r="K264" s="128" t="str">
        <f ca="1">IF(MOD(ROW()-13,2)=0,IF(ISBLANK(OFFSET(#REF!,INT((ROW()-13)/2),0)),"",OFFSET(#REF!,INT((ROW()-13)/2),0)),IF(ISBLANK(OFFSET('9. METAS'!$V$20,INT((ROW()-14)/2),0)),"",OFFSET('9. METAS'!$V$20,INT((ROW()-14)/2),0)))</f>
        <v/>
      </c>
      <c r="L264" s="128" t="str">
        <f ca="1">IF(MOD(ROW()-13,2)=0,IF(ISBLANK(OFFSET(#REF!,INT((ROW()-13)/2),0)),"",OFFSET(#REF!,INT((ROW()-13)/2),0)),IF(ISBLANK(OFFSET('9. METAS'!$W$20,INT((ROW()-14)/2),0)),"",OFFSET('9. METAS'!$W$20,INT((ROW()-14)/2),0)))</f>
        <v/>
      </c>
      <c r="M264" s="129" t="str">
        <f ca="1">IF(MOD(ROW()-13,2)=0,IF(ISBLANK(OFFSET(#REF!,INT((ROW()-13)/2),0)),"",OFFSET(#REF!,INT((ROW()-13)/2),0)),IF(ISBLANK(OFFSET('9. METAS'!$X$20,INT((ROW()-14)/2),0)),"",OFFSET('9. METAS'!$X$20,INT((ROW()-14)/2),0)))</f>
        <v/>
      </c>
      <c r="N264" s="479"/>
      <c r="O264" s="481"/>
      <c r="P264" s="483"/>
    </row>
    <row r="265" spans="3:16" x14ac:dyDescent="0.2">
      <c r="C265" s="506" t="str">
        <f ca="1">IF(ISBLANK(OFFSET('5. Pp (3 años)'!$C$46,INT((ROW()-13)/2),0)),"",OFFSET('5. Pp (3 años)'!$C$46,INT((ROW()-13)/2),0))</f>
        <v/>
      </c>
      <c r="D265" s="498" t="str">
        <f ca="1">IF(ISBLANK(OFFSET('5. Pp (3 años)'!$D$46,INT((ROW()-13)/2),0)),"",OFFSET('5. Pp (3 años)'!$D$46,INT((ROW()-13)/2),0))</f>
        <v/>
      </c>
      <c r="E265" s="498" t="str">
        <f ca="1">IF(ISBLANK(OFFSET('5. Pp (3 años)'!$E$46,INT((ROW()-13)/2),0)),"",OFFSET('5. Pp (3 años)'!$E$46,INT((ROW()-13)/2),0))</f>
        <v/>
      </c>
      <c r="F265" s="500" t="str">
        <f ca="1">IF(ISBLANK(OFFSET('5. Pp (3 años)'!$K$46,INT((ROW()-13)/2),0)),"",OFFSET('5. Pp (3 años)'!$K$46,INT((ROW()-13)/2),0))</f>
        <v/>
      </c>
      <c r="G265" s="502" t="str">
        <f ca="1">IF(ISBLANK(OFFSET('5. Pp (3 años)'!$H$46,INT((ROW()-13)/2),0)),"",OFFSET('5. Pp (3 años)'!$H$46,INT((ROW()-13)/2),0))</f>
        <v/>
      </c>
      <c r="H265" s="705" t="str">
        <f ca="1">IF(ISBLANK(OFFSET('9. METAS'!$L$20,INT((ROW()-13)/2),0)),"",OFFSET('9. METAS'!$L$20,INT((ROW()-13)/2),0))</f>
        <v/>
      </c>
      <c r="I265" s="476"/>
      <c r="J265" s="127" t="e">
        <f ca="1">IF(MOD(ROW()-13,2)=0,IF(ISBLANK(OFFSET(#REF!,INT((ROW()-13)/2),0)),"",OFFSET(#REF!,INT((ROW()-13)/2),0)),IF(ISBLANK(OFFSET('9. METAS'!$U$20,INT((ROW()-14)/2),0)),"",OFFSET('9. METAS'!$U$20,INT((ROW()-14)/2),0)))</f>
        <v>#REF!</v>
      </c>
      <c r="K265" s="128" t="e">
        <f ca="1">IF(MOD(ROW()-13,2)=0,IF(ISBLANK(OFFSET(#REF!,INT((ROW()-13)/2),0)),"",OFFSET(#REF!,INT((ROW()-13)/2),0)),IF(ISBLANK(OFFSET('9. METAS'!$V$20,INT((ROW()-14)/2),0)),"",OFFSET('9. METAS'!$V$20,INT((ROW()-14)/2),0)))</f>
        <v>#REF!</v>
      </c>
      <c r="L265" s="128" t="e">
        <f ca="1">IF(MOD(ROW()-13,2)=0,IF(ISBLANK(OFFSET(#REF!,INT((ROW()-13)/2),0)),"",OFFSET(#REF!,INT((ROW()-13)/2),0)),IF(ISBLANK(OFFSET('9. METAS'!$W$20,INT((ROW()-14)/2),0)),"",OFFSET('9. METAS'!$W$20,INT((ROW()-14)/2),0)))</f>
        <v>#REF!</v>
      </c>
      <c r="M265" s="129" t="e">
        <f ca="1">IF(MOD(ROW()-13,2)=0,IF(ISBLANK(OFFSET(#REF!,INT((ROW()-13)/2),0)),"",OFFSET(#REF!,INT((ROW()-13)/2),0)),IF(ISBLANK(OFFSET('9. METAS'!$X$20,INT((ROW()-14)/2),0)),"",OFFSET('9. METAS'!$X$20,INT((ROW()-14)/2),0)))</f>
        <v>#REF!</v>
      </c>
      <c r="N265" s="478" t="str">
        <f t="shared" ref="N265" ca="1" si="248">IFERROR(J265/J266,"ND")</f>
        <v>ND</v>
      </c>
      <c r="O265" s="480" t="str">
        <f t="shared" ref="O265" ca="1" si="249">IFERROR(((J265+K265)/H265),"ND")</f>
        <v>ND</v>
      </c>
      <c r="P265" s="482"/>
    </row>
    <row r="266" spans="3:16" ht="16" x14ac:dyDescent="0.2">
      <c r="C266" s="496"/>
      <c r="D266" s="498"/>
      <c r="E266" s="498"/>
      <c r="F266" s="500"/>
      <c r="G266" s="502"/>
      <c r="H266" s="705"/>
      <c r="I266" s="477"/>
      <c r="J266" s="127" t="str">
        <f ca="1">IF(MOD(ROW()-13,2)=0,IF(ISBLANK(OFFSET(#REF!,INT((ROW()-13)/2),0)),"",OFFSET(#REF!,INT((ROW()-13)/2),0)),IF(ISBLANK(OFFSET('9. METAS'!$U$20,INT((ROW()-14)/2),0)),"",OFFSET('9. METAS'!$U$20,INT((ROW()-14)/2),0)))</f>
        <v/>
      </c>
      <c r="K266" s="128" t="str">
        <f ca="1">IF(MOD(ROW()-13,2)=0,IF(ISBLANK(OFFSET(#REF!,INT((ROW()-13)/2),0)),"",OFFSET(#REF!,INT((ROW()-13)/2),0)),IF(ISBLANK(OFFSET('9. METAS'!$V$20,INT((ROW()-14)/2),0)),"",OFFSET('9. METAS'!$V$20,INT((ROW()-14)/2),0)))</f>
        <v/>
      </c>
      <c r="L266" s="128" t="str">
        <f ca="1">IF(MOD(ROW()-13,2)=0,IF(ISBLANK(OFFSET(#REF!,INT((ROW()-13)/2),0)),"",OFFSET(#REF!,INT((ROW()-13)/2),0)),IF(ISBLANK(OFFSET('9. METAS'!$W$20,INT((ROW()-14)/2),0)),"",OFFSET('9. METAS'!$W$20,INT((ROW()-14)/2),0)))</f>
        <v/>
      </c>
      <c r="M266" s="129" t="str">
        <f ca="1">IF(MOD(ROW()-13,2)=0,IF(ISBLANK(OFFSET(#REF!,INT((ROW()-13)/2),0)),"",OFFSET(#REF!,INT((ROW()-13)/2),0)),IF(ISBLANK(OFFSET('9. METAS'!$X$20,INT((ROW()-14)/2),0)),"",OFFSET('9. METAS'!$X$20,INT((ROW()-14)/2),0)))</f>
        <v/>
      </c>
      <c r="N266" s="479"/>
      <c r="O266" s="481"/>
      <c r="P266" s="483"/>
    </row>
    <row r="267" spans="3:16" x14ac:dyDescent="0.2">
      <c r="C267" s="506" t="str">
        <f ca="1">IF(ISBLANK(OFFSET('5. Pp (3 años)'!$C$46,INT((ROW()-13)/2),0)),"",OFFSET('5. Pp (3 años)'!$C$46,INT((ROW()-13)/2),0))</f>
        <v/>
      </c>
      <c r="D267" s="498" t="str">
        <f ca="1">IF(ISBLANK(OFFSET('5. Pp (3 años)'!$D$46,INT((ROW()-13)/2),0)),"",OFFSET('5. Pp (3 años)'!$D$46,INT((ROW()-13)/2),0))</f>
        <v/>
      </c>
      <c r="E267" s="498" t="str">
        <f ca="1">IF(ISBLANK(OFFSET('5. Pp (3 años)'!$E$46,INT((ROW()-13)/2),0)),"",OFFSET('5. Pp (3 años)'!$E$46,INT((ROW()-13)/2),0))</f>
        <v/>
      </c>
      <c r="F267" s="500" t="str">
        <f ca="1">IF(ISBLANK(OFFSET('5. Pp (3 años)'!$K$46,INT((ROW()-13)/2),0)),"",OFFSET('5. Pp (3 años)'!$K$46,INT((ROW()-13)/2),0))</f>
        <v/>
      </c>
      <c r="G267" s="502" t="str">
        <f ca="1">IF(ISBLANK(OFFSET('5. Pp (3 años)'!$H$46,INT((ROW()-13)/2),0)),"",OFFSET('5. Pp (3 años)'!$H$46,INT((ROW()-13)/2),0))</f>
        <v/>
      </c>
      <c r="H267" s="705" t="str">
        <f ca="1">IF(ISBLANK(OFFSET('9. METAS'!$L$20,INT((ROW()-13)/2),0)),"",OFFSET('9. METAS'!$L$20,INT((ROW()-13)/2),0))</f>
        <v/>
      </c>
      <c r="I267" s="476"/>
      <c r="J267" s="127" t="e">
        <f ca="1">IF(MOD(ROW()-13,2)=0,IF(ISBLANK(OFFSET(#REF!,INT((ROW()-13)/2),0)),"",OFFSET(#REF!,INT((ROW()-13)/2),0)),IF(ISBLANK(OFFSET('9. METAS'!$U$20,INT((ROW()-14)/2),0)),"",OFFSET('9. METAS'!$U$20,INT((ROW()-14)/2),0)))</f>
        <v>#REF!</v>
      </c>
      <c r="K267" s="128" t="e">
        <f ca="1">IF(MOD(ROW()-13,2)=0,IF(ISBLANK(OFFSET(#REF!,INT((ROW()-13)/2),0)),"",OFFSET(#REF!,INT((ROW()-13)/2),0)),IF(ISBLANK(OFFSET('9. METAS'!$V$20,INT((ROW()-14)/2),0)),"",OFFSET('9. METAS'!$V$20,INT((ROW()-14)/2),0)))</f>
        <v>#REF!</v>
      </c>
      <c r="L267" s="128" t="e">
        <f ca="1">IF(MOD(ROW()-13,2)=0,IF(ISBLANK(OFFSET(#REF!,INT((ROW()-13)/2),0)),"",OFFSET(#REF!,INT((ROW()-13)/2),0)),IF(ISBLANK(OFFSET('9. METAS'!$W$20,INT((ROW()-14)/2),0)),"",OFFSET('9. METAS'!$W$20,INT((ROW()-14)/2),0)))</f>
        <v>#REF!</v>
      </c>
      <c r="M267" s="129" t="e">
        <f ca="1">IF(MOD(ROW()-13,2)=0,IF(ISBLANK(OFFSET(#REF!,INT((ROW()-13)/2),0)),"",OFFSET(#REF!,INT((ROW()-13)/2),0)),IF(ISBLANK(OFFSET('9. METAS'!$X$20,INT((ROW()-14)/2),0)),"",OFFSET('9. METAS'!$X$20,INT((ROW()-14)/2),0)))</f>
        <v>#REF!</v>
      </c>
      <c r="N267" s="478" t="str">
        <f t="shared" ref="N267" ca="1" si="250">IFERROR(J267/J268,"ND")</f>
        <v>ND</v>
      </c>
      <c r="O267" s="480" t="str">
        <f t="shared" ref="O267" ca="1" si="251">IFERROR(((J267+K267)/H267),"ND")</f>
        <v>ND</v>
      </c>
      <c r="P267" s="482"/>
    </row>
    <row r="268" spans="3:16" ht="16" x14ac:dyDescent="0.2">
      <c r="C268" s="496"/>
      <c r="D268" s="498"/>
      <c r="E268" s="498"/>
      <c r="F268" s="500"/>
      <c r="G268" s="502"/>
      <c r="H268" s="705"/>
      <c r="I268" s="477"/>
      <c r="J268" s="127" t="str">
        <f ca="1">IF(MOD(ROW()-13,2)=0,IF(ISBLANK(OFFSET(#REF!,INT((ROW()-13)/2),0)),"",OFFSET(#REF!,INT((ROW()-13)/2),0)),IF(ISBLANK(OFFSET('9. METAS'!$U$20,INT((ROW()-14)/2),0)),"",OFFSET('9. METAS'!$U$20,INT((ROW()-14)/2),0)))</f>
        <v/>
      </c>
      <c r="K268" s="128" t="str">
        <f ca="1">IF(MOD(ROW()-13,2)=0,IF(ISBLANK(OFFSET(#REF!,INT((ROW()-13)/2),0)),"",OFFSET(#REF!,INT((ROW()-13)/2),0)),IF(ISBLANK(OFFSET('9. METAS'!$V$20,INT((ROW()-14)/2),0)),"",OFFSET('9. METAS'!$V$20,INT((ROW()-14)/2),0)))</f>
        <v/>
      </c>
      <c r="L268" s="128" t="str">
        <f ca="1">IF(MOD(ROW()-13,2)=0,IF(ISBLANK(OFFSET(#REF!,INT((ROW()-13)/2),0)),"",OFFSET(#REF!,INT((ROW()-13)/2),0)),IF(ISBLANK(OFFSET('9. METAS'!$W$20,INT((ROW()-14)/2),0)),"",OFFSET('9. METAS'!$W$20,INT((ROW()-14)/2),0)))</f>
        <v/>
      </c>
      <c r="M268" s="129" t="str">
        <f ca="1">IF(MOD(ROW()-13,2)=0,IF(ISBLANK(OFFSET(#REF!,INT((ROW()-13)/2),0)),"",OFFSET(#REF!,INT((ROW()-13)/2),0)),IF(ISBLANK(OFFSET('9. METAS'!$X$20,INT((ROW()-14)/2),0)),"",OFFSET('9. METAS'!$X$20,INT((ROW()-14)/2),0)))</f>
        <v/>
      </c>
      <c r="N268" s="479"/>
      <c r="O268" s="481"/>
      <c r="P268" s="483"/>
    </row>
    <row r="269" spans="3:16" x14ac:dyDescent="0.2">
      <c r="C269" s="506" t="str">
        <f ca="1">IF(ISBLANK(OFFSET('5. Pp (3 años)'!$C$46,INT((ROW()-13)/2),0)),"",OFFSET('5. Pp (3 años)'!$C$46,INT((ROW()-13)/2),0))</f>
        <v/>
      </c>
      <c r="D269" s="498" t="str">
        <f ca="1">IF(ISBLANK(OFFSET('5. Pp (3 años)'!$D$46,INT((ROW()-13)/2),0)),"",OFFSET('5. Pp (3 años)'!$D$46,INT((ROW()-13)/2),0))</f>
        <v/>
      </c>
      <c r="E269" s="498" t="str">
        <f ca="1">IF(ISBLANK(OFFSET('5. Pp (3 años)'!$E$46,INT((ROW()-13)/2),0)),"",OFFSET('5. Pp (3 años)'!$E$46,INT((ROW()-13)/2),0))</f>
        <v/>
      </c>
      <c r="F269" s="500" t="str">
        <f ca="1">IF(ISBLANK(OFFSET('5. Pp (3 años)'!$K$46,INT((ROW()-13)/2),0)),"",OFFSET('5. Pp (3 años)'!$K$46,INT((ROW()-13)/2),0))</f>
        <v/>
      </c>
      <c r="G269" s="502" t="str">
        <f ca="1">IF(ISBLANK(OFFSET('5. Pp (3 años)'!$H$46,INT((ROW()-13)/2),0)),"",OFFSET('5. Pp (3 años)'!$H$46,INT((ROW()-13)/2),0))</f>
        <v/>
      </c>
      <c r="H269" s="705" t="str">
        <f ca="1">IF(ISBLANK(OFFSET('9. METAS'!$L$20,INT((ROW()-13)/2),0)),"",OFFSET('9. METAS'!$L$20,INT((ROW()-13)/2),0))</f>
        <v/>
      </c>
      <c r="I269" s="476"/>
      <c r="J269" s="127" t="e">
        <f ca="1">IF(MOD(ROW()-13,2)=0,IF(ISBLANK(OFFSET(#REF!,INT((ROW()-13)/2),0)),"",OFFSET(#REF!,INT((ROW()-13)/2),0)),IF(ISBLANK(OFFSET('9. METAS'!$U$20,INT((ROW()-14)/2),0)),"",OFFSET('9. METAS'!$U$20,INT((ROW()-14)/2),0)))</f>
        <v>#REF!</v>
      </c>
      <c r="K269" s="128" t="e">
        <f ca="1">IF(MOD(ROW()-13,2)=0,IF(ISBLANK(OFFSET(#REF!,INT((ROW()-13)/2),0)),"",OFFSET(#REF!,INT((ROW()-13)/2),0)),IF(ISBLANK(OFFSET('9. METAS'!$V$20,INT((ROW()-14)/2),0)),"",OFFSET('9. METAS'!$V$20,INT((ROW()-14)/2),0)))</f>
        <v>#REF!</v>
      </c>
      <c r="L269" s="128" t="e">
        <f ca="1">IF(MOD(ROW()-13,2)=0,IF(ISBLANK(OFFSET(#REF!,INT((ROW()-13)/2),0)),"",OFFSET(#REF!,INT((ROW()-13)/2),0)),IF(ISBLANK(OFFSET('9. METAS'!$W$20,INT((ROW()-14)/2),0)),"",OFFSET('9. METAS'!$W$20,INT((ROW()-14)/2),0)))</f>
        <v>#REF!</v>
      </c>
      <c r="M269" s="129" t="e">
        <f ca="1">IF(MOD(ROW()-13,2)=0,IF(ISBLANK(OFFSET(#REF!,INT((ROW()-13)/2),0)),"",OFFSET(#REF!,INT((ROW()-13)/2),0)),IF(ISBLANK(OFFSET('9. METAS'!$X$20,INT((ROW()-14)/2),0)),"",OFFSET('9. METAS'!$X$20,INT((ROW()-14)/2),0)))</f>
        <v>#REF!</v>
      </c>
      <c r="N269" s="478" t="str">
        <f t="shared" ref="N269" ca="1" si="252">IFERROR(J269/J270,"ND")</f>
        <v>ND</v>
      </c>
      <c r="O269" s="480" t="str">
        <f t="shared" ref="O269" ca="1" si="253">IFERROR(((J269+K269)/H269),"ND")</f>
        <v>ND</v>
      </c>
      <c r="P269" s="482"/>
    </row>
    <row r="270" spans="3:16" ht="16" x14ac:dyDescent="0.2">
      <c r="C270" s="496"/>
      <c r="D270" s="498"/>
      <c r="E270" s="498"/>
      <c r="F270" s="500"/>
      <c r="G270" s="502"/>
      <c r="H270" s="705"/>
      <c r="I270" s="477"/>
      <c r="J270" s="127" t="str">
        <f ca="1">IF(MOD(ROW()-13,2)=0,IF(ISBLANK(OFFSET(#REF!,INT((ROW()-13)/2),0)),"",OFFSET(#REF!,INT((ROW()-13)/2),0)),IF(ISBLANK(OFFSET('9. METAS'!$U$20,INT((ROW()-14)/2),0)),"",OFFSET('9. METAS'!$U$20,INT((ROW()-14)/2),0)))</f>
        <v/>
      </c>
      <c r="K270" s="128" t="str">
        <f ca="1">IF(MOD(ROW()-13,2)=0,IF(ISBLANK(OFFSET(#REF!,INT((ROW()-13)/2),0)),"",OFFSET(#REF!,INT((ROW()-13)/2),0)),IF(ISBLANK(OFFSET('9. METAS'!$V$20,INT((ROW()-14)/2),0)),"",OFFSET('9. METAS'!$V$20,INT((ROW()-14)/2),0)))</f>
        <v/>
      </c>
      <c r="L270" s="128" t="str">
        <f ca="1">IF(MOD(ROW()-13,2)=0,IF(ISBLANK(OFFSET(#REF!,INT((ROW()-13)/2),0)),"",OFFSET(#REF!,INT((ROW()-13)/2),0)),IF(ISBLANK(OFFSET('9. METAS'!$W$20,INT((ROW()-14)/2),0)),"",OFFSET('9. METAS'!$W$20,INT((ROW()-14)/2),0)))</f>
        <v/>
      </c>
      <c r="M270" s="129" t="str">
        <f ca="1">IF(MOD(ROW()-13,2)=0,IF(ISBLANK(OFFSET(#REF!,INT((ROW()-13)/2),0)),"",OFFSET(#REF!,INT((ROW()-13)/2),0)),IF(ISBLANK(OFFSET('9. METAS'!$X$20,INT((ROW()-14)/2),0)),"",OFFSET('9. METAS'!$X$20,INT((ROW()-14)/2),0)))</f>
        <v/>
      </c>
      <c r="N270" s="479"/>
      <c r="O270" s="481"/>
      <c r="P270" s="483"/>
    </row>
    <row r="271" spans="3:16" x14ac:dyDescent="0.2">
      <c r="C271" s="506" t="str">
        <f ca="1">IF(ISBLANK(OFFSET('5. Pp (3 años)'!$C$46,INT((ROW()-13)/2),0)),"",OFFSET('5. Pp (3 años)'!$C$46,INT((ROW()-13)/2),0))</f>
        <v/>
      </c>
      <c r="D271" s="498" t="str">
        <f ca="1">IF(ISBLANK(OFFSET('5. Pp (3 años)'!$D$46,INT((ROW()-13)/2),0)),"",OFFSET('5. Pp (3 años)'!$D$46,INT((ROW()-13)/2),0))</f>
        <v/>
      </c>
      <c r="E271" s="498" t="str">
        <f ca="1">IF(ISBLANK(OFFSET('5. Pp (3 años)'!$E$46,INT((ROW()-13)/2),0)),"",OFFSET('5. Pp (3 años)'!$E$46,INT((ROW()-13)/2),0))</f>
        <v/>
      </c>
      <c r="F271" s="500" t="str">
        <f ca="1">IF(ISBLANK(OFFSET('5. Pp (3 años)'!$K$46,INT((ROW()-13)/2),0)),"",OFFSET('5. Pp (3 años)'!$K$46,INT((ROW()-13)/2),0))</f>
        <v/>
      </c>
      <c r="G271" s="502" t="str">
        <f ca="1">IF(ISBLANK(OFFSET('5. Pp (3 años)'!$H$46,INT((ROW()-13)/2),0)),"",OFFSET('5. Pp (3 años)'!$H$46,INT((ROW()-13)/2),0))</f>
        <v/>
      </c>
      <c r="H271" s="705" t="str">
        <f ca="1">IF(ISBLANK(OFFSET('9. METAS'!$L$20,INT((ROW()-13)/2),0)),"",OFFSET('9. METAS'!$L$20,INT((ROW()-13)/2),0))</f>
        <v/>
      </c>
      <c r="I271" s="476"/>
      <c r="J271" s="127" t="e">
        <f ca="1">IF(MOD(ROW()-13,2)=0,IF(ISBLANK(OFFSET(#REF!,INT((ROW()-13)/2),0)),"",OFFSET(#REF!,INT((ROW()-13)/2),0)),IF(ISBLANK(OFFSET('9. METAS'!$U$20,INT((ROW()-14)/2),0)),"",OFFSET('9. METAS'!$U$20,INT((ROW()-14)/2),0)))</f>
        <v>#REF!</v>
      </c>
      <c r="K271" s="128" t="e">
        <f ca="1">IF(MOD(ROW()-13,2)=0,IF(ISBLANK(OFFSET(#REF!,INT((ROW()-13)/2),0)),"",OFFSET(#REF!,INT((ROW()-13)/2),0)),IF(ISBLANK(OFFSET('9. METAS'!$V$20,INT((ROW()-14)/2),0)),"",OFFSET('9. METAS'!$V$20,INT((ROW()-14)/2),0)))</f>
        <v>#REF!</v>
      </c>
      <c r="L271" s="128" t="e">
        <f ca="1">IF(MOD(ROW()-13,2)=0,IF(ISBLANK(OFFSET(#REF!,INT((ROW()-13)/2),0)),"",OFFSET(#REF!,INT((ROW()-13)/2),0)),IF(ISBLANK(OFFSET('9. METAS'!$W$20,INT((ROW()-14)/2),0)),"",OFFSET('9. METAS'!$W$20,INT((ROW()-14)/2),0)))</f>
        <v>#REF!</v>
      </c>
      <c r="M271" s="129" t="e">
        <f ca="1">IF(MOD(ROW()-13,2)=0,IF(ISBLANK(OFFSET(#REF!,INT((ROW()-13)/2),0)),"",OFFSET(#REF!,INT((ROW()-13)/2),0)),IF(ISBLANK(OFFSET('9. METAS'!$X$20,INT((ROW()-14)/2),0)),"",OFFSET('9. METAS'!$X$20,INT((ROW()-14)/2),0)))</f>
        <v>#REF!</v>
      </c>
      <c r="N271" s="478" t="str">
        <f t="shared" ref="N271" ca="1" si="254">IFERROR(J271/J272,"ND")</f>
        <v>ND</v>
      </c>
      <c r="O271" s="480" t="str">
        <f t="shared" ref="O271" ca="1" si="255">IFERROR(((J271+K271)/H271),"ND")</f>
        <v>ND</v>
      </c>
      <c r="P271" s="482"/>
    </row>
    <row r="272" spans="3:16" ht="16" x14ac:dyDescent="0.2">
      <c r="C272" s="496"/>
      <c r="D272" s="498"/>
      <c r="E272" s="498"/>
      <c r="F272" s="500"/>
      <c r="G272" s="502"/>
      <c r="H272" s="705"/>
      <c r="I272" s="477"/>
      <c r="J272" s="127" t="str">
        <f ca="1">IF(MOD(ROW()-13,2)=0,IF(ISBLANK(OFFSET(#REF!,INT((ROW()-13)/2),0)),"",OFFSET(#REF!,INT((ROW()-13)/2),0)),IF(ISBLANK(OFFSET('9. METAS'!$U$20,INT((ROW()-14)/2),0)),"",OFFSET('9. METAS'!$U$20,INT((ROW()-14)/2),0)))</f>
        <v/>
      </c>
      <c r="K272" s="128" t="str">
        <f ca="1">IF(MOD(ROW()-13,2)=0,IF(ISBLANK(OFFSET(#REF!,INT((ROW()-13)/2),0)),"",OFFSET(#REF!,INT((ROW()-13)/2),0)),IF(ISBLANK(OFFSET('9. METAS'!$V$20,INT((ROW()-14)/2),0)),"",OFFSET('9. METAS'!$V$20,INT((ROW()-14)/2),0)))</f>
        <v/>
      </c>
      <c r="L272" s="128" t="str">
        <f ca="1">IF(MOD(ROW()-13,2)=0,IF(ISBLANK(OFFSET(#REF!,INT((ROW()-13)/2),0)),"",OFFSET(#REF!,INT((ROW()-13)/2),0)),IF(ISBLANK(OFFSET('9. METAS'!$W$20,INT((ROW()-14)/2),0)),"",OFFSET('9. METAS'!$W$20,INT((ROW()-14)/2),0)))</f>
        <v/>
      </c>
      <c r="M272" s="129" t="str">
        <f ca="1">IF(MOD(ROW()-13,2)=0,IF(ISBLANK(OFFSET(#REF!,INT((ROW()-13)/2),0)),"",OFFSET(#REF!,INT((ROW()-13)/2),0)),IF(ISBLANK(OFFSET('9. METAS'!$X$20,INT((ROW()-14)/2),0)),"",OFFSET('9. METAS'!$X$20,INT((ROW()-14)/2),0)))</f>
        <v/>
      </c>
      <c r="N272" s="479"/>
      <c r="O272" s="481"/>
      <c r="P272" s="483"/>
    </row>
    <row r="273" spans="3:16" x14ac:dyDescent="0.2">
      <c r="C273" s="506" t="str">
        <f ca="1">IF(ISBLANK(OFFSET('5. Pp (3 años)'!$C$46,INT((ROW()-13)/2),0)),"",OFFSET('5. Pp (3 años)'!$C$46,INT((ROW()-13)/2),0))</f>
        <v/>
      </c>
      <c r="D273" s="498" t="str">
        <f ca="1">IF(ISBLANK(OFFSET('5. Pp (3 años)'!$D$46,INT((ROW()-13)/2),0)),"",OFFSET('5. Pp (3 años)'!$D$46,INT((ROW()-13)/2),0))</f>
        <v/>
      </c>
      <c r="E273" s="498" t="str">
        <f ca="1">IF(ISBLANK(OFFSET('5. Pp (3 años)'!$E$46,INT((ROW()-13)/2),0)),"",OFFSET('5. Pp (3 años)'!$E$46,INT((ROW()-13)/2),0))</f>
        <v/>
      </c>
      <c r="F273" s="500" t="str">
        <f ca="1">IF(ISBLANK(OFFSET('5. Pp (3 años)'!$K$46,INT((ROW()-13)/2),0)),"",OFFSET('5. Pp (3 años)'!$K$46,INT((ROW()-13)/2),0))</f>
        <v/>
      </c>
      <c r="G273" s="502" t="str">
        <f ca="1">IF(ISBLANK(OFFSET('5. Pp (3 años)'!$H$46,INT((ROW()-13)/2),0)),"",OFFSET('5. Pp (3 años)'!$H$46,INT((ROW()-13)/2),0))</f>
        <v/>
      </c>
      <c r="H273" s="705" t="str">
        <f ca="1">IF(ISBLANK(OFFSET('9. METAS'!$L$20,INT((ROW()-13)/2),0)),"",OFFSET('9. METAS'!$L$20,INT((ROW()-13)/2),0))</f>
        <v/>
      </c>
      <c r="I273" s="476"/>
      <c r="J273" s="127" t="e">
        <f ca="1">IF(MOD(ROW()-13,2)=0,IF(ISBLANK(OFFSET(#REF!,INT((ROW()-13)/2),0)),"",OFFSET(#REF!,INT((ROW()-13)/2),0)),IF(ISBLANK(OFFSET('9. METAS'!$U$20,INT((ROW()-14)/2),0)),"",OFFSET('9. METAS'!$U$20,INT((ROW()-14)/2),0)))</f>
        <v>#REF!</v>
      </c>
      <c r="K273" s="128" t="e">
        <f ca="1">IF(MOD(ROW()-13,2)=0,IF(ISBLANK(OFFSET(#REF!,INT((ROW()-13)/2),0)),"",OFFSET(#REF!,INT((ROW()-13)/2),0)),IF(ISBLANK(OFFSET('9. METAS'!$V$20,INT((ROW()-14)/2),0)),"",OFFSET('9. METAS'!$V$20,INT((ROW()-14)/2),0)))</f>
        <v>#REF!</v>
      </c>
      <c r="L273" s="128" t="e">
        <f ca="1">IF(MOD(ROW()-13,2)=0,IF(ISBLANK(OFFSET(#REF!,INT((ROW()-13)/2),0)),"",OFFSET(#REF!,INT((ROW()-13)/2),0)),IF(ISBLANK(OFFSET('9. METAS'!$W$20,INT((ROW()-14)/2),0)),"",OFFSET('9. METAS'!$W$20,INT((ROW()-14)/2),0)))</f>
        <v>#REF!</v>
      </c>
      <c r="M273" s="129" t="e">
        <f ca="1">IF(MOD(ROW()-13,2)=0,IF(ISBLANK(OFFSET(#REF!,INT((ROW()-13)/2),0)),"",OFFSET(#REF!,INT((ROW()-13)/2),0)),IF(ISBLANK(OFFSET('9. METAS'!$X$20,INT((ROW()-14)/2),0)),"",OFFSET('9. METAS'!$X$20,INT((ROW()-14)/2),0)))</f>
        <v>#REF!</v>
      </c>
      <c r="N273" s="478" t="str">
        <f t="shared" ref="N273" ca="1" si="256">IFERROR(J273/J274,"ND")</f>
        <v>ND</v>
      </c>
      <c r="O273" s="480" t="str">
        <f t="shared" ref="O273" ca="1" si="257">IFERROR(((J273+K273)/H273),"ND")</f>
        <v>ND</v>
      </c>
      <c r="P273" s="482"/>
    </row>
    <row r="274" spans="3:16" ht="16" x14ac:dyDescent="0.2">
      <c r="C274" s="496"/>
      <c r="D274" s="498"/>
      <c r="E274" s="498"/>
      <c r="F274" s="500"/>
      <c r="G274" s="502"/>
      <c r="H274" s="705"/>
      <c r="I274" s="477"/>
      <c r="J274" s="127" t="str">
        <f ca="1">IF(MOD(ROW()-13,2)=0,IF(ISBLANK(OFFSET(#REF!,INT((ROW()-13)/2),0)),"",OFFSET(#REF!,INT((ROW()-13)/2),0)),IF(ISBLANK(OFFSET('9. METAS'!$U$20,INT((ROW()-14)/2),0)),"",OFFSET('9. METAS'!$U$20,INT((ROW()-14)/2),0)))</f>
        <v/>
      </c>
      <c r="K274" s="128" t="str">
        <f ca="1">IF(MOD(ROW()-13,2)=0,IF(ISBLANK(OFFSET(#REF!,INT((ROW()-13)/2),0)),"",OFFSET(#REF!,INT((ROW()-13)/2),0)),IF(ISBLANK(OFFSET('9. METAS'!$V$20,INT((ROW()-14)/2),0)),"",OFFSET('9. METAS'!$V$20,INT((ROW()-14)/2),0)))</f>
        <v/>
      </c>
      <c r="L274" s="128" t="str">
        <f ca="1">IF(MOD(ROW()-13,2)=0,IF(ISBLANK(OFFSET(#REF!,INT((ROW()-13)/2),0)),"",OFFSET(#REF!,INT((ROW()-13)/2),0)),IF(ISBLANK(OFFSET('9. METAS'!$W$20,INT((ROW()-14)/2),0)),"",OFFSET('9. METAS'!$W$20,INT((ROW()-14)/2),0)))</f>
        <v/>
      </c>
      <c r="M274" s="129" t="str">
        <f ca="1">IF(MOD(ROW()-13,2)=0,IF(ISBLANK(OFFSET(#REF!,INT((ROW()-13)/2),0)),"",OFFSET(#REF!,INT((ROW()-13)/2),0)),IF(ISBLANK(OFFSET('9. METAS'!$X$20,INT((ROW()-14)/2),0)),"",OFFSET('9. METAS'!$X$20,INT((ROW()-14)/2),0)))</f>
        <v/>
      </c>
      <c r="N274" s="479"/>
      <c r="O274" s="481"/>
      <c r="P274" s="483"/>
    </row>
    <row r="275" spans="3:16" x14ac:dyDescent="0.2">
      <c r="C275" s="506" t="str">
        <f ca="1">IF(ISBLANK(OFFSET('5. Pp (3 años)'!$C$46,INT((ROW()-13)/2),0)),"",OFFSET('5. Pp (3 años)'!$C$46,INT((ROW()-13)/2),0))</f>
        <v/>
      </c>
      <c r="D275" s="498" t="str">
        <f ca="1">IF(ISBLANK(OFFSET('5. Pp (3 años)'!$D$46,INT((ROW()-13)/2),0)),"",OFFSET('5. Pp (3 años)'!$D$46,INT((ROW()-13)/2),0))</f>
        <v/>
      </c>
      <c r="E275" s="498" t="str">
        <f ca="1">IF(ISBLANK(OFFSET('5. Pp (3 años)'!$E$46,INT((ROW()-13)/2),0)),"",OFFSET('5. Pp (3 años)'!$E$46,INT((ROW()-13)/2),0))</f>
        <v/>
      </c>
      <c r="F275" s="500" t="str">
        <f ca="1">IF(ISBLANK(OFFSET('5. Pp (3 años)'!$K$46,INT((ROW()-13)/2),0)),"",OFFSET('5. Pp (3 años)'!$K$46,INT((ROW()-13)/2),0))</f>
        <v/>
      </c>
      <c r="G275" s="502" t="str">
        <f ca="1">IF(ISBLANK(OFFSET('5. Pp (3 años)'!$H$46,INT((ROW()-13)/2),0)),"",OFFSET('5. Pp (3 años)'!$H$46,INT((ROW()-13)/2),0))</f>
        <v/>
      </c>
      <c r="H275" s="705" t="str">
        <f ca="1">IF(ISBLANK(OFFSET('9. METAS'!$L$20,INT((ROW()-13)/2),0)),"",OFFSET('9. METAS'!$L$20,INT((ROW()-13)/2),0))</f>
        <v/>
      </c>
      <c r="I275" s="476"/>
      <c r="J275" s="127" t="e">
        <f ca="1">IF(MOD(ROW()-13,2)=0,IF(ISBLANK(OFFSET(#REF!,INT((ROW()-13)/2),0)),"",OFFSET(#REF!,INT((ROW()-13)/2),0)),IF(ISBLANK(OFFSET('9. METAS'!$U$20,INT((ROW()-14)/2),0)),"",OFFSET('9. METAS'!$U$20,INT((ROW()-14)/2),0)))</f>
        <v>#REF!</v>
      </c>
      <c r="K275" s="128" t="e">
        <f ca="1">IF(MOD(ROW()-13,2)=0,IF(ISBLANK(OFFSET(#REF!,INT((ROW()-13)/2),0)),"",OFFSET(#REF!,INT((ROW()-13)/2),0)),IF(ISBLANK(OFFSET('9. METAS'!$V$20,INT((ROW()-14)/2),0)),"",OFFSET('9. METAS'!$V$20,INT((ROW()-14)/2),0)))</f>
        <v>#REF!</v>
      </c>
      <c r="L275" s="128" t="e">
        <f ca="1">IF(MOD(ROW()-13,2)=0,IF(ISBLANK(OFFSET(#REF!,INT((ROW()-13)/2),0)),"",OFFSET(#REF!,INT((ROW()-13)/2),0)),IF(ISBLANK(OFFSET('9. METAS'!$W$20,INT((ROW()-14)/2),0)),"",OFFSET('9. METAS'!$W$20,INT((ROW()-14)/2),0)))</f>
        <v>#REF!</v>
      </c>
      <c r="M275" s="129" t="e">
        <f ca="1">IF(MOD(ROW()-13,2)=0,IF(ISBLANK(OFFSET(#REF!,INT((ROW()-13)/2),0)),"",OFFSET(#REF!,INT((ROW()-13)/2),0)),IF(ISBLANK(OFFSET('9. METAS'!$X$20,INT((ROW()-14)/2),0)),"",OFFSET('9. METAS'!$X$20,INT((ROW()-14)/2),0)))</f>
        <v>#REF!</v>
      </c>
      <c r="N275" s="478" t="str">
        <f t="shared" ref="N275" ca="1" si="258">IFERROR(J275/J276,"ND")</f>
        <v>ND</v>
      </c>
      <c r="O275" s="480" t="str">
        <f t="shared" ref="O275" ca="1" si="259">IFERROR(((J275+K275)/H275),"ND")</f>
        <v>ND</v>
      </c>
      <c r="P275" s="482"/>
    </row>
    <row r="276" spans="3:16" ht="16" x14ac:dyDescent="0.2">
      <c r="C276" s="496"/>
      <c r="D276" s="498"/>
      <c r="E276" s="498"/>
      <c r="F276" s="500"/>
      <c r="G276" s="502"/>
      <c r="H276" s="705"/>
      <c r="I276" s="477"/>
      <c r="J276" s="127" t="str">
        <f ca="1">IF(MOD(ROW()-13,2)=0,IF(ISBLANK(OFFSET(#REF!,INT((ROW()-13)/2),0)),"",OFFSET(#REF!,INT((ROW()-13)/2),0)),IF(ISBLANK(OFFSET('9. METAS'!$U$20,INT((ROW()-14)/2),0)),"",OFFSET('9. METAS'!$U$20,INT((ROW()-14)/2),0)))</f>
        <v/>
      </c>
      <c r="K276" s="128" t="str">
        <f ca="1">IF(MOD(ROW()-13,2)=0,IF(ISBLANK(OFFSET(#REF!,INT((ROW()-13)/2),0)),"",OFFSET(#REF!,INT((ROW()-13)/2),0)),IF(ISBLANK(OFFSET('9. METAS'!$V$20,INT((ROW()-14)/2),0)),"",OFFSET('9. METAS'!$V$20,INT((ROW()-14)/2),0)))</f>
        <v/>
      </c>
      <c r="L276" s="128" t="str">
        <f ca="1">IF(MOD(ROW()-13,2)=0,IF(ISBLANK(OFFSET(#REF!,INT((ROW()-13)/2),0)),"",OFFSET(#REF!,INT((ROW()-13)/2),0)),IF(ISBLANK(OFFSET('9. METAS'!$W$20,INT((ROW()-14)/2),0)),"",OFFSET('9. METAS'!$W$20,INT((ROW()-14)/2),0)))</f>
        <v/>
      </c>
      <c r="M276" s="129" t="str">
        <f ca="1">IF(MOD(ROW()-13,2)=0,IF(ISBLANK(OFFSET(#REF!,INT((ROW()-13)/2),0)),"",OFFSET(#REF!,INT((ROW()-13)/2),0)),IF(ISBLANK(OFFSET('9. METAS'!$X$20,INT((ROW()-14)/2),0)),"",OFFSET('9. METAS'!$X$20,INT((ROW()-14)/2),0)))</f>
        <v/>
      </c>
      <c r="N276" s="479"/>
      <c r="O276" s="481"/>
      <c r="P276" s="483"/>
    </row>
    <row r="277" spans="3:16" x14ac:dyDescent="0.2">
      <c r="C277" s="506" t="str">
        <f ca="1">IF(ISBLANK(OFFSET('5. Pp (3 años)'!$C$46,INT((ROW()-13)/2),0)),"",OFFSET('5. Pp (3 años)'!$C$46,INT((ROW()-13)/2),0))</f>
        <v/>
      </c>
      <c r="D277" s="498" t="str">
        <f ca="1">IF(ISBLANK(OFFSET('5. Pp (3 años)'!$D$46,INT((ROW()-13)/2),0)),"",OFFSET('5. Pp (3 años)'!$D$46,INT((ROW()-13)/2),0))</f>
        <v/>
      </c>
      <c r="E277" s="498" t="str">
        <f ca="1">IF(ISBLANK(OFFSET('5. Pp (3 años)'!$E$46,INT((ROW()-13)/2),0)),"",OFFSET('5. Pp (3 años)'!$E$46,INT((ROW()-13)/2),0))</f>
        <v/>
      </c>
      <c r="F277" s="500" t="str">
        <f ca="1">IF(ISBLANK(OFFSET('5. Pp (3 años)'!$K$46,INT((ROW()-13)/2),0)),"",OFFSET('5. Pp (3 años)'!$K$46,INT((ROW()-13)/2),0))</f>
        <v/>
      </c>
      <c r="G277" s="502" t="str">
        <f ca="1">IF(ISBLANK(OFFSET('5. Pp (3 años)'!$H$46,INT((ROW()-13)/2),0)),"",OFFSET('5. Pp (3 años)'!$H$46,INT((ROW()-13)/2),0))</f>
        <v/>
      </c>
      <c r="H277" s="705" t="str">
        <f ca="1">IF(ISBLANK(OFFSET('9. METAS'!$L$20,INT((ROW()-13)/2),0)),"",OFFSET('9. METAS'!$L$20,INT((ROW()-13)/2),0))</f>
        <v/>
      </c>
      <c r="I277" s="476"/>
      <c r="J277" s="127" t="e">
        <f ca="1">IF(MOD(ROW()-13,2)=0,IF(ISBLANK(OFFSET(#REF!,INT((ROW()-13)/2),0)),"",OFFSET(#REF!,INT((ROW()-13)/2),0)),IF(ISBLANK(OFFSET('9. METAS'!$U$20,INT((ROW()-14)/2),0)),"",OFFSET('9. METAS'!$U$20,INT((ROW()-14)/2),0)))</f>
        <v>#REF!</v>
      </c>
      <c r="K277" s="128" t="e">
        <f ca="1">IF(MOD(ROW()-13,2)=0,IF(ISBLANK(OFFSET(#REF!,INT((ROW()-13)/2),0)),"",OFFSET(#REF!,INT((ROW()-13)/2),0)),IF(ISBLANK(OFFSET('9. METAS'!$V$20,INT((ROW()-14)/2),0)),"",OFFSET('9. METAS'!$V$20,INT((ROW()-14)/2),0)))</f>
        <v>#REF!</v>
      </c>
      <c r="L277" s="128" t="e">
        <f ca="1">IF(MOD(ROW()-13,2)=0,IF(ISBLANK(OFFSET(#REF!,INT((ROW()-13)/2),0)),"",OFFSET(#REF!,INT((ROW()-13)/2),0)),IF(ISBLANK(OFFSET('9. METAS'!$W$20,INT((ROW()-14)/2),0)),"",OFFSET('9. METAS'!$W$20,INT((ROW()-14)/2),0)))</f>
        <v>#REF!</v>
      </c>
      <c r="M277" s="129" t="e">
        <f ca="1">IF(MOD(ROW()-13,2)=0,IF(ISBLANK(OFFSET(#REF!,INT((ROW()-13)/2),0)),"",OFFSET(#REF!,INT((ROW()-13)/2),0)),IF(ISBLANK(OFFSET('9. METAS'!$X$20,INT((ROW()-14)/2),0)),"",OFFSET('9. METAS'!$X$20,INT((ROW()-14)/2),0)))</f>
        <v>#REF!</v>
      </c>
      <c r="N277" s="478" t="str">
        <f t="shared" ref="N277" ca="1" si="260">IFERROR(J277/J278,"ND")</f>
        <v>ND</v>
      </c>
      <c r="O277" s="480" t="str">
        <f t="shared" ref="O277" ca="1" si="261">IFERROR(((J277+K277)/H277),"ND")</f>
        <v>ND</v>
      </c>
      <c r="P277" s="482"/>
    </row>
    <row r="278" spans="3:16" ht="16" x14ac:dyDescent="0.2">
      <c r="C278" s="496"/>
      <c r="D278" s="498"/>
      <c r="E278" s="498"/>
      <c r="F278" s="500"/>
      <c r="G278" s="502"/>
      <c r="H278" s="705"/>
      <c r="I278" s="477"/>
      <c r="J278" s="127" t="str">
        <f ca="1">IF(MOD(ROW()-13,2)=0,IF(ISBLANK(OFFSET(#REF!,INT((ROW()-13)/2),0)),"",OFFSET(#REF!,INT((ROW()-13)/2),0)),IF(ISBLANK(OFFSET('9. METAS'!$U$20,INT((ROW()-14)/2),0)),"",OFFSET('9. METAS'!$U$20,INT((ROW()-14)/2),0)))</f>
        <v/>
      </c>
      <c r="K278" s="128" t="str">
        <f ca="1">IF(MOD(ROW()-13,2)=0,IF(ISBLANK(OFFSET(#REF!,INT((ROW()-13)/2),0)),"",OFFSET(#REF!,INT((ROW()-13)/2),0)),IF(ISBLANK(OFFSET('9. METAS'!$V$20,INT((ROW()-14)/2),0)),"",OFFSET('9. METAS'!$V$20,INT((ROW()-14)/2),0)))</f>
        <v/>
      </c>
      <c r="L278" s="128" t="str">
        <f ca="1">IF(MOD(ROW()-13,2)=0,IF(ISBLANK(OFFSET(#REF!,INT((ROW()-13)/2),0)),"",OFFSET(#REF!,INT((ROW()-13)/2),0)),IF(ISBLANK(OFFSET('9. METAS'!$W$20,INT((ROW()-14)/2),0)),"",OFFSET('9. METAS'!$W$20,INT((ROW()-14)/2),0)))</f>
        <v/>
      </c>
      <c r="M278" s="129" t="str">
        <f ca="1">IF(MOD(ROW()-13,2)=0,IF(ISBLANK(OFFSET(#REF!,INT((ROW()-13)/2),0)),"",OFFSET(#REF!,INT((ROW()-13)/2),0)),IF(ISBLANK(OFFSET('9. METAS'!$X$20,INT((ROW()-14)/2),0)),"",OFFSET('9. METAS'!$X$20,INT((ROW()-14)/2),0)))</f>
        <v/>
      </c>
      <c r="N278" s="479"/>
      <c r="O278" s="481"/>
      <c r="P278" s="483"/>
    </row>
    <row r="279" spans="3:16" x14ac:dyDescent="0.2">
      <c r="C279" s="506" t="str">
        <f ca="1">IF(ISBLANK(OFFSET('5. Pp (3 años)'!$C$46,INT((ROW()-13)/2),0)),"",OFFSET('5. Pp (3 años)'!$C$46,INT((ROW()-13)/2),0))</f>
        <v/>
      </c>
      <c r="D279" s="498" t="str">
        <f ca="1">IF(ISBLANK(OFFSET('5. Pp (3 años)'!$D$46,INT((ROW()-13)/2),0)),"",OFFSET('5. Pp (3 años)'!$D$46,INT((ROW()-13)/2),0))</f>
        <v/>
      </c>
      <c r="E279" s="498" t="str">
        <f ca="1">IF(ISBLANK(OFFSET('5. Pp (3 años)'!$E$46,INT((ROW()-13)/2),0)),"",OFFSET('5. Pp (3 años)'!$E$46,INT((ROW()-13)/2),0))</f>
        <v/>
      </c>
      <c r="F279" s="500" t="str">
        <f ca="1">IF(ISBLANK(OFFSET('5. Pp (3 años)'!$K$46,INT((ROW()-13)/2),0)),"",OFFSET('5. Pp (3 años)'!$K$46,INT((ROW()-13)/2),0))</f>
        <v/>
      </c>
      <c r="G279" s="502" t="str">
        <f ca="1">IF(ISBLANK(OFFSET('5. Pp (3 años)'!$H$46,INT((ROW()-13)/2),0)),"",OFFSET('5. Pp (3 años)'!$H$46,INT((ROW()-13)/2),0))</f>
        <v/>
      </c>
      <c r="H279" s="705" t="str">
        <f ca="1">IF(ISBLANK(OFFSET('9. METAS'!$L$20,INT((ROW()-13)/2),0)),"",OFFSET('9. METAS'!$L$20,INT((ROW()-13)/2),0))</f>
        <v/>
      </c>
      <c r="I279" s="476"/>
      <c r="J279" s="127" t="e">
        <f ca="1">IF(MOD(ROW()-13,2)=0,IF(ISBLANK(OFFSET(#REF!,INT((ROW()-13)/2),0)),"",OFFSET(#REF!,INT((ROW()-13)/2),0)),IF(ISBLANK(OFFSET('9. METAS'!$U$20,INT((ROW()-14)/2),0)),"",OFFSET('9. METAS'!$U$20,INT((ROW()-14)/2),0)))</f>
        <v>#REF!</v>
      </c>
      <c r="K279" s="128" t="e">
        <f ca="1">IF(MOD(ROW()-13,2)=0,IF(ISBLANK(OFFSET(#REF!,INT((ROW()-13)/2),0)),"",OFFSET(#REF!,INT((ROW()-13)/2),0)),IF(ISBLANK(OFFSET('9. METAS'!$V$20,INT((ROW()-14)/2),0)),"",OFFSET('9. METAS'!$V$20,INT((ROW()-14)/2),0)))</f>
        <v>#REF!</v>
      </c>
      <c r="L279" s="128" t="e">
        <f ca="1">IF(MOD(ROW()-13,2)=0,IF(ISBLANK(OFFSET(#REF!,INT((ROW()-13)/2),0)),"",OFFSET(#REF!,INT((ROW()-13)/2),0)),IF(ISBLANK(OFFSET('9. METAS'!$W$20,INT((ROW()-14)/2),0)),"",OFFSET('9. METAS'!$W$20,INT((ROW()-14)/2),0)))</f>
        <v>#REF!</v>
      </c>
      <c r="M279" s="129" t="e">
        <f ca="1">IF(MOD(ROW()-13,2)=0,IF(ISBLANK(OFFSET(#REF!,INT((ROW()-13)/2),0)),"",OFFSET(#REF!,INT((ROW()-13)/2),0)),IF(ISBLANK(OFFSET('9. METAS'!$X$20,INT((ROW()-14)/2),0)),"",OFFSET('9. METAS'!$X$20,INT((ROW()-14)/2),0)))</f>
        <v>#REF!</v>
      </c>
      <c r="N279" s="478" t="str">
        <f t="shared" ref="N279" ca="1" si="262">IFERROR(J279/J280,"ND")</f>
        <v>ND</v>
      </c>
      <c r="O279" s="480" t="str">
        <f t="shared" ref="O279" ca="1" si="263">IFERROR(((J279+K279)/H279),"ND")</f>
        <v>ND</v>
      </c>
      <c r="P279" s="482"/>
    </row>
    <row r="280" spans="3:16" ht="16" x14ac:dyDescent="0.2">
      <c r="C280" s="496"/>
      <c r="D280" s="498"/>
      <c r="E280" s="498"/>
      <c r="F280" s="500"/>
      <c r="G280" s="502"/>
      <c r="H280" s="705"/>
      <c r="I280" s="477"/>
      <c r="J280" s="127" t="str">
        <f ca="1">IF(MOD(ROW()-13,2)=0,IF(ISBLANK(OFFSET(#REF!,INT((ROW()-13)/2),0)),"",OFFSET(#REF!,INT((ROW()-13)/2),0)),IF(ISBLANK(OFFSET('9. METAS'!$U$20,INT((ROW()-14)/2),0)),"",OFFSET('9. METAS'!$U$20,INT((ROW()-14)/2),0)))</f>
        <v/>
      </c>
      <c r="K280" s="128" t="str">
        <f ca="1">IF(MOD(ROW()-13,2)=0,IF(ISBLANK(OFFSET(#REF!,INT((ROW()-13)/2),0)),"",OFFSET(#REF!,INT((ROW()-13)/2),0)),IF(ISBLANK(OFFSET('9. METAS'!$V$20,INT((ROW()-14)/2),0)),"",OFFSET('9. METAS'!$V$20,INT((ROW()-14)/2),0)))</f>
        <v/>
      </c>
      <c r="L280" s="128" t="str">
        <f ca="1">IF(MOD(ROW()-13,2)=0,IF(ISBLANK(OFFSET(#REF!,INT((ROW()-13)/2),0)),"",OFFSET(#REF!,INT((ROW()-13)/2),0)),IF(ISBLANK(OFFSET('9. METAS'!$W$20,INT((ROW()-14)/2),0)),"",OFFSET('9. METAS'!$W$20,INT((ROW()-14)/2),0)))</f>
        <v/>
      </c>
      <c r="M280" s="129" t="str">
        <f ca="1">IF(MOD(ROW()-13,2)=0,IF(ISBLANK(OFFSET(#REF!,INT((ROW()-13)/2),0)),"",OFFSET(#REF!,INT((ROW()-13)/2),0)),IF(ISBLANK(OFFSET('9. METAS'!$X$20,INT((ROW()-14)/2),0)),"",OFFSET('9. METAS'!$X$20,INT((ROW()-14)/2),0)))</f>
        <v/>
      </c>
      <c r="N280" s="479"/>
      <c r="O280" s="481"/>
      <c r="P280" s="483"/>
    </row>
    <row r="281" spans="3:16" x14ac:dyDescent="0.2">
      <c r="C281" s="506" t="str">
        <f ca="1">IF(ISBLANK(OFFSET('5. Pp (3 años)'!$C$46,INT((ROW()-13)/2),0)),"",OFFSET('5. Pp (3 años)'!$C$46,INT((ROW()-13)/2),0))</f>
        <v/>
      </c>
      <c r="D281" s="498" t="str">
        <f ca="1">IF(ISBLANK(OFFSET('5. Pp (3 años)'!$D$46,INT((ROW()-13)/2),0)),"",OFFSET('5. Pp (3 años)'!$D$46,INT((ROW()-13)/2),0))</f>
        <v/>
      </c>
      <c r="E281" s="498" t="str">
        <f ca="1">IF(ISBLANK(OFFSET('5. Pp (3 años)'!$E$46,INT((ROW()-13)/2),0)),"",OFFSET('5. Pp (3 años)'!$E$46,INT((ROW()-13)/2),0))</f>
        <v/>
      </c>
      <c r="F281" s="500" t="str">
        <f ca="1">IF(ISBLANK(OFFSET('5. Pp (3 años)'!$K$46,INT((ROW()-13)/2),0)),"",OFFSET('5. Pp (3 años)'!$K$46,INT((ROW()-13)/2),0))</f>
        <v/>
      </c>
      <c r="G281" s="502" t="str">
        <f ca="1">IF(ISBLANK(OFFSET('5. Pp (3 años)'!$H$46,INT((ROW()-13)/2),0)),"",OFFSET('5. Pp (3 años)'!$H$46,INT((ROW()-13)/2),0))</f>
        <v/>
      </c>
      <c r="H281" s="705" t="str">
        <f ca="1">IF(ISBLANK(OFFSET('9. METAS'!$L$20,INT((ROW()-13)/2),0)),"",OFFSET('9. METAS'!$L$20,INT((ROW()-13)/2),0))</f>
        <v/>
      </c>
      <c r="I281" s="476"/>
      <c r="J281" s="127" t="e">
        <f ca="1">IF(MOD(ROW()-13,2)=0,IF(ISBLANK(OFFSET(#REF!,INT((ROW()-13)/2),0)),"",OFFSET(#REF!,INT((ROW()-13)/2),0)),IF(ISBLANK(OFFSET('9. METAS'!$U$20,INT((ROW()-14)/2),0)),"",OFFSET('9. METAS'!$U$20,INT((ROW()-14)/2),0)))</f>
        <v>#REF!</v>
      </c>
      <c r="K281" s="128" t="e">
        <f ca="1">IF(MOD(ROW()-13,2)=0,IF(ISBLANK(OFFSET(#REF!,INT((ROW()-13)/2),0)),"",OFFSET(#REF!,INT((ROW()-13)/2),0)),IF(ISBLANK(OFFSET('9. METAS'!$V$20,INT((ROW()-14)/2),0)),"",OFFSET('9. METAS'!$V$20,INT((ROW()-14)/2),0)))</f>
        <v>#REF!</v>
      </c>
      <c r="L281" s="128" t="e">
        <f ca="1">IF(MOD(ROW()-13,2)=0,IF(ISBLANK(OFFSET(#REF!,INT((ROW()-13)/2),0)),"",OFFSET(#REF!,INT((ROW()-13)/2),0)),IF(ISBLANK(OFFSET('9. METAS'!$W$20,INT((ROW()-14)/2),0)),"",OFFSET('9. METAS'!$W$20,INT((ROW()-14)/2),0)))</f>
        <v>#REF!</v>
      </c>
      <c r="M281" s="129" t="e">
        <f ca="1">IF(MOD(ROW()-13,2)=0,IF(ISBLANK(OFFSET(#REF!,INT((ROW()-13)/2),0)),"",OFFSET(#REF!,INT((ROW()-13)/2),0)),IF(ISBLANK(OFFSET('9. METAS'!$X$20,INT((ROW()-14)/2),0)),"",OFFSET('9. METAS'!$X$20,INT((ROW()-14)/2),0)))</f>
        <v>#REF!</v>
      </c>
      <c r="N281" s="478" t="str">
        <f t="shared" ref="N281" ca="1" si="264">IFERROR(J281/J282,"ND")</f>
        <v>ND</v>
      </c>
      <c r="O281" s="480" t="str">
        <f t="shared" ref="O281" ca="1" si="265">IFERROR(((J281+K281)/H281),"ND")</f>
        <v>ND</v>
      </c>
      <c r="P281" s="482"/>
    </row>
    <row r="282" spans="3:16" ht="16" x14ac:dyDescent="0.2">
      <c r="C282" s="496"/>
      <c r="D282" s="498"/>
      <c r="E282" s="498"/>
      <c r="F282" s="500"/>
      <c r="G282" s="502"/>
      <c r="H282" s="705"/>
      <c r="I282" s="477"/>
      <c r="J282" s="127" t="str">
        <f ca="1">IF(MOD(ROW()-13,2)=0,IF(ISBLANK(OFFSET(#REF!,INT((ROW()-13)/2),0)),"",OFFSET(#REF!,INT((ROW()-13)/2),0)),IF(ISBLANK(OFFSET('9. METAS'!$U$20,INT((ROW()-14)/2),0)),"",OFFSET('9. METAS'!$U$20,INT((ROW()-14)/2),0)))</f>
        <v/>
      </c>
      <c r="K282" s="128" t="str">
        <f ca="1">IF(MOD(ROW()-13,2)=0,IF(ISBLANK(OFFSET(#REF!,INT((ROW()-13)/2),0)),"",OFFSET(#REF!,INT((ROW()-13)/2),0)),IF(ISBLANK(OFFSET('9. METAS'!$V$20,INT((ROW()-14)/2),0)),"",OFFSET('9. METAS'!$V$20,INT((ROW()-14)/2),0)))</f>
        <v/>
      </c>
      <c r="L282" s="128" t="str">
        <f ca="1">IF(MOD(ROW()-13,2)=0,IF(ISBLANK(OFFSET(#REF!,INT((ROW()-13)/2),0)),"",OFFSET(#REF!,INT((ROW()-13)/2),0)),IF(ISBLANK(OFFSET('9. METAS'!$W$20,INT((ROW()-14)/2),0)),"",OFFSET('9. METAS'!$W$20,INT((ROW()-14)/2),0)))</f>
        <v/>
      </c>
      <c r="M282" s="129" t="str">
        <f ca="1">IF(MOD(ROW()-13,2)=0,IF(ISBLANK(OFFSET(#REF!,INT((ROW()-13)/2),0)),"",OFFSET(#REF!,INT((ROW()-13)/2),0)),IF(ISBLANK(OFFSET('9. METAS'!$X$20,INT((ROW()-14)/2),0)),"",OFFSET('9. METAS'!$X$20,INT((ROW()-14)/2),0)))</f>
        <v/>
      </c>
      <c r="N282" s="479"/>
      <c r="O282" s="481"/>
      <c r="P282" s="483"/>
    </row>
    <row r="283" spans="3:16" x14ac:dyDescent="0.2">
      <c r="C283" s="506" t="str">
        <f ca="1">IF(ISBLANK(OFFSET('5. Pp (3 años)'!$C$46,INT((ROW()-13)/2),0)),"",OFFSET('5. Pp (3 años)'!$C$46,INT((ROW()-13)/2),0))</f>
        <v/>
      </c>
      <c r="D283" s="498" t="str">
        <f ca="1">IF(ISBLANK(OFFSET('5. Pp (3 años)'!$D$46,INT((ROW()-13)/2),0)),"",OFFSET('5. Pp (3 años)'!$D$46,INT((ROW()-13)/2),0))</f>
        <v/>
      </c>
      <c r="E283" s="498" t="str">
        <f ca="1">IF(ISBLANK(OFFSET('5. Pp (3 años)'!$E$46,INT((ROW()-13)/2),0)),"",OFFSET('5. Pp (3 años)'!$E$46,INT((ROW()-13)/2),0))</f>
        <v/>
      </c>
      <c r="F283" s="500" t="str">
        <f ca="1">IF(ISBLANK(OFFSET('5. Pp (3 años)'!$K$46,INT((ROW()-13)/2),0)),"",OFFSET('5. Pp (3 años)'!$K$46,INT((ROW()-13)/2),0))</f>
        <v/>
      </c>
      <c r="G283" s="502" t="str">
        <f ca="1">IF(ISBLANK(OFFSET('5. Pp (3 años)'!$H$46,INT((ROW()-13)/2),0)),"",OFFSET('5. Pp (3 años)'!$H$46,INT((ROW()-13)/2),0))</f>
        <v/>
      </c>
      <c r="H283" s="705" t="str">
        <f ca="1">IF(ISBLANK(OFFSET('9. METAS'!$L$20,INT((ROW()-13)/2),0)),"",OFFSET('9. METAS'!$L$20,INT((ROW()-13)/2),0))</f>
        <v/>
      </c>
      <c r="I283" s="476"/>
      <c r="J283" s="127" t="e">
        <f ca="1">IF(MOD(ROW()-13,2)=0,IF(ISBLANK(OFFSET(#REF!,INT((ROW()-13)/2),0)),"",OFFSET(#REF!,INT((ROW()-13)/2),0)),IF(ISBLANK(OFFSET('9. METAS'!$U$20,INT((ROW()-14)/2),0)),"",OFFSET('9. METAS'!$U$20,INT((ROW()-14)/2),0)))</f>
        <v>#REF!</v>
      </c>
      <c r="K283" s="128" t="e">
        <f ca="1">IF(MOD(ROW()-13,2)=0,IF(ISBLANK(OFFSET(#REF!,INT((ROW()-13)/2),0)),"",OFFSET(#REF!,INT((ROW()-13)/2),0)),IF(ISBLANK(OFFSET('9. METAS'!$V$20,INT((ROW()-14)/2),0)),"",OFFSET('9. METAS'!$V$20,INT((ROW()-14)/2),0)))</f>
        <v>#REF!</v>
      </c>
      <c r="L283" s="128" t="e">
        <f ca="1">IF(MOD(ROW()-13,2)=0,IF(ISBLANK(OFFSET(#REF!,INT((ROW()-13)/2),0)),"",OFFSET(#REF!,INT((ROW()-13)/2),0)),IF(ISBLANK(OFFSET('9. METAS'!$W$20,INT((ROW()-14)/2),0)),"",OFFSET('9. METAS'!$W$20,INT((ROW()-14)/2),0)))</f>
        <v>#REF!</v>
      </c>
      <c r="M283" s="129" t="e">
        <f ca="1">IF(MOD(ROW()-13,2)=0,IF(ISBLANK(OFFSET(#REF!,INT((ROW()-13)/2),0)),"",OFFSET(#REF!,INT((ROW()-13)/2),0)),IF(ISBLANK(OFFSET('9. METAS'!$X$20,INT((ROW()-14)/2),0)),"",OFFSET('9. METAS'!$X$20,INT((ROW()-14)/2),0)))</f>
        <v>#REF!</v>
      </c>
      <c r="N283" s="478" t="str">
        <f t="shared" ref="N283" ca="1" si="266">IFERROR(J283/J284,"ND")</f>
        <v>ND</v>
      </c>
      <c r="O283" s="480" t="str">
        <f t="shared" ref="O283" ca="1" si="267">IFERROR(((J283+K283)/H283),"ND")</f>
        <v>ND</v>
      </c>
      <c r="P283" s="482"/>
    </row>
    <row r="284" spans="3:16" ht="16" x14ac:dyDescent="0.2">
      <c r="C284" s="496"/>
      <c r="D284" s="498"/>
      <c r="E284" s="498"/>
      <c r="F284" s="500"/>
      <c r="G284" s="502"/>
      <c r="H284" s="705"/>
      <c r="I284" s="477"/>
      <c r="J284" s="127" t="str">
        <f ca="1">IF(MOD(ROW()-13,2)=0,IF(ISBLANK(OFFSET(#REF!,INT((ROW()-13)/2),0)),"",OFFSET(#REF!,INT((ROW()-13)/2),0)),IF(ISBLANK(OFFSET('9. METAS'!$U$20,INT((ROW()-14)/2),0)),"",OFFSET('9. METAS'!$U$20,INT((ROW()-14)/2),0)))</f>
        <v/>
      </c>
      <c r="K284" s="128" t="str">
        <f ca="1">IF(MOD(ROW()-13,2)=0,IF(ISBLANK(OFFSET(#REF!,INT((ROW()-13)/2),0)),"",OFFSET(#REF!,INT((ROW()-13)/2),0)),IF(ISBLANK(OFFSET('9. METAS'!$V$20,INT((ROW()-14)/2),0)),"",OFFSET('9. METAS'!$V$20,INT((ROW()-14)/2),0)))</f>
        <v/>
      </c>
      <c r="L284" s="128" t="str">
        <f ca="1">IF(MOD(ROW()-13,2)=0,IF(ISBLANK(OFFSET(#REF!,INT((ROW()-13)/2),0)),"",OFFSET(#REF!,INT((ROW()-13)/2),0)),IF(ISBLANK(OFFSET('9. METAS'!$W$20,INT((ROW()-14)/2),0)),"",OFFSET('9. METAS'!$W$20,INT((ROW()-14)/2),0)))</f>
        <v/>
      </c>
      <c r="M284" s="129" t="str">
        <f ca="1">IF(MOD(ROW()-13,2)=0,IF(ISBLANK(OFFSET(#REF!,INT((ROW()-13)/2),0)),"",OFFSET(#REF!,INT((ROW()-13)/2),0)),IF(ISBLANK(OFFSET('9. METAS'!$X$20,INT((ROW()-14)/2),0)),"",OFFSET('9. METAS'!$X$20,INT((ROW()-14)/2),0)))</f>
        <v/>
      </c>
      <c r="N284" s="479"/>
      <c r="O284" s="481"/>
      <c r="P284" s="483"/>
    </row>
    <row r="285" spans="3:16" x14ac:dyDescent="0.2">
      <c r="C285" s="506" t="str">
        <f ca="1">IF(ISBLANK(OFFSET('5. Pp (3 años)'!$C$46,INT((ROW()-13)/2),0)),"",OFFSET('5. Pp (3 años)'!$C$46,INT((ROW()-13)/2),0))</f>
        <v/>
      </c>
      <c r="D285" s="498" t="str">
        <f ca="1">IF(ISBLANK(OFFSET('5. Pp (3 años)'!$D$46,INT((ROW()-13)/2),0)),"",OFFSET('5. Pp (3 años)'!$D$46,INT((ROW()-13)/2),0))</f>
        <v/>
      </c>
      <c r="E285" s="498" t="str">
        <f ca="1">IF(ISBLANK(OFFSET('5. Pp (3 años)'!$E$46,INT((ROW()-13)/2),0)),"",OFFSET('5. Pp (3 años)'!$E$46,INT((ROW()-13)/2),0))</f>
        <v/>
      </c>
      <c r="F285" s="500" t="str">
        <f ca="1">IF(ISBLANK(OFFSET('5. Pp (3 años)'!$K$46,INT((ROW()-13)/2),0)),"",OFFSET('5. Pp (3 años)'!$K$46,INT((ROW()-13)/2),0))</f>
        <v/>
      </c>
      <c r="G285" s="502" t="str">
        <f ca="1">IF(ISBLANK(OFFSET('5. Pp (3 años)'!$H$46,INT((ROW()-13)/2),0)),"",OFFSET('5. Pp (3 años)'!$H$46,INT((ROW()-13)/2),0))</f>
        <v/>
      </c>
      <c r="H285" s="705" t="str">
        <f ca="1">IF(ISBLANK(OFFSET('9. METAS'!$L$20,INT((ROW()-13)/2),0)),"",OFFSET('9. METAS'!$L$20,INT((ROW()-13)/2),0))</f>
        <v/>
      </c>
      <c r="I285" s="476"/>
      <c r="J285" s="127" t="e">
        <f ca="1">IF(MOD(ROW()-13,2)=0,IF(ISBLANK(OFFSET(#REF!,INT((ROW()-13)/2),0)),"",OFFSET(#REF!,INT((ROW()-13)/2),0)),IF(ISBLANK(OFFSET('9. METAS'!$U$20,INT((ROW()-14)/2),0)),"",OFFSET('9. METAS'!$U$20,INT((ROW()-14)/2),0)))</f>
        <v>#REF!</v>
      </c>
      <c r="K285" s="128" t="e">
        <f ca="1">IF(MOD(ROW()-13,2)=0,IF(ISBLANK(OFFSET(#REF!,INT((ROW()-13)/2),0)),"",OFFSET(#REF!,INT((ROW()-13)/2),0)),IF(ISBLANK(OFFSET('9. METAS'!$V$20,INT((ROW()-14)/2),0)),"",OFFSET('9. METAS'!$V$20,INT((ROW()-14)/2),0)))</f>
        <v>#REF!</v>
      </c>
      <c r="L285" s="128" t="e">
        <f ca="1">IF(MOD(ROW()-13,2)=0,IF(ISBLANK(OFFSET(#REF!,INT((ROW()-13)/2),0)),"",OFFSET(#REF!,INT((ROW()-13)/2),0)),IF(ISBLANK(OFFSET('9. METAS'!$W$20,INT((ROW()-14)/2),0)),"",OFFSET('9. METAS'!$W$20,INT((ROW()-14)/2),0)))</f>
        <v>#REF!</v>
      </c>
      <c r="M285" s="129" t="e">
        <f ca="1">IF(MOD(ROW()-13,2)=0,IF(ISBLANK(OFFSET(#REF!,INT((ROW()-13)/2),0)),"",OFFSET(#REF!,INT((ROW()-13)/2),0)),IF(ISBLANK(OFFSET('9. METAS'!$X$20,INT((ROW()-14)/2),0)),"",OFFSET('9. METAS'!$X$20,INT((ROW()-14)/2),0)))</f>
        <v>#REF!</v>
      </c>
      <c r="N285" s="478" t="str">
        <f t="shared" ref="N285" ca="1" si="268">IFERROR(J285/J286,"ND")</f>
        <v>ND</v>
      </c>
      <c r="O285" s="480" t="str">
        <f t="shared" ref="O285" ca="1" si="269">IFERROR(((J285+K285)/H285),"ND")</f>
        <v>ND</v>
      </c>
      <c r="P285" s="482"/>
    </row>
    <row r="286" spans="3:16" ht="16" x14ac:dyDescent="0.2">
      <c r="C286" s="496"/>
      <c r="D286" s="498"/>
      <c r="E286" s="498"/>
      <c r="F286" s="500"/>
      <c r="G286" s="502"/>
      <c r="H286" s="705"/>
      <c r="I286" s="477"/>
      <c r="J286" s="127" t="str">
        <f ca="1">IF(MOD(ROW()-13,2)=0,IF(ISBLANK(OFFSET(#REF!,INT((ROW()-13)/2),0)),"",OFFSET(#REF!,INT((ROW()-13)/2),0)),IF(ISBLANK(OFFSET('9. METAS'!$U$20,INT((ROW()-14)/2),0)),"",OFFSET('9. METAS'!$U$20,INT((ROW()-14)/2),0)))</f>
        <v/>
      </c>
      <c r="K286" s="128" t="str">
        <f ca="1">IF(MOD(ROW()-13,2)=0,IF(ISBLANK(OFFSET(#REF!,INT((ROW()-13)/2),0)),"",OFFSET(#REF!,INT((ROW()-13)/2),0)),IF(ISBLANK(OFFSET('9. METAS'!$V$20,INT((ROW()-14)/2),0)),"",OFFSET('9. METAS'!$V$20,INT((ROW()-14)/2),0)))</f>
        <v/>
      </c>
      <c r="L286" s="128" t="str">
        <f ca="1">IF(MOD(ROW()-13,2)=0,IF(ISBLANK(OFFSET(#REF!,INT((ROW()-13)/2),0)),"",OFFSET(#REF!,INT((ROW()-13)/2),0)),IF(ISBLANK(OFFSET('9. METAS'!$W$20,INT((ROW()-14)/2),0)),"",OFFSET('9. METAS'!$W$20,INT((ROW()-14)/2),0)))</f>
        <v/>
      </c>
      <c r="M286" s="129" t="str">
        <f ca="1">IF(MOD(ROW()-13,2)=0,IF(ISBLANK(OFFSET(#REF!,INT((ROW()-13)/2),0)),"",OFFSET(#REF!,INT((ROW()-13)/2),0)),IF(ISBLANK(OFFSET('9. METAS'!$X$20,INT((ROW()-14)/2),0)),"",OFFSET('9. METAS'!$X$20,INT((ROW()-14)/2),0)))</f>
        <v/>
      </c>
      <c r="N286" s="479"/>
      <c r="O286" s="481"/>
      <c r="P286" s="483"/>
    </row>
    <row r="287" spans="3:16" x14ac:dyDescent="0.2">
      <c r="C287" s="506" t="str">
        <f ca="1">IF(ISBLANK(OFFSET('5. Pp (3 años)'!$C$46,INT((ROW()-13)/2),0)),"",OFFSET('5. Pp (3 años)'!$C$46,INT((ROW()-13)/2),0))</f>
        <v/>
      </c>
      <c r="D287" s="498" t="str">
        <f ca="1">IF(ISBLANK(OFFSET('5. Pp (3 años)'!$D$46,INT((ROW()-13)/2),0)),"",OFFSET('5. Pp (3 años)'!$D$46,INT((ROW()-13)/2),0))</f>
        <v/>
      </c>
      <c r="E287" s="498" t="str">
        <f ca="1">IF(ISBLANK(OFFSET('5. Pp (3 años)'!$E$46,INT((ROW()-13)/2),0)),"",OFFSET('5. Pp (3 años)'!$E$46,INT((ROW()-13)/2),0))</f>
        <v/>
      </c>
      <c r="F287" s="500" t="str">
        <f ca="1">IF(ISBLANK(OFFSET('5. Pp (3 años)'!$K$46,INT((ROW()-13)/2),0)),"",OFFSET('5. Pp (3 años)'!$K$46,INT((ROW()-13)/2),0))</f>
        <v/>
      </c>
      <c r="G287" s="502" t="str">
        <f ca="1">IF(ISBLANK(OFFSET('5. Pp (3 años)'!$H$46,INT((ROW()-13)/2),0)),"",OFFSET('5. Pp (3 años)'!$H$46,INT((ROW()-13)/2),0))</f>
        <v/>
      </c>
      <c r="H287" s="705" t="str">
        <f ca="1">IF(ISBLANK(OFFSET('9. METAS'!$L$20,INT((ROW()-13)/2),0)),"",OFFSET('9. METAS'!$L$20,INT((ROW()-13)/2),0))</f>
        <v/>
      </c>
      <c r="I287" s="476"/>
      <c r="J287" s="127" t="e">
        <f ca="1">IF(MOD(ROW()-13,2)=0,IF(ISBLANK(OFFSET(#REF!,INT((ROW()-13)/2),0)),"",OFFSET(#REF!,INT((ROW()-13)/2),0)),IF(ISBLANK(OFFSET('9. METAS'!$U$20,INT((ROW()-14)/2),0)),"",OFFSET('9. METAS'!$U$20,INT((ROW()-14)/2),0)))</f>
        <v>#REF!</v>
      </c>
      <c r="K287" s="128" t="e">
        <f ca="1">IF(MOD(ROW()-13,2)=0,IF(ISBLANK(OFFSET(#REF!,INT((ROW()-13)/2),0)),"",OFFSET(#REF!,INT((ROW()-13)/2),0)),IF(ISBLANK(OFFSET('9. METAS'!$V$20,INT((ROW()-14)/2),0)),"",OFFSET('9. METAS'!$V$20,INT((ROW()-14)/2),0)))</f>
        <v>#REF!</v>
      </c>
      <c r="L287" s="128" t="e">
        <f ca="1">IF(MOD(ROW()-13,2)=0,IF(ISBLANK(OFFSET(#REF!,INT((ROW()-13)/2),0)),"",OFFSET(#REF!,INT((ROW()-13)/2),0)),IF(ISBLANK(OFFSET('9. METAS'!$W$20,INT((ROW()-14)/2),0)),"",OFFSET('9. METAS'!$W$20,INT((ROW()-14)/2),0)))</f>
        <v>#REF!</v>
      </c>
      <c r="M287" s="129" t="e">
        <f ca="1">IF(MOD(ROW()-13,2)=0,IF(ISBLANK(OFFSET(#REF!,INT((ROW()-13)/2),0)),"",OFFSET(#REF!,INT((ROW()-13)/2),0)),IF(ISBLANK(OFFSET('9. METAS'!$X$20,INT((ROW()-14)/2),0)),"",OFFSET('9. METAS'!$X$20,INT((ROW()-14)/2),0)))</f>
        <v>#REF!</v>
      </c>
      <c r="N287" s="478" t="str">
        <f t="shared" ref="N287" ca="1" si="270">IFERROR(J287/J288,"ND")</f>
        <v>ND</v>
      </c>
      <c r="O287" s="480" t="str">
        <f t="shared" ref="O287" ca="1" si="271">IFERROR(((J287+K287)/H287),"ND")</f>
        <v>ND</v>
      </c>
      <c r="P287" s="482"/>
    </row>
    <row r="288" spans="3:16" ht="16" x14ac:dyDescent="0.2">
      <c r="C288" s="496"/>
      <c r="D288" s="498"/>
      <c r="E288" s="498"/>
      <c r="F288" s="500"/>
      <c r="G288" s="502"/>
      <c r="H288" s="705"/>
      <c r="I288" s="477"/>
      <c r="J288" s="127" t="str">
        <f ca="1">IF(MOD(ROW()-13,2)=0,IF(ISBLANK(OFFSET(#REF!,INT((ROW()-13)/2),0)),"",OFFSET(#REF!,INT((ROW()-13)/2),0)),IF(ISBLANK(OFFSET('9. METAS'!$U$20,INT((ROW()-14)/2),0)),"",OFFSET('9. METAS'!$U$20,INT((ROW()-14)/2),0)))</f>
        <v/>
      </c>
      <c r="K288" s="128" t="str">
        <f ca="1">IF(MOD(ROW()-13,2)=0,IF(ISBLANK(OFFSET(#REF!,INT((ROW()-13)/2),0)),"",OFFSET(#REF!,INT((ROW()-13)/2),0)),IF(ISBLANK(OFFSET('9. METAS'!$V$20,INT((ROW()-14)/2),0)),"",OFFSET('9. METAS'!$V$20,INT((ROW()-14)/2),0)))</f>
        <v/>
      </c>
      <c r="L288" s="128" t="str">
        <f ca="1">IF(MOD(ROW()-13,2)=0,IF(ISBLANK(OFFSET(#REF!,INT((ROW()-13)/2),0)),"",OFFSET(#REF!,INT((ROW()-13)/2),0)),IF(ISBLANK(OFFSET('9. METAS'!$W$20,INT((ROW()-14)/2),0)),"",OFFSET('9. METAS'!$W$20,INT((ROW()-14)/2),0)))</f>
        <v/>
      </c>
      <c r="M288" s="129" t="str">
        <f ca="1">IF(MOD(ROW()-13,2)=0,IF(ISBLANK(OFFSET(#REF!,INT((ROW()-13)/2),0)),"",OFFSET(#REF!,INT((ROW()-13)/2),0)),IF(ISBLANK(OFFSET('9. METAS'!$X$20,INT((ROW()-14)/2),0)),"",OFFSET('9. METAS'!$X$20,INT((ROW()-14)/2),0)))</f>
        <v/>
      </c>
      <c r="N288" s="479"/>
      <c r="O288" s="481"/>
      <c r="P288" s="483"/>
    </row>
    <row r="289" spans="3:16" x14ac:dyDescent="0.2">
      <c r="C289" s="506" t="str">
        <f ca="1">IF(ISBLANK(OFFSET('5. Pp (3 años)'!$C$46,INT((ROW()-13)/2),0)),"",OFFSET('5. Pp (3 años)'!$C$46,INT((ROW()-13)/2),0))</f>
        <v/>
      </c>
      <c r="D289" s="498" t="str">
        <f ca="1">IF(ISBLANK(OFFSET('5. Pp (3 años)'!$D$46,INT((ROW()-13)/2),0)),"",OFFSET('5. Pp (3 años)'!$D$46,INT((ROW()-13)/2),0))</f>
        <v/>
      </c>
      <c r="E289" s="498" t="str">
        <f ca="1">IF(ISBLANK(OFFSET('5. Pp (3 años)'!$E$46,INT((ROW()-13)/2),0)),"",OFFSET('5. Pp (3 años)'!$E$46,INT((ROW()-13)/2),0))</f>
        <v/>
      </c>
      <c r="F289" s="500" t="str">
        <f ca="1">IF(ISBLANK(OFFSET('5. Pp (3 años)'!$K$46,INT((ROW()-13)/2),0)),"",OFFSET('5. Pp (3 años)'!$K$46,INT((ROW()-13)/2),0))</f>
        <v/>
      </c>
      <c r="G289" s="502" t="str">
        <f ca="1">IF(ISBLANK(OFFSET('5. Pp (3 años)'!$H$46,INT((ROW()-13)/2),0)),"",OFFSET('5. Pp (3 años)'!$H$46,INT((ROW()-13)/2),0))</f>
        <v/>
      </c>
      <c r="H289" s="705" t="str">
        <f ca="1">IF(ISBLANK(OFFSET('9. METAS'!$L$20,INT((ROW()-13)/2),0)),"",OFFSET('9. METAS'!$L$20,INT((ROW()-13)/2),0))</f>
        <v/>
      </c>
      <c r="I289" s="476"/>
      <c r="J289" s="127" t="e">
        <f ca="1">IF(MOD(ROW()-13,2)=0,IF(ISBLANK(OFFSET(#REF!,INT((ROW()-13)/2),0)),"",OFFSET(#REF!,INT((ROW()-13)/2),0)),IF(ISBLANK(OFFSET('9. METAS'!$U$20,INT((ROW()-14)/2),0)),"",OFFSET('9. METAS'!$U$20,INT((ROW()-14)/2),0)))</f>
        <v>#REF!</v>
      </c>
      <c r="K289" s="128" t="e">
        <f ca="1">IF(MOD(ROW()-13,2)=0,IF(ISBLANK(OFFSET(#REF!,INT((ROW()-13)/2),0)),"",OFFSET(#REF!,INT((ROW()-13)/2),0)),IF(ISBLANK(OFFSET('9. METAS'!$V$20,INT((ROW()-14)/2),0)),"",OFFSET('9. METAS'!$V$20,INT((ROW()-14)/2),0)))</f>
        <v>#REF!</v>
      </c>
      <c r="L289" s="128" t="e">
        <f ca="1">IF(MOD(ROW()-13,2)=0,IF(ISBLANK(OFFSET(#REF!,INT((ROW()-13)/2),0)),"",OFFSET(#REF!,INT((ROW()-13)/2),0)),IF(ISBLANK(OFFSET('9. METAS'!$W$20,INT((ROW()-14)/2),0)),"",OFFSET('9. METAS'!$W$20,INT((ROW()-14)/2),0)))</f>
        <v>#REF!</v>
      </c>
      <c r="M289" s="129" t="e">
        <f ca="1">IF(MOD(ROW()-13,2)=0,IF(ISBLANK(OFFSET(#REF!,INT((ROW()-13)/2),0)),"",OFFSET(#REF!,INT((ROW()-13)/2),0)),IF(ISBLANK(OFFSET('9. METAS'!$X$20,INT((ROW()-14)/2),0)),"",OFFSET('9. METAS'!$X$20,INT((ROW()-14)/2),0)))</f>
        <v>#REF!</v>
      </c>
      <c r="N289" s="478" t="str">
        <f t="shared" ref="N289" ca="1" si="272">IFERROR(J289/J290,"ND")</f>
        <v>ND</v>
      </c>
      <c r="O289" s="480" t="str">
        <f t="shared" ref="O289" ca="1" si="273">IFERROR(((J289+K289)/H289),"ND")</f>
        <v>ND</v>
      </c>
      <c r="P289" s="482"/>
    </row>
    <row r="290" spans="3:16" ht="16" x14ac:dyDescent="0.2">
      <c r="C290" s="496"/>
      <c r="D290" s="498"/>
      <c r="E290" s="498"/>
      <c r="F290" s="500"/>
      <c r="G290" s="502"/>
      <c r="H290" s="705"/>
      <c r="I290" s="477"/>
      <c r="J290" s="127" t="str">
        <f ca="1">IF(MOD(ROW()-13,2)=0,IF(ISBLANK(OFFSET(#REF!,INT((ROW()-13)/2),0)),"",OFFSET(#REF!,INT((ROW()-13)/2),0)),IF(ISBLANK(OFFSET('9. METAS'!$U$20,INT((ROW()-14)/2),0)),"",OFFSET('9. METAS'!$U$20,INT((ROW()-14)/2),0)))</f>
        <v/>
      </c>
      <c r="K290" s="128" t="str">
        <f ca="1">IF(MOD(ROW()-13,2)=0,IF(ISBLANK(OFFSET(#REF!,INT((ROW()-13)/2),0)),"",OFFSET(#REF!,INT((ROW()-13)/2),0)),IF(ISBLANK(OFFSET('9. METAS'!$V$20,INT((ROW()-14)/2),0)),"",OFFSET('9. METAS'!$V$20,INT((ROW()-14)/2),0)))</f>
        <v/>
      </c>
      <c r="L290" s="128" t="str">
        <f ca="1">IF(MOD(ROW()-13,2)=0,IF(ISBLANK(OFFSET(#REF!,INT((ROW()-13)/2),0)),"",OFFSET(#REF!,INT((ROW()-13)/2),0)),IF(ISBLANK(OFFSET('9. METAS'!$W$20,INT((ROW()-14)/2),0)),"",OFFSET('9. METAS'!$W$20,INT((ROW()-14)/2),0)))</f>
        <v/>
      </c>
      <c r="M290" s="129" t="str">
        <f ca="1">IF(MOD(ROW()-13,2)=0,IF(ISBLANK(OFFSET(#REF!,INT((ROW()-13)/2),0)),"",OFFSET(#REF!,INT((ROW()-13)/2),0)),IF(ISBLANK(OFFSET('9. METAS'!$X$20,INT((ROW()-14)/2),0)),"",OFFSET('9. METAS'!$X$20,INT((ROW()-14)/2),0)))</f>
        <v/>
      </c>
      <c r="N290" s="479"/>
      <c r="O290" s="481"/>
      <c r="P290" s="483"/>
    </row>
    <row r="291" spans="3:16" x14ac:dyDescent="0.2">
      <c r="C291" s="506" t="str">
        <f ca="1">IF(ISBLANK(OFFSET('5. Pp (3 años)'!$C$46,INT((ROW()-13)/2),0)),"",OFFSET('5. Pp (3 años)'!$C$46,INT((ROW()-13)/2),0))</f>
        <v/>
      </c>
      <c r="D291" s="498" t="str">
        <f ca="1">IF(ISBLANK(OFFSET('5. Pp (3 años)'!$D$46,INT((ROW()-13)/2),0)),"",OFFSET('5. Pp (3 años)'!$D$46,INT((ROW()-13)/2),0))</f>
        <v/>
      </c>
      <c r="E291" s="498" t="str">
        <f ca="1">IF(ISBLANK(OFFSET('5. Pp (3 años)'!$E$46,INT((ROW()-13)/2),0)),"",OFFSET('5. Pp (3 años)'!$E$46,INT((ROW()-13)/2),0))</f>
        <v/>
      </c>
      <c r="F291" s="500" t="str">
        <f ca="1">IF(ISBLANK(OFFSET('5. Pp (3 años)'!$K$46,INT((ROW()-13)/2),0)),"",OFFSET('5. Pp (3 años)'!$K$46,INT((ROW()-13)/2),0))</f>
        <v/>
      </c>
      <c r="G291" s="502" t="str">
        <f ca="1">IF(ISBLANK(OFFSET('5. Pp (3 años)'!$H$46,INT((ROW()-13)/2),0)),"",OFFSET('5. Pp (3 años)'!$H$46,INT((ROW()-13)/2),0))</f>
        <v/>
      </c>
      <c r="H291" s="705" t="str">
        <f ca="1">IF(ISBLANK(OFFSET('9. METAS'!$L$20,INT((ROW()-13)/2),0)),"",OFFSET('9. METAS'!$L$20,INT((ROW()-13)/2),0))</f>
        <v/>
      </c>
      <c r="I291" s="476"/>
      <c r="J291" s="127" t="e">
        <f ca="1">IF(MOD(ROW()-13,2)=0,IF(ISBLANK(OFFSET(#REF!,INT((ROW()-13)/2),0)),"",OFFSET(#REF!,INT((ROW()-13)/2),0)),IF(ISBLANK(OFFSET('9. METAS'!$U$20,INT((ROW()-14)/2),0)),"",OFFSET('9. METAS'!$U$20,INT((ROW()-14)/2),0)))</f>
        <v>#REF!</v>
      </c>
      <c r="K291" s="128" t="e">
        <f ca="1">IF(MOD(ROW()-13,2)=0,IF(ISBLANK(OFFSET(#REF!,INT((ROW()-13)/2),0)),"",OFFSET(#REF!,INT((ROW()-13)/2),0)),IF(ISBLANK(OFFSET('9. METAS'!$V$20,INT((ROW()-14)/2),0)),"",OFFSET('9. METAS'!$V$20,INT((ROW()-14)/2),0)))</f>
        <v>#REF!</v>
      </c>
      <c r="L291" s="128" t="e">
        <f ca="1">IF(MOD(ROW()-13,2)=0,IF(ISBLANK(OFFSET(#REF!,INT((ROW()-13)/2),0)),"",OFFSET(#REF!,INT((ROW()-13)/2),0)),IF(ISBLANK(OFFSET('9. METAS'!$W$20,INT((ROW()-14)/2),0)),"",OFFSET('9. METAS'!$W$20,INT((ROW()-14)/2),0)))</f>
        <v>#REF!</v>
      </c>
      <c r="M291" s="129" t="e">
        <f ca="1">IF(MOD(ROW()-13,2)=0,IF(ISBLANK(OFFSET(#REF!,INT((ROW()-13)/2),0)),"",OFFSET(#REF!,INT((ROW()-13)/2),0)),IF(ISBLANK(OFFSET('9. METAS'!$X$20,INT((ROW()-14)/2),0)),"",OFFSET('9. METAS'!$X$20,INT((ROW()-14)/2),0)))</f>
        <v>#REF!</v>
      </c>
      <c r="N291" s="478" t="str">
        <f t="shared" ref="N291" ca="1" si="274">IFERROR(J291/J292,"ND")</f>
        <v>ND</v>
      </c>
      <c r="O291" s="480" t="str">
        <f t="shared" ref="O291" ca="1" si="275">IFERROR(((J291+K291)/H291),"ND")</f>
        <v>ND</v>
      </c>
      <c r="P291" s="482"/>
    </row>
    <row r="292" spans="3:16" ht="16" x14ac:dyDescent="0.2">
      <c r="C292" s="496"/>
      <c r="D292" s="498"/>
      <c r="E292" s="498"/>
      <c r="F292" s="500"/>
      <c r="G292" s="502"/>
      <c r="H292" s="705"/>
      <c r="I292" s="477"/>
      <c r="J292" s="127" t="str">
        <f ca="1">IF(MOD(ROW()-13,2)=0,IF(ISBLANK(OFFSET(#REF!,INT((ROW()-13)/2),0)),"",OFFSET(#REF!,INT((ROW()-13)/2),0)),IF(ISBLANK(OFFSET('9. METAS'!$U$20,INT((ROW()-14)/2),0)),"",OFFSET('9. METAS'!$U$20,INT((ROW()-14)/2),0)))</f>
        <v/>
      </c>
      <c r="K292" s="128" t="str">
        <f ca="1">IF(MOD(ROW()-13,2)=0,IF(ISBLANK(OFFSET(#REF!,INT((ROW()-13)/2),0)),"",OFFSET(#REF!,INT((ROW()-13)/2),0)),IF(ISBLANK(OFFSET('9. METAS'!$V$20,INT((ROW()-14)/2),0)),"",OFFSET('9. METAS'!$V$20,INT((ROW()-14)/2),0)))</f>
        <v/>
      </c>
      <c r="L292" s="128" t="str">
        <f ca="1">IF(MOD(ROW()-13,2)=0,IF(ISBLANK(OFFSET(#REF!,INT((ROW()-13)/2),0)),"",OFFSET(#REF!,INT((ROW()-13)/2),0)),IF(ISBLANK(OFFSET('9. METAS'!$W$20,INT((ROW()-14)/2),0)),"",OFFSET('9. METAS'!$W$20,INT((ROW()-14)/2),0)))</f>
        <v/>
      </c>
      <c r="M292" s="129" t="str">
        <f ca="1">IF(MOD(ROW()-13,2)=0,IF(ISBLANK(OFFSET(#REF!,INT((ROW()-13)/2),0)),"",OFFSET(#REF!,INT((ROW()-13)/2),0)),IF(ISBLANK(OFFSET('9. METAS'!$X$20,INT((ROW()-14)/2),0)),"",OFFSET('9. METAS'!$X$20,INT((ROW()-14)/2),0)))</f>
        <v/>
      </c>
      <c r="N292" s="479"/>
      <c r="O292" s="481"/>
      <c r="P292" s="483"/>
    </row>
    <row r="293" spans="3:16" x14ac:dyDescent="0.2">
      <c r="C293" s="506" t="str">
        <f ca="1">IF(ISBLANK(OFFSET('5. Pp (3 años)'!$C$46,INT((ROW()-13)/2),0)),"",OFFSET('5. Pp (3 años)'!$C$46,INT((ROW()-13)/2),0))</f>
        <v/>
      </c>
      <c r="D293" s="498" t="str">
        <f ca="1">IF(ISBLANK(OFFSET('5. Pp (3 años)'!$D$46,INT((ROW()-13)/2),0)),"",OFFSET('5. Pp (3 años)'!$D$46,INT((ROW()-13)/2),0))</f>
        <v/>
      </c>
      <c r="E293" s="498" t="str">
        <f ca="1">IF(ISBLANK(OFFSET('5. Pp (3 años)'!$E$46,INT((ROW()-13)/2),0)),"",OFFSET('5. Pp (3 años)'!$E$46,INT((ROW()-13)/2),0))</f>
        <v/>
      </c>
      <c r="F293" s="500" t="str">
        <f ca="1">IF(ISBLANK(OFFSET('5. Pp (3 años)'!$K$46,INT((ROW()-13)/2),0)),"",OFFSET('5. Pp (3 años)'!$K$46,INT((ROW()-13)/2),0))</f>
        <v/>
      </c>
      <c r="G293" s="502" t="str">
        <f ca="1">IF(ISBLANK(OFFSET('5. Pp (3 años)'!$H$46,INT((ROW()-13)/2),0)),"",OFFSET('5. Pp (3 años)'!$H$46,INT((ROW()-13)/2),0))</f>
        <v/>
      </c>
      <c r="H293" s="705" t="str">
        <f ca="1">IF(ISBLANK(OFFSET('9. METAS'!$L$20,INT((ROW()-13)/2),0)),"",OFFSET('9. METAS'!$L$20,INT((ROW()-13)/2),0))</f>
        <v/>
      </c>
      <c r="I293" s="476"/>
      <c r="J293" s="127" t="e">
        <f ca="1">IF(MOD(ROW()-13,2)=0,IF(ISBLANK(OFFSET(#REF!,INT((ROW()-13)/2),0)),"",OFFSET(#REF!,INT((ROW()-13)/2),0)),IF(ISBLANK(OFFSET('9. METAS'!$U$20,INT((ROW()-14)/2),0)),"",OFFSET('9. METAS'!$U$20,INT((ROW()-14)/2),0)))</f>
        <v>#REF!</v>
      </c>
      <c r="K293" s="128" t="e">
        <f ca="1">IF(MOD(ROW()-13,2)=0,IF(ISBLANK(OFFSET(#REF!,INT((ROW()-13)/2),0)),"",OFFSET(#REF!,INT((ROW()-13)/2),0)),IF(ISBLANK(OFFSET('9. METAS'!$V$20,INT((ROW()-14)/2),0)),"",OFFSET('9. METAS'!$V$20,INT((ROW()-14)/2),0)))</f>
        <v>#REF!</v>
      </c>
      <c r="L293" s="128" t="e">
        <f ca="1">IF(MOD(ROW()-13,2)=0,IF(ISBLANK(OFFSET(#REF!,INT((ROW()-13)/2),0)),"",OFFSET(#REF!,INT((ROW()-13)/2),0)),IF(ISBLANK(OFFSET('9. METAS'!$W$20,INT((ROW()-14)/2),0)),"",OFFSET('9. METAS'!$W$20,INT((ROW()-14)/2),0)))</f>
        <v>#REF!</v>
      </c>
      <c r="M293" s="129" t="e">
        <f ca="1">IF(MOD(ROW()-13,2)=0,IF(ISBLANK(OFFSET(#REF!,INT((ROW()-13)/2),0)),"",OFFSET(#REF!,INT((ROW()-13)/2),0)),IF(ISBLANK(OFFSET('9. METAS'!$X$20,INT((ROW()-14)/2),0)),"",OFFSET('9. METAS'!$X$20,INT((ROW()-14)/2),0)))</f>
        <v>#REF!</v>
      </c>
      <c r="N293" s="478" t="str">
        <f t="shared" ref="N293" ca="1" si="276">IFERROR(J293/J294,"ND")</f>
        <v>ND</v>
      </c>
      <c r="O293" s="480" t="str">
        <f t="shared" ref="O293" ca="1" si="277">IFERROR(((J293+K293)/H293),"ND")</f>
        <v>ND</v>
      </c>
      <c r="P293" s="482"/>
    </row>
    <row r="294" spans="3:16" ht="16" x14ac:dyDescent="0.2">
      <c r="C294" s="496"/>
      <c r="D294" s="498"/>
      <c r="E294" s="498"/>
      <c r="F294" s="500"/>
      <c r="G294" s="502"/>
      <c r="H294" s="705"/>
      <c r="I294" s="477"/>
      <c r="J294" s="127" t="str">
        <f ca="1">IF(MOD(ROW()-13,2)=0,IF(ISBLANK(OFFSET(#REF!,INT((ROW()-13)/2),0)),"",OFFSET(#REF!,INT((ROW()-13)/2),0)),IF(ISBLANK(OFFSET('9. METAS'!$U$20,INT((ROW()-14)/2),0)),"",OFFSET('9. METAS'!$U$20,INT((ROW()-14)/2),0)))</f>
        <v/>
      </c>
      <c r="K294" s="128" t="str">
        <f ca="1">IF(MOD(ROW()-13,2)=0,IF(ISBLANK(OFFSET(#REF!,INT((ROW()-13)/2),0)),"",OFFSET(#REF!,INT((ROW()-13)/2),0)),IF(ISBLANK(OFFSET('9. METAS'!$V$20,INT((ROW()-14)/2),0)),"",OFFSET('9. METAS'!$V$20,INT((ROW()-14)/2),0)))</f>
        <v/>
      </c>
      <c r="L294" s="128" t="str">
        <f ca="1">IF(MOD(ROW()-13,2)=0,IF(ISBLANK(OFFSET(#REF!,INT((ROW()-13)/2),0)),"",OFFSET(#REF!,INT((ROW()-13)/2),0)),IF(ISBLANK(OFFSET('9. METAS'!$W$20,INT((ROW()-14)/2),0)),"",OFFSET('9. METAS'!$W$20,INT((ROW()-14)/2),0)))</f>
        <v/>
      </c>
      <c r="M294" s="129" t="str">
        <f ca="1">IF(MOD(ROW()-13,2)=0,IF(ISBLANK(OFFSET(#REF!,INT((ROW()-13)/2),0)),"",OFFSET(#REF!,INT((ROW()-13)/2),0)),IF(ISBLANK(OFFSET('9. METAS'!$X$20,INT((ROW()-14)/2),0)),"",OFFSET('9. METAS'!$X$20,INT((ROW()-14)/2),0)))</f>
        <v/>
      </c>
      <c r="N294" s="479"/>
      <c r="O294" s="481"/>
      <c r="P294" s="483"/>
    </row>
    <row r="295" spans="3:16" x14ac:dyDescent="0.2">
      <c r="C295" s="506" t="str">
        <f ca="1">IF(ISBLANK(OFFSET('5. Pp (3 años)'!$C$46,INT((ROW()-13)/2),0)),"",OFFSET('5. Pp (3 años)'!$C$46,INT((ROW()-13)/2),0))</f>
        <v/>
      </c>
      <c r="D295" s="498" t="str">
        <f ca="1">IF(ISBLANK(OFFSET('5. Pp (3 años)'!$D$46,INT((ROW()-13)/2),0)),"",OFFSET('5. Pp (3 años)'!$D$46,INT((ROW()-13)/2),0))</f>
        <v/>
      </c>
      <c r="E295" s="498" t="str">
        <f ca="1">IF(ISBLANK(OFFSET('5. Pp (3 años)'!$E$46,INT((ROW()-13)/2),0)),"",OFFSET('5. Pp (3 años)'!$E$46,INT((ROW()-13)/2),0))</f>
        <v/>
      </c>
      <c r="F295" s="500" t="str">
        <f ca="1">IF(ISBLANK(OFFSET('5. Pp (3 años)'!$K$46,INT((ROW()-13)/2),0)),"",OFFSET('5. Pp (3 años)'!$K$46,INT((ROW()-13)/2),0))</f>
        <v/>
      </c>
      <c r="G295" s="502" t="str">
        <f ca="1">IF(ISBLANK(OFFSET('5. Pp (3 años)'!$H$46,INT((ROW()-13)/2),0)),"",OFFSET('5. Pp (3 años)'!$H$46,INT((ROW()-13)/2),0))</f>
        <v/>
      </c>
      <c r="H295" s="705" t="str">
        <f ca="1">IF(ISBLANK(OFFSET('9. METAS'!$L$20,INT((ROW()-13)/2),0)),"",OFFSET('9. METAS'!$L$20,INT((ROW()-13)/2),0))</f>
        <v/>
      </c>
      <c r="I295" s="476"/>
      <c r="J295" s="127" t="e">
        <f ca="1">IF(MOD(ROW()-13,2)=0,IF(ISBLANK(OFFSET(#REF!,INT((ROW()-13)/2),0)),"",OFFSET(#REF!,INT((ROW()-13)/2),0)),IF(ISBLANK(OFFSET('9. METAS'!$U$20,INT((ROW()-14)/2),0)),"",OFFSET('9. METAS'!$U$20,INT((ROW()-14)/2),0)))</f>
        <v>#REF!</v>
      </c>
      <c r="K295" s="128" t="e">
        <f ca="1">IF(MOD(ROW()-13,2)=0,IF(ISBLANK(OFFSET(#REF!,INT((ROW()-13)/2),0)),"",OFFSET(#REF!,INT((ROW()-13)/2),0)),IF(ISBLANK(OFFSET('9. METAS'!$V$20,INT((ROW()-14)/2),0)),"",OFFSET('9. METAS'!$V$20,INT((ROW()-14)/2),0)))</f>
        <v>#REF!</v>
      </c>
      <c r="L295" s="128" t="e">
        <f ca="1">IF(MOD(ROW()-13,2)=0,IF(ISBLANK(OFFSET(#REF!,INT((ROW()-13)/2),0)),"",OFFSET(#REF!,INT((ROW()-13)/2),0)),IF(ISBLANK(OFFSET('9. METAS'!$W$20,INT((ROW()-14)/2),0)),"",OFFSET('9. METAS'!$W$20,INT((ROW()-14)/2),0)))</f>
        <v>#REF!</v>
      </c>
      <c r="M295" s="129" t="e">
        <f ca="1">IF(MOD(ROW()-13,2)=0,IF(ISBLANK(OFFSET(#REF!,INT((ROW()-13)/2),0)),"",OFFSET(#REF!,INT((ROW()-13)/2),0)),IF(ISBLANK(OFFSET('9. METAS'!$X$20,INT((ROW()-14)/2),0)),"",OFFSET('9. METAS'!$X$20,INT((ROW()-14)/2),0)))</f>
        <v>#REF!</v>
      </c>
      <c r="N295" s="478" t="str">
        <f t="shared" ref="N295" ca="1" si="278">IFERROR(J295/J296,"ND")</f>
        <v>ND</v>
      </c>
      <c r="O295" s="480" t="str">
        <f t="shared" ref="O295" ca="1" si="279">IFERROR(((J295+K295)/H295),"ND")</f>
        <v>ND</v>
      </c>
      <c r="P295" s="482"/>
    </row>
    <row r="296" spans="3:16" ht="16" x14ac:dyDescent="0.2">
      <c r="C296" s="496"/>
      <c r="D296" s="498"/>
      <c r="E296" s="498"/>
      <c r="F296" s="500"/>
      <c r="G296" s="502"/>
      <c r="H296" s="705"/>
      <c r="I296" s="477"/>
      <c r="J296" s="127" t="str">
        <f ca="1">IF(MOD(ROW()-13,2)=0,IF(ISBLANK(OFFSET(#REF!,INT((ROW()-13)/2),0)),"",OFFSET(#REF!,INT((ROW()-13)/2),0)),IF(ISBLANK(OFFSET('9. METAS'!$U$20,INT((ROW()-14)/2),0)),"",OFFSET('9. METAS'!$U$20,INT((ROW()-14)/2),0)))</f>
        <v/>
      </c>
      <c r="K296" s="128" t="str">
        <f ca="1">IF(MOD(ROW()-13,2)=0,IF(ISBLANK(OFFSET(#REF!,INT((ROW()-13)/2),0)),"",OFFSET(#REF!,INT((ROW()-13)/2),0)),IF(ISBLANK(OFFSET('9. METAS'!$V$20,INT((ROW()-14)/2),0)),"",OFFSET('9. METAS'!$V$20,INT((ROW()-14)/2),0)))</f>
        <v/>
      </c>
      <c r="L296" s="128" t="str">
        <f ca="1">IF(MOD(ROW()-13,2)=0,IF(ISBLANK(OFFSET(#REF!,INT((ROW()-13)/2),0)),"",OFFSET(#REF!,INT((ROW()-13)/2),0)),IF(ISBLANK(OFFSET('9. METAS'!$W$20,INT((ROW()-14)/2),0)),"",OFFSET('9. METAS'!$W$20,INT((ROW()-14)/2),0)))</f>
        <v/>
      </c>
      <c r="M296" s="129" t="str">
        <f ca="1">IF(MOD(ROW()-13,2)=0,IF(ISBLANK(OFFSET(#REF!,INT((ROW()-13)/2),0)),"",OFFSET(#REF!,INT((ROW()-13)/2),0)),IF(ISBLANK(OFFSET('9. METAS'!$X$20,INT((ROW()-14)/2),0)),"",OFFSET('9. METAS'!$X$20,INT((ROW()-14)/2),0)))</f>
        <v/>
      </c>
      <c r="N296" s="479"/>
      <c r="O296" s="481"/>
      <c r="P296" s="483"/>
    </row>
    <row r="297" spans="3:16" x14ac:dyDescent="0.2">
      <c r="C297" s="506" t="str">
        <f ca="1">IF(ISBLANK(OFFSET('5. Pp (3 años)'!$C$46,INT((ROW()-13)/2),0)),"",OFFSET('5. Pp (3 años)'!$C$46,INT((ROW()-13)/2),0))</f>
        <v/>
      </c>
      <c r="D297" s="498" t="str">
        <f ca="1">IF(ISBLANK(OFFSET('5. Pp (3 años)'!$D$46,INT((ROW()-13)/2),0)),"",OFFSET('5. Pp (3 años)'!$D$46,INT((ROW()-13)/2),0))</f>
        <v/>
      </c>
      <c r="E297" s="498" t="str">
        <f ca="1">IF(ISBLANK(OFFSET('5. Pp (3 años)'!$E$46,INT((ROW()-13)/2),0)),"",OFFSET('5. Pp (3 años)'!$E$46,INT((ROW()-13)/2),0))</f>
        <v/>
      </c>
      <c r="F297" s="500" t="str">
        <f ca="1">IF(ISBLANK(OFFSET('5. Pp (3 años)'!$K$46,INT((ROW()-13)/2),0)),"",OFFSET('5. Pp (3 años)'!$K$46,INT((ROW()-13)/2),0))</f>
        <v/>
      </c>
      <c r="G297" s="502" t="str">
        <f ca="1">IF(ISBLANK(OFFSET('5. Pp (3 años)'!$H$46,INT((ROW()-13)/2),0)),"",OFFSET('5. Pp (3 años)'!$H$46,INT((ROW()-13)/2),0))</f>
        <v/>
      </c>
      <c r="H297" s="705" t="str">
        <f ca="1">IF(ISBLANK(OFFSET('9. METAS'!$L$20,INT((ROW()-13)/2),0)),"",OFFSET('9. METAS'!$L$20,INT((ROW()-13)/2),0))</f>
        <v/>
      </c>
      <c r="I297" s="476"/>
      <c r="J297" s="127" t="e">
        <f ca="1">IF(MOD(ROW()-13,2)=0,IF(ISBLANK(OFFSET(#REF!,INT((ROW()-13)/2),0)),"",OFFSET(#REF!,INT((ROW()-13)/2),0)),IF(ISBLANK(OFFSET('9. METAS'!$U$20,INT((ROW()-14)/2),0)),"",OFFSET('9. METAS'!$U$20,INT((ROW()-14)/2),0)))</f>
        <v>#REF!</v>
      </c>
      <c r="K297" s="128" t="e">
        <f ca="1">IF(MOD(ROW()-13,2)=0,IF(ISBLANK(OFFSET(#REF!,INT((ROW()-13)/2),0)),"",OFFSET(#REF!,INT((ROW()-13)/2),0)),IF(ISBLANK(OFFSET('9. METAS'!$V$20,INT((ROW()-14)/2),0)),"",OFFSET('9. METAS'!$V$20,INT((ROW()-14)/2),0)))</f>
        <v>#REF!</v>
      </c>
      <c r="L297" s="128" t="e">
        <f ca="1">IF(MOD(ROW()-13,2)=0,IF(ISBLANK(OFFSET(#REF!,INT((ROW()-13)/2),0)),"",OFFSET(#REF!,INT((ROW()-13)/2),0)),IF(ISBLANK(OFFSET('9. METAS'!$W$20,INT((ROW()-14)/2),0)),"",OFFSET('9. METAS'!$W$20,INT((ROW()-14)/2),0)))</f>
        <v>#REF!</v>
      </c>
      <c r="M297" s="129" t="e">
        <f ca="1">IF(MOD(ROW()-13,2)=0,IF(ISBLANK(OFFSET(#REF!,INT((ROW()-13)/2),0)),"",OFFSET(#REF!,INT((ROW()-13)/2),0)),IF(ISBLANK(OFFSET('9. METAS'!$X$20,INT((ROW()-14)/2),0)),"",OFFSET('9. METAS'!$X$20,INT((ROW()-14)/2),0)))</f>
        <v>#REF!</v>
      </c>
      <c r="N297" s="478" t="str">
        <f t="shared" ref="N297" ca="1" si="280">IFERROR(J297/J298,"ND")</f>
        <v>ND</v>
      </c>
      <c r="O297" s="480" t="str">
        <f t="shared" ref="O297" ca="1" si="281">IFERROR(((J297+K297)/H297),"ND")</f>
        <v>ND</v>
      </c>
      <c r="P297" s="482"/>
    </row>
    <row r="298" spans="3:16" ht="16" x14ac:dyDescent="0.2">
      <c r="C298" s="496"/>
      <c r="D298" s="498"/>
      <c r="E298" s="498"/>
      <c r="F298" s="500"/>
      <c r="G298" s="502"/>
      <c r="H298" s="705"/>
      <c r="I298" s="477"/>
      <c r="J298" s="127" t="str">
        <f ca="1">IF(MOD(ROW()-13,2)=0,IF(ISBLANK(OFFSET(#REF!,INT((ROW()-13)/2),0)),"",OFFSET(#REF!,INT((ROW()-13)/2),0)),IF(ISBLANK(OFFSET('9. METAS'!$U$20,INT((ROW()-14)/2),0)),"",OFFSET('9. METAS'!$U$20,INT((ROW()-14)/2),0)))</f>
        <v/>
      </c>
      <c r="K298" s="128" t="str">
        <f ca="1">IF(MOD(ROW()-13,2)=0,IF(ISBLANK(OFFSET(#REF!,INT((ROW()-13)/2),0)),"",OFFSET(#REF!,INT((ROW()-13)/2),0)),IF(ISBLANK(OFFSET('9. METAS'!$V$20,INT((ROW()-14)/2),0)),"",OFFSET('9. METAS'!$V$20,INT((ROW()-14)/2),0)))</f>
        <v/>
      </c>
      <c r="L298" s="128" t="str">
        <f ca="1">IF(MOD(ROW()-13,2)=0,IF(ISBLANK(OFFSET(#REF!,INT((ROW()-13)/2),0)),"",OFFSET(#REF!,INT((ROW()-13)/2),0)),IF(ISBLANK(OFFSET('9. METAS'!$W$20,INT((ROW()-14)/2),0)),"",OFFSET('9. METAS'!$W$20,INT((ROW()-14)/2),0)))</f>
        <v/>
      </c>
      <c r="M298" s="129" t="str">
        <f ca="1">IF(MOD(ROW()-13,2)=0,IF(ISBLANK(OFFSET(#REF!,INT((ROW()-13)/2),0)),"",OFFSET(#REF!,INT((ROW()-13)/2),0)),IF(ISBLANK(OFFSET('9. METAS'!$X$20,INT((ROW()-14)/2),0)),"",OFFSET('9. METAS'!$X$20,INT((ROW()-14)/2),0)))</f>
        <v/>
      </c>
      <c r="N298" s="479"/>
      <c r="O298" s="481"/>
      <c r="P298" s="483"/>
    </row>
    <row r="299" spans="3:16" x14ac:dyDescent="0.2">
      <c r="C299" s="506" t="str">
        <f ca="1">IF(ISBLANK(OFFSET('5. Pp (3 años)'!$C$46,INT((ROW()-13)/2),0)),"",OFFSET('5. Pp (3 años)'!$C$46,INT((ROW()-13)/2),0))</f>
        <v/>
      </c>
      <c r="D299" s="498" t="str">
        <f ca="1">IF(ISBLANK(OFFSET('5. Pp (3 años)'!$D$46,INT((ROW()-13)/2),0)),"",OFFSET('5. Pp (3 años)'!$D$46,INT((ROW()-13)/2),0))</f>
        <v/>
      </c>
      <c r="E299" s="498" t="str">
        <f ca="1">IF(ISBLANK(OFFSET('5. Pp (3 años)'!$E$46,INT((ROW()-13)/2),0)),"",OFFSET('5. Pp (3 años)'!$E$46,INT((ROW()-13)/2),0))</f>
        <v/>
      </c>
      <c r="F299" s="500" t="str">
        <f ca="1">IF(ISBLANK(OFFSET('5. Pp (3 años)'!$K$46,INT((ROW()-13)/2),0)),"",OFFSET('5. Pp (3 años)'!$K$46,INT((ROW()-13)/2),0))</f>
        <v/>
      </c>
      <c r="G299" s="502" t="str">
        <f ca="1">IF(ISBLANK(OFFSET('5. Pp (3 años)'!$H$46,INT((ROW()-13)/2),0)),"",OFFSET('5. Pp (3 años)'!$H$46,INT((ROW()-13)/2),0))</f>
        <v/>
      </c>
      <c r="H299" s="705" t="str">
        <f ca="1">IF(ISBLANK(OFFSET('9. METAS'!$L$20,INT((ROW()-13)/2),0)),"",OFFSET('9. METAS'!$L$20,INT((ROW()-13)/2),0))</f>
        <v/>
      </c>
      <c r="I299" s="476"/>
      <c r="J299" s="127" t="e">
        <f ca="1">IF(MOD(ROW()-13,2)=0,IF(ISBLANK(OFFSET(#REF!,INT((ROW()-13)/2),0)),"",OFFSET(#REF!,INT((ROW()-13)/2),0)),IF(ISBLANK(OFFSET('9. METAS'!$U$20,INT((ROW()-14)/2),0)),"",OFFSET('9. METAS'!$U$20,INT((ROW()-14)/2),0)))</f>
        <v>#REF!</v>
      </c>
      <c r="K299" s="128" t="e">
        <f ca="1">IF(MOD(ROW()-13,2)=0,IF(ISBLANK(OFFSET(#REF!,INT((ROW()-13)/2),0)),"",OFFSET(#REF!,INT((ROW()-13)/2),0)),IF(ISBLANK(OFFSET('9. METAS'!$V$20,INT((ROW()-14)/2),0)),"",OFFSET('9. METAS'!$V$20,INT((ROW()-14)/2),0)))</f>
        <v>#REF!</v>
      </c>
      <c r="L299" s="128" t="e">
        <f ca="1">IF(MOD(ROW()-13,2)=0,IF(ISBLANK(OFFSET(#REF!,INT((ROW()-13)/2),0)),"",OFFSET(#REF!,INT((ROW()-13)/2),0)),IF(ISBLANK(OFFSET('9. METAS'!$W$20,INT((ROW()-14)/2),0)),"",OFFSET('9. METAS'!$W$20,INT((ROW()-14)/2),0)))</f>
        <v>#REF!</v>
      </c>
      <c r="M299" s="129" t="e">
        <f ca="1">IF(MOD(ROW()-13,2)=0,IF(ISBLANK(OFFSET(#REF!,INT((ROW()-13)/2),0)),"",OFFSET(#REF!,INT((ROW()-13)/2),0)),IF(ISBLANK(OFFSET('9. METAS'!$X$20,INT((ROW()-14)/2),0)),"",OFFSET('9. METAS'!$X$20,INT((ROW()-14)/2),0)))</f>
        <v>#REF!</v>
      </c>
      <c r="N299" s="478" t="str">
        <f t="shared" ref="N299" ca="1" si="282">IFERROR(J299/J300,"ND")</f>
        <v>ND</v>
      </c>
      <c r="O299" s="480" t="str">
        <f t="shared" ref="O299" ca="1" si="283">IFERROR(((J299+K299)/H299),"ND")</f>
        <v>ND</v>
      </c>
      <c r="P299" s="482"/>
    </row>
    <row r="300" spans="3:16" ht="16" x14ac:dyDescent="0.2">
      <c r="C300" s="496"/>
      <c r="D300" s="498"/>
      <c r="E300" s="498"/>
      <c r="F300" s="500"/>
      <c r="G300" s="502"/>
      <c r="H300" s="705"/>
      <c r="I300" s="477"/>
      <c r="J300" s="127" t="str">
        <f ca="1">IF(MOD(ROW()-13,2)=0,IF(ISBLANK(OFFSET(#REF!,INT((ROW()-13)/2),0)),"",OFFSET(#REF!,INT((ROW()-13)/2),0)),IF(ISBLANK(OFFSET('9. METAS'!$U$20,INT((ROW()-14)/2),0)),"",OFFSET('9. METAS'!$U$20,INT((ROW()-14)/2),0)))</f>
        <v/>
      </c>
      <c r="K300" s="128" t="str">
        <f ca="1">IF(MOD(ROW()-13,2)=0,IF(ISBLANK(OFFSET(#REF!,INT((ROW()-13)/2),0)),"",OFFSET(#REF!,INT((ROW()-13)/2),0)),IF(ISBLANK(OFFSET('9. METAS'!$V$20,INT((ROW()-14)/2),0)),"",OFFSET('9. METAS'!$V$20,INT((ROW()-14)/2),0)))</f>
        <v/>
      </c>
      <c r="L300" s="128" t="str">
        <f ca="1">IF(MOD(ROW()-13,2)=0,IF(ISBLANK(OFFSET(#REF!,INT((ROW()-13)/2),0)),"",OFFSET(#REF!,INT((ROW()-13)/2),0)),IF(ISBLANK(OFFSET('9. METAS'!$W$20,INT((ROW()-14)/2),0)),"",OFFSET('9. METAS'!$W$20,INT((ROW()-14)/2),0)))</f>
        <v/>
      </c>
      <c r="M300" s="129" t="str">
        <f ca="1">IF(MOD(ROW()-13,2)=0,IF(ISBLANK(OFFSET(#REF!,INT((ROW()-13)/2),0)),"",OFFSET(#REF!,INT((ROW()-13)/2),0)),IF(ISBLANK(OFFSET('9. METAS'!$X$20,INT((ROW()-14)/2),0)),"",OFFSET('9. METAS'!$X$20,INT((ROW()-14)/2),0)))</f>
        <v/>
      </c>
      <c r="N300" s="479"/>
      <c r="O300" s="481"/>
      <c r="P300" s="483"/>
    </row>
    <row r="301" spans="3:16" x14ac:dyDescent="0.2">
      <c r="C301" s="506" t="str">
        <f ca="1">IF(ISBLANK(OFFSET('5. Pp (3 años)'!$C$46,INT((ROW()-13)/2),0)),"",OFFSET('5. Pp (3 años)'!$C$46,INT((ROW()-13)/2),0))</f>
        <v/>
      </c>
      <c r="D301" s="498" t="str">
        <f ca="1">IF(ISBLANK(OFFSET('5. Pp (3 años)'!$D$46,INT((ROW()-13)/2),0)),"",OFFSET('5. Pp (3 años)'!$D$46,INT((ROW()-13)/2),0))</f>
        <v/>
      </c>
      <c r="E301" s="498" t="str">
        <f ca="1">IF(ISBLANK(OFFSET('5. Pp (3 años)'!$E$46,INT((ROW()-13)/2),0)),"",OFFSET('5. Pp (3 años)'!$E$46,INT((ROW()-13)/2),0))</f>
        <v/>
      </c>
      <c r="F301" s="500" t="str">
        <f ca="1">IF(ISBLANK(OFFSET('5. Pp (3 años)'!$K$46,INT((ROW()-13)/2),0)),"",OFFSET('5. Pp (3 años)'!$K$46,INT((ROW()-13)/2),0))</f>
        <v/>
      </c>
      <c r="G301" s="502" t="str">
        <f ca="1">IF(ISBLANK(OFFSET('5. Pp (3 años)'!$H$46,INT((ROW()-13)/2),0)),"",OFFSET('5. Pp (3 años)'!$H$46,INT((ROW()-13)/2),0))</f>
        <v/>
      </c>
      <c r="H301" s="705" t="str">
        <f ca="1">IF(ISBLANK(OFFSET('9. METAS'!$L$20,INT((ROW()-13)/2),0)),"",OFFSET('9. METAS'!$L$20,INT((ROW()-13)/2),0))</f>
        <v/>
      </c>
      <c r="I301" s="476"/>
      <c r="J301" s="127" t="e">
        <f ca="1">IF(MOD(ROW()-13,2)=0,IF(ISBLANK(OFFSET(#REF!,INT((ROW()-13)/2),0)),"",OFFSET(#REF!,INT((ROW()-13)/2),0)),IF(ISBLANK(OFFSET('9. METAS'!$U$20,INT((ROW()-14)/2),0)),"",OFFSET('9. METAS'!$U$20,INT((ROW()-14)/2),0)))</f>
        <v>#REF!</v>
      </c>
      <c r="K301" s="128" t="e">
        <f ca="1">IF(MOD(ROW()-13,2)=0,IF(ISBLANK(OFFSET(#REF!,INT((ROW()-13)/2),0)),"",OFFSET(#REF!,INT((ROW()-13)/2),0)),IF(ISBLANK(OFFSET('9. METAS'!$V$20,INT((ROW()-14)/2),0)),"",OFFSET('9. METAS'!$V$20,INT((ROW()-14)/2),0)))</f>
        <v>#REF!</v>
      </c>
      <c r="L301" s="128" t="e">
        <f ca="1">IF(MOD(ROW()-13,2)=0,IF(ISBLANK(OFFSET(#REF!,INT((ROW()-13)/2),0)),"",OFFSET(#REF!,INT((ROW()-13)/2),0)),IF(ISBLANK(OFFSET('9. METAS'!$W$20,INT((ROW()-14)/2),0)),"",OFFSET('9. METAS'!$W$20,INT((ROW()-14)/2),0)))</f>
        <v>#REF!</v>
      </c>
      <c r="M301" s="129" t="e">
        <f ca="1">IF(MOD(ROW()-13,2)=0,IF(ISBLANK(OFFSET(#REF!,INT((ROW()-13)/2),0)),"",OFFSET(#REF!,INT((ROW()-13)/2),0)),IF(ISBLANK(OFFSET('9. METAS'!$X$20,INT((ROW()-14)/2),0)),"",OFFSET('9. METAS'!$X$20,INT((ROW()-14)/2),0)))</f>
        <v>#REF!</v>
      </c>
      <c r="N301" s="478" t="str">
        <f t="shared" ref="N301" ca="1" si="284">IFERROR(J301/J302,"ND")</f>
        <v>ND</v>
      </c>
      <c r="O301" s="480" t="str">
        <f t="shared" ref="O301" ca="1" si="285">IFERROR(((J301+K301)/H301),"ND")</f>
        <v>ND</v>
      </c>
      <c r="P301" s="482"/>
    </row>
    <row r="302" spans="3:16" ht="16" x14ac:dyDescent="0.2">
      <c r="C302" s="496"/>
      <c r="D302" s="498"/>
      <c r="E302" s="498"/>
      <c r="F302" s="500"/>
      <c r="G302" s="502"/>
      <c r="H302" s="705"/>
      <c r="I302" s="477"/>
      <c r="J302" s="127" t="str">
        <f ca="1">IF(MOD(ROW()-13,2)=0,IF(ISBLANK(OFFSET(#REF!,INT((ROW()-13)/2),0)),"",OFFSET(#REF!,INT((ROW()-13)/2),0)),IF(ISBLANK(OFFSET('9. METAS'!$U$20,INT((ROW()-14)/2),0)),"",OFFSET('9. METAS'!$U$20,INT((ROW()-14)/2),0)))</f>
        <v/>
      </c>
      <c r="K302" s="128" t="str">
        <f ca="1">IF(MOD(ROW()-13,2)=0,IF(ISBLANK(OFFSET(#REF!,INT((ROW()-13)/2),0)),"",OFFSET(#REF!,INT((ROW()-13)/2),0)),IF(ISBLANK(OFFSET('9. METAS'!$V$20,INT((ROW()-14)/2),0)),"",OFFSET('9. METAS'!$V$20,INT((ROW()-14)/2),0)))</f>
        <v/>
      </c>
      <c r="L302" s="128" t="str">
        <f ca="1">IF(MOD(ROW()-13,2)=0,IF(ISBLANK(OFFSET(#REF!,INT((ROW()-13)/2),0)),"",OFFSET(#REF!,INT((ROW()-13)/2),0)),IF(ISBLANK(OFFSET('9. METAS'!$W$20,INT((ROW()-14)/2),0)),"",OFFSET('9. METAS'!$W$20,INT((ROW()-14)/2),0)))</f>
        <v/>
      </c>
      <c r="M302" s="129" t="str">
        <f ca="1">IF(MOD(ROW()-13,2)=0,IF(ISBLANK(OFFSET(#REF!,INT((ROW()-13)/2),0)),"",OFFSET(#REF!,INT((ROW()-13)/2),0)),IF(ISBLANK(OFFSET('9. METAS'!$X$20,INT((ROW()-14)/2),0)),"",OFFSET('9. METAS'!$X$20,INT((ROW()-14)/2),0)))</f>
        <v/>
      </c>
      <c r="N302" s="479"/>
      <c r="O302" s="481"/>
      <c r="P302" s="483"/>
    </row>
    <row r="303" spans="3:16" x14ac:dyDescent="0.2">
      <c r="C303" s="506" t="str">
        <f ca="1">IF(ISBLANK(OFFSET('5. Pp (3 años)'!$C$46,INT((ROW()-13)/2),0)),"",OFFSET('5. Pp (3 años)'!$C$46,INT((ROW()-13)/2),0))</f>
        <v/>
      </c>
      <c r="D303" s="498" t="str">
        <f ca="1">IF(ISBLANK(OFFSET('5. Pp (3 años)'!$D$46,INT((ROW()-13)/2),0)),"",OFFSET('5. Pp (3 años)'!$D$46,INT((ROW()-13)/2),0))</f>
        <v/>
      </c>
      <c r="E303" s="498" t="str">
        <f ca="1">IF(ISBLANK(OFFSET('5. Pp (3 años)'!$E$46,INT((ROW()-13)/2),0)),"",OFFSET('5. Pp (3 años)'!$E$46,INT((ROW()-13)/2),0))</f>
        <v/>
      </c>
      <c r="F303" s="500" t="str">
        <f ca="1">IF(ISBLANK(OFFSET('5. Pp (3 años)'!$K$46,INT((ROW()-13)/2),0)),"",OFFSET('5. Pp (3 años)'!$K$46,INT((ROW()-13)/2),0))</f>
        <v/>
      </c>
      <c r="G303" s="502" t="str">
        <f ca="1">IF(ISBLANK(OFFSET('5. Pp (3 años)'!$H$46,INT((ROW()-13)/2),0)),"",OFFSET('5. Pp (3 años)'!$H$46,INT((ROW()-13)/2),0))</f>
        <v/>
      </c>
      <c r="H303" s="705" t="str">
        <f ca="1">IF(ISBLANK(OFFSET('9. METAS'!$L$20,INT((ROW()-13)/2),0)),"",OFFSET('9. METAS'!$L$20,INT((ROW()-13)/2),0))</f>
        <v/>
      </c>
      <c r="I303" s="476"/>
      <c r="J303" s="127" t="e">
        <f ca="1">IF(MOD(ROW()-13,2)=0,IF(ISBLANK(OFFSET(#REF!,INT((ROW()-13)/2),0)),"",OFFSET(#REF!,INT((ROW()-13)/2),0)),IF(ISBLANK(OFFSET('9. METAS'!$U$20,INT((ROW()-14)/2),0)),"",OFFSET('9. METAS'!$U$20,INT((ROW()-14)/2),0)))</f>
        <v>#REF!</v>
      </c>
      <c r="K303" s="128" t="e">
        <f ca="1">IF(MOD(ROW()-13,2)=0,IF(ISBLANK(OFFSET(#REF!,INT((ROW()-13)/2),0)),"",OFFSET(#REF!,INT((ROW()-13)/2),0)),IF(ISBLANK(OFFSET('9. METAS'!$V$20,INT((ROW()-14)/2),0)),"",OFFSET('9. METAS'!$V$20,INT((ROW()-14)/2),0)))</f>
        <v>#REF!</v>
      </c>
      <c r="L303" s="128" t="e">
        <f ca="1">IF(MOD(ROW()-13,2)=0,IF(ISBLANK(OFFSET(#REF!,INT((ROW()-13)/2),0)),"",OFFSET(#REF!,INT((ROW()-13)/2),0)),IF(ISBLANK(OFFSET('9. METAS'!$W$20,INT((ROW()-14)/2),0)),"",OFFSET('9. METAS'!$W$20,INT((ROW()-14)/2),0)))</f>
        <v>#REF!</v>
      </c>
      <c r="M303" s="129" t="e">
        <f ca="1">IF(MOD(ROW()-13,2)=0,IF(ISBLANK(OFFSET(#REF!,INT((ROW()-13)/2),0)),"",OFFSET(#REF!,INT((ROW()-13)/2),0)),IF(ISBLANK(OFFSET('9. METAS'!$X$20,INT((ROW()-14)/2),0)),"",OFFSET('9. METAS'!$X$20,INT((ROW()-14)/2),0)))</f>
        <v>#REF!</v>
      </c>
      <c r="N303" s="478" t="str">
        <f t="shared" ref="N303" ca="1" si="286">IFERROR(J303/J304,"ND")</f>
        <v>ND</v>
      </c>
      <c r="O303" s="480" t="str">
        <f t="shared" ref="O303" ca="1" si="287">IFERROR(((J303+K303)/H303),"ND")</f>
        <v>ND</v>
      </c>
      <c r="P303" s="482"/>
    </row>
    <row r="304" spans="3:16" ht="16" x14ac:dyDescent="0.2">
      <c r="C304" s="496"/>
      <c r="D304" s="498"/>
      <c r="E304" s="498"/>
      <c r="F304" s="500"/>
      <c r="G304" s="502"/>
      <c r="H304" s="705"/>
      <c r="I304" s="477"/>
      <c r="J304" s="127" t="str">
        <f ca="1">IF(MOD(ROW()-13,2)=0,IF(ISBLANK(OFFSET(#REF!,INT((ROW()-13)/2),0)),"",OFFSET(#REF!,INT((ROW()-13)/2),0)),IF(ISBLANK(OFFSET('9. METAS'!$U$20,INT((ROW()-14)/2),0)),"",OFFSET('9. METAS'!$U$20,INT((ROW()-14)/2),0)))</f>
        <v/>
      </c>
      <c r="K304" s="128" t="str">
        <f ca="1">IF(MOD(ROW()-13,2)=0,IF(ISBLANK(OFFSET(#REF!,INT((ROW()-13)/2),0)),"",OFFSET(#REF!,INT((ROW()-13)/2),0)),IF(ISBLANK(OFFSET('9. METAS'!$V$20,INT((ROW()-14)/2),0)),"",OFFSET('9. METAS'!$V$20,INT((ROW()-14)/2),0)))</f>
        <v/>
      </c>
      <c r="L304" s="128" t="str">
        <f ca="1">IF(MOD(ROW()-13,2)=0,IF(ISBLANK(OFFSET(#REF!,INT((ROW()-13)/2),0)),"",OFFSET(#REF!,INT((ROW()-13)/2),0)),IF(ISBLANK(OFFSET('9. METAS'!$W$20,INT((ROW()-14)/2),0)),"",OFFSET('9. METAS'!$W$20,INT((ROW()-14)/2),0)))</f>
        <v/>
      </c>
      <c r="M304" s="129" t="str">
        <f ca="1">IF(MOD(ROW()-13,2)=0,IF(ISBLANK(OFFSET(#REF!,INT((ROW()-13)/2),0)),"",OFFSET(#REF!,INT((ROW()-13)/2),0)),IF(ISBLANK(OFFSET('9. METAS'!$X$20,INT((ROW()-14)/2),0)),"",OFFSET('9. METAS'!$X$20,INT((ROW()-14)/2),0)))</f>
        <v/>
      </c>
      <c r="N304" s="479"/>
      <c r="O304" s="481"/>
      <c r="P304" s="483"/>
    </row>
    <row r="305" spans="3:16" x14ac:dyDescent="0.2">
      <c r="C305" s="506" t="str">
        <f ca="1">IF(ISBLANK(OFFSET('5. Pp (3 años)'!$C$46,INT((ROW()-13)/2),0)),"",OFFSET('5. Pp (3 años)'!$C$46,INT((ROW()-13)/2),0))</f>
        <v/>
      </c>
      <c r="D305" s="498" t="str">
        <f ca="1">IF(ISBLANK(OFFSET('5. Pp (3 años)'!$D$46,INT((ROW()-13)/2),0)),"",OFFSET('5. Pp (3 años)'!$D$46,INT((ROW()-13)/2),0))</f>
        <v/>
      </c>
      <c r="E305" s="498" t="str">
        <f ca="1">IF(ISBLANK(OFFSET('5. Pp (3 años)'!$E$46,INT((ROW()-13)/2),0)),"",OFFSET('5. Pp (3 años)'!$E$46,INT((ROW()-13)/2),0))</f>
        <v/>
      </c>
      <c r="F305" s="500" t="str">
        <f ca="1">IF(ISBLANK(OFFSET('5. Pp (3 años)'!$K$46,INT((ROW()-13)/2),0)),"",OFFSET('5. Pp (3 años)'!$K$46,INT((ROW()-13)/2),0))</f>
        <v/>
      </c>
      <c r="G305" s="502" t="str">
        <f ca="1">IF(ISBLANK(OFFSET('5. Pp (3 años)'!$H$46,INT((ROW()-13)/2),0)),"",OFFSET('5. Pp (3 años)'!$H$46,INT((ROW()-13)/2),0))</f>
        <v/>
      </c>
      <c r="H305" s="705" t="str">
        <f ca="1">IF(ISBLANK(OFFSET('9. METAS'!$L$20,INT((ROW()-13)/2),0)),"",OFFSET('9. METAS'!$L$20,INT((ROW()-13)/2),0))</f>
        <v/>
      </c>
      <c r="I305" s="476"/>
      <c r="J305" s="127" t="e">
        <f ca="1">IF(MOD(ROW()-13,2)=0,IF(ISBLANK(OFFSET(#REF!,INT((ROW()-13)/2),0)),"",OFFSET(#REF!,INT((ROW()-13)/2),0)),IF(ISBLANK(OFFSET('9. METAS'!$U$20,INT((ROW()-14)/2),0)),"",OFFSET('9. METAS'!$U$20,INT((ROW()-14)/2),0)))</f>
        <v>#REF!</v>
      </c>
      <c r="K305" s="128" t="e">
        <f ca="1">IF(MOD(ROW()-13,2)=0,IF(ISBLANK(OFFSET(#REF!,INT((ROW()-13)/2),0)),"",OFFSET(#REF!,INT((ROW()-13)/2),0)),IF(ISBLANK(OFFSET('9. METAS'!$V$20,INT((ROW()-14)/2),0)),"",OFFSET('9. METAS'!$V$20,INT((ROW()-14)/2),0)))</f>
        <v>#REF!</v>
      </c>
      <c r="L305" s="128" t="e">
        <f ca="1">IF(MOD(ROW()-13,2)=0,IF(ISBLANK(OFFSET(#REF!,INT((ROW()-13)/2),0)),"",OFFSET(#REF!,INT((ROW()-13)/2),0)),IF(ISBLANK(OFFSET('9. METAS'!$W$20,INT((ROW()-14)/2),0)),"",OFFSET('9. METAS'!$W$20,INT((ROW()-14)/2),0)))</f>
        <v>#REF!</v>
      </c>
      <c r="M305" s="129" t="e">
        <f ca="1">IF(MOD(ROW()-13,2)=0,IF(ISBLANK(OFFSET(#REF!,INT((ROW()-13)/2),0)),"",OFFSET(#REF!,INT((ROW()-13)/2),0)),IF(ISBLANK(OFFSET('9. METAS'!$X$20,INT((ROW()-14)/2),0)),"",OFFSET('9. METAS'!$X$20,INT((ROW()-14)/2),0)))</f>
        <v>#REF!</v>
      </c>
      <c r="N305" s="478" t="str">
        <f t="shared" ref="N305" ca="1" si="288">IFERROR(J305/J306,"ND")</f>
        <v>ND</v>
      </c>
      <c r="O305" s="480" t="str">
        <f t="shared" ref="O305" ca="1" si="289">IFERROR(((J305+K305)/H305),"ND")</f>
        <v>ND</v>
      </c>
      <c r="P305" s="482"/>
    </row>
    <row r="306" spans="3:16" ht="16" x14ac:dyDescent="0.2">
      <c r="C306" s="496"/>
      <c r="D306" s="498"/>
      <c r="E306" s="498"/>
      <c r="F306" s="500"/>
      <c r="G306" s="502"/>
      <c r="H306" s="705"/>
      <c r="I306" s="477"/>
      <c r="J306" s="127" t="str">
        <f ca="1">IF(MOD(ROW()-13,2)=0,IF(ISBLANK(OFFSET(#REF!,INT((ROW()-13)/2),0)),"",OFFSET(#REF!,INT((ROW()-13)/2),0)),IF(ISBLANK(OFFSET('9. METAS'!$U$20,INT((ROW()-14)/2),0)),"",OFFSET('9. METAS'!$U$20,INT((ROW()-14)/2),0)))</f>
        <v/>
      </c>
      <c r="K306" s="128" t="str">
        <f ca="1">IF(MOD(ROW()-13,2)=0,IF(ISBLANK(OFFSET(#REF!,INT((ROW()-13)/2),0)),"",OFFSET(#REF!,INT((ROW()-13)/2),0)),IF(ISBLANK(OFFSET('9. METAS'!$V$20,INT((ROW()-14)/2),0)),"",OFFSET('9. METAS'!$V$20,INT((ROW()-14)/2),0)))</f>
        <v/>
      </c>
      <c r="L306" s="128" t="str">
        <f ca="1">IF(MOD(ROW()-13,2)=0,IF(ISBLANK(OFFSET(#REF!,INT((ROW()-13)/2),0)),"",OFFSET(#REF!,INT((ROW()-13)/2),0)),IF(ISBLANK(OFFSET('9. METAS'!$W$20,INT((ROW()-14)/2),0)),"",OFFSET('9. METAS'!$W$20,INT((ROW()-14)/2),0)))</f>
        <v/>
      </c>
      <c r="M306" s="129" t="str">
        <f ca="1">IF(MOD(ROW()-13,2)=0,IF(ISBLANK(OFFSET(#REF!,INT((ROW()-13)/2),0)),"",OFFSET(#REF!,INT((ROW()-13)/2),0)),IF(ISBLANK(OFFSET('9. METAS'!$X$20,INT((ROW()-14)/2),0)),"",OFFSET('9. METAS'!$X$20,INT((ROW()-14)/2),0)))</f>
        <v/>
      </c>
      <c r="N306" s="479"/>
      <c r="O306" s="481"/>
      <c r="P306" s="483"/>
    </row>
    <row r="307" spans="3:16" x14ac:dyDescent="0.2">
      <c r="C307" s="506" t="str">
        <f ca="1">IF(ISBLANK(OFFSET('5. Pp (3 años)'!$C$46,INT((ROW()-13)/2),0)),"",OFFSET('5. Pp (3 años)'!$C$46,INT((ROW()-13)/2),0))</f>
        <v/>
      </c>
      <c r="D307" s="498" t="str">
        <f ca="1">IF(ISBLANK(OFFSET('5. Pp (3 años)'!$D$46,INT((ROW()-13)/2),0)),"",OFFSET('5. Pp (3 años)'!$D$46,INT((ROW()-13)/2),0))</f>
        <v/>
      </c>
      <c r="E307" s="498" t="str">
        <f ca="1">IF(ISBLANK(OFFSET('5. Pp (3 años)'!$E$46,INT((ROW()-13)/2),0)),"",OFFSET('5. Pp (3 años)'!$E$46,INT((ROW()-13)/2),0))</f>
        <v/>
      </c>
      <c r="F307" s="500" t="str">
        <f ca="1">IF(ISBLANK(OFFSET('5. Pp (3 años)'!$K$46,INT((ROW()-13)/2),0)),"",OFFSET('5. Pp (3 años)'!$K$46,INT((ROW()-13)/2),0))</f>
        <v/>
      </c>
      <c r="G307" s="502" t="str">
        <f ca="1">IF(ISBLANK(OFFSET('5. Pp (3 años)'!$H$46,INT((ROW()-13)/2),0)),"",OFFSET('5. Pp (3 años)'!$H$46,INT((ROW()-13)/2),0))</f>
        <v/>
      </c>
      <c r="H307" s="705" t="str">
        <f ca="1">IF(ISBLANK(OFFSET('9. METAS'!$L$20,INT((ROW()-13)/2),0)),"",OFFSET('9. METAS'!$L$20,INT((ROW()-13)/2),0))</f>
        <v/>
      </c>
      <c r="I307" s="476"/>
      <c r="J307" s="127" t="e">
        <f ca="1">IF(MOD(ROW()-13,2)=0,IF(ISBLANK(OFFSET(#REF!,INT((ROW()-13)/2),0)),"",OFFSET(#REF!,INT((ROW()-13)/2),0)),IF(ISBLANK(OFFSET('9. METAS'!$U$20,INT((ROW()-14)/2),0)),"",OFFSET('9. METAS'!$U$20,INT((ROW()-14)/2),0)))</f>
        <v>#REF!</v>
      </c>
      <c r="K307" s="128" t="e">
        <f ca="1">IF(MOD(ROW()-13,2)=0,IF(ISBLANK(OFFSET(#REF!,INT((ROW()-13)/2),0)),"",OFFSET(#REF!,INT((ROW()-13)/2),0)),IF(ISBLANK(OFFSET('9. METAS'!$V$20,INT((ROW()-14)/2),0)),"",OFFSET('9. METAS'!$V$20,INT((ROW()-14)/2),0)))</f>
        <v>#REF!</v>
      </c>
      <c r="L307" s="128" t="e">
        <f ca="1">IF(MOD(ROW()-13,2)=0,IF(ISBLANK(OFFSET(#REF!,INT((ROW()-13)/2),0)),"",OFFSET(#REF!,INT((ROW()-13)/2),0)),IF(ISBLANK(OFFSET('9. METAS'!$W$20,INT((ROW()-14)/2),0)),"",OFFSET('9. METAS'!$W$20,INT((ROW()-14)/2),0)))</f>
        <v>#REF!</v>
      </c>
      <c r="M307" s="129" t="e">
        <f ca="1">IF(MOD(ROW()-13,2)=0,IF(ISBLANK(OFFSET(#REF!,INT((ROW()-13)/2),0)),"",OFFSET(#REF!,INT((ROW()-13)/2),0)),IF(ISBLANK(OFFSET('9. METAS'!$X$20,INT((ROW()-14)/2),0)),"",OFFSET('9. METAS'!$X$20,INT((ROW()-14)/2),0)))</f>
        <v>#REF!</v>
      </c>
      <c r="N307" s="478" t="str">
        <f t="shared" ref="N307" ca="1" si="290">IFERROR(J307/J308,"ND")</f>
        <v>ND</v>
      </c>
      <c r="O307" s="480" t="str">
        <f t="shared" ref="O307" ca="1" si="291">IFERROR(((J307+K307)/H307),"ND")</f>
        <v>ND</v>
      </c>
      <c r="P307" s="482"/>
    </row>
    <row r="308" spans="3:16" ht="16" x14ac:dyDescent="0.2">
      <c r="C308" s="496"/>
      <c r="D308" s="498"/>
      <c r="E308" s="498"/>
      <c r="F308" s="500"/>
      <c r="G308" s="502"/>
      <c r="H308" s="705"/>
      <c r="I308" s="477"/>
      <c r="J308" s="127" t="str">
        <f ca="1">IF(MOD(ROW()-13,2)=0,IF(ISBLANK(OFFSET(#REF!,INT((ROW()-13)/2),0)),"",OFFSET(#REF!,INT((ROW()-13)/2),0)),IF(ISBLANK(OFFSET('9. METAS'!$U$20,INT((ROW()-14)/2),0)),"",OFFSET('9. METAS'!$U$20,INT((ROW()-14)/2),0)))</f>
        <v/>
      </c>
      <c r="K308" s="128" t="str">
        <f ca="1">IF(MOD(ROW()-13,2)=0,IF(ISBLANK(OFFSET(#REF!,INT((ROW()-13)/2),0)),"",OFFSET(#REF!,INT((ROW()-13)/2),0)),IF(ISBLANK(OFFSET('9. METAS'!$V$20,INT((ROW()-14)/2),0)),"",OFFSET('9. METAS'!$V$20,INT((ROW()-14)/2),0)))</f>
        <v/>
      </c>
      <c r="L308" s="128" t="str">
        <f ca="1">IF(MOD(ROW()-13,2)=0,IF(ISBLANK(OFFSET(#REF!,INT((ROW()-13)/2),0)),"",OFFSET(#REF!,INT((ROW()-13)/2),0)),IF(ISBLANK(OFFSET('9. METAS'!$W$20,INT((ROW()-14)/2),0)),"",OFFSET('9. METAS'!$W$20,INT((ROW()-14)/2),0)))</f>
        <v/>
      </c>
      <c r="M308" s="129" t="str">
        <f ca="1">IF(MOD(ROW()-13,2)=0,IF(ISBLANK(OFFSET(#REF!,INT((ROW()-13)/2),0)),"",OFFSET(#REF!,INT((ROW()-13)/2),0)),IF(ISBLANK(OFFSET('9. METAS'!$X$20,INT((ROW()-14)/2),0)),"",OFFSET('9. METAS'!$X$20,INT((ROW()-14)/2),0)))</f>
        <v/>
      </c>
      <c r="N308" s="479"/>
      <c r="O308" s="481"/>
      <c r="P308" s="483"/>
    </row>
    <row r="309" spans="3:16" x14ac:dyDescent="0.2">
      <c r="C309" s="506" t="str">
        <f ca="1">IF(ISBLANK(OFFSET('5. Pp (3 años)'!$C$46,INT((ROW()-13)/2),0)),"",OFFSET('5. Pp (3 años)'!$C$46,INT((ROW()-13)/2),0))</f>
        <v/>
      </c>
      <c r="D309" s="498" t="str">
        <f ca="1">IF(ISBLANK(OFFSET('5. Pp (3 años)'!$D$46,INT((ROW()-13)/2),0)),"",OFFSET('5. Pp (3 años)'!$D$46,INT((ROW()-13)/2),0))</f>
        <v/>
      </c>
      <c r="E309" s="498" t="str">
        <f ca="1">IF(ISBLANK(OFFSET('5. Pp (3 años)'!$E$46,INT((ROW()-13)/2),0)),"",OFFSET('5. Pp (3 años)'!$E$46,INT((ROW()-13)/2),0))</f>
        <v/>
      </c>
      <c r="F309" s="500" t="str">
        <f ca="1">IF(ISBLANK(OFFSET('5. Pp (3 años)'!$K$46,INT((ROW()-13)/2),0)),"",OFFSET('5. Pp (3 años)'!$K$46,INT((ROW()-13)/2),0))</f>
        <v/>
      </c>
      <c r="G309" s="502" t="str">
        <f ca="1">IF(ISBLANK(OFFSET('5. Pp (3 años)'!$H$46,INT((ROW()-13)/2),0)),"",OFFSET('5. Pp (3 años)'!$H$46,INT((ROW()-13)/2),0))</f>
        <v/>
      </c>
      <c r="H309" s="705" t="str">
        <f ca="1">IF(ISBLANK(OFFSET('9. METAS'!$L$20,INT((ROW()-13)/2),0)),"",OFFSET('9. METAS'!$L$20,INT((ROW()-13)/2),0))</f>
        <v/>
      </c>
      <c r="I309" s="476"/>
      <c r="J309" s="127" t="e">
        <f ca="1">IF(MOD(ROW()-13,2)=0,IF(ISBLANK(OFFSET(#REF!,INT((ROW()-13)/2),0)),"",OFFSET(#REF!,INT((ROW()-13)/2),0)),IF(ISBLANK(OFFSET('9. METAS'!$U$20,INT((ROW()-14)/2),0)),"",OFFSET('9. METAS'!$U$20,INT((ROW()-14)/2),0)))</f>
        <v>#REF!</v>
      </c>
      <c r="K309" s="128" t="e">
        <f ca="1">IF(MOD(ROW()-13,2)=0,IF(ISBLANK(OFFSET(#REF!,INT((ROW()-13)/2),0)),"",OFFSET(#REF!,INT((ROW()-13)/2),0)),IF(ISBLANK(OFFSET('9. METAS'!$V$20,INT((ROW()-14)/2),0)),"",OFFSET('9. METAS'!$V$20,INT((ROW()-14)/2),0)))</f>
        <v>#REF!</v>
      </c>
      <c r="L309" s="128" t="e">
        <f ca="1">IF(MOD(ROW()-13,2)=0,IF(ISBLANK(OFFSET(#REF!,INT((ROW()-13)/2),0)),"",OFFSET(#REF!,INT((ROW()-13)/2),0)),IF(ISBLANK(OFFSET('9. METAS'!$W$20,INT((ROW()-14)/2),0)),"",OFFSET('9. METAS'!$W$20,INT((ROW()-14)/2),0)))</f>
        <v>#REF!</v>
      </c>
      <c r="M309" s="129" t="e">
        <f ca="1">IF(MOD(ROW()-13,2)=0,IF(ISBLANK(OFFSET(#REF!,INT((ROW()-13)/2),0)),"",OFFSET(#REF!,INT((ROW()-13)/2),0)),IF(ISBLANK(OFFSET('9. METAS'!$X$20,INT((ROW()-14)/2),0)),"",OFFSET('9. METAS'!$X$20,INT((ROW()-14)/2),0)))</f>
        <v>#REF!</v>
      </c>
      <c r="N309" s="478" t="str">
        <f t="shared" ref="N309" ca="1" si="292">IFERROR(J309/J310,"ND")</f>
        <v>ND</v>
      </c>
      <c r="O309" s="480" t="str">
        <f t="shared" ref="O309" ca="1" si="293">IFERROR(((J309+K309)/H309),"ND")</f>
        <v>ND</v>
      </c>
      <c r="P309" s="482"/>
    </row>
    <row r="310" spans="3:16" ht="16" x14ac:dyDescent="0.2">
      <c r="C310" s="496"/>
      <c r="D310" s="498"/>
      <c r="E310" s="498"/>
      <c r="F310" s="500"/>
      <c r="G310" s="502"/>
      <c r="H310" s="705"/>
      <c r="I310" s="477"/>
      <c r="J310" s="127" t="str">
        <f ca="1">IF(MOD(ROW()-13,2)=0,IF(ISBLANK(OFFSET(#REF!,INT((ROW()-13)/2),0)),"",OFFSET(#REF!,INT((ROW()-13)/2),0)),IF(ISBLANK(OFFSET('9. METAS'!$U$20,INT((ROW()-14)/2),0)),"",OFFSET('9. METAS'!$U$20,INT((ROW()-14)/2),0)))</f>
        <v/>
      </c>
      <c r="K310" s="128" t="str">
        <f ca="1">IF(MOD(ROW()-13,2)=0,IF(ISBLANK(OFFSET(#REF!,INT((ROW()-13)/2),0)),"",OFFSET(#REF!,INT((ROW()-13)/2),0)),IF(ISBLANK(OFFSET('9. METAS'!$V$20,INT((ROW()-14)/2),0)),"",OFFSET('9. METAS'!$V$20,INT((ROW()-14)/2),0)))</f>
        <v/>
      </c>
      <c r="L310" s="128" t="str">
        <f ca="1">IF(MOD(ROW()-13,2)=0,IF(ISBLANK(OFFSET(#REF!,INT((ROW()-13)/2),0)),"",OFFSET(#REF!,INT((ROW()-13)/2),0)),IF(ISBLANK(OFFSET('9. METAS'!$W$20,INT((ROW()-14)/2),0)),"",OFFSET('9. METAS'!$W$20,INT((ROW()-14)/2),0)))</f>
        <v/>
      </c>
      <c r="M310" s="129" t="str">
        <f ca="1">IF(MOD(ROW()-13,2)=0,IF(ISBLANK(OFFSET(#REF!,INT((ROW()-13)/2),0)),"",OFFSET(#REF!,INT((ROW()-13)/2),0)),IF(ISBLANK(OFFSET('9. METAS'!$X$20,INT((ROW()-14)/2),0)),"",OFFSET('9. METAS'!$X$20,INT((ROW()-14)/2),0)))</f>
        <v/>
      </c>
      <c r="N310" s="479"/>
      <c r="O310" s="481"/>
      <c r="P310" s="483"/>
    </row>
    <row r="311" spans="3:16" x14ac:dyDescent="0.2">
      <c r="C311" s="506" t="str">
        <f ca="1">IF(ISBLANK(OFFSET('5. Pp (3 años)'!$C$46,INT((ROW()-13)/2),0)),"",OFFSET('5. Pp (3 años)'!$C$46,INT((ROW()-13)/2),0))</f>
        <v/>
      </c>
      <c r="D311" s="498" t="str">
        <f ca="1">IF(ISBLANK(OFFSET('5. Pp (3 años)'!$D$46,INT((ROW()-13)/2),0)),"",OFFSET('5. Pp (3 años)'!$D$46,INT((ROW()-13)/2),0))</f>
        <v/>
      </c>
      <c r="E311" s="498" t="str">
        <f ca="1">IF(ISBLANK(OFFSET('5. Pp (3 años)'!$E$46,INT((ROW()-13)/2),0)),"",OFFSET('5. Pp (3 años)'!$E$46,INT((ROW()-13)/2),0))</f>
        <v/>
      </c>
      <c r="F311" s="500" t="str">
        <f ca="1">IF(ISBLANK(OFFSET('5. Pp (3 años)'!$K$46,INT((ROW()-13)/2),0)),"",OFFSET('5. Pp (3 años)'!$K$46,INT((ROW()-13)/2),0))</f>
        <v/>
      </c>
      <c r="G311" s="502" t="str">
        <f ca="1">IF(ISBLANK(OFFSET('5. Pp (3 años)'!$H$46,INT((ROW()-13)/2),0)),"",OFFSET('5. Pp (3 años)'!$H$46,INT((ROW()-13)/2),0))</f>
        <v/>
      </c>
      <c r="H311" s="705" t="str">
        <f ca="1">IF(ISBLANK(OFFSET('9. METAS'!$L$20,INT((ROW()-13)/2),0)),"",OFFSET('9. METAS'!$L$20,INT((ROW()-13)/2),0))</f>
        <v/>
      </c>
      <c r="I311" s="476"/>
      <c r="J311" s="127" t="e">
        <f ca="1">IF(MOD(ROW()-13,2)=0,IF(ISBLANK(OFFSET(#REF!,INT((ROW()-13)/2),0)),"",OFFSET(#REF!,INT((ROW()-13)/2),0)),IF(ISBLANK(OFFSET('9. METAS'!$U$20,INT((ROW()-14)/2),0)),"",OFFSET('9. METAS'!$U$20,INT((ROW()-14)/2),0)))</f>
        <v>#REF!</v>
      </c>
      <c r="K311" s="128" t="e">
        <f ca="1">IF(MOD(ROW()-13,2)=0,IF(ISBLANK(OFFSET(#REF!,INT((ROW()-13)/2),0)),"",OFFSET(#REF!,INT((ROW()-13)/2),0)),IF(ISBLANK(OFFSET('9. METAS'!$V$20,INT((ROW()-14)/2),0)),"",OFFSET('9. METAS'!$V$20,INT((ROW()-14)/2),0)))</f>
        <v>#REF!</v>
      </c>
      <c r="L311" s="128" t="e">
        <f ca="1">IF(MOD(ROW()-13,2)=0,IF(ISBLANK(OFFSET(#REF!,INT((ROW()-13)/2),0)),"",OFFSET(#REF!,INT((ROW()-13)/2),0)),IF(ISBLANK(OFFSET('9. METAS'!$W$20,INT((ROW()-14)/2),0)),"",OFFSET('9. METAS'!$W$20,INT((ROW()-14)/2),0)))</f>
        <v>#REF!</v>
      </c>
      <c r="M311" s="129" t="e">
        <f ca="1">IF(MOD(ROW()-13,2)=0,IF(ISBLANK(OFFSET(#REF!,INT((ROW()-13)/2),0)),"",OFFSET(#REF!,INT((ROW()-13)/2),0)),IF(ISBLANK(OFFSET('9. METAS'!$X$20,INT((ROW()-14)/2),0)),"",OFFSET('9. METAS'!$X$20,INT((ROW()-14)/2),0)))</f>
        <v>#REF!</v>
      </c>
      <c r="N311" s="478" t="str">
        <f t="shared" ref="N311" ca="1" si="294">IFERROR(J311/J312,"ND")</f>
        <v>ND</v>
      </c>
      <c r="O311" s="480" t="str">
        <f t="shared" ref="O311" ca="1" si="295">IFERROR(((J311+K311)/H311),"ND")</f>
        <v>ND</v>
      </c>
      <c r="P311" s="482"/>
    </row>
    <row r="312" spans="3:16" ht="16" x14ac:dyDescent="0.2">
      <c r="C312" s="496"/>
      <c r="D312" s="498"/>
      <c r="E312" s="498"/>
      <c r="F312" s="500"/>
      <c r="G312" s="502"/>
      <c r="H312" s="705"/>
      <c r="I312" s="477"/>
      <c r="J312" s="127" t="str">
        <f ca="1">IF(MOD(ROW()-13,2)=0,IF(ISBLANK(OFFSET(#REF!,INT((ROW()-13)/2),0)),"",OFFSET(#REF!,INT((ROW()-13)/2),0)),IF(ISBLANK(OFFSET('9. METAS'!$U$20,INT((ROW()-14)/2),0)),"",OFFSET('9. METAS'!$U$20,INT((ROW()-14)/2),0)))</f>
        <v/>
      </c>
      <c r="K312" s="128" t="str">
        <f ca="1">IF(MOD(ROW()-13,2)=0,IF(ISBLANK(OFFSET(#REF!,INT((ROW()-13)/2),0)),"",OFFSET(#REF!,INT((ROW()-13)/2),0)),IF(ISBLANK(OFFSET('9. METAS'!$V$20,INT((ROW()-14)/2),0)),"",OFFSET('9. METAS'!$V$20,INT((ROW()-14)/2),0)))</f>
        <v/>
      </c>
      <c r="L312" s="128" t="str">
        <f ca="1">IF(MOD(ROW()-13,2)=0,IF(ISBLANK(OFFSET(#REF!,INT((ROW()-13)/2),0)),"",OFFSET(#REF!,INT((ROW()-13)/2),0)),IF(ISBLANK(OFFSET('9. METAS'!$W$20,INT((ROW()-14)/2),0)),"",OFFSET('9. METAS'!$W$20,INT((ROW()-14)/2),0)))</f>
        <v/>
      </c>
      <c r="M312" s="129" t="str">
        <f ca="1">IF(MOD(ROW()-13,2)=0,IF(ISBLANK(OFFSET(#REF!,INT((ROW()-13)/2),0)),"",OFFSET(#REF!,INT((ROW()-13)/2),0)),IF(ISBLANK(OFFSET('9. METAS'!$X$20,INT((ROW()-14)/2),0)),"",OFFSET('9. METAS'!$X$20,INT((ROW()-14)/2),0)))</f>
        <v/>
      </c>
      <c r="N312" s="479"/>
      <c r="O312" s="481"/>
      <c r="P312" s="483"/>
    </row>
    <row r="313" spans="3:16" x14ac:dyDescent="0.2">
      <c r="C313" s="506" t="str">
        <f ca="1">IF(ISBLANK(OFFSET('5. Pp (3 años)'!$C$46,INT((ROW()-13)/2),0)),"",OFFSET('5. Pp (3 años)'!$C$46,INT((ROW()-13)/2),0))</f>
        <v/>
      </c>
      <c r="D313" s="498" t="str">
        <f ca="1">IF(ISBLANK(OFFSET('5. Pp (3 años)'!$D$46,INT((ROW()-13)/2),0)),"",OFFSET('5. Pp (3 años)'!$D$46,INT((ROW()-13)/2),0))</f>
        <v/>
      </c>
      <c r="E313" s="498" t="str">
        <f ca="1">IF(ISBLANK(OFFSET('5. Pp (3 años)'!$E$46,INT((ROW()-13)/2),0)),"",OFFSET('5. Pp (3 años)'!$E$46,INT((ROW()-13)/2),0))</f>
        <v/>
      </c>
      <c r="F313" s="500" t="str">
        <f ca="1">IF(ISBLANK(OFFSET('5. Pp (3 años)'!$K$46,INT((ROW()-13)/2),0)),"",OFFSET('5. Pp (3 años)'!$K$46,INT((ROW()-13)/2),0))</f>
        <v/>
      </c>
      <c r="G313" s="502" t="str">
        <f ca="1">IF(ISBLANK(OFFSET('5. Pp (3 años)'!$H$46,INT((ROW()-13)/2),0)),"",OFFSET('5. Pp (3 años)'!$H$46,INT((ROW()-13)/2),0))</f>
        <v/>
      </c>
      <c r="H313" s="705" t="str">
        <f ca="1">IF(ISBLANK(OFFSET('9. METAS'!$L$20,INT((ROW()-13)/2),0)),"",OFFSET('9. METAS'!$L$20,INT((ROW()-13)/2),0))</f>
        <v/>
      </c>
      <c r="I313" s="476"/>
      <c r="J313" s="127" t="e">
        <f ca="1">IF(MOD(ROW()-13,2)=0,IF(ISBLANK(OFFSET(#REF!,INT((ROW()-13)/2),0)),"",OFFSET(#REF!,INT((ROW()-13)/2),0)),IF(ISBLANK(OFFSET('9. METAS'!$U$20,INT((ROW()-14)/2),0)),"",OFFSET('9. METAS'!$U$20,INT((ROW()-14)/2),0)))</f>
        <v>#REF!</v>
      </c>
      <c r="K313" s="128" t="e">
        <f ca="1">IF(MOD(ROW()-13,2)=0,IF(ISBLANK(OFFSET(#REF!,INT((ROW()-13)/2),0)),"",OFFSET(#REF!,INT((ROW()-13)/2),0)),IF(ISBLANK(OFFSET('9. METAS'!$V$20,INT((ROW()-14)/2),0)),"",OFFSET('9. METAS'!$V$20,INT((ROW()-14)/2),0)))</f>
        <v>#REF!</v>
      </c>
      <c r="L313" s="128" t="e">
        <f ca="1">IF(MOD(ROW()-13,2)=0,IF(ISBLANK(OFFSET(#REF!,INT((ROW()-13)/2),0)),"",OFFSET(#REF!,INT((ROW()-13)/2),0)),IF(ISBLANK(OFFSET('9. METAS'!$W$20,INT((ROW()-14)/2),0)),"",OFFSET('9. METAS'!$W$20,INT((ROW()-14)/2),0)))</f>
        <v>#REF!</v>
      </c>
      <c r="M313" s="129" t="e">
        <f ca="1">IF(MOD(ROW()-13,2)=0,IF(ISBLANK(OFFSET(#REF!,INT((ROW()-13)/2),0)),"",OFFSET(#REF!,INT((ROW()-13)/2),0)),IF(ISBLANK(OFFSET('9. METAS'!$X$20,INT((ROW()-14)/2),0)),"",OFFSET('9. METAS'!$X$20,INT((ROW()-14)/2),0)))</f>
        <v>#REF!</v>
      </c>
      <c r="N313" s="478" t="str">
        <f t="shared" ref="N313" ca="1" si="296">IFERROR(J313/J314,"ND")</f>
        <v>ND</v>
      </c>
      <c r="O313" s="480" t="str">
        <f t="shared" ref="O313" ca="1" si="297">IFERROR(((J313+K313)/H313),"ND")</f>
        <v>ND</v>
      </c>
      <c r="P313" s="482"/>
    </row>
    <row r="314" spans="3:16" ht="16" x14ac:dyDescent="0.2">
      <c r="C314" s="496"/>
      <c r="D314" s="498"/>
      <c r="E314" s="498"/>
      <c r="F314" s="500"/>
      <c r="G314" s="502"/>
      <c r="H314" s="705"/>
      <c r="I314" s="477"/>
      <c r="J314" s="127" t="str">
        <f ca="1">IF(MOD(ROW()-13,2)=0,IF(ISBLANK(OFFSET(#REF!,INT((ROW()-13)/2),0)),"",OFFSET(#REF!,INT((ROW()-13)/2),0)),IF(ISBLANK(OFFSET('9. METAS'!$U$20,INT((ROW()-14)/2),0)),"",OFFSET('9. METAS'!$U$20,INT((ROW()-14)/2),0)))</f>
        <v/>
      </c>
      <c r="K314" s="128" t="str">
        <f ca="1">IF(MOD(ROW()-13,2)=0,IF(ISBLANK(OFFSET(#REF!,INT((ROW()-13)/2),0)),"",OFFSET(#REF!,INT((ROW()-13)/2),0)),IF(ISBLANK(OFFSET('9. METAS'!$V$20,INT((ROW()-14)/2),0)),"",OFFSET('9. METAS'!$V$20,INT((ROW()-14)/2),0)))</f>
        <v/>
      </c>
      <c r="L314" s="128" t="str">
        <f ca="1">IF(MOD(ROW()-13,2)=0,IF(ISBLANK(OFFSET(#REF!,INT((ROW()-13)/2),0)),"",OFFSET(#REF!,INT((ROW()-13)/2),0)),IF(ISBLANK(OFFSET('9. METAS'!$W$20,INT((ROW()-14)/2),0)),"",OFFSET('9. METAS'!$W$20,INT((ROW()-14)/2),0)))</f>
        <v/>
      </c>
      <c r="M314" s="129" t="str">
        <f ca="1">IF(MOD(ROW()-13,2)=0,IF(ISBLANK(OFFSET(#REF!,INT((ROW()-13)/2),0)),"",OFFSET(#REF!,INT((ROW()-13)/2),0)),IF(ISBLANK(OFFSET('9. METAS'!$X$20,INT((ROW()-14)/2),0)),"",OFFSET('9. METAS'!$X$20,INT((ROW()-14)/2),0)))</f>
        <v/>
      </c>
      <c r="N314" s="479"/>
      <c r="O314" s="481"/>
      <c r="P314" s="483"/>
    </row>
    <row r="315" spans="3:16" x14ac:dyDescent="0.2">
      <c r="C315" s="506" t="str">
        <f ca="1">IF(ISBLANK(OFFSET('5. Pp (3 años)'!$C$46,INT((ROW()-13)/2),0)),"",OFFSET('5. Pp (3 años)'!$C$46,INT((ROW()-13)/2),0))</f>
        <v/>
      </c>
      <c r="D315" s="498" t="str">
        <f ca="1">IF(ISBLANK(OFFSET('5. Pp (3 años)'!$D$46,INT((ROW()-13)/2),0)),"",OFFSET('5. Pp (3 años)'!$D$46,INT((ROW()-13)/2),0))</f>
        <v/>
      </c>
      <c r="E315" s="498" t="str">
        <f ca="1">IF(ISBLANK(OFFSET('5. Pp (3 años)'!$E$46,INT((ROW()-13)/2),0)),"",OFFSET('5. Pp (3 años)'!$E$46,INT((ROW()-13)/2),0))</f>
        <v/>
      </c>
      <c r="F315" s="500" t="str">
        <f ca="1">IF(ISBLANK(OFFSET('5. Pp (3 años)'!$K$46,INT((ROW()-13)/2),0)),"",OFFSET('5. Pp (3 años)'!$K$46,INT((ROW()-13)/2),0))</f>
        <v/>
      </c>
      <c r="G315" s="502" t="str">
        <f ca="1">IF(ISBLANK(OFFSET('5. Pp (3 años)'!$H$46,INT((ROW()-13)/2),0)),"",OFFSET('5. Pp (3 años)'!$H$46,INT((ROW()-13)/2),0))</f>
        <v/>
      </c>
      <c r="H315" s="705" t="str">
        <f ca="1">IF(ISBLANK(OFFSET('9. METAS'!$L$20,INT((ROW()-13)/2),0)),"",OFFSET('9. METAS'!$L$20,INT((ROW()-13)/2),0))</f>
        <v/>
      </c>
      <c r="I315" s="476"/>
      <c r="J315" s="127" t="e">
        <f ca="1">IF(MOD(ROW()-13,2)=0,IF(ISBLANK(OFFSET(#REF!,INT((ROW()-13)/2),0)),"",OFFSET(#REF!,INT((ROW()-13)/2),0)),IF(ISBLANK(OFFSET('9. METAS'!$U$20,INT((ROW()-14)/2),0)),"",OFFSET('9. METAS'!$U$20,INT((ROW()-14)/2),0)))</f>
        <v>#REF!</v>
      </c>
      <c r="K315" s="128" t="e">
        <f ca="1">IF(MOD(ROW()-13,2)=0,IF(ISBLANK(OFFSET(#REF!,INT((ROW()-13)/2),0)),"",OFFSET(#REF!,INT((ROW()-13)/2),0)),IF(ISBLANK(OFFSET('9. METAS'!$V$20,INT((ROW()-14)/2),0)),"",OFFSET('9. METAS'!$V$20,INT((ROW()-14)/2),0)))</f>
        <v>#REF!</v>
      </c>
      <c r="L315" s="128" t="e">
        <f ca="1">IF(MOD(ROW()-13,2)=0,IF(ISBLANK(OFFSET(#REF!,INT((ROW()-13)/2),0)),"",OFFSET(#REF!,INT((ROW()-13)/2),0)),IF(ISBLANK(OFFSET('9. METAS'!$W$20,INT((ROW()-14)/2),0)),"",OFFSET('9. METAS'!$W$20,INT((ROW()-14)/2),0)))</f>
        <v>#REF!</v>
      </c>
      <c r="M315" s="129" t="e">
        <f ca="1">IF(MOD(ROW()-13,2)=0,IF(ISBLANK(OFFSET(#REF!,INT((ROW()-13)/2),0)),"",OFFSET(#REF!,INT((ROW()-13)/2),0)),IF(ISBLANK(OFFSET('9. METAS'!$X$20,INT((ROW()-14)/2),0)),"",OFFSET('9. METAS'!$X$20,INT((ROW()-14)/2),0)))</f>
        <v>#REF!</v>
      </c>
      <c r="N315" s="478" t="str">
        <f t="shared" ref="N315" ca="1" si="298">IFERROR(J315/J316,"ND")</f>
        <v>ND</v>
      </c>
      <c r="O315" s="480" t="str">
        <f t="shared" ref="O315" ca="1" si="299">IFERROR(((J315+K315)/H315),"ND")</f>
        <v>ND</v>
      </c>
      <c r="P315" s="482"/>
    </row>
    <row r="316" spans="3:16" ht="16" x14ac:dyDescent="0.2">
      <c r="C316" s="496"/>
      <c r="D316" s="498"/>
      <c r="E316" s="498"/>
      <c r="F316" s="500"/>
      <c r="G316" s="502"/>
      <c r="H316" s="705"/>
      <c r="I316" s="477"/>
      <c r="J316" s="127" t="str">
        <f ca="1">IF(MOD(ROW()-13,2)=0,IF(ISBLANK(OFFSET(#REF!,INT((ROW()-13)/2),0)),"",OFFSET(#REF!,INT((ROW()-13)/2),0)),IF(ISBLANK(OFFSET('9. METAS'!$U$20,INT((ROW()-14)/2),0)),"",OFFSET('9. METAS'!$U$20,INT((ROW()-14)/2),0)))</f>
        <v/>
      </c>
      <c r="K316" s="128" t="str">
        <f ca="1">IF(MOD(ROW()-13,2)=0,IF(ISBLANK(OFFSET(#REF!,INT((ROW()-13)/2),0)),"",OFFSET(#REF!,INT((ROW()-13)/2),0)),IF(ISBLANK(OFFSET('9. METAS'!$V$20,INT((ROW()-14)/2),0)),"",OFFSET('9. METAS'!$V$20,INT((ROW()-14)/2),0)))</f>
        <v/>
      </c>
      <c r="L316" s="128" t="str">
        <f ca="1">IF(MOD(ROW()-13,2)=0,IF(ISBLANK(OFFSET(#REF!,INT((ROW()-13)/2),0)),"",OFFSET(#REF!,INT((ROW()-13)/2),0)),IF(ISBLANK(OFFSET('9. METAS'!$W$20,INT((ROW()-14)/2),0)),"",OFFSET('9. METAS'!$W$20,INT((ROW()-14)/2),0)))</f>
        <v/>
      </c>
      <c r="M316" s="129" t="str">
        <f ca="1">IF(MOD(ROW()-13,2)=0,IF(ISBLANK(OFFSET(#REF!,INT((ROW()-13)/2),0)),"",OFFSET(#REF!,INT((ROW()-13)/2),0)),IF(ISBLANK(OFFSET('9. METAS'!$X$20,INT((ROW()-14)/2),0)),"",OFFSET('9. METAS'!$X$20,INT((ROW()-14)/2),0)))</f>
        <v/>
      </c>
      <c r="N316" s="479"/>
      <c r="O316" s="481"/>
      <c r="P316" s="483"/>
    </row>
    <row r="317" spans="3:16" x14ac:dyDescent="0.2">
      <c r="C317" s="506" t="str">
        <f ca="1">IF(ISBLANK(OFFSET('5. Pp (3 años)'!$C$46,INT((ROW()-13)/2),0)),"",OFFSET('5. Pp (3 años)'!$C$46,INT((ROW()-13)/2),0))</f>
        <v/>
      </c>
      <c r="D317" s="498" t="str">
        <f ca="1">IF(ISBLANK(OFFSET('5. Pp (3 años)'!$D$46,INT((ROW()-13)/2),0)),"",OFFSET('5. Pp (3 años)'!$D$46,INT((ROW()-13)/2),0))</f>
        <v/>
      </c>
      <c r="E317" s="498" t="str">
        <f ca="1">IF(ISBLANK(OFFSET('5. Pp (3 años)'!$E$46,INT((ROW()-13)/2),0)),"",OFFSET('5. Pp (3 años)'!$E$46,INT((ROW()-13)/2),0))</f>
        <v/>
      </c>
      <c r="F317" s="500" t="str">
        <f ca="1">IF(ISBLANK(OFFSET('5. Pp (3 años)'!$K$46,INT((ROW()-13)/2),0)),"",OFFSET('5. Pp (3 años)'!$K$46,INT((ROW()-13)/2),0))</f>
        <v/>
      </c>
      <c r="G317" s="502" t="str">
        <f ca="1">IF(ISBLANK(OFFSET('5. Pp (3 años)'!$H$46,INT((ROW()-13)/2),0)),"",OFFSET('5. Pp (3 años)'!$H$46,INT((ROW()-13)/2),0))</f>
        <v/>
      </c>
      <c r="H317" s="705" t="str">
        <f ca="1">IF(ISBLANK(OFFSET('9. METAS'!$L$20,INT((ROW()-13)/2),0)),"",OFFSET('9. METAS'!$L$20,INT((ROW()-13)/2),0))</f>
        <v/>
      </c>
      <c r="I317" s="476"/>
      <c r="J317" s="127" t="e">
        <f ca="1">IF(MOD(ROW()-13,2)=0,IF(ISBLANK(OFFSET(#REF!,INT((ROW()-13)/2),0)),"",OFFSET(#REF!,INT((ROW()-13)/2),0)),IF(ISBLANK(OFFSET('9. METAS'!$U$20,INT((ROW()-14)/2),0)),"",OFFSET('9. METAS'!$U$20,INT((ROW()-14)/2),0)))</f>
        <v>#REF!</v>
      </c>
      <c r="K317" s="128" t="e">
        <f ca="1">IF(MOD(ROW()-13,2)=0,IF(ISBLANK(OFFSET(#REF!,INT((ROW()-13)/2),0)),"",OFFSET(#REF!,INT((ROW()-13)/2),0)),IF(ISBLANK(OFFSET('9. METAS'!$V$20,INT((ROW()-14)/2),0)),"",OFFSET('9. METAS'!$V$20,INT((ROW()-14)/2),0)))</f>
        <v>#REF!</v>
      </c>
      <c r="L317" s="128" t="e">
        <f ca="1">IF(MOD(ROW()-13,2)=0,IF(ISBLANK(OFFSET(#REF!,INT((ROW()-13)/2),0)),"",OFFSET(#REF!,INT((ROW()-13)/2),0)),IF(ISBLANK(OFFSET('9. METAS'!$W$20,INT((ROW()-14)/2),0)),"",OFFSET('9. METAS'!$W$20,INT((ROW()-14)/2),0)))</f>
        <v>#REF!</v>
      </c>
      <c r="M317" s="129" t="e">
        <f ca="1">IF(MOD(ROW()-13,2)=0,IF(ISBLANK(OFFSET(#REF!,INT((ROW()-13)/2),0)),"",OFFSET(#REF!,INT((ROW()-13)/2),0)),IF(ISBLANK(OFFSET('9. METAS'!$X$20,INT((ROW()-14)/2),0)),"",OFFSET('9. METAS'!$X$20,INT((ROW()-14)/2),0)))</f>
        <v>#REF!</v>
      </c>
      <c r="N317" s="478" t="str">
        <f t="shared" ref="N317" ca="1" si="300">IFERROR(J317/J318,"ND")</f>
        <v>ND</v>
      </c>
      <c r="O317" s="480" t="str">
        <f t="shared" ref="O317" ca="1" si="301">IFERROR(((J317+K317)/H317),"ND")</f>
        <v>ND</v>
      </c>
      <c r="P317" s="482"/>
    </row>
    <row r="318" spans="3:16" ht="16" x14ac:dyDescent="0.2">
      <c r="C318" s="496"/>
      <c r="D318" s="498"/>
      <c r="E318" s="498"/>
      <c r="F318" s="500"/>
      <c r="G318" s="502"/>
      <c r="H318" s="705"/>
      <c r="I318" s="477"/>
      <c r="J318" s="127" t="str">
        <f ca="1">IF(MOD(ROW()-13,2)=0,IF(ISBLANK(OFFSET(#REF!,INT((ROW()-13)/2),0)),"",OFFSET(#REF!,INT((ROW()-13)/2),0)),IF(ISBLANK(OFFSET('9. METAS'!$U$20,INT((ROW()-14)/2),0)),"",OFFSET('9. METAS'!$U$20,INT((ROW()-14)/2),0)))</f>
        <v/>
      </c>
      <c r="K318" s="128" t="str">
        <f ca="1">IF(MOD(ROW()-13,2)=0,IF(ISBLANK(OFFSET(#REF!,INT((ROW()-13)/2),0)),"",OFFSET(#REF!,INT((ROW()-13)/2),0)),IF(ISBLANK(OFFSET('9. METAS'!$V$20,INT((ROW()-14)/2),0)),"",OFFSET('9. METAS'!$V$20,INT((ROW()-14)/2),0)))</f>
        <v/>
      </c>
      <c r="L318" s="128" t="str">
        <f ca="1">IF(MOD(ROW()-13,2)=0,IF(ISBLANK(OFFSET(#REF!,INT((ROW()-13)/2),0)),"",OFFSET(#REF!,INT((ROW()-13)/2),0)),IF(ISBLANK(OFFSET('9. METAS'!$W$20,INT((ROW()-14)/2),0)),"",OFFSET('9. METAS'!$W$20,INT((ROW()-14)/2),0)))</f>
        <v/>
      </c>
      <c r="M318" s="129" t="str">
        <f ca="1">IF(MOD(ROW()-13,2)=0,IF(ISBLANK(OFFSET(#REF!,INT((ROW()-13)/2),0)),"",OFFSET(#REF!,INT((ROW()-13)/2),0)),IF(ISBLANK(OFFSET('9. METAS'!$X$20,INT((ROW()-14)/2),0)),"",OFFSET('9. METAS'!$X$20,INT((ROW()-14)/2),0)))</f>
        <v/>
      </c>
      <c r="N318" s="479"/>
      <c r="O318" s="481"/>
      <c r="P318" s="483"/>
    </row>
    <row r="319" spans="3:16" x14ac:dyDescent="0.2">
      <c r="C319" s="506" t="str">
        <f ca="1">IF(ISBLANK(OFFSET('5. Pp (3 años)'!$C$46,INT((ROW()-13)/2),0)),"",OFFSET('5. Pp (3 años)'!$C$46,INT((ROW()-13)/2),0))</f>
        <v/>
      </c>
      <c r="D319" s="498" t="str">
        <f ca="1">IF(ISBLANK(OFFSET('5. Pp (3 años)'!$D$46,INT((ROW()-13)/2),0)),"",OFFSET('5. Pp (3 años)'!$D$46,INT((ROW()-13)/2),0))</f>
        <v/>
      </c>
      <c r="E319" s="498" t="str">
        <f ca="1">IF(ISBLANK(OFFSET('5. Pp (3 años)'!$E$46,INT((ROW()-13)/2),0)),"",OFFSET('5. Pp (3 años)'!$E$46,INT((ROW()-13)/2),0))</f>
        <v/>
      </c>
      <c r="F319" s="500" t="str">
        <f ca="1">IF(ISBLANK(OFFSET('5. Pp (3 años)'!$K$46,INT((ROW()-13)/2),0)),"",OFFSET('5. Pp (3 años)'!$K$46,INT((ROW()-13)/2),0))</f>
        <v/>
      </c>
      <c r="G319" s="502" t="str">
        <f ca="1">IF(ISBLANK(OFFSET('5. Pp (3 años)'!$H$46,INT((ROW()-13)/2),0)),"",OFFSET('5. Pp (3 años)'!$H$46,INT((ROW()-13)/2),0))</f>
        <v/>
      </c>
      <c r="H319" s="705" t="str">
        <f ca="1">IF(ISBLANK(OFFSET('9. METAS'!$L$20,INT((ROW()-13)/2),0)),"",OFFSET('9. METAS'!$L$20,INT((ROW()-13)/2),0))</f>
        <v/>
      </c>
      <c r="I319" s="476"/>
      <c r="J319" s="127" t="e">
        <f ca="1">IF(MOD(ROW()-13,2)=0,IF(ISBLANK(OFFSET(#REF!,INT((ROW()-13)/2),0)),"",OFFSET(#REF!,INT((ROW()-13)/2),0)),IF(ISBLANK(OFFSET('9. METAS'!$U$20,INT((ROW()-14)/2),0)),"",OFFSET('9. METAS'!$U$20,INT((ROW()-14)/2),0)))</f>
        <v>#REF!</v>
      </c>
      <c r="K319" s="128" t="e">
        <f ca="1">IF(MOD(ROW()-13,2)=0,IF(ISBLANK(OFFSET(#REF!,INT((ROW()-13)/2),0)),"",OFFSET(#REF!,INT((ROW()-13)/2),0)),IF(ISBLANK(OFFSET('9. METAS'!$V$20,INT((ROW()-14)/2),0)),"",OFFSET('9. METAS'!$V$20,INT((ROW()-14)/2),0)))</f>
        <v>#REF!</v>
      </c>
      <c r="L319" s="128" t="e">
        <f ca="1">IF(MOD(ROW()-13,2)=0,IF(ISBLANK(OFFSET(#REF!,INT((ROW()-13)/2),0)),"",OFFSET(#REF!,INT((ROW()-13)/2),0)),IF(ISBLANK(OFFSET('9. METAS'!$W$20,INT((ROW()-14)/2),0)),"",OFFSET('9. METAS'!$W$20,INT((ROW()-14)/2),0)))</f>
        <v>#REF!</v>
      </c>
      <c r="M319" s="129" t="e">
        <f ca="1">IF(MOD(ROW()-13,2)=0,IF(ISBLANK(OFFSET(#REF!,INT((ROW()-13)/2),0)),"",OFFSET(#REF!,INT((ROW()-13)/2),0)),IF(ISBLANK(OFFSET('9. METAS'!$X$20,INT((ROW()-14)/2),0)),"",OFFSET('9. METAS'!$X$20,INT((ROW()-14)/2),0)))</f>
        <v>#REF!</v>
      </c>
      <c r="N319" s="478" t="str">
        <f t="shared" ref="N319" ca="1" si="302">IFERROR(J319/J320,"ND")</f>
        <v>ND</v>
      </c>
      <c r="O319" s="480" t="str">
        <f t="shared" ref="O319" ca="1" si="303">IFERROR(((J319+K319)/H319),"ND")</f>
        <v>ND</v>
      </c>
      <c r="P319" s="482"/>
    </row>
    <row r="320" spans="3:16" ht="16" x14ac:dyDescent="0.2">
      <c r="C320" s="496"/>
      <c r="D320" s="498"/>
      <c r="E320" s="498"/>
      <c r="F320" s="500"/>
      <c r="G320" s="502"/>
      <c r="H320" s="705"/>
      <c r="I320" s="477"/>
      <c r="J320" s="127" t="str">
        <f ca="1">IF(MOD(ROW()-13,2)=0,IF(ISBLANK(OFFSET(#REF!,INT((ROW()-13)/2),0)),"",OFFSET(#REF!,INT((ROW()-13)/2),0)),IF(ISBLANK(OFFSET('9. METAS'!$U$20,INT((ROW()-14)/2),0)),"",OFFSET('9. METAS'!$U$20,INT((ROW()-14)/2),0)))</f>
        <v/>
      </c>
      <c r="K320" s="128" t="str">
        <f ca="1">IF(MOD(ROW()-13,2)=0,IF(ISBLANK(OFFSET(#REF!,INT((ROW()-13)/2),0)),"",OFFSET(#REF!,INT((ROW()-13)/2),0)),IF(ISBLANK(OFFSET('9. METAS'!$V$20,INT((ROW()-14)/2),0)),"",OFFSET('9. METAS'!$V$20,INT((ROW()-14)/2),0)))</f>
        <v/>
      </c>
      <c r="L320" s="128" t="str">
        <f ca="1">IF(MOD(ROW()-13,2)=0,IF(ISBLANK(OFFSET(#REF!,INT((ROW()-13)/2),0)),"",OFFSET(#REF!,INT((ROW()-13)/2),0)),IF(ISBLANK(OFFSET('9. METAS'!$W$20,INT((ROW()-14)/2),0)),"",OFFSET('9. METAS'!$W$20,INT((ROW()-14)/2),0)))</f>
        <v/>
      </c>
      <c r="M320" s="129" t="str">
        <f ca="1">IF(MOD(ROW()-13,2)=0,IF(ISBLANK(OFFSET(#REF!,INT((ROW()-13)/2),0)),"",OFFSET(#REF!,INT((ROW()-13)/2),0)),IF(ISBLANK(OFFSET('9. METAS'!$X$20,INT((ROW()-14)/2),0)),"",OFFSET('9. METAS'!$X$20,INT((ROW()-14)/2),0)))</f>
        <v/>
      </c>
      <c r="N320" s="479"/>
      <c r="O320" s="481"/>
      <c r="P320" s="483"/>
    </row>
    <row r="321" spans="3:16" x14ac:dyDescent="0.2">
      <c r="C321" s="506" t="str">
        <f ca="1">IF(ISBLANK(OFFSET('5. Pp (3 años)'!$C$46,INT((ROW()-13)/2),0)),"",OFFSET('5. Pp (3 años)'!$C$46,INT((ROW()-13)/2),0))</f>
        <v/>
      </c>
      <c r="D321" s="498" t="str">
        <f ca="1">IF(ISBLANK(OFFSET('5. Pp (3 años)'!$D$46,INT((ROW()-13)/2),0)),"",OFFSET('5. Pp (3 años)'!$D$46,INT((ROW()-13)/2),0))</f>
        <v/>
      </c>
      <c r="E321" s="498" t="str">
        <f ca="1">IF(ISBLANK(OFFSET('5. Pp (3 años)'!$E$46,INT((ROW()-13)/2),0)),"",OFFSET('5. Pp (3 años)'!$E$46,INT((ROW()-13)/2),0))</f>
        <v/>
      </c>
      <c r="F321" s="500" t="str">
        <f ca="1">IF(ISBLANK(OFFSET('5. Pp (3 años)'!$K$46,INT((ROW()-13)/2),0)),"",OFFSET('5. Pp (3 años)'!$K$46,INT((ROW()-13)/2),0))</f>
        <v/>
      </c>
      <c r="G321" s="502" t="str">
        <f ca="1">IF(ISBLANK(OFFSET('5. Pp (3 años)'!$H$46,INT((ROW()-13)/2),0)),"",OFFSET('5. Pp (3 años)'!$H$46,INT((ROW()-13)/2),0))</f>
        <v/>
      </c>
      <c r="H321" s="705" t="str">
        <f ca="1">IF(ISBLANK(OFFSET('9. METAS'!$L$20,INT((ROW()-13)/2),0)),"",OFFSET('9. METAS'!$L$20,INT((ROW()-13)/2),0))</f>
        <v/>
      </c>
      <c r="I321" s="476"/>
      <c r="J321" s="127" t="e">
        <f ca="1">IF(MOD(ROW()-13,2)=0,IF(ISBLANK(OFFSET(#REF!,INT((ROW()-13)/2),0)),"",OFFSET(#REF!,INT((ROW()-13)/2),0)),IF(ISBLANK(OFFSET('9. METAS'!$U$20,INT((ROW()-14)/2),0)),"",OFFSET('9. METAS'!$U$20,INT((ROW()-14)/2),0)))</f>
        <v>#REF!</v>
      </c>
      <c r="K321" s="128" t="e">
        <f ca="1">IF(MOD(ROW()-13,2)=0,IF(ISBLANK(OFFSET(#REF!,INT((ROW()-13)/2),0)),"",OFFSET(#REF!,INT((ROW()-13)/2),0)),IF(ISBLANK(OFFSET('9. METAS'!$V$20,INT((ROW()-14)/2),0)),"",OFFSET('9. METAS'!$V$20,INT((ROW()-14)/2),0)))</f>
        <v>#REF!</v>
      </c>
      <c r="L321" s="128" t="e">
        <f ca="1">IF(MOD(ROW()-13,2)=0,IF(ISBLANK(OFFSET(#REF!,INT((ROW()-13)/2),0)),"",OFFSET(#REF!,INT((ROW()-13)/2),0)),IF(ISBLANK(OFFSET('9. METAS'!$W$20,INT((ROW()-14)/2),0)),"",OFFSET('9. METAS'!$W$20,INT((ROW()-14)/2),0)))</f>
        <v>#REF!</v>
      </c>
      <c r="M321" s="129" t="e">
        <f ca="1">IF(MOD(ROW()-13,2)=0,IF(ISBLANK(OFFSET(#REF!,INT((ROW()-13)/2),0)),"",OFFSET(#REF!,INT((ROW()-13)/2),0)),IF(ISBLANK(OFFSET('9. METAS'!$X$20,INT((ROW()-14)/2),0)),"",OFFSET('9. METAS'!$X$20,INT((ROW()-14)/2),0)))</f>
        <v>#REF!</v>
      </c>
      <c r="N321" s="478" t="str">
        <f t="shared" ref="N321" ca="1" si="304">IFERROR(J321/J322,"ND")</f>
        <v>ND</v>
      </c>
      <c r="O321" s="480" t="str">
        <f t="shared" ref="O321" ca="1" si="305">IFERROR(((J321+K321)/H321),"ND")</f>
        <v>ND</v>
      </c>
      <c r="P321" s="482"/>
    </row>
    <row r="322" spans="3:16" ht="16" x14ac:dyDescent="0.2">
      <c r="C322" s="496"/>
      <c r="D322" s="498"/>
      <c r="E322" s="498"/>
      <c r="F322" s="500"/>
      <c r="G322" s="502"/>
      <c r="H322" s="705"/>
      <c r="I322" s="477"/>
      <c r="J322" s="127" t="str">
        <f ca="1">IF(MOD(ROW()-13,2)=0,IF(ISBLANK(OFFSET(#REF!,INT((ROW()-13)/2),0)),"",OFFSET(#REF!,INT((ROW()-13)/2),0)),IF(ISBLANK(OFFSET('9. METAS'!$U$20,INT((ROW()-14)/2),0)),"",OFFSET('9. METAS'!$U$20,INT((ROW()-14)/2),0)))</f>
        <v/>
      </c>
      <c r="K322" s="128" t="str">
        <f ca="1">IF(MOD(ROW()-13,2)=0,IF(ISBLANK(OFFSET(#REF!,INT((ROW()-13)/2),0)),"",OFFSET(#REF!,INT((ROW()-13)/2),0)),IF(ISBLANK(OFFSET('9. METAS'!$V$20,INT((ROW()-14)/2),0)),"",OFFSET('9. METAS'!$V$20,INT((ROW()-14)/2),0)))</f>
        <v/>
      </c>
      <c r="L322" s="128" t="str">
        <f ca="1">IF(MOD(ROW()-13,2)=0,IF(ISBLANK(OFFSET(#REF!,INT((ROW()-13)/2),0)),"",OFFSET(#REF!,INT((ROW()-13)/2),0)),IF(ISBLANK(OFFSET('9. METAS'!$W$20,INT((ROW()-14)/2),0)),"",OFFSET('9. METAS'!$W$20,INT((ROW()-14)/2),0)))</f>
        <v/>
      </c>
      <c r="M322" s="129" t="str">
        <f ca="1">IF(MOD(ROW()-13,2)=0,IF(ISBLANK(OFFSET(#REF!,INT((ROW()-13)/2),0)),"",OFFSET(#REF!,INT((ROW()-13)/2),0)),IF(ISBLANK(OFFSET('9. METAS'!$X$20,INT((ROW()-14)/2),0)),"",OFFSET('9. METAS'!$X$20,INT((ROW()-14)/2),0)))</f>
        <v/>
      </c>
      <c r="N322" s="479"/>
      <c r="O322" s="481"/>
      <c r="P322" s="483"/>
    </row>
    <row r="323" spans="3:16" x14ac:dyDescent="0.2">
      <c r="C323" s="506" t="str">
        <f ca="1">IF(ISBLANK(OFFSET('5. Pp (3 años)'!$C$46,INT((ROW()-13)/2),0)),"",OFFSET('5. Pp (3 años)'!$C$46,INT((ROW()-13)/2),0))</f>
        <v/>
      </c>
      <c r="D323" s="498" t="str">
        <f ca="1">IF(ISBLANK(OFFSET('5. Pp (3 años)'!$D$46,INT((ROW()-13)/2),0)),"",OFFSET('5. Pp (3 años)'!$D$46,INT((ROW()-13)/2),0))</f>
        <v/>
      </c>
      <c r="E323" s="498" t="str">
        <f ca="1">IF(ISBLANK(OFFSET('5. Pp (3 años)'!$E$46,INT((ROW()-13)/2),0)),"",OFFSET('5. Pp (3 años)'!$E$46,INT((ROW()-13)/2),0))</f>
        <v/>
      </c>
      <c r="F323" s="500" t="str">
        <f ca="1">IF(ISBLANK(OFFSET('5. Pp (3 años)'!$K$46,INT((ROW()-13)/2),0)),"",OFFSET('5. Pp (3 años)'!$K$46,INT((ROW()-13)/2),0))</f>
        <v/>
      </c>
      <c r="G323" s="502" t="str">
        <f ca="1">IF(ISBLANK(OFFSET('5. Pp (3 años)'!$H$46,INT((ROW()-13)/2),0)),"",OFFSET('5. Pp (3 años)'!$H$46,INT((ROW()-13)/2),0))</f>
        <v/>
      </c>
      <c r="H323" s="705" t="str">
        <f ca="1">IF(ISBLANK(OFFSET('9. METAS'!$L$20,INT((ROW()-13)/2),0)),"",OFFSET('9. METAS'!$L$20,INT((ROW()-13)/2),0))</f>
        <v/>
      </c>
      <c r="I323" s="476"/>
      <c r="J323" s="127" t="e">
        <f ca="1">IF(MOD(ROW()-13,2)=0,IF(ISBLANK(OFFSET(#REF!,INT((ROW()-13)/2),0)),"",OFFSET(#REF!,INT((ROW()-13)/2),0)),IF(ISBLANK(OFFSET('9. METAS'!$U$20,INT((ROW()-14)/2),0)),"",OFFSET('9. METAS'!$U$20,INT((ROW()-14)/2),0)))</f>
        <v>#REF!</v>
      </c>
      <c r="K323" s="128" t="e">
        <f ca="1">IF(MOD(ROW()-13,2)=0,IF(ISBLANK(OFFSET(#REF!,INT((ROW()-13)/2),0)),"",OFFSET(#REF!,INT((ROW()-13)/2),0)),IF(ISBLANK(OFFSET('9. METAS'!$V$20,INT((ROW()-14)/2),0)),"",OFFSET('9. METAS'!$V$20,INT((ROW()-14)/2),0)))</f>
        <v>#REF!</v>
      </c>
      <c r="L323" s="128" t="e">
        <f ca="1">IF(MOD(ROW()-13,2)=0,IF(ISBLANK(OFFSET(#REF!,INT((ROW()-13)/2),0)),"",OFFSET(#REF!,INT((ROW()-13)/2),0)),IF(ISBLANK(OFFSET('9. METAS'!$W$20,INT((ROW()-14)/2),0)),"",OFFSET('9. METAS'!$W$20,INT((ROW()-14)/2),0)))</f>
        <v>#REF!</v>
      </c>
      <c r="M323" s="129" t="e">
        <f ca="1">IF(MOD(ROW()-13,2)=0,IF(ISBLANK(OFFSET(#REF!,INT((ROW()-13)/2),0)),"",OFFSET(#REF!,INT((ROW()-13)/2),0)),IF(ISBLANK(OFFSET('9. METAS'!$X$20,INT((ROW()-14)/2),0)),"",OFFSET('9. METAS'!$X$20,INT((ROW()-14)/2),0)))</f>
        <v>#REF!</v>
      </c>
      <c r="N323" s="478" t="str">
        <f t="shared" ref="N323" ca="1" si="306">IFERROR(J323/J324,"ND")</f>
        <v>ND</v>
      </c>
      <c r="O323" s="480" t="str">
        <f t="shared" ref="O323" ca="1" si="307">IFERROR(((J323+K323)/H323),"ND")</f>
        <v>ND</v>
      </c>
      <c r="P323" s="482"/>
    </row>
    <row r="324" spans="3:16" ht="16" x14ac:dyDescent="0.2">
      <c r="C324" s="496"/>
      <c r="D324" s="498"/>
      <c r="E324" s="498"/>
      <c r="F324" s="500"/>
      <c r="G324" s="502"/>
      <c r="H324" s="705"/>
      <c r="I324" s="477"/>
      <c r="J324" s="127" t="str">
        <f ca="1">IF(MOD(ROW()-13,2)=0,IF(ISBLANK(OFFSET(#REF!,INT((ROW()-13)/2),0)),"",OFFSET(#REF!,INT((ROW()-13)/2),0)),IF(ISBLANK(OFFSET('9. METAS'!$U$20,INT((ROW()-14)/2),0)),"",OFFSET('9. METAS'!$U$20,INT((ROW()-14)/2),0)))</f>
        <v/>
      </c>
      <c r="K324" s="128" t="str">
        <f ca="1">IF(MOD(ROW()-13,2)=0,IF(ISBLANK(OFFSET(#REF!,INT((ROW()-13)/2),0)),"",OFFSET(#REF!,INT((ROW()-13)/2),0)),IF(ISBLANK(OFFSET('9. METAS'!$V$20,INT((ROW()-14)/2),0)),"",OFFSET('9. METAS'!$V$20,INT((ROW()-14)/2),0)))</f>
        <v/>
      </c>
      <c r="L324" s="128" t="str">
        <f ca="1">IF(MOD(ROW()-13,2)=0,IF(ISBLANK(OFFSET(#REF!,INT((ROW()-13)/2),0)),"",OFFSET(#REF!,INT((ROW()-13)/2),0)),IF(ISBLANK(OFFSET('9. METAS'!$W$20,INT((ROW()-14)/2),0)),"",OFFSET('9. METAS'!$W$20,INT((ROW()-14)/2),0)))</f>
        <v/>
      </c>
      <c r="M324" s="129" t="str">
        <f ca="1">IF(MOD(ROW()-13,2)=0,IF(ISBLANK(OFFSET(#REF!,INT((ROW()-13)/2),0)),"",OFFSET(#REF!,INT((ROW()-13)/2),0)),IF(ISBLANK(OFFSET('9. METAS'!$X$20,INT((ROW()-14)/2),0)),"",OFFSET('9. METAS'!$X$20,INT((ROW()-14)/2),0)))</f>
        <v/>
      </c>
      <c r="N324" s="479"/>
      <c r="O324" s="481"/>
      <c r="P324" s="483"/>
    </row>
    <row r="325" spans="3:16" x14ac:dyDescent="0.2">
      <c r="C325" s="506" t="str">
        <f ca="1">IF(ISBLANK(OFFSET('5. Pp (3 años)'!$C$46,INT((ROW()-13)/2),0)),"",OFFSET('5. Pp (3 años)'!$C$46,INT((ROW()-13)/2),0))</f>
        <v/>
      </c>
      <c r="D325" s="498" t="str">
        <f ca="1">IF(ISBLANK(OFFSET('5. Pp (3 años)'!$D$46,INT((ROW()-13)/2),0)),"",OFFSET('5. Pp (3 años)'!$D$46,INT((ROW()-13)/2),0))</f>
        <v/>
      </c>
      <c r="E325" s="498" t="str">
        <f ca="1">IF(ISBLANK(OFFSET('5. Pp (3 años)'!$E$46,INT((ROW()-13)/2),0)),"",OFFSET('5. Pp (3 años)'!$E$46,INT((ROW()-13)/2),0))</f>
        <v/>
      </c>
      <c r="F325" s="500" t="str">
        <f ca="1">IF(ISBLANK(OFFSET('5. Pp (3 años)'!$K$46,INT((ROW()-13)/2),0)),"",OFFSET('5. Pp (3 años)'!$K$46,INT((ROW()-13)/2),0))</f>
        <v/>
      </c>
      <c r="G325" s="502" t="str">
        <f ca="1">IF(ISBLANK(OFFSET('5. Pp (3 años)'!$H$46,INT((ROW()-13)/2),0)),"",OFFSET('5. Pp (3 años)'!$H$46,INT((ROW()-13)/2),0))</f>
        <v/>
      </c>
      <c r="H325" s="705" t="str">
        <f ca="1">IF(ISBLANK(OFFSET('9. METAS'!$L$20,INT((ROW()-13)/2),0)),"",OFFSET('9. METAS'!$L$20,INT((ROW()-13)/2),0))</f>
        <v/>
      </c>
      <c r="I325" s="476"/>
      <c r="J325" s="127" t="e">
        <f ca="1">IF(MOD(ROW()-13,2)=0,IF(ISBLANK(OFFSET(#REF!,INT((ROW()-13)/2),0)),"",OFFSET(#REF!,INT((ROW()-13)/2),0)),IF(ISBLANK(OFFSET('9. METAS'!$U$20,INT((ROW()-14)/2),0)),"",OFFSET('9. METAS'!$U$20,INT((ROW()-14)/2),0)))</f>
        <v>#REF!</v>
      </c>
      <c r="K325" s="128" t="e">
        <f ca="1">IF(MOD(ROW()-13,2)=0,IF(ISBLANK(OFFSET(#REF!,INT((ROW()-13)/2),0)),"",OFFSET(#REF!,INT((ROW()-13)/2),0)),IF(ISBLANK(OFFSET('9. METAS'!$V$20,INT((ROW()-14)/2),0)),"",OFFSET('9. METAS'!$V$20,INT((ROW()-14)/2),0)))</f>
        <v>#REF!</v>
      </c>
      <c r="L325" s="128" t="e">
        <f ca="1">IF(MOD(ROW()-13,2)=0,IF(ISBLANK(OFFSET(#REF!,INT((ROW()-13)/2),0)),"",OFFSET(#REF!,INT((ROW()-13)/2),0)),IF(ISBLANK(OFFSET('9. METAS'!$W$20,INT((ROW()-14)/2),0)),"",OFFSET('9. METAS'!$W$20,INT((ROW()-14)/2),0)))</f>
        <v>#REF!</v>
      </c>
      <c r="M325" s="129" t="e">
        <f ca="1">IF(MOD(ROW()-13,2)=0,IF(ISBLANK(OFFSET(#REF!,INT((ROW()-13)/2),0)),"",OFFSET(#REF!,INT((ROW()-13)/2),0)),IF(ISBLANK(OFFSET('9. METAS'!$X$20,INT((ROW()-14)/2),0)),"",OFFSET('9. METAS'!$X$20,INT((ROW()-14)/2),0)))</f>
        <v>#REF!</v>
      </c>
      <c r="N325" s="478" t="str">
        <f t="shared" ref="N325" ca="1" si="308">IFERROR(J325/J326,"ND")</f>
        <v>ND</v>
      </c>
      <c r="O325" s="480" t="str">
        <f t="shared" ref="O325" ca="1" si="309">IFERROR(((J325+K325)/H325),"ND")</f>
        <v>ND</v>
      </c>
      <c r="P325" s="482"/>
    </row>
    <row r="326" spans="3:16" ht="16" x14ac:dyDescent="0.2">
      <c r="C326" s="496"/>
      <c r="D326" s="498"/>
      <c r="E326" s="498"/>
      <c r="F326" s="500"/>
      <c r="G326" s="502"/>
      <c r="H326" s="705"/>
      <c r="I326" s="477"/>
      <c r="J326" s="127" t="str">
        <f ca="1">IF(MOD(ROW()-13,2)=0,IF(ISBLANK(OFFSET(#REF!,INT((ROW()-13)/2),0)),"",OFFSET(#REF!,INT((ROW()-13)/2),0)),IF(ISBLANK(OFFSET('9. METAS'!$U$20,INT((ROW()-14)/2),0)),"",OFFSET('9. METAS'!$U$20,INT((ROW()-14)/2),0)))</f>
        <v/>
      </c>
      <c r="K326" s="128" t="str">
        <f ca="1">IF(MOD(ROW()-13,2)=0,IF(ISBLANK(OFFSET(#REF!,INT((ROW()-13)/2),0)),"",OFFSET(#REF!,INT((ROW()-13)/2),0)),IF(ISBLANK(OFFSET('9. METAS'!$V$20,INT((ROW()-14)/2),0)),"",OFFSET('9. METAS'!$V$20,INT((ROW()-14)/2),0)))</f>
        <v/>
      </c>
      <c r="L326" s="128" t="str">
        <f ca="1">IF(MOD(ROW()-13,2)=0,IF(ISBLANK(OFFSET(#REF!,INT((ROW()-13)/2),0)),"",OFFSET(#REF!,INT((ROW()-13)/2),0)),IF(ISBLANK(OFFSET('9. METAS'!$W$20,INT((ROW()-14)/2),0)),"",OFFSET('9. METAS'!$W$20,INT((ROW()-14)/2),0)))</f>
        <v/>
      </c>
      <c r="M326" s="129" t="str">
        <f ca="1">IF(MOD(ROW()-13,2)=0,IF(ISBLANK(OFFSET(#REF!,INT((ROW()-13)/2),0)),"",OFFSET(#REF!,INT((ROW()-13)/2),0)),IF(ISBLANK(OFFSET('9. METAS'!$X$20,INT((ROW()-14)/2),0)),"",OFFSET('9. METAS'!$X$20,INT((ROW()-14)/2),0)))</f>
        <v/>
      </c>
      <c r="N326" s="479"/>
      <c r="O326" s="481"/>
      <c r="P326" s="483"/>
    </row>
    <row r="327" spans="3:16" x14ac:dyDescent="0.2">
      <c r="C327" s="506" t="str">
        <f ca="1">IF(ISBLANK(OFFSET('5. Pp (3 años)'!$C$46,INT((ROW()-13)/2),0)),"",OFFSET('5. Pp (3 años)'!$C$46,INT((ROW()-13)/2),0))</f>
        <v/>
      </c>
      <c r="D327" s="498" t="str">
        <f ca="1">IF(ISBLANK(OFFSET('5. Pp (3 años)'!$D$46,INT((ROW()-13)/2),0)),"",OFFSET('5. Pp (3 años)'!$D$46,INT((ROW()-13)/2),0))</f>
        <v/>
      </c>
      <c r="E327" s="498" t="str">
        <f ca="1">IF(ISBLANK(OFFSET('5. Pp (3 años)'!$E$46,INT((ROW()-13)/2),0)),"",OFFSET('5. Pp (3 años)'!$E$46,INT((ROW()-13)/2),0))</f>
        <v/>
      </c>
      <c r="F327" s="500" t="str">
        <f ca="1">IF(ISBLANK(OFFSET('5. Pp (3 años)'!$K$46,INT((ROW()-13)/2),0)),"",OFFSET('5. Pp (3 años)'!$K$46,INT((ROW()-13)/2),0))</f>
        <v/>
      </c>
      <c r="G327" s="502" t="str">
        <f ca="1">IF(ISBLANK(OFFSET('5. Pp (3 años)'!$H$46,INT((ROW()-13)/2),0)),"",OFFSET('5. Pp (3 años)'!$H$46,INT((ROW()-13)/2),0))</f>
        <v/>
      </c>
      <c r="H327" s="705" t="str">
        <f ca="1">IF(ISBLANK(OFFSET('9. METAS'!$L$20,INT((ROW()-13)/2),0)),"",OFFSET('9. METAS'!$L$20,INT((ROW()-13)/2),0))</f>
        <v/>
      </c>
      <c r="I327" s="476"/>
      <c r="J327" s="127" t="e">
        <f ca="1">IF(MOD(ROW()-13,2)=0,IF(ISBLANK(OFFSET(#REF!,INT((ROW()-13)/2),0)),"",OFFSET(#REF!,INT((ROW()-13)/2),0)),IF(ISBLANK(OFFSET('9. METAS'!$U$20,INT((ROW()-14)/2),0)),"",OFFSET('9. METAS'!$U$20,INT((ROW()-14)/2),0)))</f>
        <v>#REF!</v>
      </c>
      <c r="K327" s="128" t="e">
        <f ca="1">IF(MOD(ROW()-13,2)=0,IF(ISBLANK(OFFSET(#REF!,INT((ROW()-13)/2),0)),"",OFFSET(#REF!,INT((ROW()-13)/2),0)),IF(ISBLANK(OFFSET('9. METAS'!$V$20,INT((ROW()-14)/2),0)),"",OFFSET('9. METAS'!$V$20,INT((ROW()-14)/2),0)))</f>
        <v>#REF!</v>
      </c>
      <c r="L327" s="128" t="e">
        <f ca="1">IF(MOD(ROW()-13,2)=0,IF(ISBLANK(OFFSET(#REF!,INT((ROW()-13)/2),0)),"",OFFSET(#REF!,INT((ROW()-13)/2),0)),IF(ISBLANK(OFFSET('9. METAS'!$W$20,INT((ROW()-14)/2),0)),"",OFFSET('9. METAS'!$W$20,INT((ROW()-14)/2),0)))</f>
        <v>#REF!</v>
      </c>
      <c r="M327" s="129" t="e">
        <f ca="1">IF(MOD(ROW()-13,2)=0,IF(ISBLANK(OFFSET(#REF!,INT((ROW()-13)/2),0)),"",OFFSET(#REF!,INT((ROW()-13)/2),0)),IF(ISBLANK(OFFSET('9. METAS'!$X$20,INT((ROW()-14)/2),0)),"",OFFSET('9. METAS'!$X$20,INT((ROW()-14)/2),0)))</f>
        <v>#REF!</v>
      </c>
      <c r="N327" s="478" t="str">
        <f t="shared" ref="N327" ca="1" si="310">IFERROR(J327/J328,"ND")</f>
        <v>ND</v>
      </c>
      <c r="O327" s="480" t="str">
        <f t="shared" ref="O327" ca="1" si="311">IFERROR(((J327+K327)/H327),"ND")</f>
        <v>ND</v>
      </c>
      <c r="P327" s="482"/>
    </row>
    <row r="328" spans="3:16" ht="16" x14ac:dyDescent="0.2">
      <c r="C328" s="496"/>
      <c r="D328" s="498"/>
      <c r="E328" s="498"/>
      <c r="F328" s="500"/>
      <c r="G328" s="502"/>
      <c r="H328" s="705"/>
      <c r="I328" s="477"/>
      <c r="J328" s="127" t="str">
        <f ca="1">IF(MOD(ROW()-13,2)=0,IF(ISBLANK(OFFSET(#REF!,INT((ROW()-13)/2),0)),"",OFFSET(#REF!,INT((ROW()-13)/2),0)),IF(ISBLANK(OFFSET('9. METAS'!$U$20,INT((ROW()-14)/2),0)),"",OFFSET('9. METAS'!$U$20,INT((ROW()-14)/2),0)))</f>
        <v/>
      </c>
      <c r="K328" s="128" t="str">
        <f ca="1">IF(MOD(ROW()-13,2)=0,IF(ISBLANK(OFFSET(#REF!,INT((ROW()-13)/2),0)),"",OFFSET(#REF!,INT((ROW()-13)/2),0)),IF(ISBLANK(OFFSET('9. METAS'!$V$20,INT((ROW()-14)/2),0)),"",OFFSET('9. METAS'!$V$20,INT((ROW()-14)/2),0)))</f>
        <v/>
      </c>
      <c r="L328" s="128" t="str">
        <f ca="1">IF(MOD(ROW()-13,2)=0,IF(ISBLANK(OFFSET(#REF!,INT((ROW()-13)/2),0)),"",OFFSET(#REF!,INT((ROW()-13)/2),0)),IF(ISBLANK(OFFSET('9. METAS'!$W$20,INT((ROW()-14)/2),0)),"",OFFSET('9. METAS'!$W$20,INT((ROW()-14)/2),0)))</f>
        <v/>
      </c>
      <c r="M328" s="129" t="str">
        <f ca="1">IF(MOD(ROW()-13,2)=0,IF(ISBLANK(OFFSET(#REF!,INT((ROW()-13)/2),0)),"",OFFSET(#REF!,INT((ROW()-13)/2),0)),IF(ISBLANK(OFFSET('9. METAS'!$X$20,INT((ROW()-14)/2),0)),"",OFFSET('9. METAS'!$X$20,INT((ROW()-14)/2),0)))</f>
        <v/>
      </c>
      <c r="N328" s="479"/>
      <c r="O328" s="481"/>
      <c r="P328" s="483"/>
    </row>
    <row r="329" spans="3:16" x14ac:dyDescent="0.2">
      <c r="C329" s="506" t="str">
        <f ca="1">IF(ISBLANK(OFFSET('5. Pp (3 años)'!$C$46,INT((ROW()-13)/2),0)),"",OFFSET('5. Pp (3 años)'!$C$46,INT((ROW()-13)/2),0))</f>
        <v/>
      </c>
      <c r="D329" s="498" t="str">
        <f ca="1">IF(ISBLANK(OFFSET('5. Pp (3 años)'!$D$46,INT((ROW()-13)/2),0)),"",OFFSET('5. Pp (3 años)'!$D$46,INT((ROW()-13)/2),0))</f>
        <v/>
      </c>
      <c r="E329" s="498" t="str">
        <f ca="1">IF(ISBLANK(OFFSET('5. Pp (3 años)'!$E$46,INT((ROW()-13)/2),0)),"",OFFSET('5. Pp (3 años)'!$E$46,INT((ROW()-13)/2),0))</f>
        <v/>
      </c>
      <c r="F329" s="500" t="str">
        <f ca="1">IF(ISBLANK(OFFSET('5. Pp (3 años)'!$K$46,INT((ROW()-13)/2),0)),"",OFFSET('5. Pp (3 años)'!$K$46,INT((ROW()-13)/2),0))</f>
        <v/>
      </c>
      <c r="G329" s="502" t="str">
        <f ca="1">IF(ISBLANK(OFFSET('5. Pp (3 años)'!$H$46,INT((ROW()-13)/2),0)),"",OFFSET('5. Pp (3 años)'!$H$46,INT((ROW()-13)/2),0))</f>
        <v/>
      </c>
      <c r="H329" s="705" t="str">
        <f ca="1">IF(ISBLANK(OFFSET('9. METAS'!$L$20,INT((ROW()-13)/2),0)),"",OFFSET('9. METAS'!$L$20,INT((ROW()-13)/2),0))</f>
        <v/>
      </c>
      <c r="I329" s="476"/>
      <c r="J329" s="127" t="e">
        <f ca="1">IF(MOD(ROW()-13,2)=0,IF(ISBLANK(OFFSET(#REF!,INT((ROW()-13)/2),0)),"",OFFSET(#REF!,INT((ROW()-13)/2),0)),IF(ISBLANK(OFFSET('9. METAS'!$U$20,INT((ROW()-14)/2),0)),"",OFFSET('9. METAS'!$U$20,INT((ROW()-14)/2),0)))</f>
        <v>#REF!</v>
      </c>
      <c r="K329" s="128" t="e">
        <f ca="1">IF(MOD(ROW()-13,2)=0,IF(ISBLANK(OFFSET(#REF!,INT((ROW()-13)/2),0)),"",OFFSET(#REF!,INT((ROW()-13)/2),0)),IF(ISBLANK(OFFSET('9. METAS'!$V$20,INT((ROW()-14)/2),0)),"",OFFSET('9. METAS'!$V$20,INT((ROW()-14)/2),0)))</f>
        <v>#REF!</v>
      </c>
      <c r="L329" s="128" t="e">
        <f ca="1">IF(MOD(ROW()-13,2)=0,IF(ISBLANK(OFFSET(#REF!,INT((ROW()-13)/2),0)),"",OFFSET(#REF!,INT((ROW()-13)/2),0)),IF(ISBLANK(OFFSET('9. METAS'!$W$20,INT((ROW()-14)/2),0)),"",OFFSET('9. METAS'!$W$20,INT((ROW()-14)/2),0)))</f>
        <v>#REF!</v>
      </c>
      <c r="M329" s="129" t="e">
        <f ca="1">IF(MOD(ROW()-13,2)=0,IF(ISBLANK(OFFSET(#REF!,INT((ROW()-13)/2),0)),"",OFFSET(#REF!,INT((ROW()-13)/2),0)),IF(ISBLANK(OFFSET('9. METAS'!$X$20,INT((ROW()-14)/2),0)),"",OFFSET('9. METAS'!$X$20,INT((ROW()-14)/2),0)))</f>
        <v>#REF!</v>
      </c>
      <c r="N329" s="478" t="str">
        <f t="shared" ref="N329" ca="1" si="312">IFERROR(J329/J330,"ND")</f>
        <v>ND</v>
      </c>
      <c r="O329" s="480" t="str">
        <f t="shared" ref="O329" ca="1" si="313">IFERROR(((J329+K329)/H329),"ND")</f>
        <v>ND</v>
      </c>
      <c r="P329" s="482"/>
    </row>
    <row r="330" spans="3:16" ht="16" x14ac:dyDescent="0.2">
      <c r="C330" s="496"/>
      <c r="D330" s="498"/>
      <c r="E330" s="498"/>
      <c r="F330" s="500"/>
      <c r="G330" s="502"/>
      <c r="H330" s="705"/>
      <c r="I330" s="477"/>
      <c r="J330" s="127" t="str">
        <f ca="1">IF(MOD(ROW()-13,2)=0,IF(ISBLANK(OFFSET(#REF!,INT((ROW()-13)/2),0)),"",OFFSET(#REF!,INT((ROW()-13)/2),0)),IF(ISBLANK(OFFSET('9. METAS'!$U$20,INT((ROW()-14)/2),0)),"",OFFSET('9. METAS'!$U$20,INT((ROW()-14)/2),0)))</f>
        <v/>
      </c>
      <c r="K330" s="128" t="str">
        <f ca="1">IF(MOD(ROW()-13,2)=0,IF(ISBLANK(OFFSET(#REF!,INT((ROW()-13)/2),0)),"",OFFSET(#REF!,INT((ROW()-13)/2),0)),IF(ISBLANK(OFFSET('9. METAS'!$V$20,INT((ROW()-14)/2),0)),"",OFFSET('9. METAS'!$V$20,INT((ROW()-14)/2),0)))</f>
        <v/>
      </c>
      <c r="L330" s="128" t="str">
        <f ca="1">IF(MOD(ROW()-13,2)=0,IF(ISBLANK(OFFSET(#REF!,INT((ROW()-13)/2),0)),"",OFFSET(#REF!,INT((ROW()-13)/2),0)),IF(ISBLANK(OFFSET('9. METAS'!$W$20,INT((ROW()-14)/2),0)),"",OFFSET('9. METAS'!$W$20,INT((ROW()-14)/2),0)))</f>
        <v/>
      </c>
      <c r="M330" s="129" t="str">
        <f ca="1">IF(MOD(ROW()-13,2)=0,IF(ISBLANK(OFFSET(#REF!,INT((ROW()-13)/2),0)),"",OFFSET(#REF!,INT((ROW()-13)/2),0)),IF(ISBLANK(OFFSET('9. METAS'!$X$20,INT((ROW()-14)/2),0)),"",OFFSET('9. METAS'!$X$20,INT((ROW()-14)/2),0)))</f>
        <v/>
      </c>
      <c r="N330" s="479"/>
      <c r="O330" s="481"/>
      <c r="P330" s="483"/>
    </row>
    <row r="331" spans="3:16" x14ac:dyDescent="0.2">
      <c r="C331" s="506" t="str">
        <f ca="1">IF(ISBLANK(OFFSET('5. Pp (3 años)'!$C$46,INT((ROW()-13)/2),0)),"",OFFSET('5. Pp (3 años)'!$C$46,INT((ROW()-13)/2),0))</f>
        <v/>
      </c>
      <c r="D331" s="498" t="str">
        <f ca="1">IF(ISBLANK(OFFSET('5. Pp (3 años)'!$D$46,INT((ROW()-13)/2),0)),"",OFFSET('5. Pp (3 años)'!$D$46,INT((ROW()-13)/2),0))</f>
        <v/>
      </c>
      <c r="E331" s="498" t="str">
        <f ca="1">IF(ISBLANK(OFFSET('5. Pp (3 años)'!$E$46,INT((ROW()-13)/2),0)),"",OFFSET('5. Pp (3 años)'!$E$46,INT((ROW()-13)/2),0))</f>
        <v/>
      </c>
      <c r="F331" s="500" t="str">
        <f ca="1">IF(ISBLANK(OFFSET('5. Pp (3 años)'!$K$46,INT((ROW()-13)/2),0)),"",OFFSET('5. Pp (3 años)'!$K$46,INT((ROW()-13)/2),0))</f>
        <v/>
      </c>
      <c r="G331" s="502" t="str">
        <f ca="1">IF(ISBLANK(OFFSET('5. Pp (3 años)'!$H$46,INT((ROW()-13)/2),0)),"",OFFSET('5. Pp (3 años)'!$H$46,INT((ROW()-13)/2),0))</f>
        <v/>
      </c>
      <c r="H331" s="705" t="str">
        <f ca="1">IF(ISBLANK(OFFSET('9. METAS'!$L$20,INT((ROW()-13)/2),0)),"",OFFSET('9. METAS'!$L$20,INT((ROW()-13)/2),0))</f>
        <v/>
      </c>
      <c r="I331" s="476"/>
      <c r="J331" s="127" t="e">
        <f ca="1">IF(MOD(ROW()-13,2)=0,IF(ISBLANK(OFFSET(#REF!,INT((ROW()-13)/2),0)),"",OFFSET(#REF!,INT((ROW()-13)/2),0)),IF(ISBLANK(OFFSET('9. METAS'!$U$20,INT((ROW()-14)/2),0)),"",OFFSET('9. METAS'!$U$20,INT((ROW()-14)/2),0)))</f>
        <v>#REF!</v>
      </c>
      <c r="K331" s="128" t="e">
        <f ca="1">IF(MOD(ROW()-13,2)=0,IF(ISBLANK(OFFSET(#REF!,INT((ROW()-13)/2),0)),"",OFFSET(#REF!,INT((ROW()-13)/2),0)),IF(ISBLANK(OFFSET('9. METAS'!$V$20,INT((ROW()-14)/2),0)),"",OFFSET('9. METAS'!$V$20,INT((ROW()-14)/2),0)))</f>
        <v>#REF!</v>
      </c>
      <c r="L331" s="128" t="e">
        <f ca="1">IF(MOD(ROW()-13,2)=0,IF(ISBLANK(OFFSET(#REF!,INT((ROW()-13)/2),0)),"",OFFSET(#REF!,INT((ROW()-13)/2),0)),IF(ISBLANK(OFFSET('9. METAS'!$W$20,INT((ROW()-14)/2),0)),"",OFFSET('9. METAS'!$W$20,INT((ROW()-14)/2),0)))</f>
        <v>#REF!</v>
      </c>
      <c r="M331" s="129" t="e">
        <f ca="1">IF(MOD(ROW()-13,2)=0,IF(ISBLANK(OFFSET(#REF!,INT((ROW()-13)/2),0)),"",OFFSET(#REF!,INT((ROW()-13)/2),0)),IF(ISBLANK(OFFSET('9. METAS'!$X$20,INT((ROW()-14)/2),0)),"",OFFSET('9. METAS'!$X$20,INT((ROW()-14)/2),0)))</f>
        <v>#REF!</v>
      </c>
      <c r="N331" s="478" t="str">
        <f t="shared" ref="N331" ca="1" si="314">IFERROR(J331/J332,"ND")</f>
        <v>ND</v>
      </c>
      <c r="O331" s="480" t="str">
        <f t="shared" ref="O331" ca="1" si="315">IFERROR(((J331+K331)/H331),"ND")</f>
        <v>ND</v>
      </c>
      <c r="P331" s="482"/>
    </row>
    <row r="332" spans="3:16" ht="16" x14ac:dyDescent="0.2">
      <c r="C332" s="496"/>
      <c r="D332" s="498"/>
      <c r="E332" s="498"/>
      <c r="F332" s="500"/>
      <c r="G332" s="502"/>
      <c r="H332" s="705"/>
      <c r="I332" s="477"/>
      <c r="J332" s="127" t="str">
        <f ca="1">IF(MOD(ROW()-13,2)=0,IF(ISBLANK(OFFSET(#REF!,INT((ROW()-13)/2),0)),"",OFFSET(#REF!,INT((ROW()-13)/2),0)),IF(ISBLANK(OFFSET('9. METAS'!$U$20,INT((ROW()-14)/2),0)),"",OFFSET('9. METAS'!$U$20,INT((ROW()-14)/2),0)))</f>
        <v/>
      </c>
      <c r="K332" s="128" t="str">
        <f ca="1">IF(MOD(ROW()-13,2)=0,IF(ISBLANK(OFFSET(#REF!,INT((ROW()-13)/2),0)),"",OFFSET(#REF!,INT((ROW()-13)/2),0)),IF(ISBLANK(OFFSET('9. METAS'!$V$20,INT((ROW()-14)/2),0)),"",OFFSET('9. METAS'!$V$20,INT((ROW()-14)/2),0)))</f>
        <v/>
      </c>
      <c r="L332" s="128" t="str">
        <f ca="1">IF(MOD(ROW()-13,2)=0,IF(ISBLANK(OFFSET(#REF!,INT((ROW()-13)/2),0)),"",OFFSET(#REF!,INT((ROW()-13)/2),0)),IF(ISBLANK(OFFSET('9. METAS'!$W$20,INT((ROW()-14)/2),0)),"",OFFSET('9. METAS'!$W$20,INT((ROW()-14)/2),0)))</f>
        <v/>
      </c>
      <c r="M332" s="129" t="str">
        <f ca="1">IF(MOD(ROW()-13,2)=0,IF(ISBLANK(OFFSET(#REF!,INT((ROW()-13)/2),0)),"",OFFSET(#REF!,INT((ROW()-13)/2),0)),IF(ISBLANK(OFFSET('9. METAS'!$X$20,INT((ROW()-14)/2),0)),"",OFFSET('9. METAS'!$X$20,INT((ROW()-14)/2),0)))</f>
        <v/>
      </c>
      <c r="N332" s="479"/>
      <c r="O332" s="481"/>
      <c r="P332" s="483"/>
    </row>
    <row r="333" spans="3:16" x14ac:dyDescent="0.2">
      <c r="C333" s="506" t="str">
        <f ca="1">IF(ISBLANK(OFFSET('5. Pp (3 años)'!$C$46,INT((ROW()-13)/2),0)),"",OFFSET('5. Pp (3 años)'!$C$46,INT((ROW()-13)/2),0))</f>
        <v/>
      </c>
      <c r="D333" s="498" t="str">
        <f ca="1">IF(ISBLANK(OFFSET('5. Pp (3 años)'!$D$46,INT((ROW()-13)/2),0)),"",OFFSET('5. Pp (3 años)'!$D$46,INT((ROW()-13)/2),0))</f>
        <v/>
      </c>
      <c r="E333" s="498" t="str">
        <f ca="1">IF(ISBLANK(OFFSET('5. Pp (3 años)'!$E$46,INT((ROW()-13)/2),0)),"",OFFSET('5. Pp (3 años)'!$E$46,INT((ROW()-13)/2),0))</f>
        <v/>
      </c>
      <c r="F333" s="500" t="str">
        <f ca="1">IF(ISBLANK(OFFSET('5. Pp (3 años)'!$K$46,INT((ROW()-13)/2),0)),"",OFFSET('5. Pp (3 años)'!$K$46,INT((ROW()-13)/2),0))</f>
        <v/>
      </c>
      <c r="G333" s="502" t="str">
        <f ca="1">IF(ISBLANK(OFFSET('5. Pp (3 años)'!$H$46,INT((ROW()-13)/2),0)),"",OFFSET('5. Pp (3 años)'!$H$46,INT((ROW()-13)/2),0))</f>
        <v/>
      </c>
      <c r="H333" s="705" t="str">
        <f ca="1">IF(ISBLANK(OFFSET('9. METAS'!$L$20,INT((ROW()-13)/2),0)),"",OFFSET('9. METAS'!$L$20,INT((ROW()-13)/2),0))</f>
        <v/>
      </c>
      <c r="I333" s="476"/>
      <c r="J333" s="127" t="e">
        <f ca="1">IF(MOD(ROW()-13,2)=0,IF(ISBLANK(OFFSET(#REF!,INT((ROW()-13)/2),0)),"",OFFSET(#REF!,INT((ROW()-13)/2),0)),IF(ISBLANK(OFFSET('9. METAS'!$U$20,INT((ROW()-14)/2),0)),"",OFFSET('9. METAS'!$U$20,INT((ROW()-14)/2),0)))</f>
        <v>#REF!</v>
      </c>
      <c r="K333" s="128" t="e">
        <f ca="1">IF(MOD(ROW()-13,2)=0,IF(ISBLANK(OFFSET(#REF!,INT((ROW()-13)/2),0)),"",OFFSET(#REF!,INT((ROW()-13)/2),0)),IF(ISBLANK(OFFSET('9. METAS'!$V$20,INT((ROW()-14)/2),0)),"",OFFSET('9. METAS'!$V$20,INT((ROW()-14)/2),0)))</f>
        <v>#REF!</v>
      </c>
      <c r="L333" s="128" t="e">
        <f ca="1">IF(MOD(ROW()-13,2)=0,IF(ISBLANK(OFFSET(#REF!,INT((ROW()-13)/2),0)),"",OFFSET(#REF!,INT((ROW()-13)/2),0)),IF(ISBLANK(OFFSET('9. METAS'!$W$20,INT((ROW()-14)/2),0)),"",OFFSET('9. METAS'!$W$20,INT((ROW()-14)/2),0)))</f>
        <v>#REF!</v>
      </c>
      <c r="M333" s="129" t="e">
        <f ca="1">IF(MOD(ROW()-13,2)=0,IF(ISBLANK(OFFSET(#REF!,INT((ROW()-13)/2),0)),"",OFFSET(#REF!,INT((ROW()-13)/2),0)),IF(ISBLANK(OFFSET('9. METAS'!$X$20,INT((ROW()-14)/2),0)),"",OFFSET('9. METAS'!$X$20,INT((ROW()-14)/2),0)))</f>
        <v>#REF!</v>
      </c>
      <c r="N333" s="478" t="str">
        <f t="shared" ref="N333" ca="1" si="316">IFERROR(J333/J334,"ND")</f>
        <v>ND</v>
      </c>
      <c r="O333" s="480" t="str">
        <f t="shared" ref="O333" ca="1" si="317">IFERROR(((J333+K333)/H333),"ND")</f>
        <v>ND</v>
      </c>
      <c r="P333" s="482"/>
    </row>
    <row r="334" spans="3:16" ht="16" x14ac:dyDescent="0.2">
      <c r="C334" s="496"/>
      <c r="D334" s="498"/>
      <c r="E334" s="498"/>
      <c r="F334" s="500"/>
      <c r="G334" s="502"/>
      <c r="H334" s="705"/>
      <c r="I334" s="477"/>
      <c r="J334" s="127" t="str">
        <f ca="1">IF(MOD(ROW()-13,2)=0,IF(ISBLANK(OFFSET(#REF!,INT((ROW()-13)/2),0)),"",OFFSET(#REF!,INT((ROW()-13)/2),0)),IF(ISBLANK(OFFSET('9. METAS'!$U$20,INT((ROW()-14)/2),0)),"",OFFSET('9. METAS'!$U$20,INT((ROW()-14)/2),0)))</f>
        <v/>
      </c>
      <c r="K334" s="128" t="str">
        <f ca="1">IF(MOD(ROW()-13,2)=0,IF(ISBLANK(OFFSET(#REF!,INT((ROW()-13)/2),0)),"",OFFSET(#REF!,INT((ROW()-13)/2),0)),IF(ISBLANK(OFFSET('9. METAS'!$V$20,INT((ROW()-14)/2),0)),"",OFFSET('9. METAS'!$V$20,INT((ROW()-14)/2),0)))</f>
        <v/>
      </c>
      <c r="L334" s="128" t="str">
        <f ca="1">IF(MOD(ROW()-13,2)=0,IF(ISBLANK(OFFSET(#REF!,INT((ROW()-13)/2),0)),"",OFFSET(#REF!,INT((ROW()-13)/2),0)),IF(ISBLANK(OFFSET('9. METAS'!$W$20,INT((ROW()-14)/2),0)),"",OFFSET('9. METAS'!$W$20,INT((ROW()-14)/2),0)))</f>
        <v/>
      </c>
      <c r="M334" s="129" t="str">
        <f ca="1">IF(MOD(ROW()-13,2)=0,IF(ISBLANK(OFFSET(#REF!,INT((ROW()-13)/2),0)),"",OFFSET(#REF!,INT((ROW()-13)/2),0)),IF(ISBLANK(OFFSET('9. METAS'!$X$20,INT((ROW()-14)/2),0)),"",OFFSET('9. METAS'!$X$20,INT((ROW()-14)/2),0)))</f>
        <v/>
      </c>
      <c r="N334" s="479"/>
      <c r="O334" s="481"/>
      <c r="P334" s="483"/>
    </row>
    <row r="335" spans="3:16" x14ac:dyDescent="0.2">
      <c r="C335" s="506" t="str">
        <f ca="1">IF(ISBLANK(OFFSET('5. Pp (3 años)'!$C$46,INT((ROW()-13)/2),0)),"",OFFSET('5. Pp (3 años)'!$C$46,INT((ROW()-13)/2),0))</f>
        <v/>
      </c>
      <c r="D335" s="498" t="str">
        <f ca="1">IF(ISBLANK(OFFSET('5. Pp (3 años)'!$D$46,INT((ROW()-13)/2),0)),"",OFFSET('5. Pp (3 años)'!$D$46,INT((ROW()-13)/2),0))</f>
        <v/>
      </c>
      <c r="E335" s="498" t="str">
        <f ca="1">IF(ISBLANK(OFFSET('5. Pp (3 años)'!$E$46,INT((ROW()-13)/2),0)),"",OFFSET('5. Pp (3 años)'!$E$46,INT((ROW()-13)/2),0))</f>
        <v/>
      </c>
      <c r="F335" s="500" t="str">
        <f ca="1">IF(ISBLANK(OFFSET('5. Pp (3 años)'!$K$46,INT((ROW()-13)/2),0)),"",OFFSET('5. Pp (3 años)'!$K$46,INT((ROW()-13)/2),0))</f>
        <v/>
      </c>
      <c r="G335" s="502" t="str">
        <f ca="1">IF(ISBLANK(OFFSET('5. Pp (3 años)'!$H$46,INT((ROW()-13)/2),0)),"",OFFSET('5. Pp (3 años)'!$H$46,INT((ROW()-13)/2),0))</f>
        <v/>
      </c>
      <c r="H335" s="705" t="str">
        <f ca="1">IF(ISBLANK(OFFSET('9. METAS'!$L$20,INT((ROW()-13)/2),0)),"",OFFSET('9. METAS'!$L$20,INT((ROW()-13)/2),0))</f>
        <v/>
      </c>
      <c r="I335" s="476"/>
      <c r="J335" s="127" t="e">
        <f ca="1">IF(MOD(ROW()-13,2)=0,IF(ISBLANK(OFFSET(#REF!,INT((ROW()-13)/2),0)),"",OFFSET(#REF!,INT((ROW()-13)/2),0)),IF(ISBLANK(OFFSET('9. METAS'!$U$20,INT((ROW()-14)/2),0)),"",OFFSET('9. METAS'!$U$20,INT((ROW()-14)/2),0)))</f>
        <v>#REF!</v>
      </c>
      <c r="K335" s="128" t="e">
        <f ca="1">IF(MOD(ROW()-13,2)=0,IF(ISBLANK(OFFSET(#REF!,INT((ROW()-13)/2),0)),"",OFFSET(#REF!,INT((ROW()-13)/2),0)),IF(ISBLANK(OFFSET('9. METAS'!$V$20,INT((ROW()-14)/2),0)),"",OFFSET('9. METAS'!$V$20,INT((ROW()-14)/2),0)))</f>
        <v>#REF!</v>
      </c>
      <c r="L335" s="128" t="e">
        <f ca="1">IF(MOD(ROW()-13,2)=0,IF(ISBLANK(OFFSET(#REF!,INT((ROW()-13)/2),0)),"",OFFSET(#REF!,INT((ROW()-13)/2),0)),IF(ISBLANK(OFFSET('9. METAS'!$W$20,INT((ROW()-14)/2),0)),"",OFFSET('9. METAS'!$W$20,INT((ROW()-14)/2),0)))</f>
        <v>#REF!</v>
      </c>
      <c r="M335" s="129" t="e">
        <f ca="1">IF(MOD(ROW()-13,2)=0,IF(ISBLANK(OFFSET(#REF!,INT((ROW()-13)/2),0)),"",OFFSET(#REF!,INT((ROW()-13)/2),0)),IF(ISBLANK(OFFSET('9. METAS'!$X$20,INT((ROW()-14)/2),0)),"",OFFSET('9. METAS'!$X$20,INT((ROW()-14)/2),0)))</f>
        <v>#REF!</v>
      </c>
      <c r="N335" s="478" t="str">
        <f t="shared" ref="N335" ca="1" si="318">IFERROR(J335/J336,"ND")</f>
        <v>ND</v>
      </c>
      <c r="O335" s="480" t="str">
        <f t="shared" ref="O335" ca="1" si="319">IFERROR(((J335+K335)/H335),"ND")</f>
        <v>ND</v>
      </c>
      <c r="P335" s="482"/>
    </row>
    <row r="336" spans="3:16" ht="16" x14ac:dyDescent="0.2">
      <c r="C336" s="496"/>
      <c r="D336" s="498"/>
      <c r="E336" s="498"/>
      <c r="F336" s="500"/>
      <c r="G336" s="502"/>
      <c r="H336" s="705"/>
      <c r="I336" s="477"/>
      <c r="J336" s="127" t="str">
        <f ca="1">IF(MOD(ROW()-13,2)=0,IF(ISBLANK(OFFSET(#REF!,INT((ROW()-13)/2),0)),"",OFFSET(#REF!,INT((ROW()-13)/2),0)),IF(ISBLANK(OFFSET('9. METAS'!$U$20,INT((ROW()-14)/2),0)),"",OFFSET('9. METAS'!$U$20,INT((ROW()-14)/2),0)))</f>
        <v/>
      </c>
      <c r="K336" s="128" t="str">
        <f ca="1">IF(MOD(ROW()-13,2)=0,IF(ISBLANK(OFFSET(#REF!,INT((ROW()-13)/2),0)),"",OFFSET(#REF!,INT((ROW()-13)/2),0)),IF(ISBLANK(OFFSET('9. METAS'!$V$20,INT((ROW()-14)/2),0)),"",OFFSET('9. METAS'!$V$20,INT((ROW()-14)/2),0)))</f>
        <v/>
      </c>
      <c r="L336" s="128" t="str">
        <f ca="1">IF(MOD(ROW()-13,2)=0,IF(ISBLANK(OFFSET(#REF!,INT((ROW()-13)/2),0)),"",OFFSET(#REF!,INT((ROW()-13)/2),0)),IF(ISBLANK(OFFSET('9. METAS'!$W$20,INT((ROW()-14)/2),0)),"",OFFSET('9. METAS'!$W$20,INT((ROW()-14)/2),0)))</f>
        <v/>
      </c>
      <c r="M336" s="129" t="str">
        <f ca="1">IF(MOD(ROW()-13,2)=0,IF(ISBLANK(OFFSET(#REF!,INT((ROW()-13)/2),0)),"",OFFSET(#REF!,INT((ROW()-13)/2),0)),IF(ISBLANK(OFFSET('9. METAS'!$X$20,INT((ROW()-14)/2),0)),"",OFFSET('9. METAS'!$X$20,INT((ROW()-14)/2),0)))</f>
        <v/>
      </c>
      <c r="N336" s="479"/>
      <c r="O336" s="481"/>
      <c r="P336" s="483"/>
    </row>
    <row r="337" spans="3:16" x14ac:dyDescent="0.2">
      <c r="C337" s="506" t="str">
        <f ca="1">IF(ISBLANK(OFFSET('5. Pp (3 años)'!$C$46,INT((ROW()-13)/2),0)),"",OFFSET('5. Pp (3 años)'!$C$46,INT((ROW()-13)/2),0))</f>
        <v/>
      </c>
      <c r="D337" s="498" t="str">
        <f ca="1">IF(ISBLANK(OFFSET('5. Pp (3 años)'!$D$46,INT((ROW()-13)/2),0)),"",OFFSET('5. Pp (3 años)'!$D$46,INT((ROW()-13)/2),0))</f>
        <v/>
      </c>
      <c r="E337" s="498" t="str">
        <f ca="1">IF(ISBLANK(OFFSET('5. Pp (3 años)'!$E$46,INT((ROW()-13)/2),0)),"",OFFSET('5. Pp (3 años)'!$E$46,INT((ROW()-13)/2),0))</f>
        <v/>
      </c>
      <c r="F337" s="500" t="str">
        <f ca="1">IF(ISBLANK(OFFSET('5. Pp (3 años)'!$K$46,INT((ROW()-13)/2),0)),"",OFFSET('5. Pp (3 años)'!$K$46,INT((ROW()-13)/2),0))</f>
        <v/>
      </c>
      <c r="G337" s="502" t="str">
        <f ca="1">IF(ISBLANK(OFFSET('5. Pp (3 años)'!$H$46,INT((ROW()-13)/2),0)),"",OFFSET('5. Pp (3 años)'!$H$46,INT((ROW()-13)/2),0))</f>
        <v/>
      </c>
      <c r="H337" s="705" t="str">
        <f ca="1">IF(ISBLANK(OFFSET('9. METAS'!$L$20,INT((ROW()-13)/2),0)),"",OFFSET('9. METAS'!$L$20,INT((ROW()-13)/2),0))</f>
        <v/>
      </c>
      <c r="I337" s="476"/>
      <c r="J337" s="127" t="e">
        <f ca="1">IF(MOD(ROW()-13,2)=0,IF(ISBLANK(OFFSET(#REF!,INT((ROW()-13)/2),0)),"",OFFSET(#REF!,INT((ROW()-13)/2),0)),IF(ISBLANK(OFFSET('9. METAS'!$U$20,INT((ROW()-14)/2),0)),"",OFFSET('9. METAS'!$U$20,INT((ROW()-14)/2),0)))</f>
        <v>#REF!</v>
      </c>
      <c r="K337" s="128" t="e">
        <f ca="1">IF(MOD(ROW()-13,2)=0,IF(ISBLANK(OFFSET(#REF!,INT((ROW()-13)/2),0)),"",OFFSET(#REF!,INT((ROW()-13)/2),0)),IF(ISBLANK(OFFSET('9. METAS'!$V$20,INT((ROW()-14)/2),0)),"",OFFSET('9. METAS'!$V$20,INT((ROW()-14)/2),0)))</f>
        <v>#REF!</v>
      </c>
      <c r="L337" s="128" t="e">
        <f ca="1">IF(MOD(ROW()-13,2)=0,IF(ISBLANK(OFFSET(#REF!,INT((ROW()-13)/2),0)),"",OFFSET(#REF!,INT((ROW()-13)/2),0)),IF(ISBLANK(OFFSET('9. METAS'!$W$20,INT((ROW()-14)/2),0)),"",OFFSET('9. METAS'!$W$20,INT((ROW()-14)/2),0)))</f>
        <v>#REF!</v>
      </c>
      <c r="M337" s="129" t="e">
        <f ca="1">IF(MOD(ROW()-13,2)=0,IF(ISBLANK(OFFSET(#REF!,INT((ROW()-13)/2),0)),"",OFFSET(#REF!,INT((ROW()-13)/2),0)),IF(ISBLANK(OFFSET('9. METAS'!$X$20,INT((ROW()-14)/2),0)),"",OFFSET('9. METAS'!$X$20,INT((ROW()-14)/2),0)))</f>
        <v>#REF!</v>
      </c>
      <c r="N337" s="478" t="str">
        <f t="shared" ref="N337" ca="1" si="320">IFERROR(J337/J338,"ND")</f>
        <v>ND</v>
      </c>
      <c r="O337" s="480" t="str">
        <f t="shared" ref="O337" ca="1" si="321">IFERROR(((J337+K337)/H337),"ND")</f>
        <v>ND</v>
      </c>
      <c r="P337" s="482"/>
    </row>
    <row r="338" spans="3:16" ht="16" x14ac:dyDescent="0.2">
      <c r="C338" s="496"/>
      <c r="D338" s="498"/>
      <c r="E338" s="498"/>
      <c r="F338" s="500"/>
      <c r="G338" s="502"/>
      <c r="H338" s="705"/>
      <c r="I338" s="477"/>
      <c r="J338" s="127" t="str">
        <f ca="1">IF(MOD(ROW()-13,2)=0,IF(ISBLANK(OFFSET(#REF!,INT((ROW()-13)/2),0)),"",OFFSET(#REF!,INT((ROW()-13)/2),0)),IF(ISBLANK(OFFSET('9. METAS'!$U$20,INT((ROW()-14)/2),0)),"",OFFSET('9. METAS'!$U$20,INT((ROW()-14)/2),0)))</f>
        <v/>
      </c>
      <c r="K338" s="128" t="str">
        <f ca="1">IF(MOD(ROW()-13,2)=0,IF(ISBLANK(OFFSET(#REF!,INT((ROW()-13)/2),0)),"",OFFSET(#REF!,INT((ROW()-13)/2),0)),IF(ISBLANK(OFFSET('9. METAS'!$V$20,INT((ROW()-14)/2),0)),"",OFFSET('9. METAS'!$V$20,INT((ROW()-14)/2),0)))</f>
        <v/>
      </c>
      <c r="L338" s="128" t="str">
        <f ca="1">IF(MOD(ROW()-13,2)=0,IF(ISBLANK(OFFSET(#REF!,INT((ROW()-13)/2),0)),"",OFFSET(#REF!,INT((ROW()-13)/2),0)),IF(ISBLANK(OFFSET('9. METAS'!$W$20,INT((ROW()-14)/2),0)),"",OFFSET('9. METAS'!$W$20,INT((ROW()-14)/2),0)))</f>
        <v/>
      </c>
      <c r="M338" s="129" t="str">
        <f ca="1">IF(MOD(ROW()-13,2)=0,IF(ISBLANK(OFFSET(#REF!,INT((ROW()-13)/2),0)),"",OFFSET(#REF!,INT((ROW()-13)/2),0)),IF(ISBLANK(OFFSET('9. METAS'!$X$20,INT((ROW()-14)/2),0)),"",OFFSET('9. METAS'!$X$20,INT((ROW()-14)/2),0)))</f>
        <v/>
      </c>
      <c r="N338" s="479"/>
      <c r="O338" s="481"/>
      <c r="P338" s="483"/>
    </row>
    <row r="339" spans="3:16" x14ac:dyDescent="0.2">
      <c r="C339" s="506" t="str">
        <f ca="1">IF(ISBLANK(OFFSET('5. Pp (3 años)'!$C$46,INT((ROW()-13)/2),0)),"",OFFSET('5. Pp (3 años)'!$C$46,INT((ROW()-13)/2),0))</f>
        <v/>
      </c>
      <c r="D339" s="498" t="str">
        <f ca="1">IF(ISBLANK(OFFSET('5. Pp (3 años)'!$D$46,INT((ROW()-13)/2),0)),"",OFFSET('5. Pp (3 años)'!$D$46,INT((ROW()-13)/2),0))</f>
        <v/>
      </c>
      <c r="E339" s="498" t="str">
        <f ca="1">IF(ISBLANK(OFFSET('5. Pp (3 años)'!$E$46,INT((ROW()-13)/2),0)),"",OFFSET('5. Pp (3 años)'!$E$46,INT((ROW()-13)/2),0))</f>
        <v/>
      </c>
      <c r="F339" s="500" t="str">
        <f ca="1">IF(ISBLANK(OFFSET('5. Pp (3 años)'!$K$46,INT((ROW()-13)/2),0)),"",OFFSET('5. Pp (3 años)'!$K$46,INT((ROW()-13)/2),0))</f>
        <v/>
      </c>
      <c r="G339" s="502" t="str">
        <f ca="1">IF(ISBLANK(OFFSET('5. Pp (3 años)'!$H$46,INT((ROW()-13)/2),0)),"",OFFSET('5. Pp (3 años)'!$H$46,INT((ROW()-13)/2),0))</f>
        <v/>
      </c>
      <c r="H339" s="705" t="str">
        <f ca="1">IF(ISBLANK(OFFSET('9. METAS'!$L$20,INT((ROW()-13)/2),0)),"",OFFSET('9. METAS'!$L$20,INT((ROW()-13)/2),0))</f>
        <v/>
      </c>
      <c r="I339" s="476"/>
      <c r="J339" s="127" t="e">
        <f ca="1">IF(MOD(ROW()-13,2)=0,IF(ISBLANK(OFFSET(#REF!,INT((ROW()-13)/2),0)),"",OFFSET(#REF!,INT((ROW()-13)/2),0)),IF(ISBLANK(OFFSET('9. METAS'!$U$20,INT((ROW()-14)/2),0)),"",OFFSET('9. METAS'!$U$20,INT((ROW()-14)/2),0)))</f>
        <v>#REF!</v>
      </c>
      <c r="K339" s="128" t="e">
        <f ca="1">IF(MOD(ROW()-13,2)=0,IF(ISBLANK(OFFSET(#REF!,INT((ROW()-13)/2),0)),"",OFFSET(#REF!,INT((ROW()-13)/2),0)),IF(ISBLANK(OFFSET('9. METAS'!$V$20,INT((ROW()-14)/2),0)),"",OFFSET('9. METAS'!$V$20,INT((ROW()-14)/2),0)))</f>
        <v>#REF!</v>
      </c>
      <c r="L339" s="128" t="e">
        <f ca="1">IF(MOD(ROW()-13,2)=0,IF(ISBLANK(OFFSET(#REF!,INT((ROW()-13)/2),0)),"",OFFSET(#REF!,INT((ROW()-13)/2),0)),IF(ISBLANK(OFFSET('9. METAS'!$W$20,INT((ROW()-14)/2),0)),"",OFFSET('9. METAS'!$W$20,INT((ROW()-14)/2),0)))</f>
        <v>#REF!</v>
      </c>
      <c r="M339" s="129" t="e">
        <f ca="1">IF(MOD(ROW()-13,2)=0,IF(ISBLANK(OFFSET(#REF!,INT((ROW()-13)/2),0)),"",OFFSET(#REF!,INT((ROW()-13)/2),0)),IF(ISBLANK(OFFSET('9. METAS'!$X$20,INT((ROW()-14)/2),0)),"",OFFSET('9. METAS'!$X$20,INT((ROW()-14)/2),0)))</f>
        <v>#REF!</v>
      </c>
      <c r="N339" s="478" t="str">
        <f t="shared" ref="N339" ca="1" si="322">IFERROR(J339/J340,"ND")</f>
        <v>ND</v>
      </c>
      <c r="O339" s="480" t="str">
        <f t="shared" ref="O339" ca="1" si="323">IFERROR(((J339+K339)/H339),"ND")</f>
        <v>ND</v>
      </c>
      <c r="P339" s="482"/>
    </row>
    <row r="340" spans="3:16" ht="16" x14ac:dyDescent="0.2">
      <c r="C340" s="496"/>
      <c r="D340" s="498"/>
      <c r="E340" s="498"/>
      <c r="F340" s="500"/>
      <c r="G340" s="502"/>
      <c r="H340" s="705"/>
      <c r="I340" s="477"/>
      <c r="J340" s="127" t="str">
        <f ca="1">IF(MOD(ROW()-13,2)=0,IF(ISBLANK(OFFSET(#REF!,INT((ROW()-13)/2),0)),"",OFFSET(#REF!,INT((ROW()-13)/2),0)),IF(ISBLANK(OFFSET('9. METAS'!$U$20,INT((ROW()-14)/2),0)),"",OFFSET('9. METAS'!$U$20,INT((ROW()-14)/2),0)))</f>
        <v/>
      </c>
      <c r="K340" s="128" t="str">
        <f ca="1">IF(MOD(ROW()-13,2)=0,IF(ISBLANK(OFFSET(#REF!,INT((ROW()-13)/2),0)),"",OFFSET(#REF!,INT((ROW()-13)/2),0)),IF(ISBLANK(OFFSET('9. METAS'!$V$20,INT((ROW()-14)/2),0)),"",OFFSET('9. METAS'!$V$20,INT((ROW()-14)/2),0)))</f>
        <v/>
      </c>
      <c r="L340" s="128" t="str">
        <f ca="1">IF(MOD(ROW()-13,2)=0,IF(ISBLANK(OFFSET(#REF!,INT((ROW()-13)/2),0)),"",OFFSET(#REF!,INT((ROW()-13)/2),0)),IF(ISBLANK(OFFSET('9. METAS'!$W$20,INT((ROW()-14)/2),0)),"",OFFSET('9. METAS'!$W$20,INT((ROW()-14)/2),0)))</f>
        <v/>
      </c>
      <c r="M340" s="129" t="str">
        <f ca="1">IF(MOD(ROW()-13,2)=0,IF(ISBLANK(OFFSET(#REF!,INT((ROW()-13)/2),0)),"",OFFSET(#REF!,INT((ROW()-13)/2),0)),IF(ISBLANK(OFFSET('9. METAS'!$X$20,INT((ROW()-14)/2),0)),"",OFFSET('9. METAS'!$X$20,INT((ROW()-14)/2),0)))</f>
        <v/>
      </c>
      <c r="N340" s="479"/>
      <c r="O340" s="481"/>
      <c r="P340" s="483"/>
    </row>
    <row r="341" spans="3:16" x14ac:dyDescent="0.2">
      <c r="C341" s="506" t="str">
        <f ca="1">IF(ISBLANK(OFFSET('5. Pp (3 años)'!$C$46,INT((ROW()-13)/2),0)),"",OFFSET('5. Pp (3 años)'!$C$46,INT((ROW()-13)/2),0))</f>
        <v/>
      </c>
      <c r="D341" s="498" t="str">
        <f ca="1">IF(ISBLANK(OFFSET('5. Pp (3 años)'!$D$46,INT((ROW()-13)/2),0)),"",OFFSET('5. Pp (3 años)'!$D$46,INT((ROW()-13)/2),0))</f>
        <v/>
      </c>
      <c r="E341" s="498" t="str">
        <f ca="1">IF(ISBLANK(OFFSET('5. Pp (3 años)'!$E$46,INT((ROW()-13)/2),0)),"",OFFSET('5. Pp (3 años)'!$E$46,INT((ROW()-13)/2),0))</f>
        <v/>
      </c>
      <c r="F341" s="500" t="str">
        <f ca="1">IF(ISBLANK(OFFSET('5. Pp (3 años)'!$K$46,INT((ROW()-13)/2),0)),"",OFFSET('5. Pp (3 años)'!$K$46,INT((ROW()-13)/2),0))</f>
        <v/>
      </c>
      <c r="G341" s="502" t="str">
        <f ca="1">IF(ISBLANK(OFFSET('5. Pp (3 años)'!$H$46,INT((ROW()-13)/2),0)),"",OFFSET('5. Pp (3 años)'!$H$46,INT((ROW()-13)/2),0))</f>
        <v/>
      </c>
      <c r="H341" s="705" t="str">
        <f ca="1">IF(ISBLANK(OFFSET('9. METAS'!$L$20,INT((ROW()-13)/2),0)),"",OFFSET('9. METAS'!$L$20,INT((ROW()-13)/2),0))</f>
        <v/>
      </c>
      <c r="I341" s="476"/>
      <c r="J341" s="127" t="e">
        <f ca="1">IF(MOD(ROW()-13,2)=0,IF(ISBLANK(OFFSET(#REF!,INT((ROW()-13)/2),0)),"",OFFSET(#REF!,INT((ROW()-13)/2),0)),IF(ISBLANK(OFFSET('9. METAS'!$U$20,INT((ROW()-14)/2),0)),"",OFFSET('9. METAS'!$U$20,INT((ROW()-14)/2),0)))</f>
        <v>#REF!</v>
      </c>
      <c r="K341" s="128" t="e">
        <f ca="1">IF(MOD(ROW()-13,2)=0,IF(ISBLANK(OFFSET(#REF!,INT((ROW()-13)/2),0)),"",OFFSET(#REF!,INT((ROW()-13)/2),0)),IF(ISBLANK(OFFSET('9. METAS'!$V$20,INT((ROW()-14)/2),0)),"",OFFSET('9. METAS'!$V$20,INT((ROW()-14)/2),0)))</f>
        <v>#REF!</v>
      </c>
      <c r="L341" s="128" t="e">
        <f ca="1">IF(MOD(ROW()-13,2)=0,IF(ISBLANK(OFFSET(#REF!,INT((ROW()-13)/2),0)),"",OFFSET(#REF!,INT((ROW()-13)/2),0)),IF(ISBLANK(OFFSET('9. METAS'!$W$20,INT((ROW()-14)/2),0)),"",OFFSET('9. METAS'!$W$20,INT((ROW()-14)/2),0)))</f>
        <v>#REF!</v>
      </c>
      <c r="M341" s="129" t="e">
        <f ca="1">IF(MOD(ROW()-13,2)=0,IF(ISBLANK(OFFSET(#REF!,INT((ROW()-13)/2),0)),"",OFFSET(#REF!,INT((ROW()-13)/2),0)),IF(ISBLANK(OFFSET('9. METAS'!$X$20,INT((ROW()-14)/2),0)),"",OFFSET('9. METAS'!$X$20,INT((ROW()-14)/2),0)))</f>
        <v>#REF!</v>
      </c>
      <c r="N341" s="478" t="str">
        <f t="shared" ref="N341" ca="1" si="324">IFERROR(J341/J342,"ND")</f>
        <v>ND</v>
      </c>
      <c r="O341" s="480" t="str">
        <f t="shared" ref="O341" ca="1" si="325">IFERROR(((J341+K341)/H341),"ND")</f>
        <v>ND</v>
      </c>
      <c r="P341" s="482"/>
    </row>
    <row r="342" spans="3:16" ht="16" x14ac:dyDescent="0.2">
      <c r="C342" s="496"/>
      <c r="D342" s="498"/>
      <c r="E342" s="498"/>
      <c r="F342" s="500"/>
      <c r="G342" s="502"/>
      <c r="H342" s="705"/>
      <c r="I342" s="477"/>
      <c r="J342" s="127" t="str">
        <f ca="1">IF(MOD(ROW()-13,2)=0,IF(ISBLANK(OFFSET(#REF!,INT((ROW()-13)/2),0)),"",OFFSET(#REF!,INT((ROW()-13)/2),0)),IF(ISBLANK(OFFSET('9. METAS'!$U$20,INT((ROW()-14)/2),0)),"",OFFSET('9. METAS'!$U$20,INT((ROW()-14)/2),0)))</f>
        <v/>
      </c>
      <c r="K342" s="128" t="str">
        <f ca="1">IF(MOD(ROW()-13,2)=0,IF(ISBLANK(OFFSET(#REF!,INT((ROW()-13)/2),0)),"",OFFSET(#REF!,INT((ROW()-13)/2),0)),IF(ISBLANK(OFFSET('9. METAS'!$V$20,INT((ROW()-14)/2),0)),"",OFFSET('9. METAS'!$V$20,INT((ROW()-14)/2),0)))</f>
        <v/>
      </c>
      <c r="L342" s="128" t="str">
        <f ca="1">IF(MOD(ROW()-13,2)=0,IF(ISBLANK(OFFSET(#REF!,INT((ROW()-13)/2),0)),"",OFFSET(#REF!,INT((ROW()-13)/2),0)),IF(ISBLANK(OFFSET('9. METAS'!$W$20,INT((ROW()-14)/2),0)),"",OFFSET('9. METAS'!$W$20,INT((ROW()-14)/2),0)))</f>
        <v/>
      </c>
      <c r="M342" s="129" t="str">
        <f ca="1">IF(MOD(ROW()-13,2)=0,IF(ISBLANK(OFFSET(#REF!,INT((ROW()-13)/2),0)),"",OFFSET(#REF!,INT((ROW()-13)/2),0)),IF(ISBLANK(OFFSET('9. METAS'!$X$20,INT((ROW()-14)/2),0)),"",OFFSET('9. METAS'!$X$20,INT((ROW()-14)/2),0)))</f>
        <v/>
      </c>
      <c r="N342" s="479"/>
      <c r="O342" s="481"/>
      <c r="P342" s="483"/>
    </row>
    <row r="343" spans="3:16" x14ac:dyDescent="0.2">
      <c r="C343" s="506" t="str">
        <f ca="1">IF(ISBLANK(OFFSET('5. Pp (3 años)'!$C$46,INT((ROW()-13)/2),0)),"",OFFSET('5. Pp (3 años)'!$C$46,INT((ROW()-13)/2),0))</f>
        <v/>
      </c>
      <c r="D343" s="498" t="str">
        <f ca="1">IF(ISBLANK(OFFSET('5. Pp (3 años)'!$D$46,INT((ROW()-13)/2),0)),"",OFFSET('5. Pp (3 años)'!$D$46,INT((ROW()-13)/2),0))</f>
        <v/>
      </c>
      <c r="E343" s="498" t="str">
        <f ca="1">IF(ISBLANK(OFFSET('5. Pp (3 años)'!$E$46,INT((ROW()-13)/2),0)),"",OFFSET('5. Pp (3 años)'!$E$46,INT((ROW()-13)/2),0))</f>
        <v/>
      </c>
      <c r="F343" s="500" t="str">
        <f ca="1">IF(ISBLANK(OFFSET('5. Pp (3 años)'!$K$46,INT((ROW()-13)/2),0)),"",OFFSET('5. Pp (3 años)'!$K$46,INT((ROW()-13)/2),0))</f>
        <v/>
      </c>
      <c r="G343" s="502" t="str">
        <f ca="1">IF(ISBLANK(OFFSET('5. Pp (3 años)'!$H$46,INT((ROW()-13)/2),0)),"",OFFSET('5. Pp (3 años)'!$H$46,INT((ROW()-13)/2),0))</f>
        <v/>
      </c>
      <c r="H343" s="705" t="str">
        <f ca="1">IF(ISBLANK(OFFSET('9. METAS'!$L$20,INT((ROW()-13)/2),0)),"",OFFSET('9. METAS'!$L$20,INT((ROW()-13)/2),0))</f>
        <v/>
      </c>
      <c r="I343" s="476"/>
      <c r="J343" s="127" t="e">
        <f ca="1">IF(MOD(ROW()-13,2)=0,IF(ISBLANK(OFFSET(#REF!,INT((ROW()-13)/2),0)),"",OFFSET(#REF!,INT((ROW()-13)/2),0)),IF(ISBLANK(OFFSET('9. METAS'!$U$20,INT((ROW()-14)/2),0)),"",OFFSET('9. METAS'!$U$20,INT((ROW()-14)/2),0)))</f>
        <v>#REF!</v>
      </c>
      <c r="K343" s="128" t="e">
        <f ca="1">IF(MOD(ROW()-13,2)=0,IF(ISBLANK(OFFSET(#REF!,INT((ROW()-13)/2),0)),"",OFFSET(#REF!,INT((ROW()-13)/2),0)),IF(ISBLANK(OFFSET('9. METAS'!$V$20,INT((ROW()-14)/2),0)),"",OFFSET('9. METAS'!$V$20,INT((ROW()-14)/2),0)))</f>
        <v>#REF!</v>
      </c>
      <c r="L343" s="128" t="e">
        <f ca="1">IF(MOD(ROW()-13,2)=0,IF(ISBLANK(OFFSET(#REF!,INT((ROW()-13)/2),0)),"",OFFSET(#REF!,INT((ROW()-13)/2),0)),IF(ISBLANK(OFFSET('9. METAS'!$W$20,INT((ROW()-14)/2),0)),"",OFFSET('9. METAS'!$W$20,INT((ROW()-14)/2),0)))</f>
        <v>#REF!</v>
      </c>
      <c r="M343" s="129" t="e">
        <f ca="1">IF(MOD(ROW()-13,2)=0,IF(ISBLANK(OFFSET(#REF!,INT((ROW()-13)/2),0)),"",OFFSET(#REF!,INT((ROW()-13)/2),0)),IF(ISBLANK(OFFSET('9. METAS'!$X$20,INT((ROW()-14)/2),0)),"",OFFSET('9. METAS'!$X$20,INT((ROW()-14)/2),0)))</f>
        <v>#REF!</v>
      </c>
      <c r="N343" s="478" t="str">
        <f t="shared" ref="N343" ca="1" si="326">IFERROR(J343/J344,"ND")</f>
        <v>ND</v>
      </c>
      <c r="O343" s="480" t="str">
        <f t="shared" ref="O343" ca="1" si="327">IFERROR(((J343+K343)/H343),"ND")</f>
        <v>ND</v>
      </c>
      <c r="P343" s="482"/>
    </row>
    <row r="344" spans="3:16" ht="16" x14ac:dyDescent="0.2">
      <c r="C344" s="496"/>
      <c r="D344" s="498"/>
      <c r="E344" s="498"/>
      <c r="F344" s="500"/>
      <c r="G344" s="502"/>
      <c r="H344" s="705"/>
      <c r="I344" s="477"/>
      <c r="J344" s="127" t="str">
        <f ca="1">IF(MOD(ROW()-13,2)=0,IF(ISBLANK(OFFSET(#REF!,INT((ROW()-13)/2),0)),"",OFFSET(#REF!,INT((ROW()-13)/2),0)),IF(ISBLANK(OFFSET('9. METAS'!$U$20,INT((ROW()-14)/2),0)),"",OFFSET('9. METAS'!$U$20,INT((ROW()-14)/2),0)))</f>
        <v/>
      </c>
      <c r="K344" s="128" t="str">
        <f ca="1">IF(MOD(ROW()-13,2)=0,IF(ISBLANK(OFFSET(#REF!,INT((ROW()-13)/2),0)),"",OFFSET(#REF!,INT((ROW()-13)/2),0)),IF(ISBLANK(OFFSET('9. METAS'!$V$20,INT((ROW()-14)/2),0)),"",OFFSET('9. METAS'!$V$20,INT((ROW()-14)/2),0)))</f>
        <v/>
      </c>
      <c r="L344" s="128" t="str">
        <f ca="1">IF(MOD(ROW()-13,2)=0,IF(ISBLANK(OFFSET(#REF!,INT((ROW()-13)/2),0)),"",OFFSET(#REF!,INT((ROW()-13)/2),0)),IF(ISBLANK(OFFSET('9. METAS'!$W$20,INT((ROW()-14)/2),0)),"",OFFSET('9. METAS'!$W$20,INT((ROW()-14)/2),0)))</f>
        <v/>
      </c>
      <c r="M344" s="129" t="str">
        <f ca="1">IF(MOD(ROW()-13,2)=0,IF(ISBLANK(OFFSET(#REF!,INT((ROW()-13)/2),0)),"",OFFSET(#REF!,INT((ROW()-13)/2),0)),IF(ISBLANK(OFFSET('9. METAS'!$X$20,INT((ROW()-14)/2),0)),"",OFFSET('9. METAS'!$X$20,INT((ROW()-14)/2),0)))</f>
        <v/>
      </c>
      <c r="N344" s="479"/>
      <c r="O344" s="481"/>
      <c r="P344" s="483"/>
    </row>
    <row r="345" spans="3:16" x14ac:dyDescent="0.2">
      <c r="C345" s="506" t="str">
        <f ca="1">IF(ISBLANK(OFFSET('5. Pp (3 años)'!$C$46,INT((ROW()-13)/2),0)),"",OFFSET('5. Pp (3 años)'!$C$46,INT((ROW()-13)/2),0))</f>
        <v/>
      </c>
      <c r="D345" s="498" t="str">
        <f ca="1">IF(ISBLANK(OFFSET('5. Pp (3 años)'!$D$46,INT((ROW()-13)/2),0)),"",OFFSET('5. Pp (3 años)'!$D$46,INT((ROW()-13)/2),0))</f>
        <v/>
      </c>
      <c r="E345" s="498" t="str">
        <f ca="1">IF(ISBLANK(OFFSET('5. Pp (3 años)'!$E$46,INT((ROW()-13)/2),0)),"",OFFSET('5. Pp (3 años)'!$E$46,INT((ROW()-13)/2),0))</f>
        <v/>
      </c>
      <c r="F345" s="500" t="str">
        <f ca="1">IF(ISBLANK(OFFSET('5. Pp (3 años)'!$K$46,INT((ROW()-13)/2),0)),"",OFFSET('5. Pp (3 años)'!$K$46,INT((ROW()-13)/2),0))</f>
        <v/>
      </c>
      <c r="G345" s="502" t="str">
        <f ca="1">IF(ISBLANK(OFFSET('5. Pp (3 años)'!$H$46,INT((ROW()-13)/2),0)),"",OFFSET('5. Pp (3 años)'!$H$46,INT((ROW()-13)/2),0))</f>
        <v/>
      </c>
      <c r="H345" s="705" t="str">
        <f ca="1">IF(ISBLANK(OFFSET('9. METAS'!$L$20,INT((ROW()-13)/2),0)),"",OFFSET('9. METAS'!$L$20,INT((ROW()-13)/2),0))</f>
        <v/>
      </c>
      <c r="I345" s="476"/>
      <c r="J345" s="127" t="e">
        <f ca="1">IF(MOD(ROW()-13,2)=0,IF(ISBLANK(OFFSET(#REF!,INT((ROW()-13)/2),0)),"",OFFSET(#REF!,INT((ROW()-13)/2),0)),IF(ISBLANK(OFFSET('9. METAS'!$U$20,INT((ROW()-14)/2),0)),"",OFFSET('9. METAS'!$U$20,INT((ROW()-14)/2),0)))</f>
        <v>#REF!</v>
      </c>
      <c r="K345" s="128" t="e">
        <f ca="1">IF(MOD(ROW()-13,2)=0,IF(ISBLANK(OFFSET(#REF!,INT((ROW()-13)/2),0)),"",OFFSET(#REF!,INT((ROW()-13)/2),0)),IF(ISBLANK(OFFSET('9. METAS'!$V$20,INT((ROW()-14)/2),0)),"",OFFSET('9. METAS'!$V$20,INT((ROW()-14)/2),0)))</f>
        <v>#REF!</v>
      </c>
      <c r="L345" s="128" t="e">
        <f ca="1">IF(MOD(ROW()-13,2)=0,IF(ISBLANK(OFFSET(#REF!,INT((ROW()-13)/2),0)),"",OFFSET(#REF!,INT((ROW()-13)/2),0)),IF(ISBLANK(OFFSET('9. METAS'!$W$20,INT((ROW()-14)/2),0)),"",OFFSET('9. METAS'!$W$20,INT((ROW()-14)/2),0)))</f>
        <v>#REF!</v>
      </c>
      <c r="M345" s="129" t="e">
        <f ca="1">IF(MOD(ROW()-13,2)=0,IF(ISBLANK(OFFSET(#REF!,INT((ROW()-13)/2),0)),"",OFFSET(#REF!,INT((ROW()-13)/2),0)),IF(ISBLANK(OFFSET('9. METAS'!$X$20,INT((ROW()-14)/2),0)),"",OFFSET('9. METAS'!$X$20,INT((ROW()-14)/2),0)))</f>
        <v>#REF!</v>
      </c>
      <c r="N345" s="478" t="str">
        <f t="shared" ref="N345" ca="1" si="328">IFERROR(J345/J346,"ND")</f>
        <v>ND</v>
      </c>
      <c r="O345" s="480" t="str">
        <f t="shared" ref="O345" ca="1" si="329">IFERROR(((J345+K345)/H345),"ND")</f>
        <v>ND</v>
      </c>
      <c r="P345" s="482"/>
    </row>
    <row r="346" spans="3:16" ht="16" x14ac:dyDescent="0.2">
      <c r="C346" s="496"/>
      <c r="D346" s="498"/>
      <c r="E346" s="498"/>
      <c r="F346" s="500"/>
      <c r="G346" s="502"/>
      <c r="H346" s="705"/>
      <c r="I346" s="477"/>
      <c r="J346" s="127" t="str">
        <f ca="1">IF(MOD(ROW()-13,2)=0,IF(ISBLANK(OFFSET(#REF!,INT((ROW()-13)/2),0)),"",OFFSET(#REF!,INT((ROW()-13)/2),0)),IF(ISBLANK(OFFSET('9. METAS'!$U$20,INT((ROW()-14)/2),0)),"",OFFSET('9. METAS'!$U$20,INT((ROW()-14)/2),0)))</f>
        <v/>
      </c>
      <c r="K346" s="128" t="str">
        <f ca="1">IF(MOD(ROW()-13,2)=0,IF(ISBLANK(OFFSET(#REF!,INT((ROW()-13)/2),0)),"",OFFSET(#REF!,INT((ROW()-13)/2),0)),IF(ISBLANK(OFFSET('9. METAS'!$V$20,INT((ROW()-14)/2),0)),"",OFFSET('9. METAS'!$V$20,INT((ROW()-14)/2),0)))</f>
        <v/>
      </c>
      <c r="L346" s="128" t="str">
        <f ca="1">IF(MOD(ROW()-13,2)=0,IF(ISBLANK(OFFSET(#REF!,INT((ROW()-13)/2),0)),"",OFFSET(#REF!,INT((ROW()-13)/2),0)),IF(ISBLANK(OFFSET('9. METAS'!$W$20,INT((ROW()-14)/2),0)),"",OFFSET('9. METAS'!$W$20,INT((ROW()-14)/2),0)))</f>
        <v/>
      </c>
      <c r="M346" s="129" t="str">
        <f ca="1">IF(MOD(ROW()-13,2)=0,IF(ISBLANK(OFFSET(#REF!,INT((ROW()-13)/2),0)),"",OFFSET(#REF!,INT((ROW()-13)/2),0)),IF(ISBLANK(OFFSET('9. METAS'!$X$20,INT((ROW()-14)/2),0)),"",OFFSET('9. METAS'!$X$20,INT((ROW()-14)/2),0)))</f>
        <v/>
      </c>
      <c r="N346" s="479"/>
      <c r="O346" s="481"/>
      <c r="P346" s="483"/>
    </row>
    <row r="347" spans="3:16" x14ac:dyDescent="0.2">
      <c r="C347" s="506" t="str">
        <f ca="1">IF(ISBLANK(OFFSET('5. Pp (3 años)'!$C$46,INT((ROW()-13)/2),0)),"",OFFSET('5. Pp (3 años)'!$C$46,INT((ROW()-13)/2),0))</f>
        <v/>
      </c>
      <c r="D347" s="498" t="str">
        <f ca="1">IF(ISBLANK(OFFSET('5. Pp (3 años)'!$D$46,INT((ROW()-13)/2),0)),"",OFFSET('5. Pp (3 años)'!$D$46,INT((ROW()-13)/2),0))</f>
        <v/>
      </c>
      <c r="E347" s="498" t="str">
        <f ca="1">IF(ISBLANK(OFFSET('5. Pp (3 años)'!$E$46,INT((ROW()-13)/2),0)),"",OFFSET('5. Pp (3 años)'!$E$46,INT((ROW()-13)/2),0))</f>
        <v/>
      </c>
      <c r="F347" s="500" t="str">
        <f ca="1">IF(ISBLANK(OFFSET('5. Pp (3 años)'!$K$46,INT((ROW()-13)/2),0)),"",OFFSET('5. Pp (3 años)'!$K$46,INT((ROW()-13)/2),0))</f>
        <v/>
      </c>
      <c r="G347" s="502" t="str">
        <f ca="1">IF(ISBLANK(OFFSET('5. Pp (3 años)'!$H$46,INT((ROW()-13)/2),0)),"",OFFSET('5. Pp (3 años)'!$H$46,INT((ROW()-13)/2),0))</f>
        <v/>
      </c>
      <c r="H347" s="705" t="str">
        <f ca="1">IF(ISBLANK(OFFSET('9. METAS'!$L$20,INT((ROW()-13)/2),0)),"",OFFSET('9. METAS'!$L$20,INT((ROW()-13)/2),0))</f>
        <v/>
      </c>
      <c r="I347" s="476"/>
      <c r="J347" s="127" t="e">
        <f ca="1">IF(MOD(ROW()-13,2)=0,IF(ISBLANK(OFFSET(#REF!,INT((ROW()-13)/2),0)),"",OFFSET(#REF!,INT((ROW()-13)/2),0)),IF(ISBLANK(OFFSET('9. METAS'!$U$20,INT((ROW()-14)/2),0)),"",OFFSET('9. METAS'!$U$20,INT((ROW()-14)/2),0)))</f>
        <v>#REF!</v>
      </c>
      <c r="K347" s="128" t="e">
        <f ca="1">IF(MOD(ROW()-13,2)=0,IF(ISBLANK(OFFSET(#REF!,INT((ROW()-13)/2),0)),"",OFFSET(#REF!,INT((ROW()-13)/2),0)),IF(ISBLANK(OFFSET('9. METAS'!$V$20,INT((ROW()-14)/2),0)),"",OFFSET('9. METAS'!$V$20,INT((ROW()-14)/2),0)))</f>
        <v>#REF!</v>
      </c>
      <c r="L347" s="128" t="e">
        <f ca="1">IF(MOD(ROW()-13,2)=0,IF(ISBLANK(OFFSET(#REF!,INT((ROW()-13)/2),0)),"",OFFSET(#REF!,INT((ROW()-13)/2),0)),IF(ISBLANK(OFFSET('9. METAS'!$W$20,INT((ROW()-14)/2),0)),"",OFFSET('9. METAS'!$W$20,INT((ROW()-14)/2),0)))</f>
        <v>#REF!</v>
      </c>
      <c r="M347" s="129" t="e">
        <f ca="1">IF(MOD(ROW()-13,2)=0,IF(ISBLANK(OFFSET(#REF!,INT((ROW()-13)/2),0)),"",OFFSET(#REF!,INT((ROW()-13)/2),0)),IF(ISBLANK(OFFSET('9. METAS'!$X$20,INT((ROW()-14)/2),0)),"",OFFSET('9. METAS'!$X$20,INT((ROW()-14)/2),0)))</f>
        <v>#REF!</v>
      </c>
      <c r="N347" s="478" t="str">
        <f t="shared" ref="N347" ca="1" si="330">IFERROR(J347/J348,"ND")</f>
        <v>ND</v>
      </c>
      <c r="O347" s="480" t="str">
        <f t="shared" ref="O347" ca="1" si="331">IFERROR(((J347+K347)/H347),"ND")</f>
        <v>ND</v>
      </c>
      <c r="P347" s="482"/>
    </row>
    <row r="348" spans="3:16" ht="16" x14ac:dyDescent="0.2">
      <c r="C348" s="496"/>
      <c r="D348" s="498"/>
      <c r="E348" s="498"/>
      <c r="F348" s="500"/>
      <c r="G348" s="502"/>
      <c r="H348" s="705"/>
      <c r="I348" s="477"/>
      <c r="J348" s="127" t="str">
        <f ca="1">IF(MOD(ROW()-13,2)=0,IF(ISBLANK(OFFSET(#REF!,INT((ROW()-13)/2),0)),"",OFFSET(#REF!,INT((ROW()-13)/2),0)),IF(ISBLANK(OFFSET('9. METAS'!$U$20,INT((ROW()-14)/2),0)),"",OFFSET('9. METAS'!$U$20,INT((ROW()-14)/2),0)))</f>
        <v/>
      </c>
      <c r="K348" s="128" t="str">
        <f ca="1">IF(MOD(ROW()-13,2)=0,IF(ISBLANK(OFFSET(#REF!,INT((ROW()-13)/2),0)),"",OFFSET(#REF!,INT((ROW()-13)/2),0)),IF(ISBLANK(OFFSET('9. METAS'!$V$20,INT((ROW()-14)/2),0)),"",OFFSET('9. METAS'!$V$20,INT((ROW()-14)/2),0)))</f>
        <v/>
      </c>
      <c r="L348" s="128" t="str">
        <f ca="1">IF(MOD(ROW()-13,2)=0,IF(ISBLANK(OFFSET(#REF!,INT((ROW()-13)/2),0)),"",OFFSET(#REF!,INT((ROW()-13)/2),0)),IF(ISBLANK(OFFSET('9. METAS'!$W$20,INT((ROW()-14)/2),0)),"",OFFSET('9. METAS'!$W$20,INT((ROW()-14)/2),0)))</f>
        <v/>
      </c>
      <c r="M348" s="129" t="str">
        <f ca="1">IF(MOD(ROW()-13,2)=0,IF(ISBLANK(OFFSET(#REF!,INT((ROW()-13)/2),0)),"",OFFSET(#REF!,INT((ROW()-13)/2),0)),IF(ISBLANK(OFFSET('9. METAS'!$X$20,INT((ROW()-14)/2),0)),"",OFFSET('9. METAS'!$X$20,INT((ROW()-14)/2),0)))</f>
        <v/>
      </c>
      <c r="N348" s="479"/>
      <c r="O348" s="481"/>
      <c r="P348" s="483"/>
    </row>
    <row r="349" spans="3:16" x14ac:dyDescent="0.2">
      <c r="C349" s="506" t="str">
        <f ca="1">IF(ISBLANK(OFFSET('5. Pp (3 años)'!$C$46,INT((ROW()-13)/2),0)),"",OFFSET('5. Pp (3 años)'!$C$46,INT((ROW()-13)/2),0))</f>
        <v/>
      </c>
      <c r="D349" s="498" t="str">
        <f ca="1">IF(ISBLANK(OFFSET('5. Pp (3 años)'!$D$46,INT((ROW()-13)/2),0)),"",OFFSET('5. Pp (3 años)'!$D$46,INT((ROW()-13)/2),0))</f>
        <v/>
      </c>
      <c r="E349" s="498" t="str">
        <f ca="1">IF(ISBLANK(OFFSET('5. Pp (3 años)'!$E$46,INT((ROW()-13)/2),0)),"",OFFSET('5. Pp (3 años)'!$E$46,INT((ROW()-13)/2),0))</f>
        <v/>
      </c>
      <c r="F349" s="500" t="str">
        <f ca="1">IF(ISBLANK(OFFSET('5. Pp (3 años)'!$K$46,INT((ROW()-13)/2),0)),"",OFFSET('5. Pp (3 años)'!$K$46,INT((ROW()-13)/2),0))</f>
        <v/>
      </c>
      <c r="G349" s="502" t="str">
        <f ca="1">IF(ISBLANK(OFFSET('5. Pp (3 años)'!$H$46,INT((ROW()-13)/2),0)),"",OFFSET('5. Pp (3 años)'!$H$46,INT((ROW()-13)/2),0))</f>
        <v/>
      </c>
      <c r="H349" s="705" t="str">
        <f ca="1">IF(ISBLANK(OFFSET('9. METAS'!$L$20,INT((ROW()-13)/2),0)),"",OFFSET('9. METAS'!$L$20,INT((ROW()-13)/2),0))</f>
        <v/>
      </c>
      <c r="I349" s="476"/>
      <c r="J349" s="127" t="e">
        <f ca="1">IF(MOD(ROW()-13,2)=0,IF(ISBLANK(OFFSET(#REF!,INT((ROW()-13)/2),0)),"",OFFSET(#REF!,INT((ROW()-13)/2),0)),IF(ISBLANK(OFFSET('9. METAS'!$U$20,INT((ROW()-14)/2),0)),"",OFFSET('9. METAS'!$U$20,INT((ROW()-14)/2),0)))</f>
        <v>#REF!</v>
      </c>
      <c r="K349" s="128" t="e">
        <f ca="1">IF(MOD(ROW()-13,2)=0,IF(ISBLANK(OFFSET(#REF!,INT((ROW()-13)/2),0)),"",OFFSET(#REF!,INT((ROW()-13)/2),0)),IF(ISBLANK(OFFSET('9. METAS'!$V$20,INT((ROW()-14)/2),0)),"",OFFSET('9. METAS'!$V$20,INT((ROW()-14)/2),0)))</f>
        <v>#REF!</v>
      </c>
      <c r="L349" s="128" t="e">
        <f ca="1">IF(MOD(ROW()-13,2)=0,IF(ISBLANK(OFFSET(#REF!,INT((ROW()-13)/2),0)),"",OFFSET(#REF!,INT((ROW()-13)/2),0)),IF(ISBLANK(OFFSET('9. METAS'!$W$20,INT((ROW()-14)/2),0)),"",OFFSET('9. METAS'!$W$20,INT((ROW()-14)/2),0)))</f>
        <v>#REF!</v>
      </c>
      <c r="M349" s="129" t="e">
        <f ca="1">IF(MOD(ROW()-13,2)=0,IF(ISBLANK(OFFSET(#REF!,INT((ROW()-13)/2),0)),"",OFFSET(#REF!,INT((ROW()-13)/2),0)),IF(ISBLANK(OFFSET('9. METAS'!$X$20,INT((ROW()-14)/2),0)),"",OFFSET('9. METAS'!$X$20,INT((ROW()-14)/2),0)))</f>
        <v>#REF!</v>
      </c>
      <c r="N349" s="478" t="str">
        <f t="shared" ref="N349" ca="1" si="332">IFERROR(J349/J350,"ND")</f>
        <v>ND</v>
      </c>
      <c r="O349" s="480" t="str">
        <f t="shared" ref="O349" ca="1" si="333">IFERROR(((J349+K349)/H349),"ND")</f>
        <v>ND</v>
      </c>
      <c r="P349" s="482"/>
    </row>
    <row r="350" spans="3:16" ht="16" x14ac:dyDescent="0.2">
      <c r="C350" s="496"/>
      <c r="D350" s="498"/>
      <c r="E350" s="498"/>
      <c r="F350" s="500"/>
      <c r="G350" s="502"/>
      <c r="H350" s="705"/>
      <c r="I350" s="477"/>
      <c r="J350" s="127" t="str">
        <f ca="1">IF(MOD(ROW()-13,2)=0,IF(ISBLANK(OFFSET(#REF!,INT((ROW()-13)/2),0)),"",OFFSET(#REF!,INT((ROW()-13)/2),0)),IF(ISBLANK(OFFSET('9. METAS'!$U$20,INT((ROW()-14)/2),0)),"",OFFSET('9. METAS'!$U$20,INT((ROW()-14)/2),0)))</f>
        <v/>
      </c>
      <c r="K350" s="128" t="str">
        <f ca="1">IF(MOD(ROW()-13,2)=0,IF(ISBLANK(OFFSET(#REF!,INT((ROW()-13)/2),0)),"",OFFSET(#REF!,INT((ROW()-13)/2),0)),IF(ISBLANK(OFFSET('9. METAS'!$V$20,INT((ROW()-14)/2),0)),"",OFFSET('9. METAS'!$V$20,INT((ROW()-14)/2),0)))</f>
        <v/>
      </c>
      <c r="L350" s="128" t="str">
        <f ca="1">IF(MOD(ROW()-13,2)=0,IF(ISBLANK(OFFSET(#REF!,INT((ROW()-13)/2),0)),"",OFFSET(#REF!,INT((ROW()-13)/2),0)),IF(ISBLANK(OFFSET('9. METAS'!$W$20,INT((ROW()-14)/2),0)),"",OFFSET('9. METAS'!$W$20,INT((ROW()-14)/2),0)))</f>
        <v/>
      </c>
      <c r="M350" s="129" t="str">
        <f ca="1">IF(MOD(ROW()-13,2)=0,IF(ISBLANK(OFFSET(#REF!,INT((ROW()-13)/2),0)),"",OFFSET(#REF!,INT((ROW()-13)/2),0)),IF(ISBLANK(OFFSET('9. METAS'!$X$20,INT((ROW()-14)/2),0)),"",OFFSET('9. METAS'!$X$20,INT((ROW()-14)/2),0)))</f>
        <v/>
      </c>
      <c r="N350" s="479"/>
      <c r="O350" s="481"/>
      <c r="P350" s="483"/>
    </row>
    <row r="351" spans="3:16" x14ac:dyDescent="0.2">
      <c r="C351" s="506" t="str">
        <f ca="1">IF(ISBLANK(OFFSET('5. Pp (3 años)'!$C$46,INT((ROW()-13)/2),0)),"",OFFSET('5. Pp (3 años)'!$C$46,INT((ROW()-13)/2),0))</f>
        <v/>
      </c>
      <c r="D351" s="498" t="str">
        <f ca="1">IF(ISBLANK(OFFSET('5. Pp (3 años)'!$D$46,INT((ROW()-13)/2),0)),"",OFFSET('5. Pp (3 años)'!$D$46,INT((ROW()-13)/2),0))</f>
        <v/>
      </c>
      <c r="E351" s="498" t="str">
        <f ca="1">IF(ISBLANK(OFFSET('5. Pp (3 años)'!$E$46,INT((ROW()-13)/2),0)),"",OFFSET('5. Pp (3 años)'!$E$46,INT((ROW()-13)/2),0))</f>
        <v/>
      </c>
      <c r="F351" s="500" t="str">
        <f ca="1">IF(ISBLANK(OFFSET('5. Pp (3 años)'!$K$46,INT((ROW()-13)/2),0)),"",OFFSET('5. Pp (3 años)'!$K$46,INT((ROW()-13)/2),0))</f>
        <v/>
      </c>
      <c r="G351" s="502" t="str">
        <f ca="1">IF(ISBLANK(OFFSET('5. Pp (3 años)'!$H$46,INT((ROW()-13)/2),0)),"",OFFSET('5. Pp (3 años)'!$H$46,INT((ROW()-13)/2),0))</f>
        <v/>
      </c>
      <c r="H351" s="705" t="str">
        <f ca="1">IF(ISBLANK(OFFSET('9. METAS'!$L$20,INT((ROW()-13)/2),0)),"",OFFSET('9. METAS'!$L$20,INT((ROW()-13)/2),0))</f>
        <v/>
      </c>
      <c r="I351" s="476"/>
      <c r="J351" s="127" t="e">
        <f ca="1">IF(MOD(ROW()-13,2)=0,IF(ISBLANK(OFFSET(#REF!,INT((ROW()-13)/2),0)),"",OFFSET(#REF!,INT((ROW()-13)/2),0)),IF(ISBLANK(OFFSET('9. METAS'!$U$20,INT((ROW()-14)/2),0)),"",OFFSET('9. METAS'!$U$20,INT((ROW()-14)/2),0)))</f>
        <v>#REF!</v>
      </c>
      <c r="K351" s="128" t="e">
        <f ca="1">IF(MOD(ROW()-13,2)=0,IF(ISBLANK(OFFSET(#REF!,INT((ROW()-13)/2),0)),"",OFFSET(#REF!,INT((ROW()-13)/2),0)),IF(ISBLANK(OFFSET('9. METAS'!$V$20,INT((ROW()-14)/2),0)),"",OFFSET('9. METAS'!$V$20,INT((ROW()-14)/2),0)))</f>
        <v>#REF!</v>
      </c>
      <c r="L351" s="128" t="e">
        <f ca="1">IF(MOD(ROW()-13,2)=0,IF(ISBLANK(OFFSET(#REF!,INT((ROW()-13)/2),0)),"",OFFSET(#REF!,INT((ROW()-13)/2),0)),IF(ISBLANK(OFFSET('9. METAS'!$W$20,INT((ROW()-14)/2),0)),"",OFFSET('9. METAS'!$W$20,INT((ROW()-14)/2),0)))</f>
        <v>#REF!</v>
      </c>
      <c r="M351" s="129" t="e">
        <f ca="1">IF(MOD(ROW()-13,2)=0,IF(ISBLANK(OFFSET(#REF!,INT((ROW()-13)/2),0)),"",OFFSET(#REF!,INT((ROW()-13)/2),0)),IF(ISBLANK(OFFSET('9. METAS'!$X$20,INT((ROW()-14)/2),0)),"",OFFSET('9. METAS'!$X$20,INT((ROW()-14)/2),0)))</f>
        <v>#REF!</v>
      </c>
      <c r="N351" s="478" t="str">
        <f t="shared" ref="N351" ca="1" si="334">IFERROR(J351/J352,"ND")</f>
        <v>ND</v>
      </c>
      <c r="O351" s="480" t="str">
        <f t="shared" ref="O351" ca="1" si="335">IFERROR(((J351+K351)/H351),"ND")</f>
        <v>ND</v>
      </c>
      <c r="P351" s="482"/>
    </row>
    <row r="352" spans="3:16" ht="16" x14ac:dyDescent="0.2">
      <c r="C352" s="496"/>
      <c r="D352" s="498"/>
      <c r="E352" s="498"/>
      <c r="F352" s="500"/>
      <c r="G352" s="502"/>
      <c r="H352" s="705"/>
      <c r="I352" s="477"/>
      <c r="J352" s="127" t="str">
        <f ca="1">IF(MOD(ROW()-13,2)=0,IF(ISBLANK(OFFSET(#REF!,INT((ROW()-13)/2),0)),"",OFFSET(#REF!,INT((ROW()-13)/2),0)),IF(ISBLANK(OFFSET('9. METAS'!$U$20,INT((ROW()-14)/2),0)),"",OFFSET('9. METAS'!$U$20,INT((ROW()-14)/2),0)))</f>
        <v/>
      </c>
      <c r="K352" s="128" t="str">
        <f ca="1">IF(MOD(ROW()-13,2)=0,IF(ISBLANK(OFFSET(#REF!,INT((ROW()-13)/2),0)),"",OFFSET(#REF!,INT((ROW()-13)/2),0)),IF(ISBLANK(OFFSET('9. METAS'!$V$20,INT((ROW()-14)/2),0)),"",OFFSET('9. METAS'!$V$20,INT((ROW()-14)/2),0)))</f>
        <v/>
      </c>
      <c r="L352" s="128" t="str">
        <f ca="1">IF(MOD(ROW()-13,2)=0,IF(ISBLANK(OFFSET(#REF!,INT((ROW()-13)/2),0)),"",OFFSET(#REF!,INT((ROW()-13)/2),0)),IF(ISBLANK(OFFSET('9. METAS'!$W$20,INT((ROW()-14)/2),0)),"",OFFSET('9. METAS'!$W$20,INT((ROW()-14)/2),0)))</f>
        <v/>
      </c>
      <c r="M352" s="129" t="str">
        <f ca="1">IF(MOD(ROW()-13,2)=0,IF(ISBLANK(OFFSET(#REF!,INT((ROW()-13)/2),0)),"",OFFSET(#REF!,INT((ROW()-13)/2),0)),IF(ISBLANK(OFFSET('9. METAS'!$X$20,INT((ROW()-14)/2),0)),"",OFFSET('9. METAS'!$X$20,INT((ROW()-14)/2),0)))</f>
        <v/>
      </c>
      <c r="N352" s="479"/>
      <c r="O352" s="481"/>
      <c r="P352" s="483"/>
    </row>
    <row r="353" spans="3:16" x14ac:dyDescent="0.2">
      <c r="C353" s="506" t="str">
        <f ca="1">IF(ISBLANK(OFFSET('5. Pp (3 años)'!$C$46,INT((ROW()-13)/2),0)),"",OFFSET('5. Pp (3 años)'!$C$46,INT((ROW()-13)/2),0))</f>
        <v/>
      </c>
      <c r="D353" s="498" t="str">
        <f ca="1">IF(ISBLANK(OFFSET('5. Pp (3 años)'!$D$46,INT((ROW()-13)/2),0)),"",OFFSET('5. Pp (3 años)'!$D$46,INT((ROW()-13)/2),0))</f>
        <v/>
      </c>
      <c r="E353" s="498" t="str">
        <f ca="1">IF(ISBLANK(OFFSET('5. Pp (3 años)'!$E$46,INT((ROW()-13)/2),0)),"",OFFSET('5. Pp (3 años)'!$E$46,INT((ROW()-13)/2),0))</f>
        <v/>
      </c>
      <c r="F353" s="500" t="str">
        <f ca="1">IF(ISBLANK(OFFSET('5. Pp (3 años)'!$K$46,INT((ROW()-13)/2),0)),"",OFFSET('5. Pp (3 años)'!$K$46,INT((ROW()-13)/2),0))</f>
        <v/>
      </c>
      <c r="G353" s="502" t="str">
        <f ca="1">IF(ISBLANK(OFFSET('5. Pp (3 años)'!$H$46,INT((ROW()-13)/2),0)),"",OFFSET('5. Pp (3 años)'!$H$46,INT((ROW()-13)/2),0))</f>
        <v/>
      </c>
      <c r="H353" s="705" t="str">
        <f ca="1">IF(ISBLANK(OFFSET('9. METAS'!$L$20,INT((ROW()-13)/2),0)),"",OFFSET('9. METAS'!$L$20,INT((ROW()-13)/2),0))</f>
        <v/>
      </c>
      <c r="I353" s="476"/>
      <c r="J353" s="127" t="e">
        <f ca="1">IF(MOD(ROW()-13,2)=0,IF(ISBLANK(OFFSET(#REF!,INT((ROW()-13)/2),0)),"",OFFSET(#REF!,INT((ROW()-13)/2),0)),IF(ISBLANK(OFFSET('9. METAS'!$U$20,INT((ROW()-14)/2),0)),"",OFFSET('9. METAS'!$U$20,INT((ROW()-14)/2),0)))</f>
        <v>#REF!</v>
      </c>
      <c r="K353" s="128" t="e">
        <f ca="1">IF(MOD(ROW()-13,2)=0,IF(ISBLANK(OFFSET(#REF!,INT((ROW()-13)/2),0)),"",OFFSET(#REF!,INT((ROW()-13)/2),0)),IF(ISBLANK(OFFSET('9. METAS'!$V$20,INT((ROW()-14)/2),0)),"",OFFSET('9. METAS'!$V$20,INT((ROW()-14)/2),0)))</f>
        <v>#REF!</v>
      </c>
      <c r="L353" s="128" t="e">
        <f ca="1">IF(MOD(ROW()-13,2)=0,IF(ISBLANK(OFFSET(#REF!,INT((ROW()-13)/2),0)),"",OFFSET(#REF!,INT((ROW()-13)/2),0)),IF(ISBLANK(OFFSET('9. METAS'!$W$20,INT((ROW()-14)/2),0)),"",OFFSET('9. METAS'!$W$20,INT((ROW()-14)/2),0)))</f>
        <v>#REF!</v>
      </c>
      <c r="M353" s="129" t="e">
        <f ca="1">IF(MOD(ROW()-13,2)=0,IF(ISBLANK(OFFSET(#REF!,INT((ROW()-13)/2),0)),"",OFFSET(#REF!,INT((ROW()-13)/2),0)),IF(ISBLANK(OFFSET('9. METAS'!$X$20,INT((ROW()-14)/2),0)),"",OFFSET('9. METAS'!$X$20,INT((ROW()-14)/2),0)))</f>
        <v>#REF!</v>
      </c>
      <c r="N353" s="478" t="str">
        <f t="shared" ref="N353" ca="1" si="336">IFERROR(J353/J354,"ND")</f>
        <v>ND</v>
      </c>
      <c r="O353" s="480" t="str">
        <f t="shared" ref="O353" ca="1" si="337">IFERROR(((J353+K353)/H353),"ND")</f>
        <v>ND</v>
      </c>
      <c r="P353" s="482"/>
    </row>
    <row r="354" spans="3:16" ht="16" x14ac:dyDescent="0.2">
      <c r="C354" s="496"/>
      <c r="D354" s="498"/>
      <c r="E354" s="498"/>
      <c r="F354" s="500"/>
      <c r="G354" s="502"/>
      <c r="H354" s="705"/>
      <c r="I354" s="477"/>
      <c r="J354" s="127" t="str">
        <f ca="1">IF(MOD(ROW()-13,2)=0,IF(ISBLANK(OFFSET(#REF!,INT((ROW()-13)/2),0)),"",OFFSET(#REF!,INT((ROW()-13)/2),0)),IF(ISBLANK(OFFSET('9. METAS'!$U$20,INT((ROW()-14)/2),0)),"",OFFSET('9. METAS'!$U$20,INT((ROW()-14)/2),0)))</f>
        <v/>
      </c>
      <c r="K354" s="128" t="str">
        <f ca="1">IF(MOD(ROW()-13,2)=0,IF(ISBLANK(OFFSET(#REF!,INT((ROW()-13)/2),0)),"",OFFSET(#REF!,INT((ROW()-13)/2),0)),IF(ISBLANK(OFFSET('9. METAS'!$V$20,INT((ROW()-14)/2),0)),"",OFFSET('9. METAS'!$V$20,INT((ROW()-14)/2),0)))</f>
        <v/>
      </c>
      <c r="L354" s="128" t="str">
        <f ca="1">IF(MOD(ROW()-13,2)=0,IF(ISBLANK(OFFSET(#REF!,INT((ROW()-13)/2),0)),"",OFFSET(#REF!,INT((ROW()-13)/2),0)),IF(ISBLANK(OFFSET('9. METAS'!$W$20,INT((ROW()-14)/2),0)),"",OFFSET('9. METAS'!$W$20,INT((ROW()-14)/2),0)))</f>
        <v/>
      </c>
      <c r="M354" s="129" t="str">
        <f ca="1">IF(MOD(ROW()-13,2)=0,IF(ISBLANK(OFFSET(#REF!,INT((ROW()-13)/2),0)),"",OFFSET(#REF!,INT((ROW()-13)/2),0)),IF(ISBLANK(OFFSET('9. METAS'!$X$20,INT((ROW()-14)/2),0)),"",OFFSET('9. METAS'!$X$20,INT((ROW()-14)/2),0)))</f>
        <v/>
      </c>
      <c r="N354" s="479"/>
      <c r="O354" s="481"/>
      <c r="P354" s="483"/>
    </row>
    <row r="355" spans="3:16" x14ac:dyDescent="0.2">
      <c r="C355" s="506" t="str">
        <f ca="1">IF(ISBLANK(OFFSET('5. Pp (3 años)'!$C$46,INT((ROW()-13)/2),0)),"",OFFSET('5. Pp (3 años)'!$C$46,INT((ROW()-13)/2),0))</f>
        <v/>
      </c>
      <c r="D355" s="498" t="str">
        <f ca="1">IF(ISBLANK(OFFSET('5. Pp (3 años)'!$D$46,INT((ROW()-13)/2),0)),"",OFFSET('5. Pp (3 años)'!$D$46,INT((ROW()-13)/2),0))</f>
        <v/>
      </c>
      <c r="E355" s="498" t="str">
        <f ca="1">IF(ISBLANK(OFFSET('5. Pp (3 años)'!$E$46,INT((ROW()-13)/2),0)),"",OFFSET('5. Pp (3 años)'!$E$46,INT((ROW()-13)/2),0))</f>
        <v/>
      </c>
      <c r="F355" s="500" t="str">
        <f ca="1">IF(ISBLANK(OFFSET('5. Pp (3 años)'!$K$46,INT((ROW()-13)/2),0)),"",OFFSET('5. Pp (3 años)'!$K$46,INT((ROW()-13)/2),0))</f>
        <v/>
      </c>
      <c r="G355" s="502" t="str">
        <f ca="1">IF(ISBLANK(OFFSET('5. Pp (3 años)'!$H$46,INT((ROW()-13)/2),0)),"",OFFSET('5. Pp (3 años)'!$H$46,INT((ROW()-13)/2),0))</f>
        <v/>
      </c>
      <c r="H355" s="705" t="str">
        <f ca="1">IF(ISBLANK(OFFSET('9. METAS'!$L$20,INT((ROW()-13)/2),0)),"",OFFSET('9. METAS'!$L$20,INT((ROW()-13)/2),0))</f>
        <v/>
      </c>
      <c r="I355" s="476"/>
      <c r="J355" s="127" t="e">
        <f ca="1">IF(MOD(ROW()-13,2)=0,IF(ISBLANK(OFFSET(#REF!,INT((ROW()-13)/2),0)),"",OFFSET(#REF!,INT((ROW()-13)/2),0)),IF(ISBLANK(OFFSET('9. METAS'!$U$20,INT((ROW()-14)/2),0)),"",OFFSET('9. METAS'!$U$20,INT((ROW()-14)/2),0)))</f>
        <v>#REF!</v>
      </c>
      <c r="K355" s="128" t="e">
        <f ca="1">IF(MOD(ROW()-13,2)=0,IF(ISBLANK(OFFSET(#REF!,INT((ROW()-13)/2),0)),"",OFFSET(#REF!,INT((ROW()-13)/2),0)),IF(ISBLANK(OFFSET('9. METAS'!$V$20,INT((ROW()-14)/2),0)),"",OFFSET('9. METAS'!$V$20,INT((ROW()-14)/2),0)))</f>
        <v>#REF!</v>
      </c>
      <c r="L355" s="128" t="e">
        <f ca="1">IF(MOD(ROW()-13,2)=0,IF(ISBLANK(OFFSET(#REF!,INT((ROW()-13)/2),0)),"",OFFSET(#REF!,INT((ROW()-13)/2),0)),IF(ISBLANK(OFFSET('9. METAS'!$W$20,INT((ROW()-14)/2),0)),"",OFFSET('9. METAS'!$W$20,INT((ROW()-14)/2),0)))</f>
        <v>#REF!</v>
      </c>
      <c r="M355" s="129" t="e">
        <f ca="1">IF(MOD(ROW()-13,2)=0,IF(ISBLANK(OFFSET(#REF!,INT((ROW()-13)/2),0)),"",OFFSET(#REF!,INT((ROW()-13)/2),0)),IF(ISBLANK(OFFSET('9. METAS'!$X$20,INT((ROW()-14)/2),0)),"",OFFSET('9. METAS'!$X$20,INT((ROW()-14)/2),0)))</f>
        <v>#REF!</v>
      </c>
      <c r="N355" s="478" t="str">
        <f t="shared" ref="N355" ca="1" si="338">IFERROR(J355/J356,"ND")</f>
        <v>ND</v>
      </c>
      <c r="O355" s="480" t="str">
        <f t="shared" ref="O355" ca="1" si="339">IFERROR(((J355+K355)/H355),"ND")</f>
        <v>ND</v>
      </c>
      <c r="P355" s="482"/>
    </row>
    <row r="356" spans="3:16" ht="16" x14ac:dyDescent="0.2">
      <c r="C356" s="496"/>
      <c r="D356" s="498"/>
      <c r="E356" s="498"/>
      <c r="F356" s="500"/>
      <c r="G356" s="502"/>
      <c r="H356" s="705"/>
      <c r="I356" s="477"/>
      <c r="J356" s="127" t="str">
        <f ca="1">IF(MOD(ROW()-13,2)=0,IF(ISBLANK(OFFSET(#REF!,INT((ROW()-13)/2),0)),"",OFFSET(#REF!,INT((ROW()-13)/2),0)),IF(ISBLANK(OFFSET('9. METAS'!$U$20,INT((ROW()-14)/2),0)),"",OFFSET('9. METAS'!$U$20,INT((ROW()-14)/2),0)))</f>
        <v/>
      </c>
      <c r="K356" s="128" t="str">
        <f ca="1">IF(MOD(ROW()-13,2)=0,IF(ISBLANK(OFFSET(#REF!,INT((ROW()-13)/2),0)),"",OFFSET(#REF!,INT((ROW()-13)/2),0)),IF(ISBLANK(OFFSET('9. METAS'!$V$20,INT((ROW()-14)/2),0)),"",OFFSET('9. METAS'!$V$20,INT((ROW()-14)/2),0)))</f>
        <v/>
      </c>
      <c r="L356" s="128" t="str">
        <f ca="1">IF(MOD(ROW()-13,2)=0,IF(ISBLANK(OFFSET(#REF!,INT((ROW()-13)/2),0)),"",OFFSET(#REF!,INT((ROW()-13)/2),0)),IF(ISBLANK(OFFSET('9. METAS'!$W$20,INT((ROW()-14)/2),0)),"",OFFSET('9. METAS'!$W$20,INT((ROW()-14)/2),0)))</f>
        <v/>
      </c>
      <c r="M356" s="129" t="str">
        <f ca="1">IF(MOD(ROW()-13,2)=0,IF(ISBLANK(OFFSET(#REF!,INT((ROW()-13)/2),0)),"",OFFSET(#REF!,INT((ROW()-13)/2),0)),IF(ISBLANK(OFFSET('9. METAS'!$X$20,INT((ROW()-14)/2),0)),"",OFFSET('9. METAS'!$X$20,INT((ROW()-14)/2),0)))</f>
        <v/>
      </c>
      <c r="N356" s="479"/>
      <c r="O356" s="481"/>
      <c r="P356" s="483"/>
    </row>
    <row r="357" spans="3:16" x14ac:dyDescent="0.2">
      <c r="C357" s="506" t="str">
        <f ca="1">IF(ISBLANK(OFFSET('5. Pp (3 años)'!$C$46,INT((ROW()-13)/2),0)),"",OFFSET('5. Pp (3 años)'!$C$46,INT((ROW()-13)/2),0))</f>
        <v/>
      </c>
      <c r="D357" s="498" t="str">
        <f ca="1">IF(ISBLANK(OFFSET('5. Pp (3 años)'!$D$46,INT((ROW()-13)/2),0)),"",OFFSET('5. Pp (3 años)'!$D$46,INT((ROW()-13)/2),0))</f>
        <v/>
      </c>
      <c r="E357" s="498" t="str">
        <f ca="1">IF(ISBLANK(OFFSET('5. Pp (3 años)'!$E$46,INT((ROW()-13)/2),0)),"",OFFSET('5. Pp (3 años)'!$E$46,INT((ROW()-13)/2),0))</f>
        <v/>
      </c>
      <c r="F357" s="500" t="str">
        <f ca="1">IF(ISBLANK(OFFSET('5. Pp (3 años)'!$K$46,INT((ROW()-13)/2),0)),"",OFFSET('5. Pp (3 años)'!$K$46,INT((ROW()-13)/2),0))</f>
        <v/>
      </c>
      <c r="G357" s="502" t="str">
        <f ca="1">IF(ISBLANK(OFFSET('5. Pp (3 años)'!$H$46,INT((ROW()-13)/2),0)),"",OFFSET('5. Pp (3 años)'!$H$46,INT((ROW()-13)/2),0))</f>
        <v/>
      </c>
      <c r="H357" s="705" t="str">
        <f ca="1">IF(ISBLANK(OFFSET('9. METAS'!$L$20,INT((ROW()-13)/2),0)),"",OFFSET('9. METAS'!$L$20,INT((ROW()-13)/2),0))</f>
        <v/>
      </c>
      <c r="I357" s="476"/>
      <c r="J357" s="127" t="e">
        <f ca="1">IF(MOD(ROW()-13,2)=0,IF(ISBLANK(OFFSET(#REF!,INT((ROW()-13)/2),0)),"",OFFSET(#REF!,INT((ROW()-13)/2),0)),IF(ISBLANK(OFFSET('9. METAS'!$U$20,INT((ROW()-14)/2),0)),"",OFFSET('9. METAS'!$U$20,INT((ROW()-14)/2),0)))</f>
        <v>#REF!</v>
      </c>
      <c r="K357" s="128" t="e">
        <f ca="1">IF(MOD(ROW()-13,2)=0,IF(ISBLANK(OFFSET(#REF!,INT((ROW()-13)/2),0)),"",OFFSET(#REF!,INT((ROW()-13)/2),0)),IF(ISBLANK(OFFSET('9. METAS'!$V$20,INT((ROW()-14)/2),0)),"",OFFSET('9. METAS'!$V$20,INT((ROW()-14)/2),0)))</f>
        <v>#REF!</v>
      </c>
      <c r="L357" s="128" t="e">
        <f ca="1">IF(MOD(ROW()-13,2)=0,IF(ISBLANK(OFFSET(#REF!,INT((ROW()-13)/2),0)),"",OFFSET(#REF!,INT((ROW()-13)/2),0)),IF(ISBLANK(OFFSET('9. METAS'!$W$20,INT((ROW()-14)/2),0)),"",OFFSET('9. METAS'!$W$20,INT((ROW()-14)/2),0)))</f>
        <v>#REF!</v>
      </c>
      <c r="M357" s="129" t="e">
        <f ca="1">IF(MOD(ROW()-13,2)=0,IF(ISBLANK(OFFSET(#REF!,INT((ROW()-13)/2),0)),"",OFFSET(#REF!,INT((ROW()-13)/2),0)),IF(ISBLANK(OFFSET('9. METAS'!$X$20,INT((ROW()-14)/2),0)),"",OFFSET('9. METAS'!$X$20,INT((ROW()-14)/2),0)))</f>
        <v>#REF!</v>
      </c>
      <c r="N357" s="478" t="str">
        <f t="shared" ref="N357" ca="1" si="340">IFERROR(J357/J358,"ND")</f>
        <v>ND</v>
      </c>
      <c r="O357" s="480" t="str">
        <f t="shared" ref="O357" ca="1" si="341">IFERROR(((J357+K357)/H357),"ND")</f>
        <v>ND</v>
      </c>
      <c r="P357" s="482"/>
    </row>
    <row r="358" spans="3:16" ht="16" x14ac:dyDescent="0.2">
      <c r="C358" s="496"/>
      <c r="D358" s="498"/>
      <c r="E358" s="498"/>
      <c r="F358" s="500"/>
      <c r="G358" s="502"/>
      <c r="H358" s="705"/>
      <c r="I358" s="477"/>
      <c r="J358" s="127" t="str">
        <f ca="1">IF(MOD(ROW()-13,2)=0,IF(ISBLANK(OFFSET(#REF!,INT((ROW()-13)/2),0)),"",OFFSET(#REF!,INT((ROW()-13)/2),0)),IF(ISBLANK(OFFSET('9. METAS'!$U$20,INT((ROW()-14)/2),0)),"",OFFSET('9. METAS'!$U$20,INT((ROW()-14)/2),0)))</f>
        <v/>
      </c>
      <c r="K358" s="128" t="str">
        <f ca="1">IF(MOD(ROW()-13,2)=0,IF(ISBLANK(OFFSET(#REF!,INT((ROW()-13)/2),0)),"",OFFSET(#REF!,INT((ROW()-13)/2),0)),IF(ISBLANK(OFFSET('9. METAS'!$V$20,INT((ROW()-14)/2),0)),"",OFFSET('9. METAS'!$V$20,INT((ROW()-14)/2),0)))</f>
        <v/>
      </c>
      <c r="L358" s="128" t="str">
        <f ca="1">IF(MOD(ROW()-13,2)=0,IF(ISBLANK(OFFSET(#REF!,INT((ROW()-13)/2),0)),"",OFFSET(#REF!,INT((ROW()-13)/2),0)),IF(ISBLANK(OFFSET('9. METAS'!$W$20,INT((ROW()-14)/2),0)),"",OFFSET('9. METAS'!$W$20,INT((ROW()-14)/2),0)))</f>
        <v/>
      </c>
      <c r="M358" s="129" t="str">
        <f ca="1">IF(MOD(ROW()-13,2)=0,IF(ISBLANK(OFFSET(#REF!,INT((ROW()-13)/2),0)),"",OFFSET(#REF!,INT((ROW()-13)/2),0)),IF(ISBLANK(OFFSET('9. METAS'!$X$20,INT((ROW()-14)/2),0)),"",OFFSET('9. METAS'!$X$20,INT((ROW()-14)/2),0)))</f>
        <v/>
      </c>
      <c r="N358" s="479"/>
      <c r="O358" s="481"/>
      <c r="P358" s="483"/>
    </row>
    <row r="359" spans="3:16" x14ac:dyDescent="0.2">
      <c r="C359" s="506" t="str">
        <f ca="1">IF(ISBLANK(OFFSET('5. Pp (3 años)'!$C$46,INT((ROW()-13)/2),0)),"",OFFSET('5. Pp (3 años)'!$C$46,INT((ROW()-13)/2),0))</f>
        <v/>
      </c>
      <c r="D359" s="498" t="str">
        <f ca="1">IF(ISBLANK(OFFSET('5. Pp (3 años)'!$D$46,INT((ROW()-13)/2),0)),"",OFFSET('5. Pp (3 años)'!$D$46,INT((ROW()-13)/2),0))</f>
        <v/>
      </c>
      <c r="E359" s="498" t="str">
        <f ca="1">IF(ISBLANK(OFFSET('5. Pp (3 años)'!$E$46,INT((ROW()-13)/2),0)),"",OFFSET('5. Pp (3 años)'!$E$46,INT((ROW()-13)/2),0))</f>
        <v/>
      </c>
      <c r="F359" s="500" t="str">
        <f ca="1">IF(ISBLANK(OFFSET('5. Pp (3 años)'!$K$46,INT((ROW()-13)/2),0)),"",OFFSET('5. Pp (3 años)'!$K$46,INT((ROW()-13)/2),0))</f>
        <v/>
      </c>
      <c r="G359" s="502" t="str">
        <f ca="1">IF(ISBLANK(OFFSET('5. Pp (3 años)'!$H$46,INT((ROW()-13)/2),0)),"",OFFSET('5. Pp (3 años)'!$H$46,INT((ROW()-13)/2),0))</f>
        <v/>
      </c>
      <c r="H359" s="705" t="str">
        <f ca="1">IF(ISBLANK(OFFSET('9. METAS'!$L$20,INT((ROW()-13)/2),0)),"",OFFSET('9. METAS'!$L$20,INT((ROW()-13)/2),0))</f>
        <v/>
      </c>
      <c r="I359" s="476"/>
      <c r="J359" s="127" t="e">
        <f ca="1">IF(MOD(ROW()-13,2)=0,IF(ISBLANK(OFFSET(#REF!,INT((ROW()-13)/2),0)),"",OFFSET(#REF!,INT((ROW()-13)/2),0)),IF(ISBLANK(OFFSET('9. METAS'!$U$20,INT((ROW()-14)/2),0)),"",OFFSET('9. METAS'!$U$20,INT((ROW()-14)/2),0)))</f>
        <v>#REF!</v>
      </c>
      <c r="K359" s="128" t="e">
        <f ca="1">IF(MOD(ROW()-13,2)=0,IF(ISBLANK(OFFSET(#REF!,INT((ROW()-13)/2),0)),"",OFFSET(#REF!,INT((ROW()-13)/2),0)),IF(ISBLANK(OFFSET('9. METAS'!$V$20,INT((ROW()-14)/2),0)),"",OFFSET('9. METAS'!$V$20,INT((ROW()-14)/2),0)))</f>
        <v>#REF!</v>
      </c>
      <c r="L359" s="128" t="e">
        <f ca="1">IF(MOD(ROW()-13,2)=0,IF(ISBLANK(OFFSET(#REF!,INT((ROW()-13)/2),0)),"",OFFSET(#REF!,INT((ROW()-13)/2),0)),IF(ISBLANK(OFFSET('9. METAS'!$W$20,INT((ROW()-14)/2),0)),"",OFFSET('9. METAS'!$W$20,INT((ROW()-14)/2),0)))</f>
        <v>#REF!</v>
      </c>
      <c r="M359" s="129" t="e">
        <f ca="1">IF(MOD(ROW()-13,2)=0,IF(ISBLANK(OFFSET(#REF!,INT((ROW()-13)/2),0)),"",OFFSET(#REF!,INT((ROW()-13)/2),0)),IF(ISBLANK(OFFSET('9. METAS'!$X$20,INT((ROW()-14)/2),0)),"",OFFSET('9. METAS'!$X$20,INT((ROW()-14)/2),0)))</f>
        <v>#REF!</v>
      </c>
      <c r="N359" s="478" t="str">
        <f t="shared" ref="N359" ca="1" si="342">IFERROR(J359/J360,"ND")</f>
        <v>ND</v>
      </c>
      <c r="O359" s="480" t="str">
        <f t="shared" ref="O359" ca="1" si="343">IFERROR(((J359+K359)/H359),"ND")</f>
        <v>ND</v>
      </c>
      <c r="P359" s="482"/>
    </row>
    <row r="360" spans="3:16" ht="16" x14ac:dyDescent="0.2">
      <c r="C360" s="496"/>
      <c r="D360" s="498"/>
      <c r="E360" s="498"/>
      <c r="F360" s="500"/>
      <c r="G360" s="502"/>
      <c r="H360" s="705"/>
      <c r="I360" s="477"/>
      <c r="J360" s="127" t="str">
        <f ca="1">IF(MOD(ROW()-13,2)=0,IF(ISBLANK(OFFSET(#REF!,INT((ROW()-13)/2),0)),"",OFFSET(#REF!,INT((ROW()-13)/2),0)),IF(ISBLANK(OFFSET('9. METAS'!$U$20,INT((ROW()-14)/2),0)),"",OFFSET('9. METAS'!$U$20,INT((ROW()-14)/2),0)))</f>
        <v/>
      </c>
      <c r="K360" s="128" t="str">
        <f ca="1">IF(MOD(ROW()-13,2)=0,IF(ISBLANK(OFFSET(#REF!,INT((ROW()-13)/2),0)),"",OFFSET(#REF!,INT((ROW()-13)/2),0)),IF(ISBLANK(OFFSET('9. METAS'!$V$20,INT((ROW()-14)/2),0)),"",OFFSET('9. METAS'!$V$20,INT((ROW()-14)/2),0)))</f>
        <v/>
      </c>
      <c r="L360" s="128" t="str">
        <f ca="1">IF(MOD(ROW()-13,2)=0,IF(ISBLANK(OFFSET(#REF!,INT((ROW()-13)/2),0)),"",OFFSET(#REF!,INT((ROW()-13)/2),0)),IF(ISBLANK(OFFSET('9. METAS'!$W$20,INT((ROW()-14)/2),0)),"",OFFSET('9. METAS'!$W$20,INT((ROW()-14)/2),0)))</f>
        <v/>
      </c>
      <c r="M360" s="129" t="str">
        <f ca="1">IF(MOD(ROW()-13,2)=0,IF(ISBLANK(OFFSET(#REF!,INT((ROW()-13)/2),0)),"",OFFSET(#REF!,INT((ROW()-13)/2),0)),IF(ISBLANK(OFFSET('9. METAS'!$X$20,INT((ROW()-14)/2),0)),"",OFFSET('9. METAS'!$X$20,INT((ROW()-14)/2),0)))</f>
        <v/>
      </c>
      <c r="N360" s="479"/>
      <c r="O360" s="481"/>
      <c r="P360" s="483"/>
    </row>
    <row r="361" spans="3:16" x14ac:dyDescent="0.2">
      <c r="C361" s="506" t="str">
        <f ca="1">IF(ISBLANK(OFFSET('5. Pp (3 años)'!$C$46,INT((ROW()-13)/2),0)),"",OFFSET('5. Pp (3 años)'!$C$46,INT((ROW()-13)/2),0))</f>
        <v/>
      </c>
      <c r="D361" s="498" t="str">
        <f ca="1">IF(ISBLANK(OFFSET('5. Pp (3 años)'!$D$46,INT((ROW()-13)/2),0)),"",OFFSET('5. Pp (3 años)'!$D$46,INT((ROW()-13)/2),0))</f>
        <v/>
      </c>
      <c r="E361" s="498" t="str">
        <f ca="1">IF(ISBLANK(OFFSET('5. Pp (3 años)'!$E$46,INT((ROW()-13)/2),0)),"",OFFSET('5. Pp (3 años)'!$E$46,INT((ROW()-13)/2),0))</f>
        <v/>
      </c>
      <c r="F361" s="500" t="str">
        <f ca="1">IF(ISBLANK(OFFSET('5. Pp (3 años)'!$K$46,INT((ROW()-13)/2),0)),"",OFFSET('5. Pp (3 años)'!$K$46,INT((ROW()-13)/2),0))</f>
        <v/>
      </c>
      <c r="G361" s="502" t="str">
        <f ca="1">IF(ISBLANK(OFFSET('5. Pp (3 años)'!$H$46,INT((ROW()-13)/2),0)),"",OFFSET('5. Pp (3 años)'!$H$46,INT((ROW()-13)/2),0))</f>
        <v/>
      </c>
      <c r="H361" s="705" t="str">
        <f ca="1">IF(ISBLANK(OFFSET('9. METAS'!$L$20,INT((ROW()-13)/2),0)),"",OFFSET('9. METAS'!$L$20,INT((ROW()-13)/2),0))</f>
        <v/>
      </c>
      <c r="I361" s="476"/>
      <c r="J361" s="127" t="e">
        <f ca="1">IF(MOD(ROW()-13,2)=0,IF(ISBLANK(OFFSET(#REF!,INT((ROW()-13)/2),0)),"",OFFSET(#REF!,INT((ROW()-13)/2),0)),IF(ISBLANK(OFFSET('9. METAS'!$U$20,INT((ROW()-14)/2),0)),"",OFFSET('9. METAS'!$U$20,INT((ROW()-14)/2),0)))</f>
        <v>#REF!</v>
      </c>
      <c r="K361" s="128" t="e">
        <f ca="1">IF(MOD(ROW()-13,2)=0,IF(ISBLANK(OFFSET(#REF!,INT((ROW()-13)/2),0)),"",OFFSET(#REF!,INT((ROW()-13)/2),0)),IF(ISBLANK(OFFSET('9. METAS'!$V$20,INT((ROW()-14)/2),0)),"",OFFSET('9. METAS'!$V$20,INT((ROW()-14)/2),0)))</f>
        <v>#REF!</v>
      </c>
      <c r="L361" s="128" t="e">
        <f ca="1">IF(MOD(ROW()-13,2)=0,IF(ISBLANK(OFFSET(#REF!,INT((ROW()-13)/2),0)),"",OFFSET(#REF!,INT((ROW()-13)/2),0)),IF(ISBLANK(OFFSET('9. METAS'!$W$20,INT((ROW()-14)/2),0)),"",OFFSET('9. METAS'!$W$20,INT((ROW()-14)/2),0)))</f>
        <v>#REF!</v>
      </c>
      <c r="M361" s="129" t="e">
        <f ca="1">IF(MOD(ROW()-13,2)=0,IF(ISBLANK(OFFSET(#REF!,INT((ROW()-13)/2),0)),"",OFFSET(#REF!,INT((ROW()-13)/2),0)),IF(ISBLANK(OFFSET('9. METAS'!$X$20,INT((ROW()-14)/2),0)),"",OFFSET('9. METAS'!$X$20,INT((ROW()-14)/2),0)))</f>
        <v>#REF!</v>
      </c>
      <c r="N361" s="478" t="str">
        <f t="shared" ref="N361" ca="1" si="344">IFERROR(J361/J362,"ND")</f>
        <v>ND</v>
      </c>
      <c r="O361" s="480" t="str">
        <f t="shared" ref="O361" ca="1" si="345">IFERROR(((J361+K361)/H361),"ND")</f>
        <v>ND</v>
      </c>
      <c r="P361" s="482"/>
    </row>
    <row r="362" spans="3:16" ht="16" x14ac:dyDescent="0.2">
      <c r="C362" s="496"/>
      <c r="D362" s="498"/>
      <c r="E362" s="498"/>
      <c r="F362" s="500"/>
      <c r="G362" s="502"/>
      <c r="H362" s="705"/>
      <c r="I362" s="477"/>
      <c r="J362" s="127" t="str">
        <f ca="1">IF(MOD(ROW()-13,2)=0,IF(ISBLANK(OFFSET(#REF!,INT((ROW()-13)/2),0)),"",OFFSET(#REF!,INT((ROW()-13)/2),0)),IF(ISBLANK(OFFSET('9. METAS'!$U$20,INT((ROW()-14)/2),0)),"",OFFSET('9. METAS'!$U$20,INT((ROW()-14)/2),0)))</f>
        <v/>
      </c>
      <c r="K362" s="128" t="str">
        <f ca="1">IF(MOD(ROW()-13,2)=0,IF(ISBLANK(OFFSET(#REF!,INT((ROW()-13)/2),0)),"",OFFSET(#REF!,INT((ROW()-13)/2),0)),IF(ISBLANK(OFFSET('9. METAS'!$V$20,INT((ROW()-14)/2),0)),"",OFFSET('9. METAS'!$V$20,INT((ROW()-14)/2),0)))</f>
        <v/>
      </c>
      <c r="L362" s="128" t="str">
        <f ca="1">IF(MOD(ROW()-13,2)=0,IF(ISBLANK(OFFSET(#REF!,INT((ROW()-13)/2),0)),"",OFFSET(#REF!,INT((ROW()-13)/2),0)),IF(ISBLANK(OFFSET('9. METAS'!$W$20,INT((ROW()-14)/2),0)),"",OFFSET('9. METAS'!$W$20,INT((ROW()-14)/2),0)))</f>
        <v/>
      </c>
      <c r="M362" s="129" t="str">
        <f ca="1">IF(MOD(ROW()-13,2)=0,IF(ISBLANK(OFFSET(#REF!,INT((ROW()-13)/2),0)),"",OFFSET(#REF!,INT((ROW()-13)/2),0)),IF(ISBLANK(OFFSET('9. METAS'!$X$20,INT((ROW()-14)/2),0)),"",OFFSET('9. METAS'!$X$20,INT((ROW()-14)/2),0)))</f>
        <v/>
      </c>
      <c r="N362" s="479"/>
      <c r="O362" s="481"/>
      <c r="P362" s="483"/>
    </row>
    <row r="363" spans="3:16" x14ac:dyDescent="0.2">
      <c r="C363" s="506" t="str">
        <f ca="1">IF(ISBLANK(OFFSET('5. Pp (3 años)'!$C$46,INT((ROW()-13)/2),0)),"",OFFSET('5. Pp (3 años)'!$C$46,INT((ROW()-13)/2),0))</f>
        <v/>
      </c>
      <c r="D363" s="498" t="str">
        <f ca="1">IF(ISBLANK(OFFSET('5. Pp (3 años)'!$D$46,INT((ROW()-13)/2),0)),"",OFFSET('5. Pp (3 años)'!$D$46,INT((ROW()-13)/2),0))</f>
        <v/>
      </c>
      <c r="E363" s="498" t="str">
        <f ca="1">IF(ISBLANK(OFFSET('5. Pp (3 años)'!$E$46,INT((ROW()-13)/2),0)),"",OFFSET('5. Pp (3 años)'!$E$46,INT((ROW()-13)/2),0))</f>
        <v/>
      </c>
      <c r="F363" s="500" t="str">
        <f ca="1">IF(ISBLANK(OFFSET('5. Pp (3 años)'!$K$46,INT((ROW()-13)/2),0)),"",OFFSET('5. Pp (3 años)'!$K$46,INT((ROW()-13)/2),0))</f>
        <v/>
      </c>
      <c r="G363" s="502" t="str">
        <f ca="1">IF(ISBLANK(OFFSET('5. Pp (3 años)'!$H$46,INT((ROW()-13)/2),0)),"",OFFSET('5. Pp (3 años)'!$H$46,INT((ROW()-13)/2),0))</f>
        <v/>
      </c>
      <c r="H363" s="705" t="str">
        <f ca="1">IF(ISBLANK(OFFSET('9. METAS'!$L$20,INT((ROW()-13)/2),0)),"",OFFSET('9. METAS'!$L$20,INT((ROW()-13)/2),0))</f>
        <v/>
      </c>
      <c r="I363" s="476"/>
      <c r="J363" s="127" t="e">
        <f ca="1">IF(MOD(ROW()-13,2)=0,IF(ISBLANK(OFFSET(#REF!,INT((ROW()-13)/2),0)),"",OFFSET(#REF!,INT((ROW()-13)/2),0)),IF(ISBLANK(OFFSET('9. METAS'!$U$20,INT((ROW()-14)/2),0)),"",OFFSET('9. METAS'!$U$20,INT((ROW()-14)/2),0)))</f>
        <v>#REF!</v>
      </c>
      <c r="K363" s="128" t="e">
        <f ca="1">IF(MOD(ROW()-13,2)=0,IF(ISBLANK(OFFSET(#REF!,INT((ROW()-13)/2),0)),"",OFFSET(#REF!,INT((ROW()-13)/2),0)),IF(ISBLANK(OFFSET('9. METAS'!$V$20,INT((ROW()-14)/2),0)),"",OFFSET('9. METAS'!$V$20,INT((ROW()-14)/2),0)))</f>
        <v>#REF!</v>
      </c>
      <c r="L363" s="128" t="e">
        <f ca="1">IF(MOD(ROW()-13,2)=0,IF(ISBLANK(OFFSET(#REF!,INT((ROW()-13)/2),0)),"",OFFSET(#REF!,INT((ROW()-13)/2),0)),IF(ISBLANK(OFFSET('9. METAS'!$W$20,INT((ROW()-14)/2),0)),"",OFFSET('9. METAS'!$W$20,INT((ROW()-14)/2),0)))</f>
        <v>#REF!</v>
      </c>
      <c r="M363" s="129" t="e">
        <f ca="1">IF(MOD(ROW()-13,2)=0,IF(ISBLANK(OFFSET(#REF!,INT((ROW()-13)/2),0)),"",OFFSET(#REF!,INT((ROW()-13)/2),0)),IF(ISBLANK(OFFSET('9. METAS'!$X$20,INT((ROW()-14)/2),0)),"",OFFSET('9. METAS'!$X$20,INT((ROW()-14)/2),0)))</f>
        <v>#REF!</v>
      </c>
      <c r="N363" s="478" t="str">
        <f t="shared" ref="N363" ca="1" si="346">IFERROR(J363/J364,"ND")</f>
        <v>ND</v>
      </c>
      <c r="O363" s="480" t="str">
        <f t="shared" ref="O363" ca="1" si="347">IFERROR(((J363+K363)/H363),"ND")</f>
        <v>ND</v>
      </c>
      <c r="P363" s="482"/>
    </row>
    <row r="364" spans="3:16" ht="16" x14ac:dyDescent="0.2">
      <c r="C364" s="496"/>
      <c r="D364" s="498"/>
      <c r="E364" s="498"/>
      <c r="F364" s="500"/>
      <c r="G364" s="502"/>
      <c r="H364" s="705"/>
      <c r="I364" s="477"/>
      <c r="J364" s="127" t="str">
        <f ca="1">IF(MOD(ROW()-13,2)=0,IF(ISBLANK(OFFSET(#REF!,INT((ROW()-13)/2),0)),"",OFFSET(#REF!,INT((ROW()-13)/2),0)),IF(ISBLANK(OFFSET('9. METAS'!$U$20,INT((ROW()-14)/2),0)),"",OFFSET('9. METAS'!$U$20,INT((ROW()-14)/2),0)))</f>
        <v/>
      </c>
      <c r="K364" s="128" t="str">
        <f ca="1">IF(MOD(ROW()-13,2)=0,IF(ISBLANK(OFFSET(#REF!,INT((ROW()-13)/2),0)),"",OFFSET(#REF!,INT((ROW()-13)/2),0)),IF(ISBLANK(OFFSET('9. METAS'!$V$20,INT((ROW()-14)/2),0)),"",OFFSET('9. METAS'!$V$20,INT((ROW()-14)/2),0)))</f>
        <v/>
      </c>
      <c r="L364" s="128" t="str">
        <f ca="1">IF(MOD(ROW()-13,2)=0,IF(ISBLANK(OFFSET(#REF!,INT((ROW()-13)/2),0)),"",OFFSET(#REF!,INT((ROW()-13)/2),0)),IF(ISBLANK(OFFSET('9. METAS'!$W$20,INT((ROW()-14)/2),0)),"",OFFSET('9. METAS'!$W$20,INT((ROW()-14)/2),0)))</f>
        <v/>
      </c>
      <c r="M364" s="129" t="str">
        <f ca="1">IF(MOD(ROW()-13,2)=0,IF(ISBLANK(OFFSET(#REF!,INT((ROW()-13)/2),0)),"",OFFSET(#REF!,INT((ROW()-13)/2),0)),IF(ISBLANK(OFFSET('9. METAS'!$X$20,INT((ROW()-14)/2),0)),"",OFFSET('9. METAS'!$X$20,INT((ROW()-14)/2),0)))</f>
        <v/>
      </c>
      <c r="N364" s="479"/>
      <c r="O364" s="481"/>
      <c r="P364" s="483"/>
    </row>
    <row r="365" spans="3:16" x14ac:dyDescent="0.2">
      <c r="C365" s="506" t="str">
        <f ca="1">IF(ISBLANK(OFFSET('5. Pp (3 años)'!$C$46,INT((ROW()-13)/2),0)),"",OFFSET('5. Pp (3 años)'!$C$46,INT((ROW()-13)/2),0))</f>
        <v/>
      </c>
      <c r="D365" s="498" t="str">
        <f ca="1">IF(ISBLANK(OFFSET('5. Pp (3 años)'!$D$46,INT((ROW()-13)/2),0)),"",OFFSET('5. Pp (3 años)'!$D$46,INT((ROW()-13)/2),0))</f>
        <v/>
      </c>
      <c r="E365" s="498" t="str">
        <f ca="1">IF(ISBLANK(OFFSET('5. Pp (3 años)'!$E$46,INT((ROW()-13)/2),0)),"",OFFSET('5. Pp (3 años)'!$E$46,INT((ROW()-13)/2),0))</f>
        <v/>
      </c>
      <c r="F365" s="500" t="str">
        <f ca="1">IF(ISBLANK(OFFSET('5. Pp (3 años)'!$K$46,INT((ROW()-13)/2),0)),"",OFFSET('5. Pp (3 años)'!$K$46,INT((ROW()-13)/2),0))</f>
        <v/>
      </c>
      <c r="G365" s="502" t="str">
        <f ca="1">IF(ISBLANK(OFFSET('5. Pp (3 años)'!$H$46,INT((ROW()-13)/2),0)),"",OFFSET('5. Pp (3 años)'!$H$46,INT((ROW()-13)/2),0))</f>
        <v/>
      </c>
      <c r="H365" s="705" t="str">
        <f ca="1">IF(ISBLANK(OFFSET('9. METAS'!$L$20,INT((ROW()-13)/2),0)),"",OFFSET('9. METAS'!$L$20,INT((ROW()-13)/2),0))</f>
        <v/>
      </c>
      <c r="I365" s="476"/>
      <c r="J365" s="127" t="e">
        <f ca="1">IF(MOD(ROW()-13,2)=0,IF(ISBLANK(OFFSET(#REF!,INT((ROW()-13)/2),0)),"",OFFSET(#REF!,INT((ROW()-13)/2),0)),IF(ISBLANK(OFFSET('9. METAS'!$U$20,INT((ROW()-14)/2),0)),"",OFFSET('9. METAS'!$U$20,INT((ROW()-14)/2),0)))</f>
        <v>#REF!</v>
      </c>
      <c r="K365" s="128" t="e">
        <f ca="1">IF(MOD(ROW()-13,2)=0,IF(ISBLANK(OFFSET(#REF!,INT((ROW()-13)/2),0)),"",OFFSET(#REF!,INT((ROW()-13)/2),0)),IF(ISBLANK(OFFSET('9. METAS'!$V$20,INT((ROW()-14)/2),0)),"",OFFSET('9. METAS'!$V$20,INT((ROW()-14)/2),0)))</f>
        <v>#REF!</v>
      </c>
      <c r="L365" s="128" t="e">
        <f ca="1">IF(MOD(ROW()-13,2)=0,IF(ISBLANK(OFFSET(#REF!,INT((ROW()-13)/2),0)),"",OFFSET(#REF!,INT((ROW()-13)/2),0)),IF(ISBLANK(OFFSET('9. METAS'!$W$20,INT((ROW()-14)/2),0)),"",OFFSET('9. METAS'!$W$20,INT((ROW()-14)/2),0)))</f>
        <v>#REF!</v>
      </c>
      <c r="M365" s="129" t="e">
        <f ca="1">IF(MOD(ROW()-13,2)=0,IF(ISBLANK(OFFSET(#REF!,INT((ROW()-13)/2),0)),"",OFFSET(#REF!,INT((ROW()-13)/2),0)),IF(ISBLANK(OFFSET('9. METAS'!$X$20,INT((ROW()-14)/2),0)),"",OFFSET('9. METAS'!$X$20,INT((ROW()-14)/2),0)))</f>
        <v>#REF!</v>
      </c>
      <c r="N365" s="478" t="str">
        <f t="shared" ref="N365" ca="1" si="348">IFERROR(J365/J366,"ND")</f>
        <v>ND</v>
      </c>
      <c r="O365" s="480" t="str">
        <f t="shared" ref="O365" ca="1" si="349">IFERROR(((J365+K365)/H365),"ND")</f>
        <v>ND</v>
      </c>
      <c r="P365" s="482"/>
    </row>
    <row r="366" spans="3:16" ht="16" x14ac:dyDescent="0.2">
      <c r="C366" s="496"/>
      <c r="D366" s="498"/>
      <c r="E366" s="498"/>
      <c r="F366" s="500"/>
      <c r="G366" s="502"/>
      <c r="H366" s="705"/>
      <c r="I366" s="477"/>
      <c r="J366" s="127" t="str">
        <f ca="1">IF(MOD(ROW()-13,2)=0,IF(ISBLANK(OFFSET(#REF!,INT((ROW()-13)/2),0)),"",OFFSET(#REF!,INT((ROW()-13)/2),0)),IF(ISBLANK(OFFSET('9. METAS'!$U$20,INT((ROW()-14)/2),0)),"",OFFSET('9. METAS'!$U$20,INT((ROW()-14)/2),0)))</f>
        <v/>
      </c>
      <c r="K366" s="128" t="str">
        <f ca="1">IF(MOD(ROW()-13,2)=0,IF(ISBLANK(OFFSET(#REF!,INT((ROW()-13)/2),0)),"",OFFSET(#REF!,INT((ROW()-13)/2),0)),IF(ISBLANK(OFFSET('9. METAS'!$V$20,INT((ROW()-14)/2),0)),"",OFFSET('9. METAS'!$V$20,INT((ROW()-14)/2),0)))</f>
        <v/>
      </c>
      <c r="L366" s="128" t="str">
        <f ca="1">IF(MOD(ROW()-13,2)=0,IF(ISBLANK(OFFSET(#REF!,INT((ROW()-13)/2),0)),"",OFFSET(#REF!,INT((ROW()-13)/2),0)),IF(ISBLANK(OFFSET('9. METAS'!$W$20,INT((ROW()-14)/2),0)),"",OFFSET('9. METAS'!$W$20,INT((ROW()-14)/2),0)))</f>
        <v/>
      </c>
      <c r="M366" s="129" t="str">
        <f ca="1">IF(MOD(ROW()-13,2)=0,IF(ISBLANK(OFFSET(#REF!,INT((ROW()-13)/2),0)),"",OFFSET(#REF!,INT((ROW()-13)/2),0)),IF(ISBLANK(OFFSET('9. METAS'!$X$20,INT((ROW()-14)/2),0)),"",OFFSET('9. METAS'!$X$20,INT((ROW()-14)/2),0)))</f>
        <v/>
      </c>
      <c r="N366" s="479"/>
      <c r="O366" s="481"/>
      <c r="P366" s="483"/>
    </row>
    <row r="367" spans="3:16" x14ac:dyDescent="0.2">
      <c r="C367" s="506" t="str">
        <f ca="1">IF(ISBLANK(OFFSET('5. Pp (3 años)'!$C$46,INT((ROW()-13)/2),0)),"",OFFSET('5. Pp (3 años)'!$C$46,INT((ROW()-13)/2),0))</f>
        <v/>
      </c>
      <c r="D367" s="498" t="str">
        <f ca="1">IF(ISBLANK(OFFSET('5. Pp (3 años)'!$D$46,INT((ROW()-13)/2),0)),"",OFFSET('5. Pp (3 años)'!$D$46,INT((ROW()-13)/2),0))</f>
        <v/>
      </c>
      <c r="E367" s="498" t="str">
        <f ca="1">IF(ISBLANK(OFFSET('5. Pp (3 años)'!$E$46,INT((ROW()-13)/2),0)),"",OFFSET('5. Pp (3 años)'!$E$46,INT((ROW()-13)/2),0))</f>
        <v/>
      </c>
      <c r="F367" s="500" t="str">
        <f ca="1">IF(ISBLANK(OFFSET('5. Pp (3 años)'!$K$46,INT((ROW()-13)/2),0)),"",OFFSET('5. Pp (3 años)'!$K$46,INT((ROW()-13)/2),0))</f>
        <v/>
      </c>
      <c r="G367" s="502" t="str">
        <f ca="1">IF(ISBLANK(OFFSET('5. Pp (3 años)'!$H$46,INT((ROW()-13)/2),0)),"",OFFSET('5. Pp (3 años)'!$H$46,INT((ROW()-13)/2),0))</f>
        <v/>
      </c>
      <c r="H367" s="705" t="str">
        <f ca="1">IF(ISBLANK(OFFSET('9. METAS'!$L$20,INT((ROW()-13)/2),0)),"",OFFSET('9. METAS'!$L$20,INT((ROW()-13)/2),0))</f>
        <v/>
      </c>
      <c r="I367" s="476"/>
      <c r="J367" s="127" t="e">
        <f ca="1">IF(MOD(ROW()-13,2)=0,IF(ISBLANK(OFFSET(#REF!,INT((ROW()-13)/2),0)),"",OFFSET(#REF!,INT((ROW()-13)/2),0)),IF(ISBLANK(OFFSET('9. METAS'!$U$20,INT((ROW()-14)/2),0)),"",OFFSET('9. METAS'!$U$20,INT((ROW()-14)/2),0)))</f>
        <v>#REF!</v>
      </c>
      <c r="K367" s="128" t="e">
        <f ca="1">IF(MOD(ROW()-13,2)=0,IF(ISBLANK(OFFSET(#REF!,INT((ROW()-13)/2),0)),"",OFFSET(#REF!,INT((ROW()-13)/2),0)),IF(ISBLANK(OFFSET('9. METAS'!$V$20,INT((ROW()-14)/2),0)),"",OFFSET('9. METAS'!$V$20,INT((ROW()-14)/2),0)))</f>
        <v>#REF!</v>
      </c>
      <c r="L367" s="128" t="e">
        <f ca="1">IF(MOD(ROW()-13,2)=0,IF(ISBLANK(OFFSET(#REF!,INT((ROW()-13)/2),0)),"",OFFSET(#REF!,INT((ROW()-13)/2),0)),IF(ISBLANK(OFFSET('9. METAS'!$W$20,INT((ROW()-14)/2),0)),"",OFFSET('9. METAS'!$W$20,INT((ROW()-14)/2),0)))</f>
        <v>#REF!</v>
      </c>
      <c r="M367" s="129" t="e">
        <f ca="1">IF(MOD(ROW()-13,2)=0,IF(ISBLANK(OFFSET(#REF!,INT((ROW()-13)/2),0)),"",OFFSET(#REF!,INT((ROW()-13)/2),0)),IF(ISBLANK(OFFSET('9. METAS'!$X$20,INT((ROW()-14)/2),0)),"",OFFSET('9. METAS'!$X$20,INT((ROW()-14)/2),0)))</f>
        <v>#REF!</v>
      </c>
      <c r="N367" s="478" t="str">
        <f t="shared" ref="N367" ca="1" si="350">IFERROR(J367/J368,"ND")</f>
        <v>ND</v>
      </c>
      <c r="O367" s="480" t="str">
        <f t="shared" ref="O367" ca="1" si="351">IFERROR(((J367+K367)/H367),"ND")</f>
        <v>ND</v>
      </c>
      <c r="P367" s="482"/>
    </row>
    <row r="368" spans="3:16" ht="16" x14ac:dyDescent="0.2">
      <c r="C368" s="496"/>
      <c r="D368" s="498"/>
      <c r="E368" s="498"/>
      <c r="F368" s="500"/>
      <c r="G368" s="502"/>
      <c r="H368" s="705"/>
      <c r="I368" s="477"/>
      <c r="J368" s="127" t="str">
        <f ca="1">IF(MOD(ROW()-13,2)=0,IF(ISBLANK(OFFSET(#REF!,INT((ROW()-13)/2),0)),"",OFFSET(#REF!,INT((ROW()-13)/2),0)),IF(ISBLANK(OFFSET('9. METAS'!$U$20,INT((ROW()-14)/2),0)),"",OFFSET('9. METAS'!$U$20,INT((ROW()-14)/2),0)))</f>
        <v/>
      </c>
      <c r="K368" s="128" t="str">
        <f ca="1">IF(MOD(ROW()-13,2)=0,IF(ISBLANK(OFFSET(#REF!,INT((ROW()-13)/2),0)),"",OFFSET(#REF!,INT((ROW()-13)/2),0)),IF(ISBLANK(OFFSET('9. METAS'!$V$20,INT((ROW()-14)/2),0)),"",OFFSET('9. METAS'!$V$20,INT((ROW()-14)/2),0)))</f>
        <v/>
      </c>
      <c r="L368" s="128" t="str">
        <f ca="1">IF(MOD(ROW()-13,2)=0,IF(ISBLANK(OFFSET(#REF!,INT((ROW()-13)/2),0)),"",OFFSET(#REF!,INT((ROW()-13)/2),0)),IF(ISBLANK(OFFSET('9. METAS'!$W$20,INT((ROW()-14)/2),0)),"",OFFSET('9. METAS'!$W$20,INT((ROW()-14)/2),0)))</f>
        <v/>
      </c>
      <c r="M368" s="129" t="str">
        <f ca="1">IF(MOD(ROW()-13,2)=0,IF(ISBLANK(OFFSET(#REF!,INT((ROW()-13)/2),0)),"",OFFSET(#REF!,INT((ROW()-13)/2),0)),IF(ISBLANK(OFFSET('9. METAS'!$X$20,INT((ROW()-14)/2),0)),"",OFFSET('9. METAS'!$X$20,INT((ROW()-14)/2),0)))</f>
        <v/>
      </c>
      <c r="N368" s="479"/>
      <c r="O368" s="481"/>
      <c r="P368" s="483"/>
    </row>
    <row r="369" spans="3:16" x14ac:dyDescent="0.2">
      <c r="C369" s="506" t="str">
        <f ca="1">IF(ISBLANK(OFFSET('5. Pp (3 años)'!$C$46,INT((ROW()-13)/2),0)),"",OFFSET('5. Pp (3 años)'!$C$46,INT((ROW()-13)/2),0))</f>
        <v/>
      </c>
      <c r="D369" s="498" t="str">
        <f ca="1">IF(ISBLANK(OFFSET('5. Pp (3 años)'!$D$46,INT((ROW()-13)/2),0)),"",OFFSET('5. Pp (3 años)'!$D$46,INT((ROW()-13)/2),0))</f>
        <v/>
      </c>
      <c r="E369" s="498" t="str">
        <f ca="1">IF(ISBLANK(OFFSET('5. Pp (3 años)'!$E$46,INT((ROW()-13)/2),0)),"",OFFSET('5. Pp (3 años)'!$E$46,INT((ROW()-13)/2),0))</f>
        <v/>
      </c>
      <c r="F369" s="500" t="str">
        <f ca="1">IF(ISBLANK(OFFSET('5. Pp (3 años)'!$K$46,INT((ROW()-13)/2),0)),"",OFFSET('5. Pp (3 años)'!$K$46,INT((ROW()-13)/2),0))</f>
        <v/>
      </c>
      <c r="G369" s="502" t="str">
        <f ca="1">IF(ISBLANK(OFFSET('5. Pp (3 años)'!$H$46,INT((ROW()-13)/2),0)),"",OFFSET('5. Pp (3 años)'!$H$46,INT((ROW()-13)/2),0))</f>
        <v/>
      </c>
      <c r="H369" s="705" t="str">
        <f ca="1">IF(ISBLANK(OFFSET('9. METAS'!$L$20,INT((ROW()-13)/2),0)),"",OFFSET('9. METAS'!$L$20,INT((ROW()-13)/2),0))</f>
        <v/>
      </c>
      <c r="I369" s="476"/>
      <c r="J369" s="127" t="e">
        <f ca="1">IF(MOD(ROW()-13,2)=0,IF(ISBLANK(OFFSET(#REF!,INT((ROW()-13)/2),0)),"",OFFSET(#REF!,INT((ROW()-13)/2),0)),IF(ISBLANK(OFFSET('9. METAS'!$U$20,INT((ROW()-14)/2),0)),"",OFFSET('9. METAS'!$U$20,INT((ROW()-14)/2),0)))</f>
        <v>#REF!</v>
      </c>
      <c r="K369" s="128" t="e">
        <f ca="1">IF(MOD(ROW()-13,2)=0,IF(ISBLANK(OFFSET(#REF!,INT((ROW()-13)/2),0)),"",OFFSET(#REF!,INT((ROW()-13)/2),0)),IF(ISBLANK(OFFSET('9. METAS'!$V$20,INT((ROW()-14)/2),0)),"",OFFSET('9. METAS'!$V$20,INT((ROW()-14)/2),0)))</f>
        <v>#REF!</v>
      </c>
      <c r="L369" s="128" t="e">
        <f ca="1">IF(MOD(ROW()-13,2)=0,IF(ISBLANK(OFFSET(#REF!,INT((ROW()-13)/2),0)),"",OFFSET(#REF!,INT((ROW()-13)/2),0)),IF(ISBLANK(OFFSET('9. METAS'!$W$20,INT((ROW()-14)/2),0)),"",OFFSET('9. METAS'!$W$20,INT((ROW()-14)/2),0)))</f>
        <v>#REF!</v>
      </c>
      <c r="M369" s="129" t="e">
        <f ca="1">IF(MOD(ROW()-13,2)=0,IF(ISBLANK(OFFSET(#REF!,INT((ROW()-13)/2),0)),"",OFFSET(#REF!,INT((ROW()-13)/2),0)),IF(ISBLANK(OFFSET('9. METAS'!$X$20,INT((ROW()-14)/2),0)),"",OFFSET('9. METAS'!$X$20,INT((ROW()-14)/2),0)))</f>
        <v>#REF!</v>
      </c>
      <c r="N369" s="478" t="str">
        <f t="shared" ref="N369" ca="1" si="352">IFERROR(J369/J370,"ND")</f>
        <v>ND</v>
      </c>
      <c r="O369" s="480" t="str">
        <f t="shared" ref="O369" ca="1" si="353">IFERROR(((J369+K369)/H369),"ND")</f>
        <v>ND</v>
      </c>
      <c r="P369" s="482"/>
    </row>
    <row r="370" spans="3:16" ht="16" x14ac:dyDescent="0.2">
      <c r="C370" s="496"/>
      <c r="D370" s="498"/>
      <c r="E370" s="498"/>
      <c r="F370" s="500"/>
      <c r="G370" s="502"/>
      <c r="H370" s="705"/>
      <c r="I370" s="477"/>
      <c r="J370" s="127" t="str">
        <f ca="1">IF(MOD(ROW()-13,2)=0,IF(ISBLANK(OFFSET(#REF!,INT((ROW()-13)/2),0)),"",OFFSET(#REF!,INT((ROW()-13)/2),0)),IF(ISBLANK(OFFSET('9. METAS'!$U$20,INT((ROW()-14)/2),0)),"",OFFSET('9. METAS'!$U$20,INT((ROW()-14)/2),0)))</f>
        <v/>
      </c>
      <c r="K370" s="128" t="str">
        <f ca="1">IF(MOD(ROW()-13,2)=0,IF(ISBLANK(OFFSET(#REF!,INT((ROW()-13)/2),0)),"",OFFSET(#REF!,INT((ROW()-13)/2),0)),IF(ISBLANK(OFFSET('9. METAS'!$V$20,INT((ROW()-14)/2),0)),"",OFFSET('9. METAS'!$V$20,INT((ROW()-14)/2),0)))</f>
        <v/>
      </c>
      <c r="L370" s="128" t="str">
        <f ca="1">IF(MOD(ROW()-13,2)=0,IF(ISBLANK(OFFSET(#REF!,INT((ROW()-13)/2),0)),"",OFFSET(#REF!,INT((ROW()-13)/2),0)),IF(ISBLANK(OFFSET('9. METAS'!$W$20,INT((ROW()-14)/2),0)),"",OFFSET('9. METAS'!$W$20,INT((ROW()-14)/2),0)))</f>
        <v/>
      </c>
      <c r="M370" s="129" t="str">
        <f ca="1">IF(MOD(ROW()-13,2)=0,IF(ISBLANK(OFFSET(#REF!,INT((ROW()-13)/2),0)),"",OFFSET(#REF!,INT((ROW()-13)/2),0)),IF(ISBLANK(OFFSET('9. METAS'!$X$20,INT((ROW()-14)/2),0)),"",OFFSET('9. METAS'!$X$20,INT((ROW()-14)/2),0)))</f>
        <v/>
      </c>
      <c r="N370" s="479"/>
      <c r="O370" s="481"/>
      <c r="P370" s="483"/>
    </row>
    <row r="371" spans="3:16" x14ac:dyDescent="0.2">
      <c r="C371" s="506" t="str">
        <f ca="1">IF(ISBLANK(OFFSET('5. Pp (3 años)'!$C$46,INT((ROW()-13)/2),0)),"",OFFSET('5. Pp (3 años)'!$C$46,INT((ROW()-13)/2),0))</f>
        <v/>
      </c>
      <c r="D371" s="498" t="str">
        <f ca="1">IF(ISBLANK(OFFSET('5. Pp (3 años)'!$D$46,INT((ROW()-13)/2),0)),"",OFFSET('5. Pp (3 años)'!$D$46,INT((ROW()-13)/2),0))</f>
        <v/>
      </c>
      <c r="E371" s="498" t="str">
        <f ca="1">IF(ISBLANK(OFFSET('5. Pp (3 años)'!$E$46,INT((ROW()-13)/2),0)),"",OFFSET('5. Pp (3 años)'!$E$46,INT((ROW()-13)/2),0))</f>
        <v/>
      </c>
      <c r="F371" s="500" t="str">
        <f ca="1">IF(ISBLANK(OFFSET('5. Pp (3 años)'!$K$46,INT((ROW()-13)/2),0)),"",OFFSET('5. Pp (3 años)'!$K$46,INT((ROW()-13)/2),0))</f>
        <v/>
      </c>
      <c r="G371" s="502" t="str">
        <f ca="1">IF(ISBLANK(OFFSET('5. Pp (3 años)'!$H$46,INT((ROW()-13)/2),0)),"",OFFSET('5. Pp (3 años)'!$H$46,INT((ROW()-13)/2),0))</f>
        <v/>
      </c>
      <c r="H371" s="705" t="str">
        <f ca="1">IF(ISBLANK(OFFSET('9. METAS'!$L$20,INT((ROW()-13)/2),0)),"",OFFSET('9. METAS'!$L$20,INT((ROW()-13)/2),0))</f>
        <v/>
      </c>
      <c r="I371" s="476"/>
      <c r="J371" s="127" t="e">
        <f ca="1">IF(MOD(ROW()-13,2)=0,IF(ISBLANK(OFFSET(#REF!,INT((ROW()-13)/2),0)),"",OFFSET(#REF!,INT((ROW()-13)/2),0)),IF(ISBLANK(OFFSET('9. METAS'!$U$20,INT((ROW()-14)/2),0)),"",OFFSET('9. METAS'!$U$20,INT((ROW()-14)/2),0)))</f>
        <v>#REF!</v>
      </c>
      <c r="K371" s="128" t="e">
        <f ca="1">IF(MOD(ROW()-13,2)=0,IF(ISBLANK(OFFSET(#REF!,INT((ROW()-13)/2),0)),"",OFFSET(#REF!,INT((ROW()-13)/2),0)),IF(ISBLANK(OFFSET('9. METAS'!$V$20,INT((ROW()-14)/2),0)),"",OFFSET('9. METAS'!$V$20,INT((ROW()-14)/2),0)))</f>
        <v>#REF!</v>
      </c>
      <c r="L371" s="128" t="e">
        <f ca="1">IF(MOD(ROW()-13,2)=0,IF(ISBLANK(OFFSET(#REF!,INT((ROW()-13)/2),0)),"",OFFSET(#REF!,INT((ROW()-13)/2),0)),IF(ISBLANK(OFFSET('9. METAS'!$W$20,INT((ROW()-14)/2),0)),"",OFFSET('9. METAS'!$W$20,INT((ROW()-14)/2),0)))</f>
        <v>#REF!</v>
      </c>
      <c r="M371" s="129" t="e">
        <f ca="1">IF(MOD(ROW()-13,2)=0,IF(ISBLANK(OFFSET(#REF!,INT((ROW()-13)/2),0)),"",OFFSET(#REF!,INT((ROW()-13)/2),0)),IF(ISBLANK(OFFSET('9. METAS'!$X$20,INT((ROW()-14)/2),0)),"",OFFSET('9. METAS'!$X$20,INT((ROW()-14)/2),0)))</f>
        <v>#REF!</v>
      </c>
      <c r="N371" s="478" t="str">
        <f t="shared" ref="N371" ca="1" si="354">IFERROR(J371/J372,"ND")</f>
        <v>ND</v>
      </c>
      <c r="O371" s="480" t="str">
        <f t="shared" ref="O371" ca="1" si="355">IFERROR(((J371+K371)/H371),"ND")</f>
        <v>ND</v>
      </c>
      <c r="P371" s="482"/>
    </row>
    <row r="372" spans="3:16" ht="16" x14ac:dyDescent="0.2">
      <c r="C372" s="496"/>
      <c r="D372" s="498"/>
      <c r="E372" s="498"/>
      <c r="F372" s="500"/>
      <c r="G372" s="502"/>
      <c r="H372" s="705"/>
      <c r="I372" s="477"/>
      <c r="J372" s="127" t="str">
        <f ca="1">IF(MOD(ROW()-13,2)=0,IF(ISBLANK(OFFSET(#REF!,INT((ROW()-13)/2),0)),"",OFFSET(#REF!,INT((ROW()-13)/2),0)),IF(ISBLANK(OFFSET('9. METAS'!$U$20,INT((ROW()-14)/2),0)),"",OFFSET('9. METAS'!$U$20,INT((ROW()-14)/2),0)))</f>
        <v/>
      </c>
      <c r="K372" s="128" t="str">
        <f ca="1">IF(MOD(ROW()-13,2)=0,IF(ISBLANK(OFFSET(#REF!,INT((ROW()-13)/2),0)),"",OFFSET(#REF!,INT((ROW()-13)/2),0)),IF(ISBLANK(OFFSET('9. METAS'!$V$20,INT((ROW()-14)/2),0)),"",OFFSET('9. METAS'!$V$20,INT((ROW()-14)/2),0)))</f>
        <v/>
      </c>
      <c r="L372" s="128" t="str">
        <f ca="1">IF(MOD(ROW()-13,2)=0,IF(ISBLANK(OFFSET(#REF!,INT((ROW()-13)/2),0)),"",OFFSET(#REF!,INT((ROW()-13)/2),0)),IF(ISBLANK(OFFSET('9. METAS'!$W$20,INT((ROW()-14)/2),0)),"",OFFSET('9. METAS'!$W$20,INT((ROW()-14)/2),0)))</f>
        <v/>
      </c>
      <c r="M372" s="129" t="str">
        <f ca="1">IF(MOD(ROW()-13,2)=0,IF(ISBLANK(OFFSET(#REF!,INT((ROW()-13)/2),0)),"",OFFSET(#REF!,INT((ROW()-13)/2),0)),IF(ISBLANK(OFFSET('9. METAS'!$X$20,INT((ROW()-14)/2),0)),"",OFFSET('9. METAS'!$X$20,INT((ROW()-14)/2),0)))</f>
        <v/>
      </c>
      <c r="N372" s="479"/>
      <c r="O372" s="481"/>
      <c r="P372" s="483"/>
    </row>
    <row r="373" spans="3:16" x14ac:dyDescent="0.2">
      <c r="C373" s="506" t="str">
        <f ca="1">IF(ISBLANK(OFFSET('5. Pp (3 años)'!$C$46,INT((ROW()-13)/2),0)),"",OFFSET('5. Pp (3 años)'!$C$46,INT((ROW()-13)/2),0))</f>
        <v/>
      </c>
      <c r="D373" s="498" t="str">
        <f ca="1">IF(ISBLANK(OFFSET('5. Pp (3 años)'!$D$46,INT((ROW()-13)/2),0)),"",OFFSET('5. Pp (3 años)'!$D$46,INT((ROW()-13)/2),0))</f>
        <v/>
      </c>
      <c r="E373" s="498" t="str">
        <f ca="1">IF(ISBLANK(OFFSET('5. Pp (3 años)'!$E$46,INT((ROW()-13)/2),0)),"",OFFSET('5. Pp (3 años)'!$E$46,INT((ROW()-13)/2),0))</f>
        <v/>
      </c>
      <c r="F373" s="500" t="str">
        <f ca="1">IF(ISBLANK(OFFSET('5. Pp (3 años)'!$K$46,INT((ROW()-13)/2),0)),"",OFFSET('5. Pp (3 años)'!$K$46,INT((ROW()-13)/2),0))</f>
        <v/>
      </c>
      <c r="G373" s="502" t="str">
        <f ca="1">IF(ISBLANK(OFFSET('5. Pp (3 años)'!$H$46,INT((ROW()-13)/2),0)),"",OFFSET('5. Pp (3 años)'!$H$46,INT((ROW()-13)/2),0))</f>
        <v/>
      </c>
      <c r="H373" s="705" t="str">
        <f ca="1">IF(ISBLANK(OFFSET('9. METAS'!$L$20,INT((ROW()-13)/2),0)),"",OFFSET('9. METAS'!$L$20,INT((ROW()-13)/2),0))</f>
        <v/>
      </c>
      <c r="I373" s="476"/>
      <c r="J373" s="127" t="e">
        <f ca="1">IF(MOD(ROW()-13,2)=0,IF(ISBLANK(OFFSET(#REF!,INT((ROW()-13)/2),0)),"",OFFSET(#REF!,INT((ROW()-13)/2),0)),IF(ISBLANK(OFFSET('9. METAS'!$U$20,INT((ROW()-14)/2),0)),"",OFFSET('9. METAS'!$U$20,INT((ROW()-14)/2),0)))</f>
        <v>#REF!</v>
      </c>
      <c r="K373" s="128" t="e">
        <f ca="1">IF(MOD(ROW()-13,2)=0,IF(ISBLANK(OFFSET(#REF!,INT((ROW()-13)/2),0)),"",OFFSET(#REF!,INT((ROW()-13)/2),0)),IF(ISBLANK(OFFSET('9. METAS'!$V$20,INT((ROW()-14)/2),0)),"",OFFSET('9. METAS'!$V$20,INT((ROW()-14)/2),0)))</f>
        <v>#REF!</v>
      </c>
      <c r="L373" s="128" t="e">
        <f ca="1">IF(MOD(ROW()-13,2)=0,IF(ISBLANK(OFFSET(#REF!,INT((ROW()-13)/2),0)),"",OFFSET(#REF!,INT((ROW()-13)/2),0)),IF(ISBLANK(OFFSET('9. METAS'!$W$20,INT((ROW()-14)/2),0)),"",OFFSET('9. METAS'!$W$20,INT((ROW()-14)/2),0)))</f>
        <v>#REF!</v>
      </c>
      <c r="M373" s="129" t="e">
        <f ca="1">IF(MOD(ROW()-13,2)=0,IF(ISBLANK(OFFSET(#REF!,INT((ROW()-13)/2),0)),"",OFFSET(#REF!,INT((ROW()-13)/2),0)),IF(ISBLANK(OFFSET('9. METAS'!$X$20,INT((ROW()-14)/2),0)),"",OFFSET('9. METAS'!$X$20,INT((ROW()-14)/2),0)))</f>
        <v>#REF!</v>
      </c>
      <c r="N373" s="478" t="str">
        <f t="shared" ref="N373" ca="1" si="356">IFERROR(J373/J374,"ND")</f>
        <v>ND</v>
      </c>
      <c r="O373" s="480" t="str">
        <f t="shared" ref="O373" ca="1" si="357">IFERROR(((J373+K373)/H373),"ND")</f>
        <v>ND</v>
      </c>
      <c r="P373" s="482"/>
    </row>
    <row r="374" spans="3:16" ht="16" x14ac:dyDescent="0.2">
      <c r="C374" s="496"/>
      <c r="D374" s="498"/>
      <c r="E374" s="498"/>
      <c r="F374" s="500"/>
      <c r="G374" s="502"/>
      <c r="H374" s="705"/>
      <c r="I374" s="477"/>
      <c r="J374" s="127" t="str">
        <f ca="1">IF(MOD(ROW()-13,2)=0,IF(ISBLANK(OFFSET(#REF!,INT((ROW()-13)/2),0)),"",OFFSET(#REF!,INT((ROW()-13)/2),0)),IF(ISBLANK(OFFSET('9. METAS'!$U$20,INT((ROW()-14)/2),0)),"",OFFSET('9. METAS'!$U$20,INT((ROW()-14)/2),0)))</f>
        <v/>
      </c>
      <c r="K374" s="128" t="str">
        <f ca="1">IF(MOD(ROW()-13,2)=0,IF(ISBLANK(OFFSET(#REF!,INT((ROW()-13)/2),0)),"",OFFSET(#REF!,INT((ROW()-13)/2),0)),IF(ISBLANK(OFFSET('9. METAS'!$V$20,INT((ROW()-14)/2),0)),"",OFFSET('9. METAS'!$V$20,INT((ROW()-14)/2),0)))</f>
        <v/>
      </c>
      <c r="L374" s="128" t="str">
        <f ca="1">IF(MOD(ROW()-13,2)=0,IF(ISBLANK(OFFSET(#REF!,INT((ROW()-13)/2),0)),"",OFFSET(#REF!,INT((ROW()-13)/2),0)),IF(ISBLANK(OFFSET('9. METAS'!$W$20,INT((ROW()-14)/2),0)),"",OFFSET('9. METAS'!$W$20,INT((ROW()-14)/2),0)))</f>
        <v/>
      </c>
      <c r="M374" s="129" t="str">
        <f ca="1">IF(MOD(ROW()-13,2)=0,IF(ISBLANK(OFFSET(#REF!,INT((ROW()-13)/2),0)),"",OFFSET(#REF!,INT((ROW()-13)/2),0)),IF(ISBLANK(OFFSET('9. METAS'!$X$20,INT((ROW()-14)/2),0)),"",OFFSET('9. METAS'!$X$20,INT((ROW()-14)/2),0)))</f>
        <v/>
      </c>
      <c r="N374" s="479"/>
      <c r="O374" s="481"/>
      <c r="P374" s="483"/>
    </row>
    <row r="375" spans="3:16" x14ac:dyDescent="0.2">
      <c r="C375" s="506" t="str">
        <f ca="1">IF(ISBLANK(OFFSET('5. Pp (3 años)'!$C$46,INT((ROW()-13)/2),0)),"",OFFSET('5. Pp (3 años)'!$C$46,INT((ROW()-13)/2),0))</f>
        <v/>
      </c>
      <c r="D375" s="498" t="str">
        <f ca="1">IF(ISBLANK(OFFSET('5. Pp (3 años)'!$D$46,INT((ROW()-13)/2),0)),"",OFFSET('5. Pp (3 años)'!$D$46,INT((ROW()-13)/2),0))</f>
        <v/>
      </c>
      <c r="E375" s="498" t="str">
        <f ca="1">IF(ISBLANK(OFFSET('5. Pp (3 años)'!$E$46,INT((ROW()-13)/2),0)),"",OFFSET('5. Pp (3 años)'!$E$46,INT((ROW()-13)/2),0))</f>
        <v/>
      </c>
      <c r="F375" s="500" t="str">
        <f ca="1">IF(ISBLANK(OFFSET('5. Pp (3 años)'!$K$46,INT((ROW()-13)/2),0)),"",OFFSET('5. Pp (3 años)'!$K$46,INT((ROW()-13)/2),0))</f>
        <v/>
      </c>
      <c r="G375" s="502" t="str">
        <f ca="1">IF(ISBLANK(OFFSET('5. Pp (3 años)'!$H$46,INT((ROW()-13)/2),0)),"",OFFSET('5. Pp (3 años)'!$H$46,INT((ROW()-13)/2),0))</f>
        <v/>
      </c>
      <c r="H375" s="705" t="str">
        <f ca="1">IF(ISBLANK(OFFSET('9. METAS'!$L$20,INT((ROW()-13)/2),0)),"",OFFSET('9. METAS'!$L$20,INT((ROW()-13)/2),0))</f>
        <v/>
      </c>
      <c r="I375" s="476"/>
      <c r="J375" s="127" t="e">
        <f ca="1">IF(MOD(ROW()-13,2)=0,IF(ISBLANK(OFFSET(#REF!,INT((ROW()-13)/2),0)),"",OFFSET(#REF!,INT((ROW()-13)/2),0)),IF(ISBLANK(OFFSET('9. METAS'!$U$20,INT((ROW()-14)/2),0)),"",OFFSET('9. METAS'!$U$20,INT((ROW()-14)/2),0)))</f>
        <v>#REF!</v>
      </c>
      <c r="K375" s="128" t="e">
        <f ca="1">IF(MOD(ROW()-13,2)=0,IF(ISBLANK(OFFSET(#REF!,INT((ROW()-13)/2),0)),"",OFFSET(#REF!,INT((ROW()-13)/2),0)),IF(ISBLANK(OFFSET('9. METAS'!$V$20,INT((ROW()-14)/2),0)),"",OFFSET('9. METAS'!$V$20,INT((ROW()-14)/2),0)))</f>
        <v>#REF!</v>
      </c>
      <c r="L375" s="128" t="e">
        <f ca="1">IF(MOD(ROW()-13,2)=0,IF(ISBLANK(OFFSET(#REF!,INT((ROW()-13)/2),0)),"",OFFSET(#REF!,INT((ROW()-13)/2),0)),IF(ISBLANK(OFFSET('9. METAS'!$W$20,INT((ROW()-14)/2),0)),"",OFFSET('9. METAS'!$W$20,INT((ROW()-14)/2),0)))</f>
        <v>#REF!</v>
      </c>
      <c r="M375" s="129" t="e">
        <f ca="1">IF(MOD(ROW()-13,2)=0,IF(ISBLANK(OFFSET(#REF!,INT((ROW()-13)/2),0)),"",OFFSET(#REF!,INT((ROW()-13)/2),0)),IF(ISBLANK(OFFSET('9. METAS'!$X$20,INT((ROW()-14)/2),0)),"",OFFSET('9. METAS'!$X$20,INT((ROW()-14)/2),0)))</f>
        <v>#REF!</v>
      </c>
      <c r="N375" s="478" t="str">
        <f t="shared" ref="N375" ca="1" si="358">IFERROR(J375/J376,"ND")</f>
        <v>ND</v>
      </c>
      <c r="O375" s="480" t="str">
        <f t="shared" ref="O375" ca="1" si="359">IFERROR(((J375+K375)/H375),"ND")</f>
        <v>ND</v>
      </c>
      <c r="P375" s="482"/>
    </row>
    <row r="376" spans="3:16" ht="16" x14ac:dyDescent="0.2">
      <c r="C376" s="496"/>
      <c r="D376" s="498"/>
      <c r="E376" s="498"/>
      <c r="F376" s="500"/>
      <c r="G376" s="502"/>
      <c r="H376" s="705"/>
      <c r="I376" s="477"/>
      <c r="J376" s="127" t="str">
        <f ca="1">IF(MOD(ROW()-13,2)=0,IF(ISBLANK(OFFSET(#REF!,INT((ROW()-13)/2),0)),"",OFFSET(#REF!,INT((ROW()-13)/2),0)),IF(ISBLANK(OFFSET('9. METAS'!$U$20,INT((ROW()-14)/2),0)),"",OFFSET('9. METAS'!$U$20,INT((ROW()-14)/2),0)))</f>
        <v/>
      </c>
      <c r="K376" s="128" t="str">
        <f ca="1">IF(MOD(ROW()-13,2)=0,IF(ISBLANK(OFFSET(#REF!,INT((ROW()-13)/2),0)),"",OFFSET(#REF!,INT((ROW()-13)/2),0)),IF(ISBLANK(OFFSET('9. METAS'!$V$20,INT((ROW()-14)/2),0)),"",OFFSET('9. METAS'!$V$20,INT((ROW()-14)/2),0)))</f>
        <v/>
      </c>
      <c r="L376" s="128" t="str">
        <f ca="1">IF(MOD(ROW()-13,2)=0,IF(ISBLANK(OFFSET(#REF!,INT((ROW()-13)/2),0)),"",OFFSET(#REF!,INT((ROW()-13)/2),0)),IF(ISBLANK(OFFSET('9. METAS'!$W$20,INT((ROW()-14)/2),0)),"",OFFSET('9. METAS'!$W$20,INT((ROW()-14)/2),0)))</f>
        <v/>
      </c>
      <c r="M376" s="129" t="str">
        <f ca="1">IF(MOD(ROW()-13,2)=0,IF(ISBLANK(OFFSET(#REF!,INT((ROW()-13)/2),0)),"",OFFSET(#REF!,INT((ROW()-13)/2),0)),IF(ISBLANK(OFFSET('9. METAS'!$X$20,INT((ROW()-14)/2),0)),"",OFFSET('9. METAS'!$X$20,INT((ROW()-14)/2),0)))</f>
        <v/>
      </c>
      <c r="N376" s="479"/>
      <c r="O376" s="481"/>
      <c r="P376" s="483"/>
    </row>
    <row r="377" spans="3:16" x14ac:dyDescent="0.2">
      <c r="C377" s="506" t="str">
        <f ca="1">IF(ISBLANK(OFFSET('5. Pp (3 años)'!$C$46,INT((ROW()-13)/2),0)),"",OFFSET('5. Pp (3 años)'!$C$46,INT((ROW()-13)/2),0))</f>
        <v/>
      </c>
      <c r="D377" s="498" t="str">
        <f ca="1">IF(ISBLANK(OFFSET('5. Pp (3 años)'!$D$46,INT((ROW()-13)/2),0)),"",OFFSET('5. Pp (3 años)'!$D$46,INT((ROW()-13)/2),0))</f>
        <v/>
      </c>
      <c r="E377" s="498" t="str">
        <f ca="1">IF(ISBLANK(OFFSET('5. Pp (3 años)'!$E$46,INT((ROW()-13)/2),0)),"",OFFSET('5. Pp (3 años)'!$E$46,INT((ROW()-13)/2),0))</f>
        <v/>
      </c>
      <c r="F377" s="500" t="str">
        <f ca="1">IF(ISBLANK(OFFSET('5. Pp (3 años)'!$K$46,INT((ROW()-13)/2),0)),"",OFFSET('5. Pp (3 años)'!$K$46,INT((ROW()-13)/2),0))</f>
        <v/>
      </c>
      <c r="G377" s="502" t="str">
        <f ca="1">IF(ISBLANK(OFFSET('5. Pp (3 años)'!$H$46,INT((ROW()-13)/2),0)),"",OFFSET('5. Pp (3 años)'!$H$46,INT((ROW()-13)/2),0))</f>
        <v/>
      </c>
      <c r="H377" s="705" t="str">
        <f ca="1">IF(ISBLANK(OFFSET('9. METAS'!$L$20,INT((ROW()-13)/2),0)),"",OFFSET('9. METAS'!$L$20,INT((ROW()-13)/2),0))</f>
        <v/>
      </c>
      <c r="I377" s="476"/>
      <c r="J377" s="127" t="e">
        <f ca="1">IF(MOD(ROW()-13,2)=0,IF(ISBLANK(OFFSET(#REF!,INT((ROW()-13)/2),0)),"",OFFSET(#REF!,INT((ROW()-13)/2),0)),IF(ISBLANK(OFFSET('9. METAS'!$U$20,INT((ROW()-14)/2),0)),"",OFFSET('9. METAS'!$U$20,INT((ROW()-14)/2),0)))</f>
        <v>#REF!</v>
      </c>
      <c r="K377" s="128" t="e">
        <f ca="1">IF(MOD(ROW()-13,2)=0,IF(ISBLANK(OFFSET(#REF!,INT((ROW()-13)/2),0)),"",OFFSET(#REF!,INT((ROW()-13)/2),0)),IF(ISBLANK(OFFSET('9. METAS'!$V$20,INT((ROW()-14)/2),0)),"",OFFSET('9. METAS'!$V$20,INT((ROW()-14)/2),0)))</f>
        <v>#REF!</v>
      </c>
      <c r="L377" s="128" t="e">
        <f ca="1">IF(MOD(ROW()-13,2)=0,IF(ISBLANK(OFFSET(#REF!,INT((ROW()-13)/2),0)),"",OFFSET(#REF!,INT((ROW()-13)/2),0)),IF(ISBLANK(OFFSET('9. METAS'!$W$20,INT((ROW()-14)/2),0)),"",OFFSET('9. METAS'!$W$20,INT((ROW()-14)/2),0)))</f>
        <v>#REF!</v>
      </c>
      <c r="M377" s="129" t="e">
        <f ca="1">IF(MOD(ROW()-13,2)=0,IF(ISBLANK(OFFSET(#REF!,INT((ROW()-13)/2),0)),"",OFFSET(#REF!,INT((ROW()-13)/2),0)),IF(ISBLANK(OFFSET('9. METAS'!$X$20,INT((ROW()-14)/2),0)),"",OFFSET('9. METAS'!$X$20,INT((ROW()-14)/2),0)))</f>
        <v>#REF!</v>
      </c>
      <c r="N377" s="478" t="str">
        <f t="shared" ref="N377" ca="1" si="360">IFERROR(J377/J378,"ND")</f>
        <v>ND</v>
      </c>
      <c r="O377" s="480" t="str">
        <f t="shared" ref="O377" ca="1" si="361">IFERROR(((J377+K377)/H377),"ND")</f>
        <v>ND</v>
      </c>
      <c r="P377" s="482"/>
    </row>
    <row r="378" spans="3:16" ht="16" x14ac:dyDescent="0.2">
      <c r="C378" s="496"/>
      <c r="D378" s="498"/>
      <c r="E378" s="498"/>
      <c r="F378" s="500"/>
      <c r="G378" s="502"/>
      <c r="H378" s="705"/>
      <c r="I378" s="477"/>
      <c r="J378" s="127" t="str">
        <f ca="1">IF(MOD(ROW()-13,2)=0,IF(ISBLANK(OFFSET(#REF!,INT((ROW()-13)/2),0)),"",OFFSET(#REF!,INT((ROW()-13)/2),0)),IF(ISBLANK(OFFSET('9. METAS'!$U$20,INT((ROW()-14)/2),0)),"",OFFSET('9. METAS'!$U$20,INT((ROW()-14)/2),0)))</f>
        <v/>
      </c>
      <c r="K378" s="128" t="str">
        <f ca="1">IF(MOD(ROW()-13,2)=0,IF(ISBLANK(OFFSET(#REF!,INT((ROW()-13)/2),0)),"",OFFSET(#REF!,INT((ROW()-13)/2),0)),IF(ISBLANK(OFFSET('9. METAS'!$V$20,INT((ROW()-14)/2),0)),"",OFFSET('9. METAS'!$V$20,INT((ROW()-14)/2),0)))</f>
        <v/>
      </c>
      <c r="L378" s="128" t="str">
        <f ca="1">IF(MOD(ROW()-13,2)=0,IF(ISBLANK(OFFSET(#REF!,INT((ROW()-13)/2),0)),"",OFFSET(#REF!,INT((ROW()-13)/2),0)),IF(ISBLANK(OFFSET('9. METAS'!$W$20,INT((ROW()-14)/2),0)),"",OFFSET('9. METAS'!$W$20,INT((ROW()-14)/2),0)))</f>
        <v/>
      </c>
      <c r="M378" s="129" t="str">
        <f ca="1">IF(MOD(ROW()-13,2)=0,IF(ISBLANK(OFFSET(#REF!,INT((ROW()-13)/2),0)),"",OFFSET(#REF!,INT((ROW()-13)/2),0)),IF(ISBLANK(OFFSET('9. METAS'!$X$20,INT((ROW()-14)/2),0)),"",OFFSET('9. METAS'!$X$20,INT((ROW()-14)/2),0)))</f>
        <v/>
      </c>
      <c r="N378" s="479"/>
      <c r="O378" s="481"/>
      <c r="P378" s="483"/>
    </row>
    <row r="379" spans="3:16" x14ac:dyDescent="0.2">
      <c r="C379" s="506" t="str">
        <f ca="1">IF(ISBLANK(OFFSET('5. Pp (3 años)'!$C$46,INT((ROW()-13)/2),0)),"",OFFSET('5. Pp (3 años)'!$C$46,INT((ROW()-13)/2),0))</f>
        <v/>
      </c>
      <c r="D379" s="498" t="str">
        <f ca="1">IF(ISBLANK(OFFSET('5. Pp (3 años)'!$D$46,INT((ROW()-13)/2),0)),"",OFFSET('5. Pp (3 años)'!$D$46,INT((ROW()-13)/2),0))</f>
        <v/>
      </c>
      <c r="E379" s="498" t="str">
        <f ca="1">IF(ISBLANK(OFFSET('5. Pp (3 años)'!$E$46,INT((ROW()-13)/2),0)),"",OFFSET('5. Pp (3 años)'!$E$46,INT((ROW()-13)/2),0))</f>
        <v/>
      </c>
      <c r="F379" s="500" t="str">
        <f ca="1">IF(ISBLANK(OFFSET('5. Pp (3 años)'!$K$46,INT((ROW()-13)/2),0)),"",OFFSET('5. Pp (3 años)'!$K$46,INT((ROW()-13)/2),0))</f>
        <v/>
      </c>
      <c r="G379" s="502" t="str">
        <f ca="1">IF(ISBLANK(OFFSET('5. Pp (3 años)'!$H$46,INT((ROW()-13)/2),0)),"",OFFSET('5. Pp (3 años)'!$H$46,INT((ROW()-13)/2),0))</f>
        <v/>
      </c>
      <c r="H379" s="705" t="str">
        <f ca="1">IF(ISBLANK(OFFSET('9. METAS'!$L$20,INT((ROW()-13)/2),0)),"",OFFSET('9. METAS'!$L$20,INT((ROW()-13)/2),0))</f>
        <v/>
      </c>
      <c r="I379" s="476"/>
      <c r="J379" s="127" t="e">
        <f ca="1">IF(MOD(ROW()-13,2)=0,IF(ISBLANK(OFFSET(#REF!,INT((ROW()-13)/2),0)),"",OFFSET(#REF!,INT((ROW()-13)/2),0)),IF(ISBLANK(OFFSET('9. METAS'!$U$20,INT((ROW()-14)/2),0)),"",OFFSET('9. METAS'!$U$20,INT((ROW()-14)/2),0)))</f>
        <v>#REF!</v>
      </c>
      <c r="K379" s="128" t="e">
        <f ca="1">IF(MOD(ROW()-13,2)=0,IF(ISBLANK(OFFSET(#REF!,INT((ROW()-13)/2),0)),"",OFFSET(#REF!,INT((ROW()-13)/2),0)),IF(ISBLANK(OFFSET('9. METAS'!$V$20,INT((ROW()-14)/2),0)),"",OFFSET('9. METAS'!$V$20,INT((ROW()-14)/2),0)))</f>
        <v>#REF!</v>
      </c>
      <c r="L379" s="128" t="e">
        <f ca="1">IF(MOD(ROW()-13,2)=0,IF(ISBLANK(OFFSET(#REF!,INT((ROW()-13)/2),0)),"",OFFSET(#REF!,INT((ROW()-13)/2),0)),IF(ISBLANK(OFFSET('9. METAS'!$W$20,INT((ROW()-14)/2),0)),"",OFFSET('9. METAS'!$W$20,INT((ROW()-14)/2),0)))</f>
        <v>#REF!</v>
      </c>
      <c r="M379" s="129" t="e">
        <f ca="1">IF(MOD(ROW()-13,2)=0,IF(ISBLANK(OFFSET(#REF!,INT((ROW()-13)/2),0)),"",OFFSET(#REF!,INT((ROW()-13)/2),0)),IF(ISBLANK(OFFSET('9. METAS'!$X$20,INT((ROW()-14)/2),0)),"",OFFSET('9. METAS'!$X$20,INT((ROW()-14)/2),0)))</f>
        <v>#REF!</v>
      </c>
      <c r="N379" s="478" t="str">
        <f t="shared" ref="N379" ca="1" si="362">IFERROR(J379/J380,"ND")</f>
        <v>ND</v>
      </c>
      <c r="O379" s="480" t="str">
        <f t="shared" ref="O379" ca="1" si="363">IFERROR(((J379+K379)/H379),"ND")</f>
        <v>ND</v>
      </c>
      <c r="P379" s="482"/>
    </row>
    <row r="380" spans="3:16" ht="16" x14ac:dyDescent="0.2">
      <c r="C380" s="496"/>
      <c r="D380" s="498"/>
      <c r="E380" s="498"/>
      <c r="F380" s="500"/>
      <c r="G380" s="502"/>
      <c r="H380" s="705"/>
      <c r="I380" s="477"/>
      <c r="J380" s="127" t="str">
        <f ca="1">IF(MOD(ROW()-13,2)=0,IF(ISBLANK(OFFSET(#REF!,INT((ROW()-13)/2),0)),"",OFFSET(#REF!,INT((ROW()-13)/2),0)),IF(ISBLANK(OFFSET('9. METAS'!$U$20,INT((ROW()-14)/2),0)),"",OFFSET('9. METAS'!$U$20,INT((ROW()-14)/2),0)))</f>
        <v/>
      </c>
      <c r="K380" s="128" t="str">
        <f ca="1">IF(MOD(ROW()-13,2)=0,IF(ISBLANK(OFFSET(#REF!,INT((ROW()-13)/2),0)),"",OFFSET(#REF!,INT((ROW()-13)/2),0)),IF(ISBLANK(OFFSET('9. METAS'!$V$20,INT((ROW()-14)/2),0)),"",OFFSET('9. METAS'!$V$20,INT((ROW()-14)/2),0)))</f>
        <v/>
      </c>
      <c r="L380" s="128" t="str">
        <f ca="1">IF(MOD(ROW()-13,2)=0,IF(ISBLANK(OFFSET(#REF!,INT((ROW()-13)/2),0)),"",OFFSET(#REF!,INT((ROW()-13)/2),0)),IF(ISBLANK(OFFSET('9. METAS'!$W$20,INT((ROW()-14)/2),0)),"",OFFSET('9. METAS'!$W$20,INT((ROW()-14)/2),0)))</f>
        <v/>
      </c>
      <c r="M380" s="129" t="str">
        <f ca="1">IF(MOD(ROW()-13,2)=0,IF(ISBLANK(OFFSET(#REF!,INT((ROW()-13)/2),0)),"",OFFSET(#REF!,INT((ROW()-13)/2),0)),IF(ISBLANK(OFFSET('9. METAS'!$X$20,INT((ROW()-14)/2),0)),"",OFFSET('9. METAS'!$X$20,INT((ROW()-14)/2),0)))</f>
        <v/>
      </c>
      <c r="N380" s="479"/>
      <c r="O380" s="481"/>
      <c r="P380" s="483"/>
    </row>
    <row r="381" spans="3:16" x14ac:dyDescent="0.2">
      <c r="C381" s="506" t="str">
        <f ca="1">IF(ISBLANK(OFFSET('5. Pp (3 años)'!$C$46,INT((ROW()-13)/2),0)),"",OFFSET('5. Pp (3 años)'!$C$46,INT((ROW()-13)/2),0))</f>
        <v/>
      </c>
      <c r="D381" s="498" t="str">
        <f ca="1">IF(ISBLANK(OFFSET('5. Pp (3 años)'!$D$46,INT((ROW()-13)/2),0)),"",OFFSET('5. Pp (3 años)'!$D$46,INT((ROW()-13)/2),0))</f>
        <v/>
      </c>
      <c r="E381" s="498" t="str">
        <f ca="1">IF(ISBLANK(OFFSET('5. Pp (3 años)'!$E$46,INT((ROW()-13)/2),0)),"",OFFSET('5. Pp (3 años)'!$E$46,INT((ROW()-13)/2),0))</f>
        <v/>
      </c>
      <c r="F381" s="500" t="str">
        <f ca="1">IF(ISBLANK(OFFSET('5. Pp (3 años)'!$K$46,INT((ROW()-13)/2),0)),"",OFFSET('5. Pp (3 años)'!$K$46,INT((ROW()-13)/2),0))</f>
        <v/>
      </c>
      <c r="G381" s="502" t="str">
        <f ca="1">IF(ISBLANK(OFFSET('5. Pp (3 años)'!$H$46,INT((ROW()-13)/2),0)),"",OFFSET('5. Pp (3 años)'!$H$46,INT((ROW()-13)/2),0))</f>
        <v/>
      </c>
      <c r="H381" s="705" t="str">
        <f ca="1">IF(ISBLANK(OFFSET('9. METAS'!$L$20,INT((ROW()-13)/2),0)),"",OFFSET('9. METAS'!$L$20,INT((ROW()-13)/2),0))</f>
        <v/>
      </c>
      <c r="I381" s="476"/>
      <c r="J381" s="127" t="e">
        <f ca="1">IF(MOD(ROW()-13,2)=0,IF(ISBLANK(OFFSET(#REF!,INT((ROW()-13)/2),0)),"",OFFSET(#REF!,INT((ROW()-13)/2),0)),IF(ISBLANK(OFFSET('9. METAS'!$U$20,INT((ROW()-14)/2),0)),"",OFFSET('9. METAS'!$U$20,INT((ROW()-14)/2),0)))</f>
        <v>#REF!</v>
      </c>
      <c r="K381" s="128" t="e">
        <f ca="1">IF(MOD(ROW()-13,2)=0,IF(ISBLANK(OFFSET(#REF!,INT((ROW()-13)/2),0)),"",OFFSET(#REF!,INT((ROW()-13)/2),0)),IF(ISBLANK(OFFSET('9. METAS'!$V$20,INT((ROW()-14)/2),0)),"",OFFSET('9. METAS'!$V$20,INT((ROW()-14)/2),0)))</f>
        <v>#REF!</v>
      </c>
      <c r="L381" s="128" t="e">
        <f ca="1">IF(MOD(ROW()-13,2)=0,IF(ISBLANK(OFFSET(#REF!,INT((ROW()-13)/2),0)),"",OFFSET(#REF!,INT((ROW()-13)/2),0)),IF(ISBLANK(OFFSET('9. METAS'!$W$20,INT((ROW()-14)/2),0)),"",OFFSET('9. METAS'!$W$20,INT((ROW()-14)/2),0)))</f>
        <v>#REF!</v>
      </c>
      <c r="M381" s="129" t="e">
        <f ca="1">IF(MOD(ROW()-13,2)=0,IF(ISBLANK(OFFSET(#REF!,INT((ROW()-13)/2),0)),"",OFFSET(#REF!,INT((ROW()-13)/2),0)),IF(ISBLANK(OFFSET('9. METAS'!$X$20,INT((ROW()-14)/2),0)),"",OFFSET('9. METAS'!$X$20,INT((ROW()-14)/2),0)))</f>
        <v>#REF!</v>
      </c>
      <c r="N381" s="478" t="str">
        <f t="shared" ref="N381" ca="1" si="364">IFERROR(J381/J382,"ND")</f>
        <v>ND</v>
      </c>
      <c r="O381" s="480" t="str">
        <f t="shared" ref="O381" ca="1" si="365">IFERROR(((J381+K381)/H381),"ND")</f>
        <v>ND</v>
      </c>
      <c r="P381" s="482"/>
    </row>
    <row r="382" spans="3:16" ht="16" x14ac:dyDescent="0.2">
      <c r="C382" s="496"/>
      <c r="D382" s="498"/>
      <c r="E382" s="498"/>
      <c r="F382" s="500"/>
      <c r="G382" s="502"/>
      <c r="H382" s="705"/>
      <c r="I382" s="477"/>
      <c r="J382" s="127" t="str">
        <f ca="1">IF(MOD(ROW()-13,2)=0,IF(ISBLANK(OFFSET(#REF!,INT((ROW()-13)/2),0)),"",OFFSET(#REF!,INT((ROW()-13)/2),0)),IF(ISBLANK(OFFSET('9. METAS'!$U$20,INT((ROW()-14)/2),0)),"",OFFSET('9. METAS'!$U$20,INT((ROW()-14)/2),0)))</f>
        <v/>
      </c>
      <c r="K382" s="128" t="str">
        <f ca="1">IF(MOD(ROW()-13,2)=0,IF(ISBLANK(OFFSET(#REF!,INT((ROW()-13)/2),0)),"",OFFSET(#REF!,INT((ROW()-13)/2),0)),IF(ISBLANK(OFFSET('9. METAS'!$V$20,INT((ROW()-14)/2),0)),"",OFFSET('9. METAS'!$V$20,INT((ROW()-14)/2),0)))</f>
        <v/>
      </c>
      <c r="L382" s="128" t="str">
        <f ca="1">IF(MOD(ROW()-13,2)=0,IF(ISBLANK(OFFSET(#REF!,INT((ROW()-13)/2),0)),"",OFFSET(#REF!,INT((ROW()-13)/2),0)),IF(ISBLANK(OFFSET('9. METAS'!$W$20,INT((ROW()-14)/2),0)),"",OFFSET('9. METAS'!$W$20,INT((ROW()-14)/2),0)))</f>
        <v/>
      </c>
      <c r="M382" s="129" t="str">
        <f ca="1">IF(MOD(ROW()-13,2)=0,IF(ISBLANK(OFFSET(#REF!,INT((ROW()-13)/2),0)),"",OFFSET(#REF!,INT((ROW()-13)/2),0)),IF(ISBLANK(OFFSET('9. METAS'!$X$20,INT((ROW()-14)/2),0)),"",OFFSET('9. METAS'!$X$20,INT((ROW()-14)/2),0)))</f>
        <v/>
      </c>
      <c r="N382" s="479"/>
      <c r="O382" s="481"/>
      <c r="P382" s="483"/>
    </row>
    <row r="383" spans="3:16" x14ac:dyDescent="0.2">
      <c r="C383" s="506" t="str">
        <f ca="1">IF(ISBLANK(OFFSET('5. Pp (3 años)'!$C$46,INT((ROW()-13)/2),0)),"",OFFSET('5. Pp (3 años)'!$C$46,INT((ROW()-13)/2),0))</f>
        <v/>
      </c>
      <c r="D383" s="498" t="str">
        <f ca="1">IF(ISBLANK(OFFSET('5. Pp (3 años)'!$D$46,INT((ROW()-13)/2),0)),"",OFFSET('5. Pp (3 años)'!$D$46,INT((ROW()-13)/2),0))</f>
        <v/>
      </c>
      <c r="E383" s="498" t="str">
        <f ca="1">IF(ISBLANK(OFFSET('5. Pp (3 años)'!$E$46,INT((ROW()-13)/2),0)),"",OFFSET('5. Pp (3 años)'!$E$46,INT((ROW()-13)/2),0))</f>
        <v/>
      </c>
      <c r="F383" s="500" t="str">
        <f ca="1">IF(ISBLANK(OFFSET('5. Pp (3 años)'!$K$46,INT((ROW()-13)/2),0)),"",OFFSET('5. Pp (3 años)'!$K$46,INT((ROW()-13)/2),0))</f>
        <v/>
      </c>
      <c r="G383" s="502" t="str">
        <f ca="1">IF(ISBLANK(OFFSET('5. Pp (3 años)'!$H$46,INT((ROW()-13)/2),0)),"",OFFSET('5. Pp (3 años)'!$H$46,INT((ROW()-13)/2),0))</f>
        <v/>
      </c>
      <c r="H383" s="705" t="str">
        <f ca="1">IF(ISBLANK(OFFSET('9. METAS'!$L$20,INT((ROW()-13)/2),0)),"",OFFSET('9. METAS'!$L$20,INT((ROW()-13)/2),0))</f>
        <v/>
      </c>
      <c r="I383" s="476"/>
      <c r="J383" s="127" t="e">
        <f ca="1">IF(MOD(ROW()-13,2)=0,IF(ISBLANK(OFFSET(#REF!,INT((ROW()-13)/2),0)),"",OFFSET(#REF!,INT((ROW()-13)/2),0)),IF(ISBLANK(OFFSET('9. METAS'!$U$20,INT((ROW()-14)/2),0)),"",OFFSET('9. METAS'!$U$20,INT((ROW()-14)/2),0)))</f>
        <v>#REF!</v>
      </c>
      <c r="K383" s="128" t="e">
        <f ca="1">IF(MOD(ROW()-13,2)=0,IF(ISBLANK(OFFSET(#REF!,INT((ROW()-13)/2),0)),"",OFFSET(#REF!,INT((ROW()-13)/2),0)),IF(ISBLANK(OFFSET('9. METAS'!$V$20,INT((ROW()-14)/2),0)),"",OFFSET('9. METAS'!$V$20,INT((ROW()-14)/2),0)))</f>
        <v>#REF!</v>
      </c>
      <c r="L383" s="128" t="e">
        <f ca="1">IF(MOD(ROW()-13,2)=0,IF(ISBLANK(OFFSET(#REF!,INT((ROW()-13)/2),0)),"",OFFSET(#REF!,INT((ROW()-13)/2),0)),IF(ISBLANK(OFFSET('9. METAS'!$W$20,INT((ROW()-14)/2),0)),"",OFFSET('9. METAS'!$W$20,INT((ROW()-14)/2),0)))</f>
        <v>#REF!</v>
      </c>
      <c r="M383" s="129" t="e">
        <f ca="1">IF(MOD(ROW()-13,2)=0,IF(ISBLANK(OFFSET(#REF!,INT((ROW()-13)/2),0)),"",OFFSET(#REF!,INT((ROW()-13)/2),0)),IF(ISBLANK(OFFSET('9. METAS'!$X$20,INT((ROW()-14)/2),0)),"",OFFSET('9. METAS'!$X$20,INT((ROW()-14)/2),0)))</f>
        <v>#REF!</v>
      </c>
      <c r="N383" s="478" t="str">
        <f t="shared" ref="N383" ca="1" si="366">IFERROR(J383/J384,"ND")</f>
        <v>ND</v>
      </c>
      <c r="O383" s="480" t="str">
        <f t="shared" ref="O383" ca="1" si="367">IFERROR(((J383+K383)/H383),"ND")</f>
        <v>ND</v>
      </c>
      <c r="P383" s="482"/>
    </row>
    <row r="384" spans="3:16" ht="16" x14ac:dyDescent="0.2">
      <c r="C384" s="496"/>
      <c r="D384" s="498"/>
      <c r="E384" s="498"/>
      <c r="F384" s="500"/>
      <c r="G384" s="502"/>
      <c r="H384" s="705"/>
      <c r="I384" s="477"/>
      <c r="J384" s="127" t="str">
        <f ca="1">IF(MOD(ROW()-13,2)=0,IF(ISBLANK(OFFSET(#REF!,INT((ROW()-13)/2),0)),"",OFFSET(#REF!,INT((ROW()-13)/2),0)),IF(ISBLANK(OFFSET('9. METAS'!$U$20,INT((ROW()-14)/2),0)),"",OFFSET('9. METAS'!$U$20,INT((ROW()-14)/2),0)))</f>
        <v/>
      </c>
      <c r="K384" s="128" t="str">
        <f ca="1">IF(MOD(ROW()-13,2)=0,IF(ISBLANK(OFFSET(#REF!,INT((ROW()-13)/2),0)),"",OFFSET(#REF!,INT((ROW()-13)/2),0)),IF(ISBLANK(OFFSET('9. METAS'!$V$20,INT((ROW()-14)/2),0)),"",OFFSET('9. METAS'!$V$20,INT((ROW()-14)/2),0)))</f>
        <v/>
      </c>
      <c r="L384" s="128" t="str">
        <f ca="1">IF(MOD(ROW()-13,2)=0,IF(ISBLANK(OFFSET(#REF!,INT((ROW()-13)/2),0)),"",OFFSET(#REF!,INT((ROW()-13)/2),0)),IF(ISBLANK(OFFSET('9. METAS'!$W$20,INT((ROW()-14)/2),0)),"",OFFSET('9. METAS'!$W$20,INT((ROW()-14)/2),0)))</f>
        <v/>
      </c>
      <c r="M384" s="129" t="str">
        <f ca="1">IF(MOD(ROW()-13,2)=0,IF(ISBLANK(OFFSET(#REF!,INT((ROW()-13)/2),0)),"",OFFSET(#REF!,INT((ROW()-13)/2),0)),IF(ISBLANK(OFFSET('9. METAS'!$X$20,INT((ROW()-14)/2),0)),"",OFFSET('9. METAS'!$X$20,INT((ROW()-14)/2),0)))</f>
        <v/>
      </c>
      <c r="N384" s="479"/>
      <c r="O384" s="481"/>
      <c r="P384" s="483"/>
    </row>
    <row r="385" spans="3:16" x14ac:dyDescent="0.2">
      <c r="C385" s="506" t="str">
        <f ca="1">IF(ISBLANK(OFFSET('5. Pp (3 años)'!$C$46,INT((ROW()-13)/2),0)),"",OFFSET('5. Pp (3 años)'!$C$46,INT((ROW()-13)/2),0))</f>
        <v/>
      </c>
      <c r="D385" s="498" t="str">
        <f ca="1">IF(ISBLANK(OFFSET('5. Pp (3 años)'!$D$46,INT((ROW()-13)/2),0)),"",OFFSET('5. Pp (3 años)'!$D$46,INT((ROW()-13)/2),0))</f>
        <v/>
      </c>
      <c r="E385" s="498" t="str">
        <f ca="1">IF(ISBLANK(OFFSET('5. Pp (3 años)'!$E$46,INT((ROW()-13)/2),0)),"",OFFSET('5. Pp (3 años)'!$E$46,INT((ROW()-13)/2),0))</f>
        <v/>
      </c>
      <c r="F385" s="500" t="str">
        <f ca="1">IF(ISBLANK(OFFSET('5. Pp (3 años)'!$K$46,INT((ROW()-13)/2),0)),"",OFFSET('5. Pp (3 años)'!$K$46,INT((ROW()-13)/2),0))</f>
        <v/>
      </c>
      <c r="G385" s="502" t="str">
        <f ca="1">IF(ISBLANK(OFFSET('5. Pp (3 años)'!$H$46,INT((ROW()-13)/2),0)),"",OFFSET('5. Pp (3 años)'!$H$46,INT((ROW()-13)/2),0))</f>
        <v/>
      </c>
      <c r="H385" s="705" t="str">
        <f ca="1">IF(ISBLANK(OFFSET('9. METAS'!$L$20,INT((ROW()-13)/2),0)),"",OFFSET('9. METAS'!$L$20,INT((ROW()-13)/2),0))</f>
        <v/>
      </c>
      <c r="I385" s="476"/>
      <c r="J385" s="127" t="e">
        <f ca="1">IF(MOD(ROW()-13,2)=0,IF(ISBLANK(OFFSET(#REF!,INT((ROW()-13)/2),0)),"",OFFSET(#REF!,INT((ROW()-13)/2),0)),IF(ISBLANK(OFFSET('9. METAS'!$U$20,INT((ROW()-14)/2),0)),"",OFFSET('9. METAS'!$U$20,INT((ROW()-14)/2),0)))</f>
        <v>#REF!</v>
      </c>
      <c r="K385" s="128" t="e">
        <f ca="1">IF(MOD(ROW()-13,2)=0,IF(ISBLANK(OFFSET(#REF!,INT((ROW()-13)/2),0)),"",OFFSET(#REF!,INT((ROW()-13)/2),0)),IF(ISBLANK(OFFSET('9. METAS'!$V$20,INT((ROW()-14)/2),0)),"",OFFSET('9. METAS'!$V$20,INT((ROW()-14)/2),0)))</f>
        <v>#REF!</v>
      </c>
      <c r="L385" s="128" t="e">
        <f ca="1">IF(MOD(ROW()-13,2)=0,IF(ISBLANK(OFFSET(#REF!,INT((ROW()-13)/2),0)),"",OFFSET(#REF!,INT((ROW()-13)/2),0)),IF(ISBLANK(OFFSET('9. METAS'!$W$20,INT((ROW()-14)/2),0)),"",OFFSET('9. METAS'!$W$20,INT((ROW()-14)/2),0)))</f>
        <v>#REF!</v>
      </c>
      <c r="M385" s="129" t="e">
        <f ca="1">IF(MOD(ROW()-13,2)=0,IF(ISBLANK(OFFSET(#REF!,INT((ROW()-13)/2),0)),"",OFFSET(#REF!,INT((ROW()-13)/2),0)),IF(ISBLANK(OFFSET('9. METAS'!$X$20,INT((ROW()-14)/2),0)),"",OFFSET('9. METAS'!$X$20,INT((ROW()-14)/2),0)))</f>
        <v>#REF!</v>
      </c>
      <c r="N385" s="478" t="str">
        <f t="shared" ref="N385" ca="1" si="368">IFERROR(J385/J386,"ND")</f>
        <v>ND</v>
      </c>
      <c r="O385" s="480" t="str">
        <f t="shared" ref="O385" ca="1" si="369">IFERROR(((J385+K385)/H385),"ND")</f>
        <v>ND</v>
      </c>
      <c r="P385" s="482"/>
    </row>
    <row r="386" spans="3:16" ht="16" x14ac:dyDescent="0.2">
      <c r="C386" s="496"/>
      <c r="D386" s="498"/>
      <c r="E386" s="498"/>
      <c r="F386" s="500"/>
      <c r="G386" s="502"/>
      <c r="H386" s="705"/>
      <c r="I386" s="477"/>
      <c r="J386" s="127" t="str">
        <f ca="1">IF(MOD(ROW()-13,2)=0,IF(ISBLANK(OFFSET(#REF!,INT((ROW()-13)/2),0)),"",OFFSET(#REF!,INT((ROW()-13)/2),0)),IF(ISBLANK(OFFSET('9. METAS'!$U$20,INT((ROW()-14)/2),0)),"",OFFSET('9. METAS'!$U$20,INT((ROW()-14)/2),0)))</f>
        <v/>
      </c>
      <c r="K386" s="128" t="str">
        <f ca="1">IF(MOD(ROW()-13,2)=0,IF(ISBLANK(OFFSET(#REF!,INT((ROW()-13)/2),0)),"",OFFSET(#REF!,INT((ROW()-13)/2),0)),IF(ISBLANK(OFFSET('9. METAS'!$V$20,INT((ROW()-14)/2),0)),"",OFFSET('9. METAS'!$V$20,INT((ROW()-14)/2),0)))</f>
        <v/>
      </c>
      <c r="L386" s="128" t="str">
        <f ca="1">IF(MOD(ROW()-13,2)=0,IF(ISBLANK(OFFSET(#REF!,INT((ROW()-13)/2),0)),"",OFFSET(#REF!,INT((ROW()-13)/2),0)),IF(ISBLANK(OFFSET('9. METAS'!$W$20,INT((ROW()-14)/2),0)),"",OFFSET('9. METAS'!$W$20,INT((ROW()-14)/2),0)))</f>
        <v/>
      </c>
      <c r="M386" s="129" t="str">
        <f ca="1">IF(MOD(ROW()-13,2)=0,IF(ISBLANK(OFFSET(#REF!,INT((ROW()-13)/2),0)),"",OFFSET(#REF!,INT((ROW()-13)/2),0)),IF(ISBLANK(OFFSET('9. METAS'!$X$20,INT((ROW()-14)/2),0)),"",OFFSET('9. METAS'!$X$20,INT((ROW()-14)/2),0)))</f>
        <v/>
      </c>
      <c r="N386" s="479"/>
      <c r="O386" s="481"/>
      <c r="P386" s="483"/>
    </row>
    <row r="387" spans="3:16" x14ac:dyDescent="0.2">
      <c r="C387" s="506" t="str">
        <f ca="1">IF(ISBLANK(OFFSET('5. Pp (3 años)'!$C$46,INT((ROW()-13)/2),0)),"",OFFSET('5. Pp (3 años)'!$C$46,INT((ROW()-13)/2),0))</f>
        <v/>
      </c>
      <c r="D387" s="498" t="str">
        <f ca="1">IF(ISBLANK(OFFSET('5. Pp (3 años)'!$D$46,INT((ROW()-13)/2),0)),"",OFFSET('5. Pp (3 años)'!$D$46,INT((ROW()-13)/2),0))</f>
        <v/>
      </c>
      <c r="E387" s="498" t="str">
        <f ca="1">IF(ISBLANK(OFFSET('5. Pp (3 años)'!$E$46,INT((ROW()-13)/2),0)),"",OFFSET('5. Pp (3 años)'!$E$46,INT((ROW()-13)/2),0))</f>
        <v/>
      </c>
      <c r="F387" s="500" t="str">
        <f ca="1">IF(ISBLANK(OFFSET('5. Pp (3 años)'!$K$46,INT((ROW()-13)/2),0)),"",OFFSET('5. Pp (3 años)'!$K$46,INT((ROW()-13)/2),0))</f>
        <v/>
      </c>
      <c r="G387" s="502" t="str">
        <f ca="1">IF(ISBLANK(OFFSET('5. Pp (3 años)'!$H$46,INT((ROW()-13)/2),0)),"",OFFSET('5. Pp (3 años)'!$H$46,INT((ROW()-13)/2),0))</f>
        <v/>
      </c>
      <c r="H387" s="705" t="str">
        <f ca="1">IF(ISBLANK(OFFSET('9. METAS'!$L$20,INT((ROW()-13)/2),0)),"",OFFSET('9. METAS'!$L$20,INT((ROW()-13)/2),0))</f>
        <v/>
      </c>
      <c r="I387" s="476"/>
      <c r="J387" s="127" t="e">
        <f ca="1">IF(MOD(ROW()-13,2)=0,IF(ISBLANK(OFFSET(#REF!,INT((ROW()-13)/2),0)),"",OFFSET(#REF!,INT((ROW()-13)/2),0)),IF(ISBLANK(OFFSET('9. METAS'!$U$20,INT((ROW()-14)/2),0)),"",OFFSET('9. METAS'!$U$20,INT((ROW()-14)/2),0)))</f>
        <v>#REF!</v>
      </c>
      <c r="K387" s="128" t="e">
        <f ca="1">IF(MOD(ROW()-13,2)=0,IF(ISBLANK(OFFSET(#REF!,INT((ROW()-13)/2),0)),"",OFFSET(#REF!,INT((ROW()-13)/2),0)),IF(ISBLANK(OFFSET('9. METAS'!$V$20,INT((ROW()-14)/2),0)),"",OFFSET('9. METAS'!$V$20,INT((ROW()-14)/2),0)))</f>
        <v>#REF!</v>
      </c>
      <c r="L387" s="128" t="e">
        <f ca="1">IF(MOD(ROW()-13,2)=0,IF(ISBLANK(OFFSET(#REF!,INT((ROW()-13)/2),0)),"",OFFSET(#REF!,INT((ROW()-13)/2),0)),IF(ISBLANK(OFFSET('9. METAS'!$W$20,INT((ROW()-14)/2),0)),"",OFFSET('9. METAS'!$W$20,INT((ROW()-14)/2),0)))</f>
        <v>#REF!</v>
      </c>
      <c r="M387" s="129" t="e">
        <f ca="1">IF(MOD(ROW()-13,2)=0,IF(ISBLANK(OFFSET(#REF!,INT((ROW()-13)/2),0)),"",OFFSET(#REF!,INT((ROW()-13)/2),0)),IF(ISBLANK(OFFSET('9. METAS'!$X$20,INT((ROW()-14)/2),0)),"",OFFSET('9. METAS'!$X$20,INT((ROW()-14)/2),0)))</f>
        <v>#REF!</v>
      </c>
      <c r="N387" s="478" t="str">
        <f t="shared" ref="N387" ca="1" si="370">IFERROR(J387/J388,"ND")</f>
        <v>ND</v>
      </c>
      <c r="O387" s="480" t="str">
        <f t="shared" ref="O387" ca="1" si="371">IFERROR(((J387+K387)/H387),"ND")</f>
        <v>ND</v>
      </c>
      <c r="P387" s="482"/>
    </row>
    <row r="388" spans="3:16" ht="16" x14ac:dyDescent="0.2">
      <c r="C388" s="496"/>
      <c r="D388" s="498"/>
      <c r="E388" s="498"/>
      <c r="F388" s="500"/>
      <c r="G388" s="502"/>
      <c r="H388" s="705"/>
      <c r="I388" s="477"/>
      <c r="J388" s="127" t="str">
        <f ca="1">IF(MOD(ROW()-13,2)=0,IF(ISBLANK(OFFSET(#REF!,INT((ROW()-13)/2),0)),"",OFFSET(#REF!,INT((ROW()-13)/2),0)),IF(ISBLANK(OFFSET('9. METAS'!$U$20,INT((ROW()-14)/2),0)),"",OFFSET('9. METAS'!$U$20,INT((ROW()-14)/2),0)))</f>
        <v/>
      </c>
      <c r="K388" s="128" t="str">
        <f ca="1">IF(MOD(ROW()-13,2)=0,IF(ISBLANK(OFFSET(#REF!,INT((ROW()-13)/2),0)),"",OFFSET(#REF!,INT((ROW()-13)/2),0)),IF(ISBLANK(OFFSET('9. METAS'!$V$20,INT((ROW()-14)/2),0)),"",OFFSET('9. METAS'!$V$20,INT((ROW()-14)/2),0)))</f>
        <v/>
      </c>
      <c r="L388" s="128" t="str">
        <f ca="1">IF(MOD(ROW()-13,2)=0,IF(ISBLANK(OFFSET(#REF!,INT((ROW()-13)/2),0)),"",OFFSET(#REF!,INT((ROW()-13)/2),0)),IF(ISBLANK(OFFSET('9. METAS'!$W$20,INT((ROW()-14)/2),0)),"",OFFSET('9. METAS'!$W$20,INT((ROW()-14)/2),0)))</f>
        <v/>
      </c>
      <c r="M388" s="129" t="str">
        <f ca="1">IF(MOD(ROW()-13,2)=0,IF(ISBLANK(OFFSET(#REF!,INT((ROW()-13)/2),0)),"",OFFSET(#REF!,INT((ROW()-13)/2),0)),IF(ISBLANK(OFFSET('9. METAS'!$X$20,INT((ROW()-14)/2),0)),"",OFFSET('9. METAS'!$X$20,INT((ROW()-14)/2),0)))</f>
        <v/>
      </c>
      <c r="N388" s="479"/>
      <c r="O388" s="481"/>
      <c r="P388" s="483"/>
    </row>
    <row r="389" spans="3:16" x14ac:dyDescent="0.2">
      <c r="C389" s="506" t="str">
        <f ca="1">IF(ISBLANK(OFFSET('5. Pp (3 años)'!$C$46,INT((ROW()-13)/2),0)),"",OFFSET('5. Pp (3 años)'!$C$46,INT((ROW()-13)/2),0))</f>
        <v/>
      </c>
      <c r="D389" s="498" t="str">
        <f ca="1">IF(ISBLANK(OFFSET('5. Pp (3 años)'!$D$46,INT((ROW()-13)/2),0)),"",OFFSET('5. Pp (3 años)'!$D$46,INT((ROW()-13)/2),0))</f>
        <v/>
      </c>
      <c r="E389" s="498" t="str">
        <f ca="1">IF(ISBLANK(OFFSET('5. Pp (3 años)'!$E$46,INT((ROW()-13)/2),0)),"",OFFSET('5. Pp (3 años)'!$E$46,INT((ROW()-13)/2),0))</f>
        <v/>
      </c>
      <c r="F389" s="500" t="str">
        <f ca="1">IF(ISBLANK(OFFSET('5. Pp (3 años)'!$K$46,INT((ROW()-13)/2),0)),"",OFFSET('5. Pp (3 años)'!$K$46,INT((ROW()-13)/2),0))</f>
        <v/>
      </c>
      <c r="G389" s="502" t="str">
        <f ca="1">IF(ISBLANK(OFFSET('5. Pp (3 años)'!$H$46,INT((ROW()-13)/2),0)),"",OFFSET('5. Pp (3 años)'!$H$46,INT((ROW()-13)/2),0))</f>
        <v/>
      </c>
      <c r="H389" s="705" t="str">
        <f ca="1">IF(ISBLANK(OFFSET('9. METAS'!$L$20,INT((ROW()-13)/2),0)),"",OFFSET('9. METAS'!$L$20,INT((ROW()-13)/2),0))</f>
        <v/>
      </c>
      <c r="I389" s="476"/>
      <c r="J389" s="127" t="e">
        <f ca="1">IF(MOD(ROW()-13,2)=0,IF(ISBLANK(OFFSET(#REF!,INT((ROW()-13)/2),0)),"",OFFSET(#REF!,INT((ROW()-13)/2),0)),IF(ISBLANK(OFFSET('9. METAS'!$U$20,INT((ROW()-14)/2),0)),"",OFFSET('9. METAS'!$U$20,INT((ROW()-14)/2),0)))</f>
        <v>#REF!</v>
      </c>
      <c r="K389" s="128" t="e">
        <f ca="1">IF(MOD(ROW()-13,2)=0,IF(ISBLANK(OFFSET(#REF!,INT((ROW()-13)/2),0)),"",OFFSET(#REF!,INT((ROW()-13)/2),0)),IF(ISBLANK(OFFSET('9. METAS'!$V$20,INT((ROW()-14)/2),0)),"",OFFSET('9. METAS'!$V$20,INT((ROW()-14)/2),0)))</f>
        <v>#REF!</v>
      </c>
      <c r="L389" s="128" t="e">
        <f ca="1">IF(MOD(ROW()-13,2)=0,IF(ISBLANK(OFFSET(#REF!,INT((ROW()-13)/2),0)),"",OFFSET(#REF!,INT((ROW()-13)/2),0)),IF(ISBLANK(OFFSET('9. METAS'!$W$20,INT((ROW()-14)/2),0)),"",OFFSET('9. METAS'!$W$20,INT((ROW()-14)/2),0)))</f>
        <v>#REF!</v>
      </c>
      <c r="M389" s="129" t="e">
        <f ca="1">IF(MOD(ROW()-13,2)=0,IF(ISBLANK(OFFSET(#REF!,INT((ROW()-13)/2),0)),"",OFFSET(#REF!,INT((ROW()-13)/2),0)),IF(ISBLANK(OFFSET('9. METAS'!$X$20,INT((ROW()-14)/2),0)),"",OFFSET('9. METAS'!$X$20,INT((ROW()-14)/2),0)))</f>
        <v>#REF!</v>
      </c>
      <c r="N389" s="478" t="str">
        <f t="shared" ref="N389" ca="1" si="372">IFERROR(J389/J390,"ND")</f>
        <v>ND</v>
      </c>
      <c r="O389" s="480" t="str">
        <f t="shared" ref="O389" ca="1" si="373">IFERROR(((J389+K389)/H389),"ND")</f>
        <v>ND</v>
      </c>
      <c r="P389" s="482"/>
    </row>
    <row r="390" spans="3:16" ht="16" x14ac:dyDescent="0.2">
      <c r="C390" s="496"/>
      <c r="D390" s="498"/>
      <c r="E390" s="498"/>
      <c r="F390" s="500"/>
      <c r="G390" s="502"/>
      <c r="H390" s="705"/>
      <c r="I390" s="477"/>
      <c r="J390" s="127" t="str">
        <f ca="1">IF(MOD(ROW()-13,2)=0,IF(ISBLANK(OFFSET(#REF!,INT((ROW()-13)/2),0)),"",OFFSET(#REF!,INT((ROW()-13)/2),0)),IF(ISBLANK(OFFSET('9. METAS'!$U$20,INT((ROW()-14)/2),0)),"",OFFSET('9. METAS'!$U$20,INT((ROW()-14)/2),0)))</f>
        <v/>
      </c>
      <c r="K390" s="128" t="str">
        <f ca="1">IF(MOD(ROW()-13,2)=0,IF(ISBLANK(OFFSET(#REF!,INT((ROW()-13)/2),0)),"",OFFSET(#REF!,INT((ROW()-13)/2),0)),IF(ISBLANK(OFFSET('9. METAS'!$V$20,INT((ROW()-14)/2),0)),"",OFFSET('9. METAS'!$V$20,INT((ROW()-14)/2),0)))</f>
        <v/>
      </c>
      <c r="L390" s="128" t="str">
        <f ca="1">IF(MOD(ROW()-13,2)=0,IF(ISBLANK(OFFSET(#REF!,INT((ROW()-13)/2),0)),"",OFFSET(#REF!,INT((ROW()-13)/2),0)),IF(ISBLANK(OFFSET('9. METAS'!$W$20,INT((ROW()-14)/2),0)),"",OFFSET('9. METAS'!$W$20,INT((ROW()-14)/2),0)))</f>
        <v/>
      </c>
      <c r="M390" s="129" t="str">
        <f ca="1">IF(MOD(ROW()-13,2)=0,IF(ISBLANK(OFFSET(#REF!,INT((ROW()-13)/2),0)),"",OFFSET(#REF!,INT((ROW()-13)/2),0)),IF(ISBLANK(OFFSET('9. METAS'!$X$20,INT((ROW()-14)/2),0)),"",OFFSET('9. METAS'!$X$20,INT((ROW()-14)/2),0)))</f>
        <v/>
      </c>
      <c r="N390" s="479"/>
      <c r="O390" s="481"/>
      <c r="P390" s="483"/>
    </row>
    <row r="391" spans="3:16" x14ac:dyDescent="0.2">
      <c r="C391" s="506" t="str">
        <f ca="1">IF(ISBLANK(OFFSET('5. Pp (3 años)'!$C$46,INT((ROW()-13)/2),0)),"",OFFSET('5. Pp (3 años)'!$C$46,INT((ROW()-13)/2),0))</f>
        <v/>
      </c>
      <c r="D391" s="498" t="str">
        <f ca="1">IF(ISBLANK(OFFSET('5. Pp (3 años)'!$D$46,INT((ROW()-13)/2),0)),"",OFFSET('5. Pp (3 años)'!$D$46,INT((ROW()-13)/2),0))</f>
        <v/>
      </c>
      <c r="E391" s="498" t="str">
        <f ca="1">IF(ISBLANK(OFFSET('5. Pp (3 años)'!$E$46,INT((ROW()-13)/2),0)),"",OFFSET('5. Pp (3 años)'!$E$46,INT((ROW()-13)/2),0))</f>
        <v/>
      </c>
      <c r="F391" s="500" t="str">
        <f ca="1">IF(ISBLANK(OFFSET('5. Pp (3 años)'!$K$46,INT((ROW()-13)/2),0)),"",OFFSET('5. Pp (3 años)'!$K$46,INT((ROW()-13)/2),0))</f>
        <v/>
      </c>
      <c r="G391" s="502" t="str">
        <f ca="1">IF(ISBLANK(OFFSET('5. Pp (3 años)'!$H$46,INT((ROW()-13)/2),0)),"",OFFSET('5. Pp (3 años)'!$H$46,INT((ROW()-13)/2),0))</f>
        <v/>
      </c>
      <c r="H391" s="705" t="str">
        <f ca="1">IF(ISBLANK(OFFSET('9. METAS'!$L$20,INT((ROW()-13)/2),0)),"",OFFSET('9. METAS'!$L$20,INT((ROW()-13)/2),0))</f>
        <v/>
      </c>
      <c r="I391" s="476"/>
      <c r="J391" s="127" t="e">
        <f ca="1">IF(MOD(ROW()-13,2)=0,IF(ISBLANK(OFFSET(#REF!,INT((ROW()-13)/2),0)),"",OFFSET(#REF!,INT((ROW()-13)/2),0)),IF(ISBLANK(OFFSET('9. METAS'!$U$20,INT((ROW()-14)/2),0)),"",OFFSET('9. METAS'!$U$20,INT((ROW()-14)/2),0)))</f>
        <v>#REF!</v>
      </c>
      <c r="K391" s="128" t="e">
        <f ca="1">IF(MOD(ROW()-13,2)=0,IF(ISBLANK(OFFSET(#REF!,INT((ROW()-13)/2),0)),"",OFFSET(#REF!,INT((ROW()-13)/2),0)),IF(ISBLANK(OFFSET('9. METAS'!$V$20,INT((ROW()-14)/2),0)),"",OFFSET('9. METAS'!$V$20,INT((ROW()-14)/2),0)))</f>
        <v>#REF!</v>
      </c>
      <c r="L391" s="128" t="e">
        <f ca="1">IF(MOD(ROW()-13,2)=0,IF(ISBLANK(OFFSET(#REF!,INT((ROW()-13)/2),0)),"",OFFSET(#REF!,INT((ROW()-13)/2),0)),IF(ISBLANK(OFFSET('9. METAS'!$W$20,INT((ROW()-14)/2),0)),"",OFFSET('9. METAS'!$W$20,INT((ROW()-14)/2),0)))</f>
        <v>#REF!</v>
      </c>
      <c r="M391" s="129" t="e">
        <f ca="1">IF(MOD(ROW()-13,2)=0,IF(ISBLANK(OFFSET(#REF!,INT((ROW()-13)/2),0)),"",OFFSET(#REF!,INT((ROW()-13)/2),0)),IF(ISBLANK(OFFSET('9. METAS'!$X$20,INT((ROW()-14)/2),0)),"",OFFSET('9. METAS'!$X$20,INT((ROW()-14)/2),0)))</f>
        <v>#REF!</v>
      </c>
      <c r="N391" s="478" t="str">
        <f t="shared" ref="N391" ca="1" si="374">IFERROR(J391/J392,"ND")</f>
        <v>ND</v>
      </c>
      <c r="O391" s="480" t="str">
        <f t="shared" ref="O391" ca="1" si="375">IFERROR(((J391+K391)/H391),"ND")</f>
        <v>ND</v>
      </c>
      <c r="P391" s="482"/>
    </row>
    <row r="392" spans="3:16" ht="16" x14ac:dyDescent="0.2">
      <c r="C392" s="496"/>
      <c r="D392" s="498"/>
      <c r="E392" s="498"/>
      <c r="F392" s="500"/>
      <c r="G392" s="502"/>
      <c r="H392" s="705"/>
      <c r="I392" s="477"/>
      <c r="J392" s="127" t="str">
        <f ca="1">IF(MOD(ROW()-13,2)=0,IF(ISBLANK(OFFSET(#REF!,INT((ROW()-13)/2),0)),"",OFFSET(#REF!,INT((ROW()-13)/2),0)),IF(ISBLANK(OFFSET('9. METAS'!$U$20,INT((ROW()-14)/2),0)),"",OFFSET('9. METAS'!$U$20,INT((ROW()-14)/2),0)))</f>
        <v/>
      </c>
      <c r="K392" s="128" t="str">
        <f ca="1">IF(MOD(ROW()-13,2)=0,IF(ISBLANK(OFFSET(#REF!,INT((ROW()-13)/2),0)),"",OFFSET(#REF!,INT((ROW()-13)/2),0)),IF(ISBLANK(OFFSET('9. METAS'!$V$20,INT((ROW()-14)/2),0)),"",OFFSET('9. METAS'!$V$20,INT((ROW()-14)/2),0)))</f>
        <v/>
      </c>
      <c r="L392" s="128" t="str">
        <f ca="1">IF(MOD(ROW()-13,2)=0,IF(ISBLANK(OFFSET(#REF!,INT((ROW()-13)/2),0)),"",OFFSET(#REF!,INT((ROW()-13)/2),0)),IF(ISBLANK(OFFSET('9. METAS'!$W$20,INT((ROW()-14)/2),0)),"",OFFSET('9. METAS'!$W$20,INT((ROW()-14)/2),0)))</f>
        <v/>
      </c>
      <c r="M392" s="129" t="str">
        <f ca="1">IF(MOD(ROW()-13,2)=0,IF(ISBLANK(OFFSET(#REF!,INT((ROW()-13)/2),0)),"",OFFSET(#REF!,INT((ROW()-13)/2),0)),IF(ISBLANK(OFFSET('9. METAS'!$X$20,INT((ROW()-14)/2),0)),"",OFFSET('9. METAS'!$X$20,INT((ROW()-14)/2),0)))</f>
        <v/>
      </c>
      <c r="N392" s="479"/>
      <c r="O392" s="481"/>
      <c r="P392" s="483"/>
    </row>
    <row r="393" spans="3:16" x14ac:dyDescent="0.2">
      <c r="C393" s="506" t="str">
        <f ca="1">IF(ISBLANK(OFFSET('5. Pp (3 años)'!$C$46,INT((ROW()-13)/2),0)),"",OFFSET('5. Pp (3 años)'!$C$46,INT((ROW()-13)/2),0))</f>
        <v/>
      </c>
      <c r="D393" s="498" t="str">
        <f ca="1">IF(ISBLANK(OFFSET('5. Pp (3 años)'!$D$46,INT((ROW()-13)/2),0)),"",OFFSET('5. Pp (3 años)'!$D$46,INT((ROW()-13)/2),0))</f>
        <v/>
      </c>
      <c r="E393" s="498" t="str">
        <f ca="1">IF(ISBLANK(OFFSET('5. Pp (3 años)'!$E$46,INT((ROW()-13)/2),0)),"",OFFSET('5. Pp (3 años)'!$E$46,INT((ROW()-13)/2),0))</f>
        <v/>
      </c>
      <c r="F393" s="500" t="str">
        <f ca="1">IF(ISBLANK(OFFSET('5. Pp (3 años)'!$K$46,INT((ROW()-13)/2),0)),"",OFFSET('5. Pp (3 años)'!$K$46,INT((ROW()-13)/2),0))</f>
        <v/>
      </c>
      <c r="G393" s="502" t="str">
        <f ca="1">IF(ISBLANK(OFFSET('5. Pp (3 años)'!$H$46,INT((ROW()-13)/2),0)),"",OFFSET('5. Pp (3 años)'!$H$46,INT((ROW()-13)/2),0))</f>
        <v/>
      </c>
      <c r="H393" s="705" t="str">
        <f ca="1">IF(ISBLANK(OFFSET('9. METAS'!$L$20,INT((ROW()-13)/2),0)),"",OFFSET('9. METAS'!$L$20,INT((ROW()-13)/2),0))</f>
        <v/>
      </c>
      <c r="I393" s="476"/>
      <c r="J393" s="127" t="e">
        <f ca="1">IF(MOD(ROW()-13,2)=0,IF(ISBLANK(OFFSET(#REF!,INT((ROW()-13)/2),0)),"",OFFSET(#REF!,INT((ROW()-13)/2),0)),IF(ISBLANK(OFFSET('9. METAS'!$U$20,INT((ROW()-14)/2),0)),"",OFFSET('9. METAS'!$U$20,INT((ROW()-14)/2),0)))</f>
        <v>#REF!</v>
      </c>
      <c r="K393" s="128" t="e">
        <f ca="1">IF(MOD(ROW()-13,2)=0,IF(ISBLANK(OFFSET(#REF!,INT((ROW()-13)/2),0)),"",OFFSET(#REF!,INT((ROW()-13)/2),0)),IF(ISBLANK(OFFSET('9. METAS'!$V$20,INT((ROW()-14)/2),0)),"",OFFSET('9. METAS'!$V$20,INT((ROW()-14)/2),0)))</f>
        <v>#REF!</v>
      </c>
      <c r="L393" s="128" t="e">
        <f ca="1">IF(MOD(ROW()-13,2)=0,IF(ISBLANK(OFFSET(#REF!,INT((ROW()-13)/2),0)),"",OFFSET(#REF!,INT((ROW()-13)/2),0)),IF(ISBLANK(OFFSET('9. METAS'!$W$20,INT((ROW()-14)/2),0)),"",OFFSET('9. METAS'!$W$20,INT((ROW()-14)/2),0)))</f>
        <v>#REF!</v>
      </c>
      <c r="M393" s="129" t="e">
        <f ca="1">IF(MOD(ROW()-13,2)=0,IF(ISBLANK(OFFSET(#REF!,INT((ROW()-13)/2),0)),"",OFFSET(#REF!,INT((ROW()-13)/2),0)),IF(ISBLANK(OFFSET('9. METAS'!$X$20,INT((ROW()-14)/2),0)),"",OFFSET('9. METAS'!$X$20,INT((ROW()-14)/2),0)))</f>
        <v>#REF!</v>
      </c>
      <c r="N393" s="478" t="str">
        <f t="shared" ref="N393" ca="1" si="376">IFERROR(J393/J394,"ND")</f>
        <v>ND</v>
      </c>
      <c r="O393" s="480" t="str">
        <f t="shared" ref="O393" ca="1" si="377">IFERROR(((J393+K393)/H393),"ND")</f>
        <v>ND</v>
      </c>
      <c r="P393" s="482"/>
    </row>
    <row r="394" spans="3:16" ht="16" x14ac:dyDescent="0.2">
      <c r="C394" s="496"/>
      <c r="D394" s="498"/>
      <c r="E394" s="498"/>
      <c r="F394" s="500"/>
      <c r="G394" s="502"/>
      <c r="H394" s="705"/>
      <c r="I394" s="477"/>
      <c r="J394" s="127" t="str">
        <f ca="1">IF(MOD(ROW()-13,2)=0,IF(ISBLANK(OFFSET(#REF!,INT((ROW()-13)/2),0)),"",OFFSET(#REF!,INT((ROW()-13)/2),0)),IF(ISBLANK(OFFSET('9. METAS'!$U$20,INT((ROW()-14)/2),0)),"",OFFSET('9. METAS'!$U$20,INT((ROW()-14)/2),0)))</f>
        <v/>
      </c>
      <c r="K394" s="128" t="str">
        <f ca="1">IF(MOD(ROW()-13,2)=0,IF(ISBLANK(OFFSET(#REF!,INT((ROW()-13)/2),0)),"",OFFSET(#REF!,INT((ROW()-13)/2),0)),IF(ISBLANK(OFFSET('9. METAS'!$V$20,INT((ROW()-14)/2),0)),"",OFFSET('9. METAS'!$V$20,INT((ROW()-14)/2),0)))</f>
        <v/>
      </c>
      <c r="L394" s="128" t="str">
        <f ca="1">IF(MOD(ROW()-13,2)=0,IF(ISBLANK(OFFSET(#REF!,INT((ROW()-13)/2),0)),"",OFFSET(#REF!,INT((ROW()-13)/2),0)),IF(ISBLANK(OFFSET('9. METAS'!$W$20,INT((ROW()-14)/2),0)),"",OFFSET('9. METAS'!$W$20,INT((ROW()-14)/2),0)))</f>
        <v/>
      </c>
      <c r="M394" s="129" t="str">
        <f ca="1">IF(MOD(ROW()-13,2)=0,IF(ISBLANK(OFFSET(#REF!,INT((ROW()-13)/2),0)),"",OFFSET(#REF!,INT((ROW()-13)/2),0)),IF(ISBLANK(OFFSET('9. METAS'!$X$20,INT((ROW()-14)/2),0)),"",OFFSET('9. METAS'!$X$20,INT((ROW()-14)/2),0)))</f>
        <v/>
      </c>
      <c r="N394" s="479"/>
      <c r="O394" s="481"/>
      <c r="P394" s="483"/>
    </row>
    <row r="395" spans="3:16" x14ac:dyDescent="0.2">
      <c r="C395" s="506" t="str">
        <f ca="1">IF(ISBLANK(OFFSET('5. Pp (3 años)'!$C$46,INT((ROW()-13)/2),0)),"",OFFSET('5. Pp (3 años)'!$C$46,INT((ROW()-13)/2),0))</f>
        <v/>
      </c>
      <c r="D395" s="498" t="str">
        <f ca="1">IF(ISBLANK(OFFSET('5. Pp (3 años)'!$D$46,INT((ROW()-13)/2),0)),"",OFFSET('5. Pp (3 años)'!$D$46,INT((ROW()-13)/2),0))</f>
        <v/>
      </c>
      <c r="E395" s="498" t="str">
        <f ca="1">IF(ISBLANK(OFFSET('5. Pp (3 años)'!$E$46,INT((ROW()-13)/2),0)),"",OFFSET('5. Pp (3 años)'!$E$46,INT((ROW()-13)/2),0))</f>
        <v/>
      </c>
      <c r="F395" s="500" t="str">
        <f ca="1">IF(ISBLANK(OFFSET('5. Pp (3 años)'!$K$46,INT((ROW()-13)/2),0)),"",OFFSET('5. Pp (3 años)'!$K$46,INT((ROW()-13)/2),0))</f>
        <v/>
      </c>
      <c r="G395" s="502" t="str">
        <f ca="1">IF(ISBLANK(OFFSET('5. Pp (3 años)'!$H$46,INT((ROW()-13)/2),0)),"",OFFSET('5. Pp (3 años)'!$H$46,INT((ROW()-13)/2),0))</f>
        <v/>
      </c>
      <c r="H395" s="705" t="str">
        <f ca="1">IF(ISBLANK(OFFSET('9. METAS'!$L$20,INT((ROW()-13)/2),0)),"",OFFSET('9. METAS'!$L$20,INT((ROW()-13)/2),0))</f>
        <v/>
      </c>
      <c r="I395" s="476"/>
      <c r="J395" s="127" t="e">
        <f ca="1">IF(MOD(ROW()-13,2)=0,IF(ISBLANK(OFFSET(#REF!,INT((ROW()-13)/2),0)),"",OFFSET(#REF!,INT((ROW()-13)/2),0)),IF(ISBLANK(OFFSET('9. METAS'!$U$20,INT((ROW()-14)/2),0)),"",OFFSET('9. METAS'!$U$20,INT((ROW()-14)/2),0)))</f>
        <v>#REF!</v>
      </c>
      <c r="K395" s="128" t="e">
        <f ca="1">IF(MOD(ROW()-13,2)=0,IF(ISBLANK(OFFSET(#REF!,INT((ROW()-13)/2),0)),"",OFFSET(#REF!,INT((ROW()-13)/2),0)),IF(ISBLANK(OFFSET('9. METAS'!$V$20,INT((ROW()-14)/2),0)),"",OFFSET('9. METAS'!$V$20,INT((ROW()-14)/2),0)))</f>
        <v>#REF!</v>
      </c>
      <c r="L395" s="128" t="e">
        <f ca="1">IF(MOD(ROW()-13,2)=0,IF(ISBLANK(OFFSET(#REF!,INT((ROW()-13)/2),0)),"",OFFSET(#REF!,INT((ROW()-13)/2),0)),IF(ISBLANK(OFFSET('9. METAS'!$W$20,INT((ROW()-14)/2),0)),"",OFFSET('9. METAS'!$W$20,INT((ROW()-14)/2),0)))</f>
        <v>#REF!</v>
      </c>
      <c r="M395" s="129" t="e">
        <f ca="1">IF(MOD(ROW()-13,2)=0,IF(ISBLANK(OFFSET(#REF!,INT((ROW()-13)/2),0)),"",OFFSET(#REF!,INT((ROW()-13)/2),0)),IF(ISBLANK(OFFSET('9. METAS'!$X$20,INT((ROW()-14)/2),0)),"",OFFSET('9. METAS'!$X$20,INT((ROW()-14)/2),0)))</f>
        <v>#REF!</v>
      </c>
      <c r="N395" s="478" t="str">
        <f t="shared" ref="N395" ca="1" si="378">IFERROR(J395/J396,"ND")</f>
        <v>ND</v>
      </c>
      <c r="O395" s="480" t="str">
        <f t="shared" ref="O395" ca="1" si="379">IFERROR(((J395+K395)/H395),"ND")</f>
        <v>ND</v>
      </c>
      <c r="P395" s="482"/>
    </row>
    <row r="396" spans="3:16" ht="16" x14ac:dyDescent="0.2">
      <c r="C396" s="496"/>
      <c r="D396" s="498"/>
      <c r="E396" s="498"/>
      <c r="F396" s="500"/>
      <c r="G396" s="502"/>
      <c r="H396" s="705"/>
      <c r="I396" s="477"/>
      <c r="J396" s="127" t="str">
        <f ca="1">IF(MOD(ROW()-13,2)=0,IF(ISBLANK(OFFSET(#REF!,INT((ROW()-13)/2),0)),"",OFFSET(#REF!,INT((ROW()-13)/2),0)),IF(ISBLANK(OFFSET('9. METAS'!$U$20,INT((ROW()-14)/2),0)),"",OFFSET('9. METAS'!$U$20,INT((ROW()-14)/2),0)))</f>
        <v/>
      </c>
      <c r="K396" s="128" t="str">
        <f ca="1">IF(MOD(ROW()-13,2)=0,IF(ISBLANK(OFFSET(#REF!,INT((ROW()-13)/2),0)),"",OFFSET(#REF!,INT((ROW()-13)/2),0)),IF(ISBLANK(OFFSET('9. METAS'!$V$20,INT((ROW()-14)/2),0)),"",OFFSET('9. METAS'!$V$20,INT((ROW()-14)/2),0)))</f>
        <v/>
      </c>
      <c r="L396" s="128" t="str">
        <f ca="1">IF(MOD(ROW()-13,2)=0,IF(ISBLANK(OFFSET(#REF!,INT((ROW()-13)/2),0)),"",OFFSET(#REF!,INT((ROW()-13)/2),0)),IF(ISBLANK(OFFSET('9. METAS'!$W$20,INT((ROW()-14)/2),0)),"",OFFSET('9. METAS'!$W$20,INT((ROW()-14)/2),0)))</f>
        <v/>
      </c>
      <c r="M396" s="129" t="str">
        <f ca="1">IF(MOD(ROW()-13,2)=0,IF(ISBLANK(OFFSET(#REF!,INT((ROW()-13)/2),0)),"",OFFSET(#REF!,INT((ROW()-13)/2),0)),IF(ISBLANK(OFFSET('9. METAS'!$X$20,INT((ROW()-14)/2),0)),"",OFFSET('9. METAS'!$X$20,INT((ROW()-14)/2),0)))</f>
        <v/>
      </c>
      <c r="N396" s="479"/>
      <c r="O396" s="481"/>
      <c r="P396" s="483"/>
    </row>
    <row r="397" spans="3:16" x14ac:dyDescent="0.2">
      <c r="C397" s="506" t="str">
        <f ca="1">IF(ISBLANK(OFFSET('5. Pp (3 años)'!$C$46,INT((ROW()-13)/2),0)),"",OFFSET('5. Pp (3 años)'!$C$46,INT((ROW()-13)/2),0))</f>
        <v/>
      </c>
      <c r="D397" s="498" t="str">
        <f ca="1">IF(ISBLANK(OFFSET('5. Pp (3 años)'!$D$46,INT((ROW()-13)/2),0)),"",OFFSET('5. Pp (3 años)'!$D$46,INT((ROW()-13)/2),0))</f>
        <v/>
      </c>
      <c r="E397" s="498" t="str">
        <f ca="1">IF(ISBLANK(OFFSET('5. Pp (3 años)'!$E$46,INT((ROW()-13)/2),0)),"",OFFSET('5. Pp (3 años)'!$E$46,INT((ROW()-13)/2),0))</f>
        <v/>
      </c>
      <c r="F397" s="500" t="str">
        <f ca="1">IF(ISBLANK(OFFSET('5. Pp (3 años)'!$K$46,INT((ROW()-13)/2),0)),"",OFFSET('5. Pp (3 años)'!$K$46,INT((ROW()-13)/2),0))</f>
        <v/>
      </c>
      <c r="G397" s="502" t="str">
        <f ca="1">IF(ISBLANK(OFFSET('5. Pp (3 años)'!$H$46,INT((ROW()-13)/2),0)),"",OFFSET('5. Pp (3 años)'!$H$46,INT((ROW()-13)/2),0))</f>
        <v/>
      </c>
      <c r="H397" s="705" t="str">
        <f ca="1">IF(ISBLANK(OFFSET('9. METAS'!$L$20,INT((ROW()-13)/2),0)),"",OFFSET('9. METAS'!$L$20,INT((ROW()-13)/2),0))</f>
        <v/>
      </c>
      <c r="I397" s="476"/>
      <c r="J397" s="127" t="e">
        <f ca="1">IF(MOD(ROW()-13,2)=0,IF(ISBLANK(OFFSET(#REF!,INT((ROW()-13)/2),0)),"",OFFSET(#REF!,INT((ROW()-13)/2),0)),IF(ISBLANK(OFFSET('9. METAS'!$U$20,INT((ROW()-14)/2),0)),"",OFFSET('9. METAS'!$U$20,INT((ROW()-14)/2),0)))</f>
        <v>#REF!</v>
      </c>
      <c r="K397" s="128" t="e">
        <f ca="1">IF(MOD(ROW()-13,2)=0,IF(ISBLANK(OFFSET(#REF!,INT((ROW()-13)/2),0)),"",OFFSET(#REF!,INT((ROW()-13)/2),0)),IF(ISBLANK(OFFSET('9. METAS'!$V$20,INT((ROW()-14)/2),0)),"",OFFSET('9. METAS'!$V$20,INT((ROW()-14)/2),0)))</f>
        <v>#REF!</v>
      </c>
      <c r="L397" s="128" t="e">
        <f ca="1">IF(MOD(ROW()-13,2)=0,IF(ISBLANK(OFFSET(#REF!,INT((ROW()-13)/2),0)),"",OFFSET(#REF!,INT((ROW()-13)/2),0)),IF(ISBLANK(OFFSET('9. METAS'!$W$20,INT((ROW()-14)/2),0)),"",OFFSET('9. METAS'!$W$20,INT((ROW()-14)/2),0)))</f>
        <v>#REF!</v>
      </c>
      <c r="M397" s="129" t="e">
        <f ca="1">IF(MOD(ROW()-13,2)=0,IF(ISBLANK(OFFSET(#REF!,INT((ROW()-13)/2),0)),"",OFFSET(#REF!,INT((ROW()-13)/2),0)),IF(ISBLANK(OFFSET('9. METAS'!$X$20,INT((ROW()-14)/2),0)),"",OFFSET('9. METAS'!$X$20,INT((ROW()-14)/2),0)))</f>
        <v>#REF!</v>
      </c>
      <c r="N397" s="478" t="str">
        <f t="shared" ref="N397" ca="1" si="380">IFERROR(J397/J398,"ND")</f>
        <v>ND</v>
      </c>
      <c r="O397" s="480" t="str">
        <f t="shared" ref="O397" ca="1" si="381">IFERROR(((J397+K397)/H397),"ND")</f>
        <v>ND</v>
      </c>
      <c r="P397" s="482"/>
    </row>
    <row r="398" spans="3:16" ht="16" x14ac:dyDescent="0.2">
      <c r="C398" s="496"/>
      <c r="D398" s="498"/>
      <c r="E398" s="498"/>
      <c r="F398" s="500"/>
      <c r="G398" s="502"/>
      <c r="H398" s="705"/>
      <c r="I398" s="477"/>
      <c r="J398" s="127" t="str">
        <f ca="1">IF(MOD(ROW()-13,2)=0,IF(ISBLANK(OFFSET(#REF!,INT((ROW()-13)/2),0)),"",OFFSET(#REF!,INT((ROW()-13)/2),0)),IF(ISBLANK(OFFSET('9. METAS'!$U$20,INT((ROW()-14)/2),0)),"",OFFSET('9. METAS'!$U$20,INT((ROW()-14)/2),0)))</f>
        <v/>
      </c>
      <c r="K398" s="128" t="str">
        <f ca="1">IF(MOD(ROW()-13,2)=0,IF(ISBLANK(OFFSET(#REF!,INT((ROW()-13)/2),0)),"",OFFSET(#REF!,INT((ROW()-13)/2),0)),IF(ISBLANK(OFFSET('9. METAS'!$V$20,INT((ROW()-14)/2),0)),"",OFFSET('9. METAS'!$V$20,INT((ROW()-14)/2),0)))</f>
        <v/>
      </c>
      <c r="L398" s="128" t="str">
        <f ca="1">IF(MOD(ROW()-13,2)=0,IF(ISBLANK(OFFSET(#REF!,INT((ROW()-13)/2),0)),"",OFFSET(#REF!,INT((ROW()-13)/2),0)),IF(ISBLANK(OFFSET('9. METAS'!$W$20,INT((ROW()-14)/2),0)),"",OFFSET('9. METAS'!$W$20,INT((ROW()-14)/2),0)))</f>
        <v/>
      </c>
      <c r="M398" s="129" t="str">
        <f ca="1">IF(MOD(ROW()-13,2)=0,IF(ISBLANK(OFFSET(#REF!,INT((ROW()-13)/2),0)),"",OFFSET(#REF!,INT((ROW()-13)/2),0)),IF(ISBLANK(OFFSET('9. METAS'!$X$20,INT((ROW()-14)/2),0)),"",OFFSET('9. METAS'!$X$20,INT((ROW()-14)/2),0)))</f>
        <v/>
      </c>
      <c r="N398" s="479"/>
      <c r="O398" s="481"/>
      <c r="P398" s="483"/>
    </row>
    <row r="399" spans="3:16" x14ac:dyDescent="0.2">
      <c r="C399" s="506" t="str">
        <f ca="1">IF(ISBLANK(OFFSET('5. Pp (3 años)'!$C$46,INT((ROW()-13)/2),0)),"",OFFSET('5. Pp (3 años)'!$C$46,INT((ROW()-13)/2),0))</f>
        <v/>
      </c>
      <c r="D399" s="498" t="str">
        <f ca="1">IF(ISBLANK(OFFSET('5. Pp (3 años)'!$D$46,INT((ROW()-13)/2),0)),"",OFFSET('5. Pp (3 años)'!$D$46,INT((ROW()-13)/2),0))</f>
        <v/>
      </c>
      <c r="E399" s="498" t="str">
        <f ca="1">IF(ISBLANK(OFFSET('5. Pp (3 años)'!$E$46,INT((ROW()-13)/2),0)),"",OFFSET('5. Pp (3 años)'!$E$46,INT((ROW()-13)/2),0))</f>
        <v/>
      </c>
      <c r="F399" s="500" t="str">
        <f ca="1">IF(ISBLANK(OFFSET('5. Pp (3 años)'!$K$46,INT((ROW()-13)/2),0)),"",OFFSET('5. Pp (3 años)'!$K$46,INT((ROW()-13)/2),0))</f>
        <v/>
      </c>
      <c r="G399" s="502" t="str">
        <f ca="1">IF(ISBLANK(OFFSET('5. Pp (3 años)'!$H$46,INT((ROW()-13)/2),0)),"",OFFSET('5. Pp (3 años)'!$H$46,INT((ROW()-13)/2),0))</f>
        <v/>
      </c>
      <c r="H399" s="705" t="str">
        <f ca="1">IF(ISBLANK(OFFSET('9. METAS'!$L$20,INT((ROW()-13)/2),0)),"",OFFSET('9. METAS'!$L$20,INT((ROW()-13)/2),0))</f>
        <v/>
      </c>
      <c r="I399" s="476"/>
      <c r="J399" s="127" t="e">
        <f ca="1">IF(MOD(ROW()-13,2)=0,IF(ISBLANK(OFFSET(#REF!,INT((ROW()-13)/2),0)),"",OFFSET(#REF!,INT((ROW()-13)/2),0)),IF(ISBLANK(OFFSET('9. METAS'!$U$20,INT((ROW()-14)/2),0)),"",OFFSET('9. METAS'!$U$20,INT((ROW()-14)/2),0)))</f>
        <v>#REF!</v>
      </c>
      <c r="K399" s="128" t="e">
        <f ca="1">IF(MOD(ROW()-13,2)=0,IF(ISBLANK(OFFSET(#REF!,INT((ROW()-13)/2),0)),"",OFFSET(#REF!,INT((ROW()-13)/2),0)),IF(ISBLANK(OFFSET('9. METAS'!$V$20,INT((ROW()-14)/2),0)),"",OFFSET('9. METAS'!$V$20,INT((ROW()-14)/2),0)))</f>
        <v>#REF!</v>
      </c>
      <c r="L399" s="128" t="e">
        <f ca="1">IF(MOD(ROW()-13,2)=0,IF(ISBLANK(OFFSET(#REF!,INT((ROW()-13)/2),0)),"",OFFSET(#REF!,INT((ROW()-13)/2),0)),IF(ISBLANK(OFFSET('9. METAS'!$W$20,INT((ROW()-14)/2),0)),"",OFFSET('9. METAS'!$W$20,INT((ROW()-14)/2),0)))</f>
        <v>#REF!</v>
      </c>
      <c r="M399" s="129" t="e">
        <f ca="1">IF(MOD(ROW()-13,2)=0,IF(ISBLANK(OFFSET(#REF!,INT((ROW()-13)/2),0)),"",OFFSET(#REF!,INT((ROW()-13)/2),0)),IF(ISBLANK(OFFSET('9. METAS'!$X$20,INT((ROW()-14)/2),0)),"",OFFSET('9. METAS'!$X$20,INT((ROW()-14)/2),0)))</f>
        <v>#REF!</v>
      </c>
      <c r="N399" s="478" t="str">
        <f t="shared" ref="N399" ca="1" si="382">IFERROR(J399/J400,"ND")</f>
        <v>ND</v>
      </c>
      <c r="O399" s="480" t="str">
        <f t="shared" ref="O399" ca="1" si="383">IFERROR(((J399+K399)/H399),"ND")</f>
        <v>ND</v>
      </c>
      <c r="P399" s="482"/>
    </row>
    <row r="400" spans="3:16" ht="16" x14ac:dyDescent="0.2">
      <c r="C400" s="496"/>
      <c r="D400" s="498"/>
      <c r="E400" s="498"/>
      <c r="F400" s="500"/>
      <c r="G400" s="502"/>
      <c r="H400" s="705"/>
      <c r="I400" s="477"/>
      <c r="J400" s="127" t="str">
        <f ca="1">IF(MOD(ROW()-13,2)=0,IF(ISBLANK(OFFSET(#REF!,INT((ROW()-13)/2),0)),"",OFFSET(#REF!,INT((ROW()-13)/2),0)),IF(ISBLANK(OFFSET('9. METAS'!$U$20,INT((ROW()-14)/2),0)),"",OFFSET('9. METAS'!$U$20,INT((ROW()-14)/2),0)))</f>
        <v/>
      </c>
      <c r="K400" s="128" t="str">
        <f ca="1">IF(MOD(ROW()-13,2)=0,IF(ISBLANK(OFFSET(#REF!,INT((ROW()-13)/2),0)),"",OFFSET(#REF!,INT((ROW()-13)/2),0)),IF(ISBLANK(OFFSET('9. METAS'!$V$20,INT((ROW()-14)/2),0)),"",OFFSET('9. METAS'!$V$20,INT((ROW()-14)/2),0)))</f>
        <v/>
      </c>
      <c r="L400" s="128" t="str">
        <f ca="1">IF(MOD(ROW()-13,2)=0,IF(ISBLANK(OFFSET(#REF!,INT((ROW()-13)/2),0)),"",OFFSET(#REF!,INT((ROW()-13)/2),0)),IF(ISBLANK(OFFSET('9. METAS'!$W$20,INT((ROW()-14)/2),0)),"",OFFSET('9. METAS'!$W$20,INT((ROW()-14)/2),0)))</f>
        <v/>
      </c>
      <c r="M400" s="129" t="str">
        <f ca="1">IF(MOD(ROW()-13,2)=0,IF(ISBLANK(OFFSET(#REF!,INT((ROW()-13)/2),0)),"",OFFSET(#REF!,INT((ROW()-13)/2),0)),IF(ISBLANK(OFFSET('9. METAS'!$X$20,INT((ROW()-14)/2),0)),"",OFFSET('9. METAS'!$X$20,INT((ROW()-14)/2),0)))</f>
        <v/>
      </c>
      <c r="N400" s="479"/>
      <c r="O400" s="481"/>
      <c r="P400" s="483"/>
    </row>
    <row r="401" spans="3:16" x14ac:dyDescent="0.2">
      <c r="C401" s="506" t="str">
        <f ca="1">IF(ISBLANK(OFFSET('5. Pp (3 años)'!$C$46,INT((ROW()-13)/2),0)),"",OFFSET('5. Pp (3 años)'!$C$46,INT((ROW()-13)/2),0))</f>
        <v/>
      </c>
      <c r="D401" s="498" t="str">
        <f ca="1">IF(ISBLANK(OFFSET('5. Pp (3 años)'!$D$46,INT((ROW()-13)/2),0)),"",OFFSET('5. Pp (3 años)'!$D$46,INT((ROW()-13)/2),0))</f>
        <v/>
      </c>
      <c r="E401" s="498" t="str">
        <f ca="1">IF(ISBLANK(OFFSET('5. Pp (3 años)'!$E$46,INT((ROW()-13)/2),0)),"",OFFSET('5. Pp (3 años)'!$E$46,INT((ROW()-13)/2),0))</f>
        <v/>
      </c>
      <c r="F401" s="500" t="str">
        <f ca="1">IF(ISBLANK(OFFSET('5. Pp (3 años)'!$K$46,INT((ROW()-13)/2),0)),"",OFFSET('5. Pp (3 años)'!$K$46,INT((ROW()-13)/2),0))</f>
        <v/>
      </c>
      <c r="G401" s="502" t="str">
        <f ca="1">IF(ISBLANK(OFFSET('5. Pp (3 años)'!$H$46,INT((ROW()-13)/2),0)),"",OFFSET('5. Pp (3 años)'!$H$46,INT((ROW()-13)/2),0))</f>
        <v/>
      </c>
      <c r="H401" s="705" t="str">
        <f ca="1">IF(ISBLANK(OFFSET('9. METAS'!$L$20,INT((ROW()-13)/2),0)),"",OFFSET('9. METAS'!$L$20,INT((ROW()-13)/2),0))</f>
        <v/>
      </c>
      <c r="I401" s="476"/>
      <c r="J401" s="127" t="e">
        <f ca="1">IF(MOD(ROW()-13,2)=0,IF(ISBLANK(OFFSET(#REF!,INT((ROW()-13)/2),0)),"",OFFSET(#REF!,INT((ROW()-13)/2),0)),IF(ISBLANK(OFFSET('9. METAS'!$U$20,INT((ROW()-14)/2),0)),"",OFFSET('9. METAS'!$U$20,INT((ROW()-14)/2),0)))</f>
        <v>#REF!</v>
      </c>
      <c r="K401" s="128" t="e">
        <f ca="1">IF(MOD(ROW()-13,2)=0,IF(ISBLANK(OFFSET(#REF!,INT((ROW()-13)/2),0)),"",OFFSET(#REF!,INT((ROW()-13)/2),0)),IF(ISBLANK(OFFSET('9. METAS'!$V$20,INT((ROW()-14)/2),0)),"",OFFSET('9. METAS'!$V$20,INT((ROW()-14)/2),0)))</f>
        <v>#REF!</v>
      </c>
      <c r="L401" s="128" t="e">
        <f ca="1">IF(MOD(ROW()-13,2)=0,IF(ISBLANK(OFFSET(#REF!,INT((ROW()-13)/2),0)),"",OFFSET(#REF!,INT((ROW()-13)/2),0)),IF(ISBLANK(OFFSET('9. METAS'!$W$20,INT((ROW()-14)/2),0)),"",OFFSET('9. METAS'!$W$20,INT((ROW()-14)/2),0)))</f>
        <v>#REF!</v>
      </c>
      <c r="M401" s="129" t="e">
        <f ca="1">IF(MOD(ROW()-13,2)=0,IF(ISBLANK(OFFSET(#REF!,INT((ROW()-13)/2),0)),"",OFFSET(#REF!,INT((ROW()-13)/2),0)),IF(ISBLANK(OFFSET('9. METAS'!$X$20,INT((ROW()-14)/2),0)),"",OFFSET('9. METAS'!$X$20,INT((ROW()-14)/2),0)))</f>
        <v>#REF!</v>
      </c>
      <c r="N401" s="478" t="str">
        <f t="shared" ref="N401" ca="1" si="384">IFERROR(J401/J402,"ND")</f>
        <v>ND</v>
      </c>
      <c r="O401" s="480" t="str">
        <f t="shared" ref="O401" ca="1" si="385">IFERROR(((J401+K401)/H401),"ND")</f>
        <v>ND</v>
      </c>
      <c r="P401" s="482"/>
    </row>
    <row r="402" spans="3:16" ht="16" x14ac:dyDescent="0.2">
      <c r="C402" s="496"/>
      <c r="D402" s="498"/>
      <c r="E402" s="498"/>
      <c r="F402" s="500"/>
      <c r="G402" s="502"/>
      <c r="H402" s="705"/>
      <c r="I402" s="477"/>
      <c r="J402" s="127" t="str">
        <f ca="1">IF(MOD(ROW()-13,2)=0,IF(ISBLANK(OFFSET(#REF!,INT((ROW()-13)/2),0)),"",OFFSET(#REF!,INT((ROW()-13)/2),0)),IF(ISBLANK(OFFSET('9. METAS'!$U$20,INT((ROW()-14)/2),0)),"",OFFSET('9. METAS'!$U$20,INT((ROW()-14)/2),0)))</f>
        <v/>
      </c>
      <c r="K402" s="128" t="str">
        <f ca="1">IF(MOD(ROW()-13,2)=0,IF(ISBLANK(OFFSET(#REF!,INT((ROW()-13)/2),0)),"",OFFSET(#REF!,INT((ROW()-13)/2),0)),IF(ISBLANK(OFFSET('9. METAS'!$V$20,INT((ROW()-14)/2),0)),"",OFFSET('9. METAS'!$V$20,INT((ROW()-14)/2),0)))</f>
        <v/>
      </c>
      <c r="L402" s="128" t="str">
        <f ca="1">IF(MOD(ROW()-13,2)=0,IF(ISBLANK(OFFSET(#REF!,INT((ROW()-13)/2),0)),"",OFFSET(#REF!,INT((ROW()-13)/2),0)),IF(ISBLANK(OFFSET('9. METAS'!$W$20,INT((ROW()-14)/2),0)),"",OFFSET('9. METAS'!$W$20,INT((ROW()-14)/2),0)))</f>
        <v/>
      </c>
      <c r="M402" s="129" t="str">
        <f ca="1">IF(MOD(ROW()-13,2)=0,IF(ISBLANK(OFFSET(#REF!,INT((ROW()-13)/2),0)),"",OFFSET(#REF!,INT((ROW()-13)/2),0)),IF(ISBLANK(OFFSET('9. METAS'!$X$20,INT((ROW()-14)/2),0)),"",OFFSET('9. METAS'!$X$20,INT((ROW()-14)/2),0)))</f>
        <v/>
      </c>
      <c r="N402" s="479"/>
      <c r="O402" s="481"/>
      <c r="P402" s="483"/>
    </row>
    <row r="403" spans="3:16" x14ac:dyDescent="0.2">
      <c r="C403" s="506" t="str">
        <f ca="1">IF(ISBLANK(OFFSET('5. Pp (3 años)'!$C$46,INT((ROW()-13)/2),0)),"",OFFSET('5. Pp (3 años)'!$C$46,INT((ROW()-13)/2),0))</f>
        <v/>
      </c>
      <c r="D403" s="498" t="str">
        <f ca="1">IF(ISBLANK(OFFSET('5. Pp (3 años)'!$D$46,INT((ROW()-13)/2),0)),"",OFFSET('5. Pp (3 años)'!$D$46,INT((ROW()-13)/2),0))</f>
        <v/>
      </c>
      <c r="E403" s="498" t="str">
        <f ca="1">IF(ISBLANK(OFFSET('5. Pp (3 años)'!$E$46,INT((ROW()-13)/2),0)),"",OFFSET('5. Pp (3 años)'!$E$46,INT((ROW()-13)/2),0))</f>
        <v/>
      </c>
      <c r="F403" s="500" t="str">
        <f ca="1">IF(ISBLANK(OFFSET('5. Pp (3 años)'!$K$46,INT((ROW()-13)/2),0)),"",OFFSET('5. Pp (3 años)'!$K$46,INT((ROW()-13)/2),0))</f>
        <v/>
      </c>
      <c r="G403" s="502" t="str">
        <f ca="1">IF(ISBLANK(OFFSET('5. Pp (3 años)'!$H$46,INT((ROW()-13)/2),0)),"",OFFSET('5. Pp (3 años)'!$H$46,INT((ROW()-13)/2),0))</f>
        <v/>
      </c>
      <c r="H403" s="705" t="str">
        <f ca="1">IF(ISBLANK(OFFSET('9. METAS'!$L$20,INT((ROW()-13)/2),0)),"",OFFSET('9. METAS'!$L$20,INT((ROW()-13)/2),0))</f>
        <v/>
      </c>
      <c r="I403" s="476"/>
      <c r="J403" s="127" t="e">
        <f ca="1">IF(MOD(ROW()-13,2)=0,IF(ISBLANK(OFFSET(#REF!,INT((ROW()-13)/2),0)),"",OFFSET(#REF!,INT((ROW()-13)/2),0)),IF(ISBLANK(OFFSET('9. METAS'!$U$20,INT((ROW()-14)/2),0)),"",OFFSET('9. METAS'!$U$20,INT((ROW()-14)/2),0)))</f>
        <v>#REF!</v>
      </c>
      <c r="K403" s="128" t="e">
        <f ca="1">IF(MOD(ROW()-13,2)=0,IF(ISBLANK(OFFSET(#REF!,INT((ROW()-13)/2),0)),"",OFFSET(#REF!,INT((ROW()-13)/2),0)),IF(ISBLANK(OFFSET('9. METAS'!$V$20,INT((ROW()-14)/2),0)),"",OFFSET('9. METAS'!$V$20,INT((ROW()-14)/2),0)))</f>
        <v>#REF!</v>
      </c>
      <c r="L403" s="128" t="e">
        <f ca="1">IF(MOD(ROW()-13,2)=0,IF(ISBLANK(OFFSET(#REF!,INT((ROW()-13)/2),0)),"",OFFSET(#REF!,INT((ROW()-13)/2),0)),IF(ISBLANK(OFFSET('9. METAS'!$W$20,INT((ROW()-14)/2),0)),"",OFFSET('9. METAS'!$W$20,INT((ROW()-14)/2),0)))</f>
        <v>#REF!</v>
      </c>
      <c r="M403" s="129" t="e">
        <f ca="1">IF(MOD(ROW()-13,2)=0,IF(ISBLANK(OFFSET(#REF!,INT((ROW()-13)/2),0)),"",OFFSET(#REF!,INT((ROW()-13)/2),0)),IF(ISBLANK(OFFSET('9. METAS'!$X$20,INT((ROW()-14)/2),0)),"",OFFSET('9. METAS'!$X$20,INT((ROW()-14)/2),0)))</f>
        <v>#REF!</v>
      </c>
      <c r="N403" s="478" t="str">
        <f t="shared" ref="N403" ca="1" si="386">IFERROR(J403/J404,"ND")</f>
        <v>ND</v>
      </c>
      <c r="O403" s="480" t="str">
        <f t="shared" ref="O403" ca="1" si="387">IFERROR(((J403+K403)/H403),"ND")</f>
        <v>ND</v>
      </c>
      <c r="P403" s="482"/>
    </row>
    <row r="404" spans="3:16" ht="16" x14ac:dyDescent="0.2">
      <c r="C404" s="496"/>
      <c r="D404" s="498"/>
      <c r="E404" s="498"/>
      <c r="F404" s="500"/>
      <c r="G404" s="502"/>
      <c r="H404" s="705"/>
      <c r="I404" s="477"/>
      <c r="J404" s="127" t="str">
        <f ca="1">IF(MOD(ROW()-13,2)=0,IF(ISBLANK(OFFSET(#REF!,INT((ROW()-13)/2),0)),"",OFFSET(#REF!,INT((ROW()-13)/2),0)),IF(ISBLANK(OFFSET('9. METAS'!$U$20,INT((ROW()-14)/2),0)),"",OFFSET('9. METAS'!$U$20,INT((ROW()-14)/2),0)))</f>
        <v/>
      </c>
      <c r="K404" s="128" t="str">
        <f ca="1">IF(MOD(ROW()-13,2)=0,IF(ISBLANK(OFFSET(#REF!,INT((ROW()-13)/2),0)),"",OFFSET(#REF!,INT((ROW()-13)/2),0)),IF(ISBLANK(OFFSET('9. METAS'!$V$20,INT((ROW()-14)/2),0)),"",OFFSET('9. METAS'!$V$20,INT((ROW()-14)/2),0)))</f>
        <v/>
      </c>
      <c r="L404" s="128" t="str">
        <f ca="1">IF(MOD(ROW()-13,2)=0,IF(ISBLANK(OFFSET(#REF!,INT((ROW()-13)/2),0)),"",OFFSET(#REF!,INT((ROW()-13)/2),0)),IF(ISBLANK(OFFSET('9. METAS'!$W$20,INT((ROW()-14)/2),0)),"",OFFSET('9. METAS'!$W$20,INT((ROW()-14)/2),0)))</f>
        <v/>
      </c>
      <c r="M404" s="129" t="str">
        <f ca="1">IF(MOD(ROW()-13,2)=0,IF(ISBLANK(OFFSET(#REF!,INT((ROW()-13)/2),0)),"",OFFSET(#REF!,INT((ROW()-13)/2),0)),IF(ISBLANK(OFFSET('9. METAS'!$X$20,INT((ROW()-14)/2),0)),"",OFFSET('9. METAS'!$X$20,INT((ROW()-14)/2),0)))</f>
        <v/>
      </c>
      <c r="N404" s="479"/>
      <c r="O404" s="481"/>
      <c r="P404" s="483"/>
    </row>
    <row r="405" spans="3:16" x14ac:dyDescent="0.2">
      <c r="C405" s="506" t="str">
        <f ca="1">IF(ISBLANK(OFFSET('5. Pp (3 años)'!$C$46,INT((ROW()-13)/2),0)),"",OFFSET('5. Pp (3 años)'!$C$46,INT((ROW()-13)/2),0))</f>
        <v/>
      </c>
      <c r="D405" s="498" t="str">
        <f ca="1">IF(ISBLANK(OFFSET('5. Pp (3 años)'!$D$46,INT((ROW()-13)/2),0)),"",OFFSET('5. Pp (3 años)'!$D$46,INT((ROW()-13)/2),0))</f>
        <v/>
      </c>
      <c r="E405" s="498" t="str">
        <f ca="1">IF(ISBLANK(OFFSET('5. Pp (3 años)'!$E$46,INT((ROW()-13)/2),0)),"",OFFSET('5. Pp (3 años)'!$E$46,INT((ROW()-13)/2),0))</f>
        <v/>
      </c>
      <c r="F405" s="500" t="str">
        <f ca="1">IF(ISBLANK(OFFSET('5. Pp (3 años)'!$K$46,INT((ROW()-13)/2),0)),"",OFFSET('5. Pp (3 años)'!$K$46,INT((ROW()-13)/2),0))</f>
        <v/>
      </c>
      <c r="G405" s="502" t="str">
        <f ca="1">IF(ISBLANK(OFFSET('5. Pp (3 años)'!$H$46,INT((ROW()-13)/2),0)),"",OFFSET('5. Pp (3 años)'!$H$46,INT((ROW()-13)/2),0))</f>
        <v/>
      </c>
      <c r="H405" s="705" t="str">
        <f ca="1">IF(ISBLANK(OFFSET('9. METAS'!$L$20,INT((ROW()-13)/2),0)),"",OFFSET('9. METAS'!$L$20,INT((ROW()-13)/2),0))</f>
        <v/>
      </c>
      <c r="I405" s="476"/>
      <c r="J405" s="127" t="e">
        <f ca="1">IF(MOD(ROW()-13,2)=0,IF(ISBLANK(OFFSET(#REF!,INT((ROW()-13)/2),0)),"",OFFSET(#REF!,INT((ROW()-13)/2),0)),IF(ISBLANK(OFFSET('9. METAS'!$U$20,INT((ROW()-14)/2),0)),"",OFFSET('9. METAS'!$U$20,INT((ROW()-14)/2),0)))</f>
        <v>#REF!</v>
      </c>
      <c r="K405" s="128" t="e">
        <f ca="1">IF(MOD(ROW()-13,2)=0,IF(ISBLANK(OFFSET(#REF!,INT((ROW()-13)/2),0)),"",OFFSET(#REF!,INT((ROW()-13)/2),0)),IF(ISBLANK(OFFSET('9. METAS'!$V$20,INT((ROW()-14)/2),0)),"",OFFSET('9. METAS'!$V$20,INT((ROW()-14)/2),0)))</f>
        <v>#REF!</v>
      </c>
      <c r="L405" s="128" t="e">
        <f ca="1">IF(MOD(ROW()-13,2)=0,IF(ISBLANK(OFFSET(#REF!,INT((ROW()-13)/2),0)),"",OFFSET(#REF!,INT((ROW()-13)/2),0)),IF(ISBLANK(OFFSET('9. METAS'!$W$20,INT((ROW()-14)/2),0)),"",OFFSET('9. METAS'!$W$20,INT((ROW()-14)/2),0)))</f>
        <v>#REF!</v>
      </c>
      <c r="M405" s="129" t="e">
        <f ca="1">IF(MOD(ROW()-13,2)=0,IF(ISBLANK(OFFSET(#REF!,INT((ROW()-13)/2),0)),"",OFFSET(#REF!,INT((ROW()-13)/2),0)),IF(ISBLANK(OFFSET('9. METAS'!$X$20,INT((ROW()-14)/2),0)),"",OFFSET('9. METAS'!$X$20,INT((ROW()-14)/2),0)))</f>
        <v>#REF!</v>
      </c>
      <c r="N405" s="478" t="str">
        <f t="shared" ref="N405" ca="1" si="388">IFERROR(J405/J406,"ND")</f>
        <v>ND</v>
      </c>
      <c r="O405" s="480" t="str">
        <f t="shared" ref="O405" ca="1" si="389">IFERROR(((J405+K405)/H405),"ND")</f>
        <v>ND</v>
      </c>
      <c r="P405" s="482"/>
    </row>
    <row r="406" spans="3:16" ht="16" x14ac:dyDescent="0.2">
      <c r="C406" s="496"/>
      <c r="D406" s="498"/>
      <c r="E406" s="498"/>
      <c r="F406" s="500"/>
      <c r="G406" s="502"/>
      <c r="H406" s="705"/>
      <c r="I406" s="477"/>
      <c r="J406" s="127" t="str">
        <f ca="1">IF(MOD(ROW()-13,2)=0,IF(ISBLANK(OFFSET(#REF!,INT((ROW()-13)/2),0)),"",OFFSET(#REF!,INT((ROW()-13)/2),0)),IF(ISBLANK(OFFSET('9. METAS'!$U$20,INT((ROW()-14)/2),0)),"",OFFSET('9. METAS'!$U$20,INT((ROW()-14)/2),0)))</f>
        <v/>
      </c>
      <c r="K406" s="128" t="str">
        <f ca="1">IF(MOD(ROW()-13,2)=0,IF(ISBLANK(OFFSET(#REF!,INT((ROW()-13)/2),0)),"",OFFSET(#REF!,INT((ROW()-13)/2),0)),IF(ISBLANK(OFFSET('9. METAS'!$V$20,INT((ROW()-14)/2),0)),"",OFFSET('9. METAS'!$V$20,INT((ROW()-14)/2),0)))</f>
        <v/>
      </c>
      <c r="L406" s="128" t="str">
        <f ca="1">IF(MOD(ROW()-13,2)=0,IF(ISBLANK(OFFSET(#REF!,INT((ROW()-13)/2),0)),"",OFFSET(#REF!,INT((ROW()-13)/2),0)),IF(ISBLANK(OFFSET('9. METAS'!$W$20,INT((ROW()-14)/2),0)),"",OFFSET('9. METAS'!$W$20,INT((ROW()-14)/2),0)))</f>
        <v/>
      </c>
      <c r="M406" s="129" t="str">
        <f ca="1">IF(MOD(ROW()-13,2)=0,IF(ISBLANK(OFFSET(#REF!,INT((ROW()-13)/2),0)),"",OFFSET(#REF!,INT((ROW()-13)/2),0)),IF(ISBLANK(OFFSET('9. METAS'!$X$20,INT((ROW()-14)/2),0)),"",OFFSET('9. METAS'!$X$20,INT((ROW()-14)/2),0)))</f>
        <v/>
      </c>
      <c r="N406" s="479"/>
      <c r="O406" s="481"/>
      <c r="P406" s="483"/>
    </row>
    <row r="407" spans="3:16" x14ac:dyDescent="0.2">
      <c r="C407" s="506" t="str">
        <f ca="1">IF(ISBLANK(OFFSET('5. Pp (3 años)'!$C$46,INT((ROW()-13)/2),0)),"",OFFSET('5. Pp (3 años)'!$C$46,INT((ROW()-13)/2),0))</f>
        <v/>
      </c>
      <c r="D407" s="498" t="str">
        <f ca="1">IF(ISBLANK(OFFSET('5. Pp (3 años)'!$D$46,INT((ROW()-13)/2),0)),"",OFFSET('5. Pp (3 años)'!$D$46,INT((ROW()-13)/2),0))</f>
        <v/>
      </c>
      <c r="E407" s="498" t="str">
        <f ca="1">IF(ISBLANK(OFFSET('5. Pp (3 años)'!$E$46,INT((ROW()-13)/2),0)),"",OFFSET('5. Pp (3 años)'!$E$46,INT((ROW()-13)/2),0))</f>
        <v/>
      </c>
      <c r="F407" s="500" t="str">
        <f ca="1">IF(ISBLANK(OFFSET('5. Pp (3 años)'!$K$46,INT((ROW()-13)/2),0)),"",OFFSET('5. Pp (3 años)'!$K$46,INT((ROW()-13)/2),0))</f>
        <v/>
      </c>
      <c r="G407" s="502" t="str">
        <f ca="1">IF(ISBLANK(OFFSET('5. Pp (3 años)'!$H$46,INT((ROW()-13)/2),0)),"",OFFSET('5. Pp (3 años)'!$H$46,INT((ROW()-13)/2),0))</f>
        <v/>
      </c>
      <c r="H407" s="705" t="str">
        <f ca="1">IF(ISBLANK(OFFSET('9. METAS'!$L$20,INT((ROW()-13)/2),0)),"",OFFSET('9. METAS'!$L$20,INT((ROW()-13)/2),0))</f>
        <v/>
      </c>
      <c r="I407" s="476"/>
      <c r="J407" s="127" t="e">
        <f ca="1">IF(MOD(ROW()-13,2)=0,IF(ISBLANK(OFFSET(#REF!,INT((ROW()-13)/2),0)),"",OFFSET(#REF!,INT((ROW()-13)/2),0)),IF(ISBLANK(OFFSET('9. METAS'!$U$20,INT((ROW()-14)/2),0)),"",OFFSET('9. METAS'!$U$20,INT((ROW()-14)/2),0)))</f>
        <v>#REF!</v>
      </c>
      <c r="K407" s="128" t="e">
        <f ca="1">IF(MOD(ROW()-13,2)=0,IF(ISBLANK(OFFSET(#REF!,INT((ROW()-13)/2),0)),"",OFFSET(#REF!,INT((ROW()-13)/2),0)),IF(ISBLANK(OFFSET('9. METAS'!$V$20,INT((ROW()-14)/2),0)),"",OFFSET('9. METAS'!$V$20,INT((ROW()-14)/2),0)))</f>
        <v>#REF!</v>
      </c>
      <c r="L407" s="128" t="e">
        <f ca="1">IF(MOD(ROW()-13,2)=0,IF(ISBLANK(OFFSET(#REF!,INT((ROW()-13)/2),0)),"",OFFSET(#REF!,INT((ROW()-13)/2),0)),IF(ISBLANK(OFFSET('9. METAS'!$W$20,INT((ROW()-14)/2),0)),"",OFFSET('9. METAS'!$W$20,INT((ROW()-14)/2),0)))</f>
        <v>#REF!</v>
      </c>
      <c r="M407" s="129" t="e">
        <f ca="1">IF(MOD(ROW()-13,2)=0,IF(ISBLANK(OFFSET(#REF!,INT((ROW()-13)/2),0)),"",OFFSET(#REF!,INT((ROW()-13)/2),0)),IF(ISBLANK(OFFSET('9. METAS'!$X$20,INT((ROW()-14)/2),0)),"",OFFSET('9. METAS'!$X$20,INT((ROW()-14)/2),0)))</f>
        <v>#REF!</v>
      </c>
      <c r="N407" s="478" t="str">
        <f t="shared" ref="N407" ca="1" si="390">IFERROR(J407/J408,"ND")</f>
        <v>ND</v>
      </c>
      <c r="O407" s="480" t="str">
        <f t="shared" ref="O407" ca="1" si="391">IFERROR(((J407+K407)/H407),"ND")</f>
        <v>ND</v>
      </c>
      <c r="P407" s="482"/>
    </row>
    <row r="408" spans="3:16" ht="16" x14ac:dyDescent="0.2">
      <c r="C408" s="496"/>
      <c r="D408" s="498"/>
      <c r="E408" s="498"/>
      <c r="F408" s="500"/>
      <c r="G408" s="502"/>
      <c r="H408" s="705"/>
      <c r="I408" s="477"/>
      <c r="J408" s="127" t="str">
        <f ca="1">IF(MOD(ROW()-13,2)=0,IF(ISBLANK(OFFSET(#REF!,INT((ROW()-13)/2),0)),"",OFFSET(#REF!,INT((ROW()-13)/2),0)),IF(ISBLANK(OFFSET('9. METAS'!$U$20,INT((ROW()-14)/2),0)),"",OFFSET('9. METAS'!$U$20,INT((ROW()-14)/2),0)))</f>
        <v/>
      </c>
      <c r="K408" s="128" t="str">
        <f ca="1">IF(MOD(ROW()-13,2)=0,IF(ISBLANK(OFFSET(#REF!,INT((ROW()-13)/2),0)),"",OFFSET(#REF!,INT((ROW()-13)/2),0)),IF(ISBLANK(OFFSET('9. METAS'!$V$20,INT((ROW()-14)/2),0)),"",OFFSET('9. METAS'!$V$20,INT((ROW()-14)/2),0)))</f>
        <v/>
      </c>
      <c r="L408" s="128" t="str">
        <f ca="1">IF(MOD(ROW()-13,2)=0,IF(ISBLANK(OFFSET(#REF!,INT((ROW()-13)/2),0)),"",OFFSET(#REF!,INT((ROW()-13)/2),0)),IF(ISBLANK(OFFSET('9. METAS'!$W$20,INT((ROW()-14)/2),0)),"",OFFSET('9. METAS'!$W$20,INT((ROW()-14)/2),0)))</f>
        <v/>
      </c>
      <c r="M408" s="129" t="str">
        <f ca="1">IF(MOD(ROW()-13,2)=0,IF(ISBLANK(OFFSET(#REF!,INT((ROW()-13)/2),0)),"",OFFSET(#REF!,INT((ROW()-13)/2),0)),IF(ISBLANK(OFFSET('9. METAS'!$X$20,INT((ROW()-14)/2),0)),"",OFFSET('9. METAS'!$X$20,INT((ROW()-14)/2),0)))</f>
        <v/>
      </c>
      <c r="N408" s="479"/>
      <c r="O408" s="481"/>
      <c r="P408" s="483"/>
    </row>
    <row r="409" spans="3:16" x14ac:dyDescent="0.2">
      <c r="C409" s="506" t="str">
        <f ca="1">IF(ISBLANK(OFFSET('5. Pp (3 años)'!$C$46,INT((ROW()-13)/2),0)),"",OFFSET('5. Pp (3 años)'!$C$46,INT((ROW()-13)/2),0))</f>
        <v/>
      </c>
      <c r="D409" s="498" t="str">
        <f ca="1">IF(ISBLANK(OFFSET('5. Pp (3 años)'!$D$46,INT((ROW()-13)/2),0)),"",OFFSET('5. Pp (3 años)'!$D$46,INT((ROW()-13)/2),0))</f>
        <v/>
      </c>
      <c r="E409" s="498" t="str">
        <f ca="1">IF(ISBLANK(OFFSET('5. Pp (3 años)'!$E$46,INT((ROW()-13)/2),0)),"",OFFSET('5. Pp (3 años)'!$E$46,INT((ROW()-13)/2),0))</f>
        <v/>
      </c>
      <c r="F409" s="500" t="str">
        <f ca="1">IF(ISBLANK(OFFSET('5. Pp (3 años)'!$K$46,INT((ROW()-13)/2),0)),"",OFFSET('5. Pp (3 años)'!$K$46,INT((ROW()-13)/2),0))</f>
        <v/>
      </c>
      <c r="G409" s="502" t="str">
        <f ca="1">IF(ISBLANK(OFFSET('5. Pp (3 años)'!$H$46,INT((ROW()-13)/2),0)),"",OFFSET('5. Pp (3 años)'!$H$46,INT((ROW()-13)/2),0))</f>
        <v/>
      </c>
      <c r="H409" s="705" t="str">
        <f ca="1">IF(ISBLANK(OFFSET('9. METAS'!$L$20,INT((ROW()-13)/2),0)),"",OFFSET('9. METAS'!$L$20,INT((ROW()-13)/2),0))</f>
        <v/>
      </c>
      <c r="I409" s="476"/>
      <c r="J409" s="127" t="e">
        <f ca="1">IF(MOD(ROW()-13,2)=0,IF(ISBLANK(OFFSET(#REF!,INT((ROW()-13)/2),0)),"",OFFSET(#REF!,INT((ROW()-13)/2),0)),IF(ISBLANK(OFFSET('9. METAS'!$U$20,INT((ROW()-14)/2),0)),"",OFFSET('9. METAS'!$U$20,INT((ROW()-14)/2),0)))</f>
        <v>#REF!</v>
      </c>
      <c r="K409" s="128" t="e">
        <f ca="1">IF(MOD(ROW()-13,2)=0,IF(ISBLANK(OFFSET(#REF!,INT((ROW()-13)/2),0)),"",OFFSET(#REF!,INT((ROW()-13)/2),0)),IF(ISBLANK(OFFSET('9. METAS'!$V$20,INT((ROW()-14)/2),0)),"",OFFSET('9. METAS'!$V$20,INT((ROW()-14)/2),0)))</f>
        <v>#REF!</v>
      </c>
      <c r="L409" s="128" t="e">
        <f ca="1">IF(MOD(ROW()-13,2)=0,IF(ISBLANK(OFFSET(#REF!,INT((ROW()-13)/2),0)),"",OFFSET(#REF!,INT((ROW()-13)/2),0)),IF(ISBLANK(OFFSET('9. METAS'!$W$20,INT((ROW()-14)/2),0)),"",OFFSET('9. METAS'!$W$20,INT((ROW()-14)/2),0)))</f>
        <v>#REF!</v>
      </c>
      <c r="M409" s="129" t="e">
        <f ca="1">IF(MOD(ROW()-13,2)=0,IF(ISBLANK(OFFSET(#REF!,INT((ROW()-13)/2),0)),"",OFFSET(#REF!,INT((ROW()-13)/2),0)),IF(ISBLANK(OFFSET('9. METAS'!$X$20,INT((ROW()-14)/2),0)),"",OFFSET('9. METAS'!$X$20,INT((ROW()-14)/2),0)))</f>
        <v>#REF!</v>
      </c>
      <c r="N409" s="478" t="str">
        <f t="shared" ref="N409" ca="1" si="392">IFERROR(J409/J410,"ND")</f>
        <v>ND</v>
      </c>
      <c r="O409" s="480" t="str">
        <f t="shared" ref="O409" ca="1" si="393">IFERROR(((J409+K409)/H409),"ND")</f>
        <v>ND</v>
      </c>
      <c r="P409" s="482"/>
    </row>
    <row r="410" spans="3:16" ht="16" x14ac:dyDescent="0.2">
      <c r="C410" s="496"/>
      <c r="D410" s="498"/>
      <c r="E410" s="498"/>
      <c r="F410" s="500"/>
      <c r="G410" s="502"/>
      <c r="H410" s="705"/>
      <c r="I410" s="477"/>
      <c r="J410" s="127" t="str">
        <f ca="1">IF(MOD(ROW()-13,2)=0,IF(ISBLANK(OFFSET(#REF!,INT((ROW()-13)/2),0)),"",OFFSET(#REF!,INT((ROW()-13)/2),0)),IF(ISBLANK(OFFSET('9. METAS'!$U$20,INT((ROW()-14)/2),0)),"",OFFSET('9. METAS'!$U$20,INT((ROW()-14)/2),0)))</f>
        <v/>
      </c>
      <c r="K410" s="128" t="str">
        <f ca="1">IF(MOD(ROW()-13,2)=0,IF(ISBLANK(OFFSET(#REF!,INT((ROW()-13)/2),0)),"",OFFSET(#REF!,INT((ROW()-13)/2),0)),IF(ISBLANK(OFFSET('9. METAS'!$V$20,INT((ROW()-14)/2),0)),"",OFFSET('9. METAS'!$V$20,INT((ROW()-14)/2),0)))</f>
        <v/>
      </c>
      <c r="L410" s="128" t="str">
        <f ca="1">IF(MOD(ROW()-13,2)=0,IF(ISBLANK(OFFSET(#REF!,INT((ROW()-13)/2),0)),"",OFFSET(#REF!,INT((ROW()-13)/2),0)),IF(ISBLANK(OFFSET('9. METAS'!$W$20,INT((ROW()-14)/2),0)),"",OFFSET('9. METAS'!$W$20,INT((ROW()-14)/2),0)))</f>
        <v/>
      </c>
      <c r="M410" s="129" t="str">
        <f ca="1">IF(MOD(ROW()-13,2)=0,IF(ISBLANK(OFFSET(#REF!,INT((ROW()-13)/2),0)),"",OFFSET(#REF!,INT((ROW()-13)/2),0)),IF(ISBLANK(OFFSET('9. METAS'!$X$20,INT((ROW()-14)/2),0)),"",OFFSET('9. METAS'!$X$20,INT((ROW()-14)/2),0)))</f>
        <v/>
      </c>
      <c r="N410" s="479"/>
      <c r="O410" s="481"/>
      <c r="P410" s="483"/>
    </row>
    <row r="411" spans="3:16" x14ac:dyDescent="0.2">
      <c r="C411" s="506" t="str">
        <f ca="1">IF(ISBLANK(OFFSET('5. Pp (3 años)'!$C$46,INT((ROW()-13)/2),0)),"",OFFSET('5. Pp (3 años)'!$C$46,INT((ROW()-13)/2),0))</f>
        <v/>
      </c>
      <c r="D411" s="498" t="str">
        <f ca="1">IF(ISBLANK(OFFSET('5. Pp (3 años)'!$D$46,INT((ROW()-13)/2),0)),"",OFFSET('5. Pp (3 años)'!$D$46,INT((ROW()-13)/2),0))</f>
        <v/>
      </c>
      <c r="E411" s="498" t="str">
        <f ca="1">IF(ISBLANK(OFFSET('5. Pp (3 años)'!$E$46,INT((ROW()-13)/2),0)),"",OFFSET('5. Pp (3 años)'!$E$46,INT((ROW()-13)/2),0))</f>
        <v/>
      </c>
      <c r="F411" s="500" t="str">
        <f ca="1">IF(ISBLANK(OFFSET('5. Pp (3 años)'!$K$46,INT((ROW()-13)/2),0)),"",OFFSET('5. Pp (3 años)'!$K$46,INT((ROW()-13)/2),0))</f>
        <v/>
      </c>
      <c r="G411" s="502" t="str">
        <f ca="1">IF(ISBLANK(OFFSET('5. Pp (3 años)'!$H$46,INT((ROW()-13)/2),0)),"",OFFSET('5. Pp (3 años)'!$H$46,INT((ROW()-13)/2),0))</f>
        <v/>
      </c>
      <c r="H411" s="705" t="str">
        <f ca="1">IF(ISBLANK(OFFSET('9. METAS'!$L$20,INT((ROW()-13)/2),0)),"",OFFSET('9. METAS'!$L$20,INT((ROW()-13)/2),0))</f>
        <v/>
      </c>
      <c r="I411" s="476"/>
      <c r="J411" s="127" t="e">
        <f ca="1">IF(MOD(ROW()-13,2)=0,IF(ISBLANK(OFFSET(#REF!,INT((ROW()-13)/2),0)),"",OFFSET(#REF!,INT((ROW()-13)/2),0)),IF(ISBLANK(OFFSET('9. METAS'!$U$20,INT((ROW()-14)/2),0)),"",OFFSET('9. METAS'!$U$20,INT((ROW()-14)/2),0)))</f>
        <v>#REF!</v>
      </c>
      <c r="K411" s="128" t="e">
        <f ca="1">IF(MOD(ROW()-13,2)=0,IF(ISBLANK(OFFSET(#REF!,INT((ROW()-13)/2),0)),"",OFFSET(#REF!,INT((ROW()-13)/2),0)),IF(ISBLANK(OFFSET('9. METAS'!$V$20,INT((ROW()-14)/2),0)),"",OFFSET('9. METAS'!$V$20,INT((ROW()-14)/2),0)))</f>
        <v>#REF!</v>
      </c>
      <c r="L411" s="128" t="e">
        <f ca="1">IF(MOD(ROW()-13,2)=0,IF(ISBLANK(OFFSET(#REF!,INT((ROW()-13)/2),0)),"",OFFSET(#REF!,INT((ROW()-13)/2),0)),IF(ISBLANK(OFFSET('9. METAS'!$W$20,INT((ROW()-14)/2),0)),"",OFFSET('9. METAS'!$W$20,INT((ROW()-14)/2),0)))</f>
        <v>#REF!</v>
      </c>
      <c r="M411" s="129" t="e">
        <f ca="1">IF(MOD(ROW()-13,2)=0,IF(ISBLANK(OFFSET(#REF!,INT((ROW()-13)/2),0)),"",OFFSET(#REF!,INT((ROW()-13)/2),0)),IF(ISBLANK(OFFSET('9. METAS'!$X$20,INT((ROW()-14)/2),0)),"",OFFSET('9. METAS'!$X$20,INT((ROW()-14)/2),0)))</f>
        <v>#REF!</v>
      </c>
      <c r="N411" s="478" t="str">
        <f t="shared" ref="N411" ca="1" si="394">IFERROR(J411/J412,"ND")</f>
        <v>ND</v>
      </c>
      <c r="O411" s="480" t="str">
        <f t="shared" ref="O411" ca="1" si="395">IFERROR(((J411+K411)/H411),"ND")</f>
        <v>ND</v>
      </c>
      <c r="P411" s="482"/>
    </row>
    <row r="412" spans="3:16" ht="16" x14ac:dyDescent="0.2">
      <c r="C412" s="496"/>
      <c r="D412" s="498"/>
      <c r="E412" s="498"/>
      <c r="F412" s="500"/>
      <c r="G412" s="502"/>
      <c r="H412" s="705"/>
      <c r="I412" s="477"/>
      <c r="J412" s="127" t="str">
        <f ca="1">IF(MOD(ROW()-13,2)=0,IF(ISBLANK(OFFSET(#REF!,INT((ROW()-13)/2),0)),"",OFFSET(#REF!,INT((ROW()-13)/2),0)),IF(ISBLANK(OFFSET('9. METAS'!$U$20,INT((ROW()-14)/2),0)),"",OFFSET('9. METAS'!$U$20,INT((ROW()-14)/2),0)))</f>
        <v/>
      </c>
      <c r="K412" s="128" t="str">
        <f ca="1">IF(MOD(ROW()-13,2)=0,IF(ISBLANK(OFFSET(#REF!,INT((ROW()-13)/2),0)),"",OFFSET(#REF!,INT((ROW()-13)/2),0)),IF(ISBLANK(OFFSET('9. METAS'!$V$20,INT((ROW()-14)/2),0)),"",OFFSET('9. METAS'!$V$20,INT((ROW()-14)/2),0)))</f>
        <v/>
      </c>
      <c r="L412" s="128" t="str">
        <f ca="1">IF(MOD(ROW()-13,2)=0,IF(ISBLANK(OFFSET(#REF!,INT((ROW()-13)/2),0)),"",OFFSET(#REF!,INT((ROW()-13)/2),0)),IF(ISBLANK(OFFSET('9. METAS'!$W$20,INT((ROW()-14)/2),0)),"",OFFSET('9. METAS'!$W$20,INT((ROW()-14)/2),0)))</f>
        <v/>
      </c>
      <c r="M412" s="129" t="str">
        <f ca="1">IF(MOD(ROW()-13,2)=0,IF(ISBLANK(OFFSET(#REF!,INT((ROW()-13)/2),0)),"",OFFSET(#REF!,INT((ROW()-13)/2),0)),IF(ISBLANK(OFFSET('9. METAS'!$X$20,INT((ROW()-14)/2),0)),"",OFFSET('9. METAS'!$X$20,INT((ROW()-14)/2),0)))</f>
        <v/>
      </c>
      <c r="N412" s="479"/>
      <c r="O412" s="481"/>
      <c r="P412" s="483"/>
    </row>
    <row r="413" spans="3:16" x14ac:dyDescent="0.2">
      <c r="C413" s="506" t="str">
        <f ca="1">IF(ISBLANK(OFFSET('5. Pp (3 años)'!$C$46,INT((ROW()-13)/2),0)),"",OFFSET('5. Pp (3 años)'!$C$46,INT((ROW()-13)/2),0))</f>
        <v/>
      </c>
      <c r="D413" s="498" t="str">
        <f ca="1">IF(ISBLANK(OFFSET('5. Pp (3 años)'!$D$46,INT((ROW()-13)/2),0)),"",OFFSET('5. Pp (3 años)'!$D$46,INT((ROW()-13)/2),0))</f>
        <v/>
      </c>
      <c r="E413" s="498" t="str">
        <f ca="1">IF(ISBLANK(OFFSET('5. Pp (3 años)'!$E$46,INT((ROW()-13)/2),0)),"",OFFSET('5. Pp (3 años)'!$E$46,INT((ROW()-13)/2),0))</f>
        <v/>
      </c>
      <c r="F413" s="500" t="str">
        <f ca="1">IF(ISBLANK(OFFSET('5. Pp (3 años)'!$K$46,INT((ROW()-13)/2),0)),"",OFFSET('5. Pp (3 años)'!$K$46,INT((ROW()-13)/2),0))</f>
        <v/>
      </c>
      <c r="G413" s="502" t="str">
        <f ca="1">IF(ISBLANK(OFFSET('5. Pp (3 años)'!$H$46,INT((ROW()-13)/2),0)),"",OFFSET('5. Pp (3 años)'!$H$46,INT((ROW()-13)/2),0))</f>
        <v/>
      </c>
      <c r="H413" s="705" t="str">
        <f ca="1">IF(ISBLANK(OFFSET('9. METAS'!$L$20,INT((ROW()-13)/2),0)),"",OFFSET('9. METAS'!$L$20,INT((ROW()-13)/2),0))</f>
        <v/>
      </c>
      <c r="I413" s="476"/>
      <c r="J413" s="127" t="e">
        <f ca="1">IF(MOD(ROW()-13,2)=0,IF(ISBLANK(OFFSET(#REF!,INT((ROW()-13)/2),0)),"",OFFSET(#REF!,INT((ROW()-13)/2),0)),IF(ISBLANK(OFFSET('9. METAS'!$U$20,INT((ROW()-14)/2),0)),"",OFFSET('9. METAS'!$U$20,INT((ROW()-14)/2),0)))</f>
        <v>#REF!</v>
      </c>
      <c r="K413" s="128" t="e">
        <f ca="1">IF(MOD(ROW()-13,2)=0,IF(ISBLANK(OFFSET(#REF!,INT((ROW()-13)/2),0)),"",OFFSET(#REF!,INT((ROW()-13)/2),0)),IF(ISBLANK(OFFSET('9. METAS'!$V$20,INT((ROW()-14)/2),0)),"",OFFSET('9. METAS'!$V$20,INT((ROW()-14)/2),0)))</f>
        <v>#REF!</v>
      </c>
      <c r="L413" s="128" t="e">
        <f ca="1">IF(MOD(ROW()-13,2)=0,IF(ISBLANK(OFFSET(#REF!,INT((ROW()-13)/2),0)),"",OFFSET(#REF!,INT((ROW()-13)/2),0)),IF(ISBLANK(OFFSET('9. METAS'!$W$20,INT((ROW()-14)/2),0)),"",OFFSET('9. METAS'!$W$20,INT((ROW()-14)/2),0)))</f>
        <v>#REF!</v>
      </c>
      <c r="M413" s="129" t="e">
        <f ca="1">IF(MOD(ROW()-13,2)=0,IF(ISBLANK(OFFSET(#REF!,INT((ROW()-13)/2),0)),"",OFFSET(#REF!,INT((ROW()-13)/2),0)),IF(ISBLANK(OFFSET('9. METAS'!$X$20,INT((ROW()-14)/2),0)),"",OFFSET('9. METAS'!$X$20,INT((ROW()-14)/2),0)))</f>
        <v>#REF!</v>
      </c>
      <c r="N413" s="478" t="str">
        <f t="shared" ref="N413" ca="1" si="396">IFERROR(J413/J414,"ND")</f>
        <v>ND</v>
      </c>
      <c r="O413" s="480" t="str">
        <f t="shared" ref="O413" ca="1" si="397">IFERROR(((J413+K413)/H413),"ND")</f>
        <v>ND</v>
      </c>
      <c r="P413" s="482"/>
    </row>
    <row r="414" spans="3:16" ht="16" x14ac:dyDescent="0.2">
      <c r="C414" s="496"/>
      <c r="D414" s="498"/>
      <c r="E414" s="498"/>
      <c r="F414" s="500"/>
      <c r="G414" s="502"/>
      <c r="H414" s="705"/>
      <c r="I414" s="477"/>
      <c r="J414" s="127" t="str">
        <f ca="1">IF(MOD(ROW()-13,2)=0,IF(ISBLANK(OFFSET(#REF!,INT((ROW()-13)/2),0)),"",OFFSET(#REF!,INT((ROW()-13)/2),0)),IF(ISBLANK(OFFSET('9. METAS'!$U$20,INT((ROW()-14)/2),0)),"",OFFSET('9. METAS'!$U$20,INT((ROW()-14)/2),0)))</f>
        <v/>
      </c>
      <c r="K414" s="128" t="str">
        <f ca="1">IF(MOD(ROW()-13,2)=0,IF(ISBLANK(OFFSET(#REF!,INT((ROW()-13)/2),0)),"",OFFSET(#REF!,INT((ROW()-13)/2),0)),IF(ISBLANK(OFFSET('9. METAS'!$V$20,INT((ROW()-14)/2),0)),"",OFFSET('9. METAS'!$V$20,INT((ROW()-14)/2),0)))</f>
        <v/>
      </c>
      <c r="L414" s="128" t="str">
        <f ca="1">IF(MOD(ROW()-13,2)=0,IF(ISBLANK(OFFSET(#REF!,INT((ROW()-13)/2),0)),"",OFFSET(#REF!,INT((ROW()-13)/2),0)),IF(ISBLANK(OFFSET('9. METAS'!$W$20,INT((ROW()-14)/2),0)),"",OFFSET('9. METAS'!$W$20,INT((ROW()-14)/2),0)))</f>
        <v/>
      </c>
      <c r="M414" s="129" t="str">
        <f ca="1">IF(MOD(ROW()-13,2)=0,IF(ISBLANK(OFFSET(#REF!,INT((ROW()-13)/2),0)),"",OFFSET(#REF!,INT((ROW()-13)/2),0)),IF(ISBLANK(OFFSET('9. METAS'!$X$20,INT((ROW()-14)/2),0)),"",OFFSET('9. METAS'!$X$20,INT((ROW()-14)/2),0)))</f>
        <v/>
      </c>
      <c r="N414" s="479"/>
      <c r="O414" s="481"/>
      <c r="P414" s="483"/>
    </row>
    <row r="415" spans="3:16" x14ac:dyDescent="0.2">
      <c r="C415" s="506" t="str">
        <f ca="1">IF(ISBLANK(OFFSET('5. Pp (3 años)'!$C$46,INT((ROW()-13)/2),0)),"",OFFSET('5. Pp (3 años)'!$C$46,INT((ROW()-13)/2),0))</f>
        <v/>
      </c>
      <c r="D415" s="498" t="str">
        <f ca="1">IF(ISBLANK(OFFSET('5. Pp (3 años)'!$D$46,INT((ROW()-13)/2),0)),"",OFFSET('5. Pp (3 años)'!$D$46,INT((ROW()-13)/2),0))</f>
        <v/>
      </c>
      <c r="E415" s="498" t="str">
        <f ca="1">IF(ISBLANK(OFFSET('5. Pp (3 años)'!$E$46,INT((ROW()-13)/2),0)),"",OFFSET('5. Pp (3 años)'!$E$46,INT((ROW()-13)/2),0))</f>
        <v/>
      </c>
      <c r="F415" s="500" t="str">
        <f ca="1">IF(ISBLANK(OFFSET('5. Pp (3 años)'!$K$46,INT((ROW()-13)/2),0)),"",OFFSET('5. Pp (3 años)'!$K$46,INT((ROW()-13)/2),0))</f>
        <v/>
      </c>
      <c r="G415" s="502" t="str">
        <f ca="1">IF(ISBLANK(OFFSET('5. Pp (3 años)'!$H$46,INT((ROW()-13)/2),0)),"",OFFSET('5. Pp (3 años)'!$H$46,INT((ROW()-13)/2),0))</f>
        <v/>
      </c>
      <c r="H415" s="705" t="str">
        <f ca="1">IF(ISBLANK(OFFSET('9. METAS'!$L$20,INT((ROW()-13)/2),0)),"",OFFSET('9. METAS'!$L$20,INT((ROW()-13)/2),0))</f>
        <v/>
      </c>
      <c r="I415" s="476"/>
      <c r="J415" s="127" t="e">
        <f ca="1">IF(MOD(ROW()-13,2)=0,IF(ISBLANK(OFFSET(#REF!,INT((ROW()-13)/2),0)),"",OFFSET(#REF!,INT((ROW()-13)/2),0)),IF(ISBLANK(OFFSET('9. METAS'!$U$20,INT((ROW()-14)/2),0)),"",OFFSET('9. METAS'!$U$20,INT((ROW()-14)/2),0)))</f>
        <v>#REF!</v>
      </c>
      <c r="K415" s="128" t="e">
        <f ca="1">IF(MOD(ROW()-13,2)=0,IF(ISBLANK(OFFSET(#REF!,INT((ROW()-13)/2),0)),"",OFFSET(#REF!,INT((ROW()-13)/2),0)),IF(ISBLANK(OFFSET('9. METAS'!$V$20,INT((ROW()-14)/2),0)),"",OFFSET('9. METAS'!$V$20,INT((ROW()-14)/2),0)))</f>
        <v>#REF!</v>
      </c>
      <c r="L415" s="128" t="e">
        <f ca="1">IF(MOD(ROW()-13,2)=0,IF(ISBLANK(OFFSET(#REF!,INT((ROW()-13)/2),0)),"",OFFSET(#REF!,INT((ROW()-13)/2),0)),IF(ISBLANK(OFFSET('9. METAS'!$W$20,INT((ROW()-14)/2),0)),"",OFFSET('9. METAS'!$W$20,INT((ROW()-14)/2),0)))</f>
        <v>#REF!</v>
      </c>
      <c r="M415" s="129" t="e">
        <f ca="1">IF(MOD(ROW()-13,2)=0,IF(ISBLANK(OFFSET(#REF!,INT((ROW()-13)/2),0)),"",OFFSET(#REF!,INT((ROW()-13)/2),0)),IF(ISBLANK(OFFSET('9. METAS'!$X$20,INT((ROW()-14)/2),0)),"",OFFSET('9. METAS'!$X$20,INT((ROW()-14)/2),0)))</f>
        <v>#REF!</v>
      </c>
      <c r="N415" s="478" t="str">
        <f t="shared" ref="N415" ca="1" si="398">IFERROR(J415/J416,"ND")</f>
        <v>ND</v>
      </c>
      <c r="O415" s="480" t="str">
        <f t="shared" ref="O415" ca="1" si="399">IFERROR(((J415+K415)/H415),"ND")</f>
        <v>ND</v>
      </c>
      <c r="P415" s="482"/>
    </row>
    <row r="416" spans="3:16" ht="16" x14ac:dyDescent="0.2">
      <c r="C416" s="496"/>
      <c r="D416" s="498"/>
      <c r="E416" s="498"/>
      <c r="F416" s="500"/>
      <c r="G416" s="502"/>
      <c r="H416" s="705"/>
      <c r="I416" s="477"/>
      <c r="J416" s="127" t="str">
        <f ca="1">IF(MOD(ROW()-13,2)=0,IF(ISBLANK(OFFSET(#REF!,INT((ROW()-13)/2),0)),"",OFFSET(#REF!,INT((ROW()-13)/2),0)),IF(ISBLANK(OFFSET('9. METAS'!$U$20,INT((ROW()-14)/2),0)),"",OFFSET('9. METAS'!$U$20,INT((ROW()-14)/2),0)))</f>
        <v/>
      </c>
      <c r="K416" s="128" t="str">
        <f ca="1">IF(MOD(ROW()-13,2)=0,IF(ISBLANK(OFFSET(#REF!,INT((ROW()-13)/2),0)),"",OFFSET(#REF!,INT((ROW()-13)/2),0)),IF(ISBLANK(OFFSET('9. METAS'!$V$20,INT((ROW()-14)/2),0)),"",OFFSET('9. METAS'!$V$20,INT((ROW()-14)/2),0)))</f>
        <v/>
      </c>
      <c r="L416" s="128" t="str">
        <f ca="1">IF(MOD(ROW()-13,2)=0,IF(ISBLANK(OFFSET(#REF!,INT((ROW()-13)/2),0)),"",OFFSET(#REF!,INT((ROW()-13)/2),0)),IF(ISBLANK(OFFSET('9. METAS'!$W$20,INT((ROW()-14)/2),0)),"",OFFSET('9. METAS'!$W$20,INT((ROW()-14)/2),0)))</f>
        <v/>
      </c>
      <c r="M416" s="129" t="str">
        <f ca="1">IF(MOD(ROW()-13,2)=0,IF(ISBLANK(OFFSET(#REF!,INT((ROW()-13)/2),0)),"",OFFSET(#REF!,INT((ROW()-13)/2),0)),IF(ISBLANK(OFFSET('9. METAS'!$X$20,INT((ROW()-14)/2),0)),"",OFFSET('9. METAS'!$X$20,INT((ROW()-14)/2),0)))</f>
        <v/>
      </c>
      <c r="N416" s="479"/>
      <c r="O416" s="481"/>
      <c r="P416" s="483"/>
    </row>
    <row r="417" spans="3:16" x14ac:dyDescent="0.2">
      <c r="C417" s="506" t="str">
        <f ca="1">IF(ISBLANK(OFFSET('5. Pp (3 años)'!$C$46,INT((ROW()-13)/2),0)),"",OFFSET('5. Pp (3 años)'!$C$46,INT((ROW()-13)/2),0))</f>
        <v/>
      </c>
      <c r="D417" s="498" t="str">
        <f ca="1">IF(ISBLANK(OFFSET('5. Pp (3 años)'!$D$46,INT((ROW()-13)/2),0)),"",OFFSET('5. Pp (3 años)'!$D$46,INT((ROW()-13)/2),0))</f>
        <v/>
      </c>
      <c r="E417" s="498" t="str">
        <f ca="1">IF(ISBLANK(OFFSET('5. Pp (3 años)'!$E$46,INT((ROW()-13)/2),0)),"",OFFSET('5. Pp (3 años)'!$E$46,INT((ROW()-13)/2),0))</f>
        <v/>
      </c>
      <c r="F417" s="500" t="str">
        <f ca="1">IF(ISBLANK(OFFSET('5. Pp (3 años)'!$K$46,INT((ROW()-13)/2),0)),"",OFFSET('5. Pp (3 años)'!$K$46,INT((ROW()-13)/2),0))</f>
        <v/>
      </c>
      <c r="G417" s="502" t="str">
        <f ca="1">IF(ISBLANK(OFFSET('5. Pp (3 años)'!$H$46,INT((ROW()-13)/2),0)),"",OFFSET('5. Pp (3 años)'!$H$46,INT((ROW()-13)/2),0))</f>
        <v/>
      </c>
      <c r="H417" s="705" t="str">
        <f ca="1">IF(ISBLANK(OFFSET('9. METAS'!$L$20,INT((ROW()-13)/2),0)),"",OFFSET('9. METAS'!$L$20,INT((ROW()-13)/2),0))</f>
        <v/>
      </c>
      <c r="I417" s="476"/>
      <c r="J417" s="127" t="e">
        <f ca="1">IF(MOD(ROW()-13,2)=0,IF(ISBLANK(OFFSET(#REF!,INT((ROW()-13)/2),0)),"",OFFSET(#REF!,INT((ROW()-13)/2),0)),IF(ISBLANK(OFFSET('9. METAS'!$U$20,INT((ROW()-14)/2),0)),"",OFFSET('9. METAS'!$U$20,INT((ROW()-14)/2),0)))</f>
        <v>#REF!</v>
      </c>
      <c r="K417" s="128" t="e">
        <f ca="1">IF(MOD(ROW()-13,2)=0,IF(ISBLANK(OFFSET(#REF!,INT((ROW()-13)/2),0)),"",OFFSET(#REF!,INT((ROW()-13)/2),0)),IF(ISBLANK(OFFSET('9. METAS'!$V$20,INT((ROW()-14)/2),0)),"",OFFSET('9. METAS'!$V$20,INT((ROW()-14)/2),0)))</f>
        <v>#REF!</v>
      </c>
      <c r="L417" s="128" t="e">
        <f ca="1">IF(MOD(ROW()-13,2)=0,IF(ISBLANK(OFFSET(#REF!,INT((ROW()-13)/2),0)),"",OFFSET(#REF!,INT((ROW()-13)/2),0)),IF(ISBLANK(OFFSET('9. METAS'!$W$20,INT((ROW()-14)/2),0)),"",OFFSET('9. METAS'!$W$20,INT((ROW()-14)/2),0)))</f>
        <v>#REF!</v>
      </c>
      <c r="M417" s="129" t="e">
        <f ca="1">IF(MOD(ROW()-13,2)=0,IF(ISBLANK(OFFSET(#REF!,INT((ROW()-13)/2),0)),"",OFFSET(#REF!,INT((ROW()-13)/2),0)),IF(ISBLANK(OFFSET('9. METAS'!$X$20,INT((ROW()-14)/2),0)),"",OFFSET('9. METAS'!$X$20,INT((ROW()-14)/2),0)))</f>
        <v>#REF!</v>
      </c>
      <c r="N417" s="478" t="str">
        <f t="shared" ref="N417" ca="1" si="400">IFERROR(J417/J418,"ND")</f>
        <v>ND</v>
      </c>
      <c r="O417" s="480" t="str">
        <f t="shared" ref="O417" ca="1" si="401">IFERROR(((J417+K417)/H417),"ND")</f>
        <v>ND</v>
      </c>
      <c r="P417" s="482"/>
    </row>
    <row r="418" spans="3:16" ht="16" x14ac:dyDescent="0.2">
      <c r="C418" s="496"/>
      <c r="D418" s="498"/>
      <c r="E418" s="498"/>
      <c r="F418" s="500"/>
      <c r="G418" s="502"/>
      <c r="H418" s="705"/>
      <c r="I418" s="477"/>
      <c r="J418" s="127" t="str">
        <f ca="1">IF(MOD(ROW()-13,2)=0,IF(ISBLANK(OFFSET(#REF!,INT((ROW()-13)/2),0)),"",OFFSET(#REF!,INT((ROW()-13)/2),0)),IF(ISBLANK(OFFSET('9. METAS'!$U$20,INT((ROW()-14)/2),0)),"",OFFSET('9. METAS'!$U$20,INT((ROW()-14)/2),0)))</f>
        <v/>
      </c>
      <c r="K418" s="128" t="str">
        <f ca="1">IF(MOD(ROW()-13,2)=0,IF(ISBLANK(OFFSET(#REF!,INT((ROW()-13)/2),0)),"",OFFSET(#REF!,INT((ROW()-13)/2),0)),IF(ISBLANK(OFFSET('9. METAS'!$V$20,INT((ROW()-14)/2),0)),"",OFFSET('9. METAS'!$V$20,INT((ROW()-14)/2),0)))</f>
        <v/>
      </c>
      <c r="L418" s="128" t="str">
        <f ca="1">IF(MOD(ROW()-13,2)=0,IF(ISBLANK(OFFSET(#REF!,INT((ROW()-13)/2),0)),"",OFFSET(#REF!,INT((ROW()-13)/2),0)),IF(ISBLANK(OFFSET('9. METAS'!$W$20,INT((ROW()-14)/2),0)),"",OFFSET('9. METAS'!$W$20,INT((ROW()-14)/2),0)))</f>
        <v/>
      </c>
      <c r="M418" s="129" t="str">
        <f ca="1">IF(MOD(ROW()-13,2)=0,IF(ISBLANK(OFFSET(#REF!,INT((ROW()-13)/2),0)),"",OFFSET(#REF!,INT((ROW()-13)/2),0)),IF(ISBLANK(OFFSET('9. METAS'!$X$20,INT((ROW()-14)/2),0)),"",OFFSET('9. METAS'!$X$20,INT((ROW()-14)/2),0)))</f>
        <v/>
      </c>
      <c r="N418" s="479"/>
      <c r="O418" s="481"/>
      <c r="P418" s="483"/>
    </row>
    <row r="419" spans="3:16" x14ac:dyDescent="0.2">
      <c r="C419" s="506" t="str">
        <f ca="1">IF(ISBLANK(OFFSET('5. Pp (3 años)'!$C$46,INT((ROW()-13)/2),0)),"",OFFSET('5. Pp (3 años)'!$C$46,INT((ROW()-13)/2),0))</f>
        <v/>
      </c>
      <c r="D419" s="498" t="str">
        <f ca="1">IF(ISBLANK(OFFSET('5. Pp (3 años)'!$D$46,INT((ROW()-13)/2),0)),"",OFFSET('5. Pp (3 años)'!$D$46,INT((ROW()-13)/2),0))</f>
        <v/>
      </c>
      <c r="E419" s="498" t="str">
        <f ca="1">IF(ISBLANK(OFFSET('5. Pp (3 años)'!$E$46,INT((ROW()-13)/2),0)),"",OFFSET('5. Pp (3 años)'!$E$46,INT((ROW()-13)/2),0))</f>
        <v/>
      </c>
      <c r="F419" s="500" t="str">
        <f ca="1">IF(ISBLANK(OFFSET('5. Pp (3 años)'!$K$46,INT((ROW()-13)/2),0)),"",OFFSET('5. Pp (3 años)'!$K$46,INT((ROW()-13)/2),0))</f>
        <v/>
      </c>
      <c r="G419" s="502" t="str">
        <f ca="1">IF(ISBLANK(OFFSET('5. Pp (3 años)'!$H$46,INT((ROW()-13)/2),0)),"",OFFSET('5. Pp (3 años)'!$H$46,INT((ROW()-13)/2),0))</f>
        <v/>
      </c>
      <c r="H419" s="705" t="str">
        <f ca="1">IF(ISBLANK(OFFSET('9. METAS'!$L$20,INT((ROW()-13)/2),0)),"",OFFSET('9. METAS'!$L$20,INT((ROW()-13)/2),0))</f>
        <v/>
      </c>
      <c r="I419" s="476"/>
      <c r="J419" s="127" t="e">
        <f ca="1">IF(MOD(ROW()-13,2)=0,IF(ISBLANK(OFFSET(#REF!,INT((ROW()-13)/2),0)),"",OFFSET(#REF!,INT((ROW()-13)/2),0)),IF(ISBLANK(OFFSET('9. METAS'!$U$20,INT((ROW()-14)/2),0)),"",OFFSET('9. METAS'!$U$20,INT((ROW()-14)/2),0)))</f>
        <v>#REF!</v>
      </c>
      <c r="K419" s="128" t="e">
        <f ca="1">IF(MOD(ROW()-13,2)=0,IF(ISBLANK(OFFSET(#REF!,INT((ROW()-13)/2),0)),"",OFFSET(#REF!,INT((ROW()-13)/2),0)),IF(ISBLANK(OFFSET('9. METAS'!$V$20,INT((ROW()-14)/2),0)),"",OFFSET('9. METAS'!$V$20,INT((ROW()-14)/2),0)))</f>
        <v>#REF!</v>
      </c>
      <c r="L419" s="128" t="e">
        <f ca="1">IF(MOD(ROW()-13,2)=0,IF(ISBLANK(OFFSET(#REF!,INT((ROW()-13)/2),0)),"",OFFSET(#REF!,INT((ROW()-13)/2),0)),IF(ISBLANK(OFFSET('9. METAS'!$W$20,INT((ROW()-14)/2),0)),"",OFFSET('9. METAS'!$W$20,INT((ROW()-14)/2),0)))</f>
        <v>#REF!</v>
      </c>
      <c r="M419" s="129" t="e">
        <f ca="1">IF(MOD(ROW()-13,2)=0,IF(ISBLANK(OFFSET(#REF!,INT((ROW()-13)/2),0)),"",OFFSET(#REF!,INT((ROW()-13)/2),0)),IF(ISBLANK(OFFSET('9. METAS'!$X$20,INT((ROW()-14)/2),0)),"",OFFSET('9. METAS'!$X$20,INT((ROW()-14)/2),0)))</f>
        <v>#REF!</v>
      </c>
      <c r="N419" s="478" t="str">
        <f t="shared" ref="N419" ca="1" si="402">IFERROR(J419/J420,"ND")</f>
        <v>ND</v>
      </c>
      <c r="O419" s="480" t="str">
        <f t="shared" ref="O419" ca="1" si="403">IFERROR(((J419+K419)/H419),"ND")</f>
        <v>ND</v>
      </c>
      <c r="P419" s="482"/>
    </row>
    <row r="420" spans="3:16" ht="16" x14ac:dyDescent="0.2">
      <c r="C420" s="496"/>
      <c r="D420" s="498"/>
      <c r="E420" s="498"/>
      <c r="F420" s="500"/>
      <c r="G420" s="502"/>
      <c r="H420" s="705"/>
      <c r="I420" s="477"/>
      <c r="J420" s="127" t="str">
        <f ca="1">IF(MOD(ROW()-13,2)=0,IF(ISBLANK(OFFSET(#REF!,INT((ROW()-13)/2),0)),"",OFFSET(#REF!,INT((ROW()-13)/2),0)),IF(ISBLANK(OFFSET('9. METAS'!$U$20,INT((ROW()-14)/2),0)),"",OFFSET('9. METAS'!$U$20,INT((ROW()-14)/2),0)))</f>
        <v/>
      </c>
      <c r="K420" s="128" t="str">
        <f ca="1">IF(MOD(ROW()-13,2)=0,IF(ISBLANK(OFFSET(#REF!,INT((ROW()-13)/2),0)),"",OFFSET(#REF!,INT((ROW()-13)/2),0)),IF(ISBLANK(OFFSET('9. METAS'!$V$20,INT((ROW()-14)/2),0)),"",OFFSET('9. METAS'!$V$20,INT((ROW()-14)/2),0)))</f>
        <v/>
      </c>
      <c r="L420" s="128" t="str">
        <f ca="1">IF(MOD(ROW()-13,2)=0,IF(ISBLANK(OFFSET(#REF!,INT((ROW()-13)/2),0)),"",OFFSET(#REF!,INT((ROW()-13)/2),0)),IF(ISBLANK(OFFSET('9. METAS'!$W$20,INT((ROW()-14)/2),0)),"",OFFSET('9. METAS'!$W$20,INT((ROW()-14)/2),0)))</f>
        <v/>
      </c>
      <c r="M420" s="129" t="str">
        <f ca="1">IF(MOD(ROW()-13,2)=0,IF(ISBLANK(OFFSET(#REF!,INT((ROW()-13)/2),0)),"",OFFSET(#REF!,INT((ROW()-13)/2),0)),IF(ISBLANK(OFFSET('9. METAS'!$X$20,INT((ROW()-14)/2),0)),"",OFFSET('9. METAS'!$X$20,INT((ROW()-14)/2),0)))</f>
        <v/>
      </c>
      <c r="N420" s="479"/>
      <c r="O420" s="481"/>
      <c r="P420" s="483"/>
    </row>
    <row r="421" spans="3:16" x14ac:dyDescent="0.2">
      <c r="C421" s="506" t="str">
        <f ca="1">IF(ISBLANK(OFFSET('5. Pp (3 años)'!$C$46,INT((ROW()-13)/2),0)),"",OFFSET('5. Pp (3 años)'!$C$46,INT((ROW()-13)/2),0))</f>
        <v/>
      </c>
      <c r="D421" s="498" t="str">
        <f ca="1">IF(ISBLANK(OFFSET('5. Pp (3 años)'!$D$46,INT((ROW()-13)/2),0)),"",OFFSET('5. Pp (3 años)'!$D$46,INT((ROW()-13)/2),0))</f>
        <v/>
      </c>
      <c r="E421" s="498" t="str">
        <f ca="1">IF(ISBLANK(OFFSET('5. Pp (3 años)'!$E$46,INT((ROW()-13)/2),0)),"",OFFSET('5. Pp (3 años)'!$E$46,INT((ROW()-13)/2),0))</f>
        <v/>
      </c>
      <c r="F421" s="500" t="str">
        <f ca="1">IF(ISBLANK(OFFSET('5. Pp (3 años)'!$K$46,INT((ROW()-13)/2),0)),"",OFFSET('5. Pp (3 años)'!$K$46,INT((ROW()-13)/2),0))</f>
        <v/>
      </c>
      <c r="G421" s="502" t="str">
        <f ca="1">IF(ISBLANK(OFFSET('5. Pp (3 años)'!$H$46,INT((ROW()-13)/2),0)),"",OFFSET('5. Pp (3 años)'!$H$46,INT((ROW()-13)/2),0))</f>
        <v/>
      </c>
      <c r="H421" s="705" t="str">
        <f ca="1">IF(ISBLANK(OFFSET('9. METAS'!$L$20,INT((ROW()-13)/2),0)),"",OFFSET('9. METAS'!$L$20,INT((ROW()-13)/2),0))</f>
        <v/>
      </c>
      <c r="I421" s="476"/>
      <c r="J421" s="127" t="e">
        <f ca="1">IF(MOD(ROW()-13,2)=0,IF(ISBLANK(OFFSET(#REF!,INT((ROW()-13)/2),0)),"",OFFSET(#REF!,INT((ROW()-13)/2),0)),IF(ISBLANK(OFFSET('9. METAS'!$U$20,INT((ROW()-14)/2),0)),"",OFFSET('9. METAS'!$U$20,INT((ROW()-14)/2),0)))</f>
        <v>#REF!</v>
      </c>
      <c r="K421" s="128" t="e">
        <f ca="1">IF(MOD(ROW()-13,2)=0,IF(ISBLANK(OFFSET(#REF!,INT((ROW()-13)/2),0)),"",OFFSET(#REF!,INT((ROW()-13)/2),0)),IF(ISBLANK(OFFSET('9. METAS'!$V$20,INT((ROW()-14)/2),0)),"",OFFSET('9. METAS'!$V$20,INT((ROW()-14)/2),0)))</f>
        <v>#REF!</v>
      </c>
      <c r="L421" s="128" t="e">
        <f ca="1">IF(MOD(ROW()-13,2)=0,IF(ISBLANK(OFFSET(#REF!,INT((ROW()-13)/2),0)),"",OFFSET(#REF!,INT((ROW()-13)/2),0)),IF(ISBLANK(OFFSET('9. METAS'!$W$20,INT((ROW()-14)/2),0)),"",OFFSET('9. METAS'!$W$20,INT((ROW()-14)/2),0)))</f>
        <v>#REF!</v>
      </c>
      <c r="M421" s="129" t="e">
        <f ca="1">IF(MOD(ROW()-13,2)=0,IF(ISBLANK(OFFSET(#REF!,INT((ROW()-13)/2),0)),"",OFFSET(#REF!,INT((ROW()-13)/2),0)),IF(ISBLANK(OFFSET('9. METAS'!$X$20,INT((ROW()-14)/2),0)),"",OFFSET('9. METAS'!$X$20,INT((ROW()-14)/2),0)))</f>
        <v>#REF!</v>
      </c>
      <c r="N421" s="478" t="str">
        <f t="shared" ref="N421" ca="1" si="404">IFERROR(J421/J422,"ND")</f>
        <v>ND</v>
      </c>
      <c r="O421" s="480" t="str">
        <f t="shared" ref="O421" ca="1" si="405">IFERROR(((J421+K421)/H421),"ND")</f>
        <v>ND</v>
      </c>
      <c r="P421" s="482"/>
    </row>
    <row r="422" spans="3:16" ht="16" x14ac:dyDescent="0.2">
      <c r="C422" s="496"/>
      <c r="D422" s="498"/>
      <c r="E422" s="498"/>
      <c r="F422" s="500"/>
      <c r="G422" s="502"/>
      <c r="H422" s="705"/>
      <c r="I422" s="477"/>
      <c r="J422" s="127" t="str">
        <f ca="1">IF(MOD(ROW()-13,2)=0,IF(ISBLANK(OFFSET(#REF!,INT((ROW()-13)/2),0)),"",OFFSET(#REF!,INT((ROW()-13)/2),0)),IF(ISBLANK(OFFSET('9. METAS'!$U$20,INT((ROW()-14)/2),0)),"",OFFSET('9. METAS'!$U$20,INT((ROW()-14)/2),0)))</f>
        <v/>
      </c>
      <c r="K422" s="128" t="str">
        <f ca="1">IF(MOD(ROW()-13,2)=0,IF(ISBLANK(OFFSET(#REF!,INT((ROW()-13)/2),0)),"",OFFSET(#REF!,INT((ROW()-13)/2),0)),IF(ISBLANK(OFFSET('9. METAS'!$V$20,INT((ROW()-14)/2),0)),"",OFFSET('9. METAS'!$V$20,INT((ROW()-14)/2),0)))</f>
        <v/>
      </c>
      <c r="L422" s="128" t="str">
        <f ca="1">IF(MOD(ROW()-13,2)=0,IF(ISBLANK(OFFSET(#REF!,INT((ROW()-13)/2),0)),"",OFFSET(#REF!,INT((ROW()-13)/2),0)),IF(ISBLANK(OFFSET('9. METAS'!$W$20,INT((ROW()-14)/2),0)),"",OFFSET('9. METAS'!$W$20,INT((ROW()-14)/2),0)))</f>
        <v/>
      </c>
      <c r="M422" s="129" t="str">
        <f ca="1">IF(MOD(ROW()-13,2)=0,IF(ISBLANK(OFFSET(#REF!,INT((ROW()-13)/2),0)),"",OFFSET(#REF!,INT((ROW()-13)/2),0)),IF(ISBLANK(OFFSET('9. METAS'!$X$20,INT((ROW()-14)/2),0)),"",OFFSET('9. METAS'!$X$20,INT((ROW()-14)/2),0)))</f>
        <v/>
      </c>
      <c r="N422" s="479"/>
      <c r="O422" s="481"/>
      <c r="P422" s="483"/>
    </row>
    <row r="423" spans="3:16" x14ac:dyDescent="0.2">
      <c r="C423" s="506" t="str">
        <f ca="1">IF(ISBLANK(OFFSET('5. Pp (3 años)'!$C$46,INT((ROW()-13)/2),0)),"",OFFSET('5. Pp (3 años)'!$C$46,INT((ROW()-13)/2),0))</f>
        <v/>
      </c>
      <c r="D423" s="498" t="str">
        <f ca="1">IF(ISBLANK(OFFSET('5. Pp (3 años)'!$D$46,INT((ROW()-13)/2),0)),"",OFFSET('5. Pp (3 años)'!$D$46,INT((ROW()-13)/2),0))</f>
        <v/>
      </c>
      <c r="E423" s="498" t="str">
        <f ca="1">IF(ISBLANK(OFFSET('5. Pp (3 años)'!$E$46,INT((ROW()-13)/2),0)),"",OFFSET('5. Pp (3 años)'!$E$46,INT((ROW()-13)/2),0))</f>
        <v/>
      </c>
      <c r="F423" s="500" t="str">
        <f ca="1">IF(ISBLANK(OFFSET('5. Pp (3 años)'!$K$46,INT((ROW()-13)/2),0)),"",OFFSET('5. Pp (3 años)'!$K$46,INT((ROW()-13)/2),0))</f>
        <v/>
      </c>
      <c r="G423" s="502" t="str">
        <f ca="1">IF(ISBLANK(OFFSET('5. Pp (3 años)'!$H$46,INT((ROW()-13)/2),0)),"",OFFSET('5. Pp (3 años)'!$H$46,INT((ROW()-13)/2),0))</f>
        <v/>
      </c>
      <c r="H423" s="705" t="str">
        <f ca="1">IF(ISBLANK(OFFSET('9. METAS'!$L$20,INT((ROW()-13)/2),0)),"",OFFSET('9. METAS'!$L$20,INT((ROW()-13)/2),0))</f>
        <v/>
      </c>
      <c r="I423" s="476"/>
      <c r="J423" s="127" t="e">
        <f ca="1">IF(MOD(ROW()-13,2)=0,IF(ISBLANK(OFFSET(#REF!,INT((ROW()-13)/2),0)),"",OFFSET(#REF!,INT((ROW()-13)/2),0)),IF(ISBLANK(OFFSET('9. METAS'!$U$20,INT((ROW()-14)/2),0)),"",OFFSET('9. METAS'!$U$20,INT((ROW()-14)/2),0)))</f>
        <v>#REF!</v>
      </c>
      <c r="K423" s="128" t="e">
        <f ca="1">IF(MOD(ROW()-13,2)=0,IF(ISBLANK(OFFSET(#REF!,INT((ROW()-13)/2),0)),"",OFFSET(#REF!,INT((ROW()-13)/2),0)),IF(ISBLANK(OFFSET('9. METAS'!$V$20,INT((ROW()-14)/2),0)),"",OFFSET('9. METAS'!$V$20,INT((ROW()-14)/2),0)))</f>
        <v>#REF!</v>
      </c>
      <c r="L423" s="128" t="e">
        <f ca="1">IF(MOD(ROW()-13,2)=0,IF(ISBLANK(OFFSET(#REF!,INT((ROW()-13)/2),0)),"",OFFSET(#REF!,INT((ROW()-13)/2),0)),IF(ISBLANK(OFFSET('9. METAS'!$W$20,INT((ROW()-14)/2),0)),"",OFFSET('9. METAS'!$W$20,INT((ROW()-14)/2),0)))</f>
        <v>#REF!</v>
      </c>
      <c r="M423" s="129" t="e">
        <f ca="1">IF(MOD(ROW()-13,2)=0,IF(ISBLANK(OFFSET(#REF!,INT((ROW()-13)/2),0)),"",OFFSET(#REF!,INT((ROW()-13)/2),0)),IF(ISBLANK(OFFSET('9. METAS'!$X$20,INT((ROW()-14)/2),0)),"",OFFSET('9. METAS'!$X$20,INT((ROW()-14)/2),0)))</f>
        <v>#REF!</v>
      </c>
      <c r="N423" s="478" t="str">
        <f t="shared" ref="N423" ca="1" si="406">IFERROR(J423/J424,"ND")</f>
        <v>ND</v>
      </c>
      <c r="O423" s="480" t="str">
        <f t="shared" ref="O423" ca="1" si="407">IFERROR(((J423+K423)/H423),"ND")</f>
        <v>ND</v>
      </c>
      <c r="P423" s="482"/>
    </row>
    <row r="424" spans="3:16" ht="16" x14ac:dyDescent="0.2">
      <c r="C424" s="496"/>
      <c r="D424" s="498"/>
      <c r="E424" s="498"/>
      <c r="F424" s="500"/>
      <c r="G424" s="502"/>
      <c r="H424" s="705"/>
      <c r="I424" s="477"/>
      <c r="J424" s="127" t="str">
        <f ca="1">IF(MOD(ROW()-13,2)=0,IF(ISBLANK(OFFSET(#REF!,INT((ROW()-13)/2),0)),"",OFFSET(#REF!,INT((ROW()-13)/2),0)),IF(ISBLANK(OFFSET('9. METAS'!$U$20,INT((ROW()-14)/2),0)),"",OFFSET('9. METAS'!$U$20,INT((ROW()-14)/2),0)))</f>
        <v/>
      </c>
      <c r="K424" s="128" t="str">
        <f ca="1">IF(MOD(ROW()-13,2)=0,IF(ISBLANK(OFFSET(#REF!,INT((ROW()-13)/2),0)),"",OFFSET(#REF!,INT((ROW()-13)/2),0)),IF(ISBLANK(OFFSET('9. METAS'!$V$20,INT((ROW()-14)/2),0)),"",OFFSET('9. METAS'!$V$20,INT((ROW()-14)/2),0)))</f>
        <v/>
      </c>
      <c r="L424" s="128" t="str">
        <f ca="1">IF(MOD(ROW()-13,2)=0,IF(ISBLANK(OFFSET(#REF!,INT((ROW()-13)/2),0)),"",OFFSET(#REF!,INT((ROW()-13)/2),0)),IF(ISBLANK(OFFSET('9. METAS'!$W$20,INT((ROW()-14)/2),0)),"",OFFSET('9. METAS'!$W$20,INT((ROW()-14)/2),0)))</f>
        <v/>
      </c>
      <c r="M424" s="129" t="str">
        <f ca="1">IF(MOD(ROW()-13,2)=0,IF(ISBLANK(OFFSET(#REF!,INT((ROW()-13)/2),0)),"",OFFSET(#REF!,INT((ROW()-13)/2),0)),IF(ISBLANK(OFFSET('9. METAS'!$X$20,INT((ROW()-14)/2),0)),"",OFFSET('9. METAS'!$X$20,INT((ROW()-14)/2),0)))</f>
        <v/>
      </c>
      <c r="N424" s="479"/>
      <c r="O424" s="481"/>
      <c r="P424" s="483"/>
    </row>
    <row r="425" spans="3:16" x14ac:dyDescent="0.2">
      <c r="C425" s="506" t="str">
        <f ca="1">IF(ISBLANK(OFFSET('5. Pp (3 años)'!$C$46,INT((ROW()-13)/2),0)),"",OFFSET('5. Pp (3 años)'!$C$46,INT((ROW()-13)/2),0))</f>
        <v/>
      </c>
      <c r="D425" s="498" t="str">
        <f ca="1">IF(ISBLANK(OFFSET('5. Pp (3 años)'!$D$46,INT((ROW()-13)/2),0)),"",OFFSET('5. Pp (3 años)'!$D$46,INT((ROW()-13)/2),0))</f>
        <v/>
      </c>
      <c r="E425" s="498" t="str">
        <f ca="1">IF(ISBLANK(OFFSET('5. Pp (3 años)'!$E$46,INT((ROW()-13)/2),0)),"",OFFSET('5. Pp (3 años)'!$E$46,INT((ROW()-13)/2),0))</f>
        <v/>
      </c>
      <c r="F425" s="500" t="str">
        <f ca="1">IF(ISBLANK(OFFSET('5. Pp (3 años)'!$K$46,INT((ROW()-13)/2),0)),"",OFFSET('5. Pp (3 años)'!$K$46,INT((ROW()-13)/2),0))</f>
        <v/>
      </c>
      <c r="G425" s="502" t="str">
        <f ca="1">IF(ISBLANK(OFFSET('5. Pp (3 años)'!$H$46,INT((ROW()-13)/2),0)),"",OFFSET('5. Pp (3 años)'!$H$46,INT((ROW()-13)/2),0))</f>
        <v/>
      </c>
      <c r="H425" s="705" t="str">
        <f ca="1">IF(ISBLANK(OFFSET('9. METAS'!$L$20,INT((ROW()-13)/2),0)),"",OFFSET('9. METAS'!$L$20,INT((ROW()-13)/2),0))</f>
        <v/>
      </c>
      <c r="I425" s="476"/>
      <c r="J425" s="127" t="e">
        <f ca="1">IF(MOD(ROW()-13,2)=0,IF(ISBLANK(OFFSET(#REF!,INT((ROW()-13)/2),0)),"",OFFSET(#REF!,INT((ROW()-13)/2),0)),IF(ISBLANK(OFFSET('9. METAS'!$U$20,INT((ROW()-14)/2),0)),"",OFFSET('9. METAS'!$U$20,INT((ROW()-14)/2),0)))</f>
        <v>#REF!</v>
      </c>
      <c r="K425" s="128" t="e">
        <f ca="1">IF(MOD(ROW()-13,2)=0,IF(ISBLANK(OFFSET(#REF!,INT((ROW()-13)/2),0)),"",OFFSET(#REF!,INT((ROW()-13)/2),0)),IF(ISBLANK(OFFSET('9. METAS'!$V$20,INT((ROW()-14)/2),0)),"",OFFSET('9. METAS'!$V$20,INT((ROW()-14)/2),0)))</f>
        <v>#REF!</v>
      </c>
      <c r="L425" s="128" t="e">
        <f ca="1">IF(MOD(ROW()-13,2)=0,IF(ISBLANK(OFFSET(#REF!,INT((ROW()-13)/2),0)),"",OFFSET(#REF!,INT((ROW()-13)/2),0)),IF(ISBLANK(OFFSET('9. METAS'!$W$20,INT((ROW()-14)/2),0)),"",OFFSET('9. METAS'!$W$20,INT((ROW()-14)/2),0)))</f>
        <v>#REF!</v>
      </c>
      <c r="M425" s="129" t="e">
        <f ca="1">IF(MOD(ROW()-13,2)=0,IF(ISBLANK(OFFSET(#REF!,INT((ROW()-13)/2),0)),"",OFFSET(#REF!,INT((ROW()-13)/2),0)),IF(ISBLANK(OFFSET('9. METAS'!$X$20,INT((ROW()-14)/2),0)),"",OFFSET('9. METAS'!$X$20,INT((ROW()-14)/2),0)))</f>
        <v>#REF!</v>
      </c>
      <c r="N425" s="478" t="str">
        <f t="shared" ref="N425" ca="1" si="408">IFERROR(J425/J426,"ND")</f>
        <v>ND</v>
      </c>
      <c r="O425" s="480" t="str">
        <f t="shared" ref="O425" ca="1" si="409">IFERROR(((J425+K425)/H425),"ND")</f>
        <v>ND</v>
      </c>
      <c r="P425" s="482"/>
    </row>
    <row r="426" spans="3:16" ht="16" x14ac:dyDescent="0.2">
      <c r="C426" s="496"/>
      <c r="D426" s="498"/>
      <c r="E426" s="498"/>
      <c r="F426" s="500"/>
      <c r="G426" s="502"/>
      <c r="H426" s="705"/>
      <c r="I426" s="477"/>
      <c r="J426" s="127" t="str">
        <f ca="1">IF(MOD(ROW()-13,2)=0,IF(ISBLANK(OFFSET(#REF!,INT((ROW()-13)/2),0)),"",OFFSET(#REF!,INT((ROW()-13)/2),0)),IF(ISBLANK(OFFSET('9. METAS'!$U$20,INT((ROW()-14)/2),0)),"",OFFSET('9. METAS'!$U$20,INT((ROW()-14)/2),0)))</f>
        <v/>
      </c>
      <c r="K426" s="128" t="str">
        <f ca="1">IF(MOD(ROW()-13,2)=0,IF(ISBLANK(OFFSET(#REF!,INT((ROW()-13)/2),0)),"",OFFSET(#REF!,INT((ROW()-13)/2),0)),IF(ISBLANK(OFFSET('9. METAS'!$V$20,INT((ROW()-14)/2),0)),"",OFFSET('9. METAS'!$V$20,INT((ROW()-14)/2),0)))</f>
        <v/>
      </c>
      <c r="L426" s="128" t="str">
        <f ca="1">IF(MOD(ROW()-13,2)=0,IF(ISBLANK(OFFSET(#REF!,INT((ROW()-13)/2),0)),"",OFFSET(#REF!,INT((ROW()-13)/2),0)),IF(ISBLANK(OFFSET('9. METAS'!$W$20,INT((ROW()-14)/2),0)),"",OFFSET('9. METAS'!$W$20,INT((ROW()-14)/2),0)))</f>
        <v/>
      </c>
      <c r="M426" s="129" t="str">
        <f ca="1">IF(MOD(ROW()-13,2)=0,IF(ISBLANK(OFFSET(#REF!,INT((ROW()-13)/2),0)),"",OFFSET(#REF!,INT((ROW()-13)/2),0)),IF(ISBLANK(OFFSET('9. METAS'!$X$20,INT((ROW()-14)/2),0)),"",OFFSET('9. METAS'!$X$20,INT((ROW()-14)/2),0)))</f>
        <v/>
      </c>
      <c r="N426" s="479"/>
      <c r="O426" s="481"/>
      <c r="P426" s="483"/>
    </row>
    <row r="427" spans="3:16" x14ac:dyDescent="0.2">
      <c r="C427" s="506" t="str">
        <f ca="1">IF(ISBLANK(OFFSET('5. Pp (3 años)'!$C$46,INT((ROW()-13)/2),0)),"",OFFSET('5. Pp (3 años)'!$C$46,INT((ROW()-13)/2),0))</f>
        <v/>
      </c>
      <c r="D427" s="498" t="str">
        <f ca="1">IF(ISBLANK(OFFSET('5. Pp (3 años)'!$D$46,INT((ROW()-13)/2),0)),"",OFFSET('5. Pp (3 años)'!$D$46,INT((ROW()-13)/2),0))</f>
        <v/>
      </c>
      <c r="E427" s="498" t="str">
        <f ca="1">IF(ISBLANK(OFFSET('5. Pp (3 años)'!$E$46,INT((ROW()-13)/2),0)),"",OFFSET('5. Pp (3 años)'!$E$46,INT((ROW()-13)/2),0))</f>
        <v/>
      </c>
      <c r="F427" s="500" t="str">
        <f ca="1">IF(ISBLANK(OFFSET('5. Pp (3 años)'!$K$46,INT((ROW()-13)/2),0)),"",OFFSET('5. Pp (3 años)'!$K$46,INT((ROW()-13)/2),0))</f>
        <v/>
      </c>
      <c r="G427" s="502" t="str">
        <f ca="1">IF(ISBLANK(OFFSET('5. Pp (3 años)'!$H$46,INT((ROW()-13)/2),0)),"",OFFSET('5. Pp (3 años)'!$H$46,INT((ROW()-13)/2),0))</f>
        <v/>
      </c>
      <c r="H427" s="705" t="str">
        <f ca="1">IF(ISBLANK(OFFSET('9. METAS'!$L$20,INT((ROW()-13)/2),0)),"",OFFSET('9. METAS'!$L$20,INT((ROW()-13)/2),0))</f>
        <v/>
      </c>
      <c r="I427" s="476"/>
      <c r="J427" s="127" t="e">
        <f ca="1">IF(MOD(ROW()-13,2)=0,IF(ISBLANK(OFFSET(#REF!,INT((ROW()-13)/2),0)),"",OFFSET(#REF!,INT((ROW()-13)/2),0)),IF(ISBLANK(OFFSET('9. METAS'!$U$20,INT((ROW()-14)/2),0)),"",OFFSET('9. METAS'!$U$20,INT((ROW()-14)/2),0)))</f>
        <v>#REF!</v>
      </c>
      <c r="K427" s="128" t="e">
        <f ca="1">IF(MOD(ROW()-13,2)=0,IF(ISBLANK(OFFSET(#REF!,INT((ROW()-13)/2),0)),"",OFFSET(#REF!,INT((ROW()-13)/2),0)),IF(ISBLANK(OFFSET('9. METAS'!$V$20,INT((ROW()-14)/2),0)),"",OFFSET('9. METAS'!$V$20,INT((ROW()-14)/2),0)))</f>
        <v>#REF!</v>
      </c>
      <c r="L427" s="128" t="e">
        <f ca="1">IF(MOD(ROW()-13,2)=0,IF(ISBLANK(OFFSET(#REF!,INT((ROW()-13)/2),0)),"",OFFSET(#REF!,INT((ROW()-13)/2),0)),IF(ISBLANK(OFFSET('9. METAS'!$W$20,INT((ROW()-14)/2),0)),"",OFFSET('9. METAS'!$W$20,INT((ROW()-14)/2),0)))</f>
        <v>#REF!</v>
      </c>
      <c r="M427" s="129" t="e">
        <f ca="1">IF(MOD(ROW()-13,2)=0,IF(ISBLANK(OFFSET(#REF!,INT((ROW()-13)/2),0)),"",OFFSET(#REF!,INT((ROW()-13)/2),0)),IF(ISBLANK(OFFSET('9. METAS'!$X$20,INT((ROW()-14)/2),0)),"",OFFSET('9. METAS'!$X$20,INT((ROW()-14)/2),0)))</f>
        <v>#REF!</v>
      </c>
      <c r="N427" s="478" t="str">
        <f t="shared" ref="N427" ca="1" si="410">IFERROR(J427/J428,"ND")</f>
        <v>ND</v>
      </c>
      <c r="O427" s="480" t="str">
        <f t="shared" ref="O427" ca="1" si="411">IFERROR(((J427+K427)/H427),"ND")</f>
        <v>ND</v>
      </c>
      <c r="P427" s="482"/>
    </row>
    <row r="428" spans="3:16" ht="16" x14ac:dyDescent="0.2">
      <c r="C428" s="496"/>
      <c r="D428" s="498"/>
      <c r="E428" s="498"/>
      <c r="F428" s="500"/>
      <c r="G428" s="502"/>
      <c r="H428" s="705"/>
      <c r="I428" s="477"/>
      <c r="J428" s="127" t="str">
        <f ca="1">IF(MOD(ROW()-13,2)=0,IF(ISBLANK(OFFSET(#REF!,INT((ROW()-13)/2),0)),"",OFFSET(#REF!,INT((ROW()-13)/2),0)),IF(ISBLANK(OFFSET('9. METAS'!$U$20,INT((ROW()-14)/2),0)),"",OFFSET('9. METAS'!$U$20,INT((ROW()-14)/2),0)))</f>
        <v/>
      </c>
      <c r="K428" s="128" t="str">
        <f ca="1">IF(MOD(ROW()-13,2)=0,IF(ISBLANK(OFFSET(#REF!,INT((ROW()-13)/2),0)),"",OFFSET(#REF!,INT((ROW()-13)/2),0)),IF(ISBLANK(OFFSET('9. METAS'!$V$20,INT((ROW()-14)/2),0)),"",OFFSET('9. METAS'!$V$20,INT((ROW()-14)/2),0)))</f>
        <v/>
      </c>
      <c r="L428" s="128" t="str">
        <f ca="1">IF(MOD(ROW()-13,2)=0,IF(ISBLANK(OFFSET(#REF!,INT((ROW()-13)/2),0)),"",OFFSET(#REF!,INT((ROW()-13)/2),0)),IF(ISBLANK(OFFSET('9. METAS'!$W$20,INT((ROW()-14)/2),0)),"",OFFSET('9. METAS'!$W$20,INT((ROW()-14)/2),0)))</f>
        <v/>
      </c>
      <c r="M428" s="129" t="str">
        <f ca="1">IF(MOD(ROW()-13,2)=0,IF(ISBLANK(OFFSET(#REF!,INT((ROW()-13)/2),0)),"",OFFSET(#REF!,INT((ROW()-13)/2),0)),IF(ISBLANK(OFFSET('9. METAS'!$X$20,INT((ROW()-14)/2),0)),"",OFFSET('9. METAS'!$X$20,INT((ROW()-14)/2),0)))</f>
        <v/>
      </c>
      <c r="N428" s="479"/>
      <c r="O428" s="481"/>
      <c r="P428" s="483"/>
    </row>
    <row r="429" spans="3:16" x14ac:dyDescent="0.2">
      <c r="C429" s="506" t="str">
        <f ca="1">IF(ISBLANK(OFFSET('5. Pp (3 años)'!$C$46,INT((ROW()-13)/2),0)),"",OFFSET('5. Pp (3 años)'!$C$46,INT((ROW()-13)/2),0))</f>
        <v/>
      </c>
      <c r="D429" s="498" t="str">
        <f ca="1">IF(ISBLANK(OFFSET('5. Pp (3 años)'!$D$46,INT((ROW()-13)/2),0)),"",OFFSET('5. Pp (3 años)'!$D$46,INT((ROW()-13)/2),0))</f>
        <v/>
      </c>
      <c r="E429" s="498" t="str">
        <f ca="1">IF(ISBLANK(OFFSET('5. Pp (3 años)'!$E$46,INT((ROW()-13)/2),0)),"",OFFSET('5. Pp (3 años)'!$E$46,INT((ROW()-13)/2),0))</f>
        <v/>
      </c>
      <c r="F429" s="500" t="str">
        <f ca="1">IF(ISBLANK(OFFSET('5. Pp (3 años)'!$K$46,INT((ROW()-13)/2),0)),"",OFFSET('5. Pp (3 años)'!$K$46,INT((ROW()-13)/2),0))</f>
        <v/>
      </c>
      <c r="G429" s="502" t="str">
        <f ca="1">IF(ISBLANK(OFFSET('5. Pp (3 años)'!$H$46,INT((ROW()-13)/2),0)),"",OFFSET('5. Pp (3 años)'!$H$46,INT((ROW()-13)/2),0))</f>
        <v/>
      </c>
      <c r="H429" s="705" t="str">
        <f ca="1">IF(ISBLANK(OFFSET('9. METAS'!$L$20,INT((ROW()-13)/2),0)),"",OFFSET('9. METAS'!$L$20,INT((ROW()-13)/2),0))</f>
        <v/>
      </c>
      <c r="I429" s="476"/>
      <c r="J429" s="127" t="e">
        <f ca="1">IF(MOD(ROW()-13,2)=0,IF(ISBLANK(OFFSET(#REF!,INT((ROW()-13)/2),0)),"",OFFSET(#REF!,INT((ROW()-13)/2),0)),IF(ISBLANK(OFFSET('9. METAS'!$U$20,INT((ROW()-14)/2),0)),"",OFFSET('9. METAS'!$U$20,INT((ROW()-14)/2),0)))</f>
        <v>#REF!</v>
      </c>
      <c r="K429" s="128" t="e">
        <f ca="1">IF(MOD(ROW()-13,2)=0,IF(ISBLANK(OFFSET(#REF!,INT((ROW()-13)/2),0)),"",OFFSET(#REF!,INT((ROW()-13)/2),0)),IF(ISBLANK(OFFSET('9. METAS'!$V$20,INT((ROW()-14)/2),0)),"",OFFSET('9. METAS'!$V$20,INT((ROW()-14)/2),0)))</f>
        <v>#REF!</v>
      </c>
      <c r="L429" s="128" t="e">
        <f ca="1">IF(MOD(ROW()-13,2)=0,IF(ISBLANK(OFFSET(#REF!,INT((ROW()-13)/2),0)),"",OFFSET(#REF!,INT((ROW()-13)/2),0)),IF(ISBLANK(OFFSET('9. METAS'!$W$20,INT((ROW()-14)/2),0)),"",OFFSET('9. METAS'!$W$20,INT((ROW()-14)/2),0)))</f>
        <v>#REF!</v>
      </c>
      <c r="M429" s="129" t="e">
        <f ca="1">IF(MOD(ROW()-13,2)=0,IF(ISBLANK(OFFSET(#REF!,INT((ROW()-13)/2),0)),"",OFFSET(#REF!,INT((ROW()-13)/2),0)),IF(ISBLANK(OFFSET('9. METAS'!$X$20,INT((ROW()-14)/2),0)),"",OFFSET('9. METAS'!$X$20,INT((ROW()-14)/2),0)))</f>
        <v>#REF!</v>
      </c>
      <c r="N429" s="478" t="str">
        <f t="shared" ref="N429" ca="1" si="412">IFERROR(J429/J430,"ND")</f>
        <v>ND</v>
      </c>
      <c r="O429" s="480" t="str">
        <f t="shared" ref="O429" ca="1" si="413">IFERROR(((J429+K429)/H429),"ND")</f>
        <v>ND</v>
      </c>
      <c r="P429" s="482"/>
    </row>
    <row r="430" spans="3:16" ht="16" x14ac:dyDescent="0.2">
      <c r="C430" s="496"/>
      <c r="D430" s="498"/>
      <c r="E430" s="498"/>
      <c r="F430" s="500"/>
      <c r="G430" s="502"/>
      <c r="H430" s="705"/>
      <c r="I430" s="477"/>
      <c r="J430" s="127" t="str">
        <f ca="1">IF(MOD(ROW()-13,2)=0,IF(ISBLANK(OFFSET(#REF!,INT((ROW()-13)/2),0)),"",OFFSET(#REF!,INT((ROW()-13)/2),0)),IF(ISBLANK(OFFSET('9. METAS'!$U$20,INT((ROW()-14)/2),0)),"",OFFSET('9. METAS'!$U$20,INT((ROW()-14)/2),0)))</f>
        <v/>
      </c>
      <c r="K430" s="128" t="str">
        <f ca="1">IF(MOD(ROW()-13,2)=0,IF(ISBLANK(OFFSET(#REF!,INT((ROW()-13)/2),0)),"",OFFSET(#REF!,INT((ROW()-13)/2),0)),IF(ISBLANK(OFFSET('9. METAS'!$V$20,INT((ROW()-14)/2),0)),"",OFFSET('9. METAS'!$V$20,INT((ROW()-14)/2),0)))</f>
        <v/>
      </c>
      <c r="L430" s="128" t="str">
        <f ca="1">IF(MOD(ROW()-13,2)=0,IF(ISBLANK(OFFSET(#REF!,INT((ROW()-13)/2),0)),"",OFFSET(#REF!,INT((ROW()-13)/2),0)),IF(ISBLANK(OFFSET('9. METAS'!$W$20,INT((ROW()-14)/2),0)),"",OFFSET('9. METAS'!$W$20,INT((ROW()-14)/2),0)))</f>
        <v/>
      </c>
      <c r="M430" s="129" t="str">
        <f ca="1">IF(MOD(ROW()-13,2)=0,IF(ISBLANK(OFFSET(#REF!,INT((ROW()-13)/2),0)),"",OFFSET(#REF!,INT((ROW()-13)/2),0)),IF(ISBLANK(OFFSET('9. METAS'!$X$20,INT((ROW()-14)/2),0)),"",OFFSET('9. METAS'!$X$20,INT((ROW()-14)/2),0)))</f>
        <v/>
      </c>
      <c r="N430" s="479"/>
      <c r="O430" s="481"/>
      <c r="P430" s="483"/>
    </row>
    <row r="431" spans="3:16" x14ac:dyDescent="0.2">
      <c r="C431" s="506" t="str">
        <f ca="1">IF(ISBLANK(OFFSET('5. Pp (3 años)'!$C$46,INT((ROW()-13)/2),0)),"",OFFSET('5. Pp (3 años)'!$C$46,INT((ROW()-13)/2),0))</f>
        <v/>
      </c>
      <c r="D431" s="498" t="str">
        <f ca="1">IF(ISBLANK(OFFSET('5. Pp (3 años)'!$D$46,INT((ROW()-13)/2),0)),"",OFFSET('5. Pp (3 años)'!$D$46,INT((ROW()-13)/2),0))</f>
        <v/>
      </c>
      <c r="E431" s="498" t="str">
        <f ca="1">IF(ISBLANK(OFFSET('5. Pp (3 años)'!$E$46,INT((ROW()-13)/2),0)),"",OFFSET('5. Pp (3 años)'!$E$46,INT((ROW()-13)/2),0))</f>
        <v/>
      </c>
      <c r="F431" s="500" t="str">
        <f ca="1">IF(ISBLANK(OFFSET('5. Pp (3 años)'!$K$46,INT((ROW()-13)/2),0)),"",OFFSET('5. Pp (3 años)'!$K$46,INT((ROW()-13)/2),0))</f>
        <v/>
      </c>
      <c r="G431" s="502" t="str">
        <f ca="1">IF(ISBLANK(OFFSET('5. Pp (3 años)'!$H$46,INT((ROW()-13)/2),0)),"",OFFSET('5. Pp (3 años)'!$H$46,INT((ROW()-13)/2),0))</f>
        <v/>
      </c>
      <c r="H431" s="705" t="str">
        <f ca="1">IF(ISBLANK(OFFSET('9. METAS'!$L$20,INT((ROW()-13)/2),0)),"",OFFSET('9. METAS'!$L$20,INT((ROW()-13)/2),0))</f>
        <v/>
      </c>
      <c r="I431" s="476"/>
      <c r="J431" s="127" t="e">
        <f ca="1">IF(MOD(ROW()-13,2)=0,IF(ISBLANK(OFFSET(#REF!,INT((ROW()-13)/2),0)),"",OFFSET(#REF!,INT((ROW()-13)/2),0)),IF(ISBLANK(OFFSET('9. METAS'!$U$20,INT((ROW()-14)/2),0)),"",OFFSET('9. METAS'!$U$20,INT((ROW()-14)/2),0)))</f>
        <v>#REF!</v>
      </c>
      <c r="K431" s="128" t="e">
        <f ca="1">IF(MOD(ROW()-13,2)=0,IF(ISBLANK(OFFSET(#REF!,INT((ROW()-13)/2),0)),"",OFFSET(#REF!,INT((ROW()-13)/2),0)),IF(ISBLANK(OFFSET('9. METAS'!$V$20,INT((ROW()-14)/2),0)),"",OFFSET('9. METAS'!$V$20,INT((ROW()-14)/2),0)))</f>
        <v>#REF!</v>
      </c>
      <c r="L431" s="128" t="e">
        <f ca="1">IF(MOD(ROW()-13,2)=0,IF(ISBLANK(OFFSET(#REF!,INT((ROW()-13)/2),0)),"",OFFSET(#REF!,INT((ROW()-13)/2),0)),IF(ISBLANK(OFFSET('9. METAS'!$W$20,INT((ROW()-14)/2),0)),"",OFFSET('9. METAS'!$W$20,INT((ROW()-14)/2),0)))</f>
        <v>#REF!</v>
      </c>
      <c r="M431" s="129" t="e">
        <f ca="1">IF(MOD(ROW()-13,2)=0,IF(ISBLANK(OFFSET(#REF!,INT((ROW()-13)/2),0)),"",OFFSET(#REF!,INT((ROW()-13)/2),0)),IF(ISBLANK(OFFSET('9. METAS'!$X$20,INT((ROW()-14)/2),0)),"",OFFSET('9. METAS'!$X$20,INT((ROW()-14)/2),0)))</f>
        <v>#REF!</v>
      </c>
      <c r="N431" s="478" t="str">
        <f t="shared" ref="N431" ca="1" si="414">IFERROR(J431/J432,"ND")</f>
        <v>ND</v>
      </c>
      <c r="O431" s="480" t="str">
        <f t="shared" ref="O431" ca="1" si="415">IFERROR(((J431+K431)/H431),"ND")</f>
        <v>ND</v>
      </c>
      <c r="P431" s="482"/>
    </row>
    <row r="432" spans="3:16" ht="16" x14ac:dyDescent="0.2">
      <c r="C432" s="496"/>
      <c r="D432" s="498"/>
      <c r="E432" s="498"/>
      <c r="F432" s="500"/>
      <c r="G432" s="502"/>
      <c r="H432" s="705"/>
      <c r="I432" s="477"/>
      <c r="J432" s="127" t="str">
        <f ca="1">IF(MOD(ROW()-13,2)=0,IF(ISBLANK(OFFSET(#REF!,INT((ROW()-13)/2),0)),"",OFFSET(#REF!,INT((ROW()-13)/2),0)),IF(ISBLANK(OFFSET('9. METAS'!$U$20,INT((ROW()-14)/2),0)),"",OFFSET('9. METAS'!$U$20,INT((ROW()-14)/2),0)))</f>
        <v/>
      </c>
      <c r="K432" s="128" t="str">
        <f ca="1">IF(MOD(ROW()-13,2)=0,IF(ISBLANK(OFFSET(#REF!,INT((ROW()-13)/2),0)),"",OFFSET(#REF!,INT((ROW()-13)/2),0)),IF(ISBLANK(OFFSET('9. METAS'!$V$20,INT((ROW()-14)/2),0)),"",OFFSET('9. METAS'!$V$20,INT((ROW()-14)/2),0)))</f>
        <v/>
      </c>
      <c r="L432" s="128" t="str">
        <f ca="1">IF(MOD(ROW()-13,2)=0,IF(ISBLANK(OFFSET(#REF!,INT((ROW()-13)/2),0)),"",OFFSET(#REF!,INT((ROW()-13)/2),0)),IF(ISBLANK(OFFSET('9. METAS'!$W$20,INT((ROW()-14)/2),0)),"",OFFSET('9. METAS'!$W$20,INT((ROW()-14)/2),0)))</f>
        <v/>
      </c>
      <c r="M432" s="129" t="str">
        <f ca="1">IF(MOD(ROW()-13,2)=0,IF(ISBLANK(OFFSET(#REF!,INT((ROW()-13)/2),0)),"",OFFSET(#REF!,INT((ROW()-13)/2),0)),IF(ISBLANK(OFFSET('9. METAS'!$X$20,INT((ROW()-14)/2),0)),"",OFFSET('9. METAS'!$X$20,INT((ROW()-14)/2),0)))</f>
        <v/>
      </c>
      <c r="N432" s="479"/>
      <c r="O432" s="481"/>
      <c r="P432" s="483"/>
    </row>
    <row r="433" spans="3:16" x14ac:dyDescent="0.2">
      <c r="C433" s="506" t="str">
        <f ca="1">IF(ISBLANK(OFFSET('5. Pp (3 años)'!$C$46,INT((ROW()-13)/2),0)),"",OFFSET('5. Pp (3 años)'!$C$46,INT((ROW()-13)/2),0))</f>
        <v/>
      </c>
      <c r="D433" s="498" t="str">
        <f ca="1">IF(ISBLANK(OFFSET('5. Pp (3 años)'!$D$46,INT((ROW()-13)/2),0)),"",OFFSET('5. Pp (3 años)'!$D$46,INT((ROW()-13)/2),0))</f>
        <v/>
      </c>
      <c r="E433" s="498" t="str">
        <f ca="1">IF(ISBLANK(OFFSET('5. Pp (3 años)'!$E$46,INT((ROW()-13)/2),0)),"",OFFSET('5. Pp (3 años)'!$E$46,INT((ROW()-13)/2),0))</f>
        <v/>
      </c>
      <c r="F433" s="500" t="str">
        <f ca="1">IF(ISBLANK(OFFSET('5. Pp (3 años)'!$K$46,INT((ROW()-13)/2),0)),"",OFFSET('5. Pp (3 años)'!$K$46,INT((ROW()-13)/2),0))</f>
        <v/>
      </c>
      <c r="G433" s="502" t="str">
        <f ca="1">IF(ISBLANK(OFFSET('5. Pp (3 años)'!$H$46,INT((ROW()-13)/2),0)),"",OFFSET('5. Pp (3 años)'!$H$46,INT((ROW()-13)/2),0))</f>
        <v/>
      </c>
      <c r="H433" s="705" t="str">
        <f ca="1">IF(ISBLANK(OFFSET('9. METAS'!$L$20,INT((ROW()-13)/2),0)),"",OFFSET('9. METAS'!$L$20,INT((ROW()-13)/2),0))</f>
        <v/>
      </c>
      <c r="I433" s="476"/>
      <c r="J433" s="127" t="e">
        <f ca="1">IF(MOD(ROW()-13,2)=0,IF(ISBLANK(OFFSET(#REF!,INT((ROW()-13)/2),0)),"",OFFSET(#REF!,INT((ROW()-13)/2),0)),IF(ISBLANK(OFFSET('9. METAS'!$U$20,INT((ROW()-14)/2),0)),"",OFFSET('9. METAS'!$U$20,INT((ROW()-14)/2),0)))</f>
        <v>#REF!</v>
      </c>
      <c r="K433" s="128" t="e">
        <f ca="1">IF(MOD(ROW()-13,2)=0,IF(ISBLANK(OFFSET(#REF!,INT((ROW()-13)/2),0)),"",OFFSET(#REF!,INT((ROW()-13)/2),0)),IF(ISBLANK(OFFSET('9. METAS'!$V$20,INT((ROW()-14)/2),0)),"",OFFSET('9. METAS'!$V$20,INT((ROW()-14)/2),0)))</f>
        <v>#REF!</v>
      </c>
      <c r="L433" s="128" t="e">
        <f ca="1">IF(MOD(ROW()-13,2)=0,IF(ISBLANK(OFFSET(#REF!,INT((ROW()-13)/2),0)),"",OFFSET(#REF!,INT((ROW()-13)/2),0)),IF(ISBLANK(OFFSET('9. METAS'!$W$20,INT((ROW()-14)/2),0)),"",OFFSET('9. METAS'!$W$20,INT((ROW()-14)/2),0)))</f>
        <v>#REF!</v>
      </c>
      <c r="M433" s="129" t="e">
        <f ca="1">IF(MOD(ROW()-13,2)=0,IF(ISBLANK(OFFSET(#REF!,INT((ROW()-13)/2),0)),"",OFFSET(#REF!,INT((ROW()-13)/2),0)),IF(ISBLANK(OFFSET('9. METAS'!$X$20,INT((ROW()-14)/2),0)),"",OFFSET('9. METAS'!$X$20,INT((ROW()-14)/2),0)))</f>
        <v>#REF!</v>
      </c>
      <c r="N433" s="478" t="str">
        <f t="shared" ref="N433" ca="1" si="416">IFERROR(J433/J434,"ND")</f>
        <v>ND</v>
      </c>
      <c r="O433" s="480" t="str">
        <f t="shared" ref="O433" ca="1" si="417">IFERROR(((J433+K433)/H433),"ND")</f>
        <v>ND</v>
      </c>
      <c r="P433" s="482"/>
    </row>
    <row r="434" spans="3:16" ht="16" x14ac:dyDescent="0.2">
      <c r="C434" s="496"/>
      <c r="D434" s="498"/>
      <c r="E434" s="498"/>
      <c r="F434" s="500"/>
      <c r="G434" s="502"/>
      <c r="H434" s="705"/>
      <c r="I434" s="477"/>
      <c r="J434" s="127" t="str">
        <f ca="1">IF(MOD(ROW()-13,2)=0,IF(ISBLANK(OFFSET(#REF!,INT((ROW()-13)/2),0)),"",OFFSET(#REF!,INT((ROW()-13)/2),0)),IF(ISBLANK(OFFSET('9. METAS'!$U$20,INT((ROW()-14)/2),0)),"",OFFSET('9. METAS'!$U$20,INT((ROW()-14)/2),0)))</f>
        <v/>
      </c>
      <c r="K434" s="128" t="str">
        <f ca="1">IF(MOD(ROW()-13,2)=0,IF(ISBLANK(OFFSET(#REF!,INT((ROW()-13)/2),0)),"",OFFSET(#REF!,INT((ROW()-13)/2),0)),IF(ISBLANK(OFFSET('9. METAS'!$V$20,INT((ROW()-14)/2),0)),"",OFFSET('9. METAS'!$V$20,INT((ROW()-14)/2),0)))</f>
        <v/>
      </c>
      <c r="L434" s="128" t="str">
        <f ca="1">IF(MOD(ROW()-13,2)=0,IF(ISBLANK(OFFSET(#REF!,INT((ROW()-13)/2),0)),"",OFFSET(#REF!,INT((ROW()-13)/2),0)),IF(ISBLANK(OFFSET('9. METAS'!$W$20,INT((ROW()-14)/2),0)),"",OFFSET('9. METAS'!$W$20,INT((ROW()-14)/2),0)))</f>
        <v/>
      </c>
      <c r="M434" s="129" t="str">
        <f ca="1">IF(MOD(ROW()-13,2)=0,IF(ISBLANK(OFFSET(#REF!,INT((ROW()-13)/2),0)),"",OFFSET(#REF!,INT((ROW()-13)/2),0)),IF(ISBLANK(OFFSET('9. METAS'!$X$20,INT((ROW()-14)/2),0)),"",OFFSET('9. METAS'!$X$20,INT((ROW()-14)/2),0)))</f>
        <v/>
      </c>
      <c r="N434" s="479"/>
      <c r="O434" s="481"/>
      <c r="P434" s="483"/>
    </row>
    <row r="435" spans="3:16" x14ac:dyDescent="0.2">
      <c r="C435" s="506" t="str">
        <f ca="1">IF(ISBLANK(OFFSET('5. Pp (3 años)'!$C$46,INT((ROW()-13)/2),0)),"",OFFSET('5. Pp (3 años)'!$C$46,INT((ROW()-13)/2),0))</f>
        <v/>
      </c>
      <c r="D435" s="498" t="str">
        <f ca="1">IF(ISBLANK(OFFSET('5. Pp (3 años)'!$D$46,INT((ROW()-13)/2),0)),"",OFFSET('5. Pp (3 años)'!$D$46,INT((ROW()-13)/2),0))</f>
        <v/>
      </c>
      <c r="E435" s="498" t="str">
        <f ca="1">IF(ISBLANK(OFFSET('5. Pp (3 años)'!$E$46,INT((ROW()-13)/2),0)),"",OFFSET('5. Pp (3 años)'!$E$46,INT((ROW()-13)/2),0))</f>
        <v/>
      </c>
      <c r="F435" s="500" t="str">
        <f ca="1">IF(ISBLANK(OFFSET('5. Pp (3 años)'!$K$46,INT((ROW()-13)/2),0)),"",OFFSET('5. Pp (3 años)'!$K$46,INT((ROW()-13)/2),0))</f>
        <v/>
      </c>
      <c r="G435" s="502" t="str">
        <f ca="1">IF(ISBLANK(OFFSET('5. Pp (3 años)'!$H$46,INT((ROW()-13)/2),0)),"",OFFSET('5. Pp (3 años)'!$H$46,INT((ROW()-13)/2),0))</f>
        <v/>
      </c>
      <c r="H435" s="705" t="str">
        <f ca="1">IF(ISBLANK(OFFSET('9. METAS'!$L$20,INT((ROW()-13)/2),0)),"",OFFSET('9. METAS'!$L$20,INT((ROW()-13)/2),0))</f>
        <v/>
      </c>
      <c r="I435" s="476"/>
      <c r="J435" s="127" t="e">
        <f ca="1">IF(MOD(ROW()-13,2)=0,IF(ISBLANK(OFFSET(#REF!,INT((ROW()-13)/2),0)),"",OFFSET(#REF!,INT((ROW()-13)/2),0)),IF(ISBLANK(OFFSET('9. METAS'!$U$20,INT((ROW()-14)/2),0)),"",OFFSET('9. METAS'!$U$20,INT((ROW()-14)/2),0)))</f>
        <v>#REF!</v>
      </c>
      <c r="K435" s="128" t="e">
        <f ca="1">IF(MOD(ROW()-13,2)=0,IF(ISBLANK(OFFSET(#REF!,INT((ROW()-13)/2),0)),"",OFFSET(#REF!,INT((ROW()-13)/2),0)),IF(ISBLANK(OFFSET('9. METAS'!$V$20,INT((ROW()-14)/2),0)),"",OFFSET('9. METAS'!$V$20,INT((ROW()-14)/2),0)))</f>
        <v>#REF!</v>
      </c>
      <c r="L435" s="128" t="e">
        <f ca="1">IF(MOD(ROW()-13,2)=0,IF(ISBLANK(OFFSET(#REF!,INT((ROW()-13)/2),0)),"",OFFSET(#REF!,INT((ROW()-13)/2),0)),IF(ISBLANK(OFFSET('9. METAS'!$W$20,INT((ROW()-14)/2),0)),"",OFFSET('9. METAS'!$W$20,INT((ROW()-14)/2),0)))</f>
        <v>#REF!</v>
      </c>
      <c r="M435" s="129" t="e">
        <f ca="1">IF(MOD(ROW()-13,2)=0,IF(ISBLANK(OFFSET(#REF!,INT((ROW()-13)/2),0)),"",OFFSET(#REF!,INT((ROW()-13)/2),0)),IF(ISBLANK(OFFSET('9. METAS'!$X$20,INT((ROW()-14)/2),0)),"",OFFSET('9. METAS'!$X$20,INT((ROW()-14)/2),0)))</f>
        <v>#REF!</v>
      </c>
      <c r="N435" s="478" t="str">
        <f t="shared" ref="N435" ca="1" si="418">IFERROR(J435/J436,"ND")</f>
        <v>ND</v>
      </c>
      <c r="O435" s="480" t="str">
        <f t="shared" ref="O435" ca="1" si="419">IFERROR(((J435+K435)/H435),"ND")</f>
        <v>ND</v>
      </c>
      <c r="P435" s="482"/>
    </row>
    <row r="436" spans="3:16" ht="16" x14ac:dyDescent="0.2">
      <c r="C436" s="496"/>
      <c r="D436" s="498"/>
      <c r="E436" s="498"/>
      <c r="F436" s="500"/>
      <c r="G436" s="502"/>
      <c r="H436" s="705"/>
      <c r="I436" s="477"/>
      <c r="J436" s="127" t="str">
        <f ca="1">IF(MOD(ROW()-13,2)=0,IF(ISBLANK(OFFSET(#REF!,INT((ROW()-13)/2),0)),"",OFFSET(#REF!,INT((ROW()-13)/2),0)),IF(ISBLANK(OFFSET('9. METAS'!$U$20,INT((ROW()-14)/2),0)),"",OFFSET('9. METAS'!$U$20,INT((ROW()-14)/2),0)))</f>
        <v/>
      </c>
      <c r="K436" s="128" t="str">
        <f ca="1">IF(MOD(ROW()-13,2)=0,IF(ISBLANK(OFFSET(#REF!,INT((ROW()-13)/2),0)),"",OFFSET(#REF!,INT((ROW()-13)/2),0)),IF(ISBLANK(OFFSET('9. METAS'!$V$20,INT((ROW()-14)/2),0)),"",OFFSET('9. METAS'!$V$20,INT((ROW()-14)/2),0)))</f>
        <v/>
      </c>
      <c r="L436" s="128" t="str">
        <f ca="1">IF(MOD(ROW()-13,2)=0,IF(ISBLANK(OFFSET(#REF!,INT((ROW()-13)/2),0)),"",OFFSET(#REF!,INT((ROW()-13)/2),0)),IF(ISBLANK(OFFSET('9. METAS'!$W$20,INT((ROW()-14)/2),0)),"",OFFSET('9. METAS'!$W$20,INT((ROW()-14)/2),0)))</f>
        <v/>
      </c>
      <c r="M436" s="129" t="str">
        <f ca="1">IF(MOD(ROW()-13,2)=0,IF(ISBLANK(OFFSET(#REF!,INT((ROW()-13)/2),0)),"",OFFSET(#REF!,INT((ROW()-13)/2),0)),IF(ISBLANK(OFFSET('9. METAS'!$X$20,INT((ROW()-14)/2),0)),"",OFFSET('9. METAS'!$X$20,INT((ROW()-14)/2),0)))</f>
        <v/>
      </c>
      <c r="N436" s="479"/>
      <c r="O436" s="481"/>
      <c r="P436" s="483"/>
    </row>
    <row r="437" spans="3:16" x14ac:dyDescent="0.2">
      <c r="C437" s="506" t="str">
        <f ca="1">IF(ISBLANK(OFFSET('5. Pp (3 años)'!$C$46,INT((ROW()-13)/2),0)),"",OFFSET('5. Pp (3 años)'!$C$46,INT((ROW()-13)/2),0))</f>
        <v/>
      </c>
      <c r="D437" s="498" t="str">
        <f ca="1">IF(ISBLANK(OFFSET('5. Pp (3 años)'!$D$46,INT((ROW()-13)/2),0)),"",OFFSET('5. Pp (3 años)'!$D$46,INT((ROW()-13)/2),0))</f>
        <v/>
      </c>
      <c r="E437" s="498" t="str">
        <f ca="1">IF(ISBLANK(OFFSET('5. Pp (3 años)'!$E$46,INT((ROW()-13)/2),0)),"",OFFSET('5. Pp (3 años)'!$E$46,INT((ROW()-13)/2),0))</f>
        <v/>
      </c>
      <c r="F437" s="500" t="str">
        <f ca="1">IF(ISBLANK(OFFSET('5. Pp (3 años)'!$K$46,INT((ROW()-13)/2),0)),"",OFFSET('5. Pp (3 años)'!$K$46,INT((ROW()-13)/2),0))</f>
        <v/>
      </c>
      <c r="G437" s="502" t="str">
        <f ca="1">IF(ISBLANK(OFFSET('5. Pp (3 años)'!$H$46,INT((ROW()-13)/2),0)),"",OFFSET('5. Pp (3 años)'!$H$46,INT((ROW()-13)/2),0))</f>
        <v/>
      </c>
      <c r="H437" s="705" t="str">
        <f ca="1">IF(ISBLANK(OFFSET('9. METAS'!$L$20,INT((ROW()-13)/2),0)),"",OFFSET('9. METAS'!$L$20,INT((ROW()-13)/2),0))</f>
        <v/>
      </c>
      <c r="I437" s="476"/>
      <c r="J437" s="127" t="e">
        <f ca="1">IF(MOD(ROW()-13,2)=0,IF(ISBLANK(OFFSET(#REF!,INT((ROW()-13)/2),0)),"",OFFSET(#REF!,INT((ROW()-13)/2),0)),IF(ISBLANK(OFFSET('9. METAS'!$U$20,INT((ROW()-14)/2),0)),"",OFFSET('9. METAS'!$U$20,INT((ROW()-14)/2),0)))</f>
        <v>#REF!</v>
      </c>
      <c r="K437" s="128" t="e">
        <f ca="1">IF(MOD(ROW()-13,2)=0,IF(ISBLANK(OFFSET(#REF!,INT((ROW()-13)/2),0)),"",OFFSET(#REF!,INT((ROW()-13)/2),0)),IF(ISBLANK(OFFSET('9. METAS'!$V$20,INT((ROW()-14)/2),0)),"",OFFSET('9. METAS'!$V$20,INT((ROW()-14)/2),0)))</f>
        <v>#REF!</v>
      </c>
      <c r="L437" s="128" t="e">
        <f ca="1">IF(MOD(ROW()-13,2)=0,IF(ISBLANK(OFFSET(#REF!,INT((ROW()-13)/2),0)),"",OFFSET(#REF!,INT((ROW()-13)/2),0)),IF(ISBLANK(OFFSET('9. METAS'!$W$20,INT((ROW()-14)/2),0)),"",OFFSET('9. METAS'!$W$20,INT((ROW()-14)/2),0)))</f>
        <v>#REF!</v>
      </c>
      <c r="M437" s="129" t="e">
        <f ca="1">IF(MOD(ROW()-13,2)=0,IF(ISBLANK(OFFSET(#REF!,INT((ROW()-13)/2),0)),"",OFFSET(#REF!,INT((ROW()-13)/2),0)),IF(ISBLANK(OFFSET('9. METAS'!$X$20,INT((ROW()-14)/2),0)),"",OFFSET('9. METAS'!$X$20,INT((ROW()-14)/2),0)))</f>
        <v>#REF!</v>
      </c>
      <c r="N437" s="478" t="str">
        <f t="shared" ref="N437" ca="1" si="420">IFERROR(J437/J438,"ND")</f>
        <v>ND</v>
      </c>
      <c r="O437" s="480" t="str">
        <f t="shared" ref="O437" ca="1" si="421">IFERROR(((J437+K437)/H437),"ND")</f>
        <v>ND</v>
      </c>
      <c r="P437" s="482"/>
    </row>
    <row r="438" spans="3:16" ht="16" x14ac:dyDescent="0.2">
      <c r="C438" s="496"/>
      <c r="D438" s="498"/>
      <c r="E438" s="498"/>
      <c r="F438" s="500"/>
      <c r="G438" s="502"/>
      <c r="H438" s="705"/>
      <c r="I438" s="477"/>
      <c r="J438" s="127" t="str">
        <f ca="1">IF(MOD(ROW()-13,2)=0,IF(ISBLANK(OFFSET(#REF!,INT((ROW()-13)/2),0)),"",OFFSET(#REF!,INT((ROW()-13)/2),0)),IF(ISBLANK(OFFSET('9. METAS'!$U$20,INT((ROW()-14)/2),0)),"",OFFSET('9. METAS'!$U$20,INT((ROW()-14)/2),0)))</f>
        <v/>
      </c>
      <c r="K438" s="128" t="str">
        <f ca="1">IF(MOD(ROW()-13,2)=0,IF(ISBLANK(OFFSET(#REF!,INT((ROW()-13)/2),0)),"",OFFSET(#REF!,INT((ROW()-13)/2),0)),IF(ISBLANK(OFFSET('9. METAS'!$V$20,INT((ROW()-14)/2),0)),"",OFFSET('9. METAS'!$V$20,INT((ROW()-14)/2),0)))</f>
        <v/>
      </c>
      <c r="L438" s="128" t="str">
        <f ca="1">IF(MOD(ROW()-13,2)=0,IF(ISBLANK(OFFSET(#REF!,INT((ROW()-13)/2),0)),"",OFFSET(#REF!,INT((ROW()-13)/2),0)),IF(ISBLANK(OFFSET('9. METAS'!$W$20,INT((ROW()-14)/2),0)),"",OFFSET('9. METAS'!$W$20,INT((ROW()-14)/2),0)))</f>
        <v/>
      </c>
      <c r="M438" s="129" t="str">
        <f ca="1">IF(MOD(ROW()-13,2)=0,IF(ISBLANK(OFFSET(#REF!,INT((ROW()-13)/2),0)),"",OFFSET(#REF!,INT((ROW()-13)/2),0)),IF(ISBLANK(OFFSET('9. METAS'!$X$20,INT((ROW()-14)/2),0)),"",OFFSET('9. METAS'!$X$20,INT((ROW()-14)/2),0)))</f>
        <v/>
      </c>
      <c r="N438" s="479"/>
      <c r="O438" s="481"/>
      <c r="P438" s="483"/>
    </row>
    <row r="439" spans="3:16" x14ac:dyDescent="0.2">
      <c r="C439" s="506" t="str">
        <f ca="1">IF(ISBLANK(OFFSET('5. Pp (3 años)'!$C$46,INT((ROW()-13)/2),0)),"",OFFSET('5. Pp (3 años)'!$C$46,INT((ROW()-13)/2),0))</f>
        <v/>
      </c>
      <c r="D439" s="498" t="str">
        <f ca="1">IF(ISBLANK(OFFSET('5. Pp (3 años)'!$D$46,INT((ROW()-13)/2),0)),"",OFFSET('5. Pp (3 años)'!$D$46,INT((ROW()-13)/2),0))</f>
        <v/>
      </c>
      <c r="E439" s="498" t="str">
        <f ca="1">IF(ISBLANK(OFFSET('5. Pp (3 años)'!$E$46,INT((ROW()-13)/2),0)),"",OFFSET('5. Pp (3 años)'!$E$46,INT((ROW()-13)/2),0))</f>
        <v/>
      </c>
      <c r="F439" s="500" t="str">
        <f ca="1">IF(ISBLANK(OFFSET('5. Pp (3 años)'!$K$46,INT((ROW()-13)/2),0)),"",OFFSET('5. Pp (3 años)'!$K$46,INT((ROW()-13)/2),0))</f>
        <v/>
      </c>
      <c r="G439" s="502" t="str">
        <f ca="1">IF(ISBLANK(OFFSET('5. Pp (3 años)'!$H$46,INT((ROW()-13)/2),0)),"",OFFSET('5. Pp (3 años)'!$H$46,INT((ROW()-13)/2),0))</f>
        <v/>
      </c>
      <c r="H439" s="705" t="str">
        <f ca="1">IF(ISBLANK(OFFSET('9. METAS'!$L$20,INT((ROW()-13)/2),0)),"",OFFSET('9. METAS'!$L$20,INT((ROW()-13)/2),0))</f>
        <v/>
      </c>
      <c r="I439" s="476"/>
      <c r="J439" s="127" t="e">
        <f ca="1">IF(MOD(ROW()-13,2)=0,IF(ISBLANK(OFFSET(#REF!,INT((ROW()-13)/2),0)),"",OFFSET(#REF!,INT((ROW()-13)/2),0)),IF(ISBLANK(OFFSET('9. METAS'!$U$20,INT((ROW()-14)/2),0)),"",OFFSET('9. METAS'!$U$20,INT((ROW()-14)/2),0)))</f>
        <v>#REF!</v>
      </c>
      <c r="K439" s="128" t="e">
        <f ca="1">IF(MOD(ROW()-13,2)=0,IF(ISBLANK(OFFSET(#REF!,INT((ROW()-13)/2),0)),"",OFFSET(#REF!,INT((ROW()-13)/2),0)),IF(ISBLANK(OFFSET('9. METAS'!$V$20,INT((ROW()-14)/2),0)),"",OFFSET('9. METAS'!$V$20,INT((ROW()-14)/2),0)))</f>
        <v>#REF!</v>
      </c>
      <c r="L439" s="128" t="e">
        <f ca="1">IF(MOD(ROW()-13,2)=0,IF(ISBLANK(OFFSET(#REF!,INT((ROW()-13)/2),0)),"",OFFSET(#REF!,INT((ROW()-13)/2),0)),IF(ISBLANK(OFFSET('9. METAS'!$W$20,INT((ROW()-14)/2),0)),"",OFFSET('9. METAS'!$W$20,INT((ROW()-14)/2),0)))</f>
        <v>#REF!</v>
      </c>
      <c r="M439" s="129" t="e">
        <f ca="1">IF(MOD(ROW()-13,2)=0,IF(ISBLANK(OFFSET(#REF!,INT((ROW()-13)/2),0)),"",OFFSET(#REF!,INT((ROW()-13)/2),0)),IF(ISBLANK(OFFSET('9. METAS'!$X$20,INT((ROW()-14)/2),0)),"",OFFSET('9. METAS'!$X$20,INT((ROW()-14)/2),0)))</f>
        <v>#REF!</v>
      </c>
      <c r="N439" s="478" t="str">
        <f t="shared" ref="N439" ca="1" si="422">IFERROR(J439/J440,"ND")</f>
        <v>ND</v>
      </c>
      <c r="O439" s="480" t="str">
        <f t="shared" ref="O439" ca="1" si="423">IFERROR(((J439+K439)/H439),"ND")</f>
        <v>ND</v>
      </c>
      <c r="P439" s="482"/>
    </row>
    <row r="440" spans="3:16" ht="16" x14ac:dyDescent="0.2">
      <c r="C440" s="496"/>
      <c r="D440" s="498"/>
      <c r="E440" s="498"/>
      <c r="F440" s="500"/>
      <c r="G440" s="502"/>
      <c r="H440" s="705"/>
      <c r="I440" s="477"/>
      <c r="J440" s="127" t="str">
        <f ca="1">IF(MOD(ROW()-13,2)=0,IF(ISBLANK(OFFSET(#REF!,INT((ROW()-13)/2),0)),"",OFFSET(#REF!,INT((ROW()-13)/2),0)),IF(ISBLANK(OFFSET('9. METAS'!$U$20,INT((ROW()-14)/2),0)),"",OFFSET('9. METAS'!$U$20,INT((ROW()-14)/2),0)))</f>
        <v/>
      </c>
      <c r="K440" s="128" t="str">
        <f ca="1">IF(MOD(ROW()-13,2)=0,IF(ISBLANK(OFFSET(#REF!,INT((ROW()-13)/2),0)),"",OFFSET(#REF!,INT((ROW()-13)/2),0)),IF(ISBLANK(OFFSET('9. METAS'!$V$20,INT((ROW()-14)/2),0)),"",OFFSET('9. METAS'!$V$20,INT((ROW()-14)/2),0)))</f>
        <v/>
      </c>
      <c r="L440" s="128" t="str">
        <f ca="1">IF(MOD(ROW()-13,2)=0,IF(ISBLANK(OFFSET(#REF!,INT((ROW()-13)/2),0)),"",OFFSET(#REF!,INT((ROW()-13)/2),0)),IF(ISBLANK(OFFSET('9. METAS'!$W$20,INT((ROW()-14)/2),0)),"",OFFSET('9. METAS'!$W$20,INT((ROW()-14)/2),0)))</f>
        <v/>
      </c>
      <c r="M440" s="129" t="str">
        <f ca="1">IF(MOD(ROW()-13,2)=0,IF(ISBLANK(OFFSET(#REF!,INT((ROW()-13)/2),0)),"",OFFSET(#REF!,INT((ROW()-13)/2),0)),IF(ISBLANK(OFFSET('9. METAS'!$X$20,INT((ROW()-14)/2),0)),"",OFFSET('9. METAS'!$X$20,INT((ROW()-14)/2),0)))</f>
        <v/>
      </c>
      <c r="N440" s="479"/>
      <c r="O440" s="481"/>
      <c r="P440" s="483"/>
    </row>
    <row r="441" spans="3:16" x14ac:dyDescent="0.2">
      <c r="C441" s="506" t="str">
        <f ca="1">IF(ISBLANK(OFFSET('5. Pp (3 años)'!$C$46,INT((ROW()-13)/2),0)),"",OFFSET('5. Pp (3 años)'!$C$46,INT((ROW()-13)/2),0))</f>
        <v/>
      </c>
      <c r="D441" s="498" t="str">
        <f ca="1">IF(ISBLANK(OFFSET('5. Pp (3 años)'!$D$46,INT((ROW()-13)/2),0)),"",OFFSET('5. Pp (3 años)'!$D$46,INT((ROW()-13)/2),0))</f>
        <v/>
      </c>
      <c r="E441" s="498" t="str">
        <f ca="1">IF(ISBLANK(OFFSET('5. Pp (3 años)'!$E$46,INT((ROW()-13)/2),0)),"",OFFSET('5. Pp (3 años)'!$E$46,INT((ROW()-13)/2),0))</f>
        <v/>
      </c>
      <c r="F441" s="500" t="str">
        <f ca="1">IF(ISBLANK(OFFSET('5. Pp (3 años)'!$K$46,INT((ROW()-13)/2),0)),"",OFFSET('5. Pp (3 años)'!$K$46,INT((ROW()-13)/2),0))</f>
        <v/>
      </c>
      <c r="G441" s="502" t="str">
        <f ca="1">IF(ISBLANK(OFFSET('5. Pp (3 años)'!$H$46,INT((ROW()-13)/2),0)),"",OFFSET('5. Pp (3 años)'!$H$46,INT((ROW()-13)/2),0))</f>
        <v/>
      </c>
      <c r="H441" s="705" t="str">
        <f ca="1">IF(ISBLANK(OFFSET('9. METAS'!$L$20,INT((ROW()-13)/2),0)),"",OFFSET('9. METAS'!$L$20,INT((ROW()-13)/2),0))</f>
        <v/>
      </c>
      <c r="I441" s="476"/>
      <c r="J441" s="127" t="e">
        <f ca="1">IF(MOD(ROW()-13,2)=0,IF(ISBLANK(OFFSET(#REF!,INT((ROW()-13)/2),0)),"",OFFSET(#REF!,INT((ROW()-13)/2),0)),IF(ISBLANK(OFFSET('9. METAS'!$U$20,INT((ROW()-14)/2),0)),"",OFFSET('9. METAS'!$U$20,INT((ROW()-14)/2),0)))</f>
        <v>#REF!</v>
      </c>
      <c r="K441" s="128" t="e">
        <f ca="1">IF(MOD(ROW()-13,2)=0,IF(ISBLANK(OFFSET(#REF!,INT((ROW()-13)/2),0)),"",OFFSET(#REF!,INT((ROW()-13)/2),0)),IF(ISBLANK(OFFSET('9. METAS'!$V$20,INT((ROW()-14)/2),0)),"",OFFSET('9. METAS'!$V$20,INT((ROW()-14)/2),0)))</f>
        <v>#REF!</v>
      </c>
      <c r="L441" s="128" t="e">
        <f ca="1">IF(MOD(ROW()-13,2)=0,IF(ISBLANK(OFFSET(#REF!,INT((ROW()-13)/2),0)),"",OFFSET(#REF!,INT((ROW()-13)/2),0)),IF(ISBLANK(OFFSET('9. METAS'!$W$20,INT((ROW()-14)/2),0)),"",OFFSET('9. METAS'!$W$20,INT((ROW()-14)/2),0)))</f>
        <v>#REF!</v>
      </c>
      <c r="M441" s="129" t="e">
        <f ca="1">IF(MOD(ROW()-13,2)=0,IF(ISBLANK(OFFSET(#REF!,INT((ROW()-13)/2),0)),"",OFFSET(#REF!,INT((ROW()-13)/2),0)),IF(ISBLANK(OFFSET('9. METAS'!$X$20,INT((ROW()-14)/2),0)),"",OFFSET('9. METAS'!$X$20,INT((ROW()-14)/2),0)))</f>
        <v>#REF!</v>
      </c>
      <c r="N441" s="478" t="str">
        <f t="shared" ref="N441" ca="1" si="424">IFERROR(J441/J442,"ND")</f>
        <v>ND</v>
      </c>
      <c r="O441" s="480" t="str">
        <f t="shared" ref="O441" ca="1" si="425">IFERROR(((J441+K441)/H441),"ND")</f>
        <v>ND</v>
      </c>
      <c r="P441" s="482"/>
    </row>
    <row r="442" spans="3:16" ht="16" x14ac:dyDescent="0.2">
      <c r="C442" s="496"/>
      <c r="D442" s="498"/>
      <c r="E442" s="498"/>
      <c r="F442" s="500"/>
      <c r="G442" s="502"/>
      <c r="H442" s="705"/>
      <c r="I442" s="477"/>
      <c r="J442" s="127" t="str">
        <f ca="1">IF(MOD(ROW()-13,2)=0,IF(ISBLANK(OFFSET(#REF!,INT((ROW()-13)/2),0)),"",OFFSET(#REF!,INT((ROW()-13)/2),0)),IF(ISBLANK(OFFSET('9. METAS'!$U$20,INT((ROW()-14)/2),0)),"",OFFSET('9. METAS'!$U$20,INT((ROW()-14)/2),0)))</f>
        <v/>
      </c>
      <c r="K442" s="128" t="str">
        <f ca="1">IF(MOD(ROW()-13,2)=0,IF(ISBLANK(OFFSET(#REF!,INT((ROW()-13)/2),0)),"",OFFSET(#REF!,INT((ROW()-13)/2),0)),IF(ISBLANK(OFFSET('9. METAS'!$V$20,INT((ROW()-14)/2),0)),"",OFFSET('9. METAS'!$V$20,INT((ROW()-14)/2),0)))</f>
        <v/>
      </c>
      <c r="L442" s="128" t="str">
        <f ca="1">IF(MOD(ROW()-13,2)=0,IF(ISBLANK(OFFSET(#REF!,INT((ROW()-13)/2),0)),"",OFFSET(#REF!,INT((ROW()-13)/2),0)),IF(ISBLANK(OFFSET('9. METAS'!$W$20,INT((ROW()-14)/2),0)),"",OFFSET('9. METAS'!$W$20,INT((ROW()-14)/2),0)))</f>
        <v/>
      </c>
      <c r="M442" s="129" t="str">
        <f ca="1">IF(MOD(ROW()-13,2)=0,IF(ISBLANK(OFFSET(#REF!,INT((ROW()-13)/2),0)),"",OFFSET(#REF!,INT((ROW()-13)/2),0)),IF(ISBLANK(OFFSET('9. METAS'!$X$20,INT((ROW()-14)/2),0)),"",OFFSET('9. METAS'!$X$20,INT((ROW()-14)/2),0)))</f>
        <v/>
      </c>
      <c r="N442" s="479"/>
      <c r="O442" s="481"/>
      <c r="P442" s="483"/>
    </row>
    <row r="443" spans="3:16" x14ac:dyDescent="0.2">
      <c r="C443" s="506" t="str">
        <f ca="1">IF(ISBLANK(OFFSET('5. Pp (3 años)'!$C$46,INT((ROW()-13)/2),0)),"",OFFSET('5. Pp (3 años)'!$C$46,INT((ROW()-13)/2),0))</f>
        <v/>
      </c>
      <c r="D443" s="498" t="str">
        <f ca="1">IF(ISBLANK(OFFSET('5. Pp (3 años)'!$D$46,INT((ROW()-13)/2),0)),"",OFFSET('5. Pp (3 años)'!$D$46,INT((ROW()-13)/2),0))</f>
        <v/>
      </c>
      <c r="E443" s="498" t="str">
        <f ca="1">IF(ISBLANK(OFFSET('5. Pp (3 años)'!$E$46,INT((ROW()-13)/2),0)),"",OFFSET('5. Pp (3 años)'!$E$46,INT((ROW()-13)/2),0))</f>
        <v/>
      </c>
      <c r="F443" s="500" t="str">
        <f ca="1">IF(ISBLANK(OFFSET('5. Pp (3 años)'!$K$46,INT((ROW()-13)/2),0)),"",OFFSET('5. Pp (3 años)'!$K$46,INT((ROW()-13)/2),0))</f>
        <v/>
      </c>
      <c r="G443" s="502" t="str">
        <f ca="1">IF(ISBLANK(OFFSET('5. Pp (3 años)'!$H$46,INT((ROW()-13)/2),0)),"",OFFSET('5. Pp (3 años)'!$H$46,INT((ROW()-13)/2),0))</f>
        <v/>
      </c>
      <c r="H443" s="705" t="str">
        <f ca="1">IF(ISBLANK(OFFSET('9. METAS'!$L$20,INT((ROW()-13)/2),0)),"",OFFSET('9. METAS'!$L$20,INT((ROW()-13)/2),0))</f>
        <v/>
      </c>
      <c r="I443" s="476"/>
      <c r="J443" s="127" t="e">
        <f ca="1">IF(MOD(ROW()-13,2)=0,IF(ISBLANK(OFFSET(#REF!,INT((ROW()-13)/2),0)),"",OFFSET(#REF!,INT((ROW()-13)/2),0)),IF(ISBLANK(OFFSET('9. METAS'!$U$20,INT((ROW()-14)/2),0)),"",OFFSET('9. METAS'!$U$20,INT((ROW()-14)/2),0)))</f>
        <v>#REF!</v>
      </c>
      <c r="K443" s="128" t="e">
        <f ca="1">IF(MOD(ROW()-13,2)=0,IF(ISBLANK(OFFSET(#REF!,INT((ROW()-13)/2),0)),"",OFFSET(#REF!,INT((ROW()-13)/2),0)),IF(ISBLANK(OFFSET('9. METAS'!$V$20,INT((ROW()-14)/2),0)),"",OFFSET('9. METAS'!$V$20,INT((ROW()-14)/2),0)))</f>
        <v>#REF!</v>
      </c>
      <c r="L443" s="128" t="e">
        <f ca="1">IF(MOD(ROW()-13,2)=0,IF(ISBLANK(OFFSET(#REF!,INT((ROW()-13)/2),0)),"",OFFSET(#REF!,INT((ROW()-13)/2),0)),IF(ISBLANK(OFFSET('9. METAS'!$W$20,INT((ROW()-14)/2),0)),"",OFFSET('9. METAS'!$W$20,INT((ROW()-14)/2),0)))</f>
        <v>#REF!</v>
      </c>
      <c r="M443" s="129" t="e">
        <f ca="1">IF(MOD(ROW()-13,2)=0,IF(ISBLANK(OFFSET(#REF!,INT((ROW()-13)/2),0)),"",OFFSET(#REF!,INT((ROW()-13)/2),0)),IF(ISBLANK(OFFSET('9. METAS'!$X$20,INT((ROW()-14)/2),0)),"",OFFSET('9. METAS'!$X$20,INT((ROW()-14)/2),0)))</f>
        <v>#REF!</v>
      </c>
      <c r="N443" s="478" t="str">
        <f t="shared" ref="N443" ca="1" si="426">IFERROR(J443/J444,"ND")</f>
        <v>ND</v>
      </c>
      <c r="O443" s="480" t="str">
        <f t="shared" ref="O443" ca="1" si="427">IFERROR(((J443+K443)/H443),"ND")</f>
        <v>ND</v>
      </c>
      <c r="P443" s="482"/>
    </row>
    <row r="444" spans="3:16" ht="16" x14ac:dyDescent="0.2">
      <c r="C444" s="496"/>
      <c r="D444" s="498"/>
      <c r="E444" s="498"/>
      <c r="F444" s="500"/>
      <c r="G444" s="502"/>
      <c r="H444" s="705"/>
      <c r="I444" s="477"/>
      <c r="J444" s="127" t="str">
        <f ca="1">IF(MOD(ROW()-13,2)=0,IF(ISBLANK(OFFSET(#REF!,INT((ROW()-13)/2),0)),"",OFFSET(#REF!,INT((ROW()-13)/2),0)),IF(ISBLANK(OFFSET('9. METAS'!$U$20,INT((ROW()-14)/2),0)),"",OFFSET('9. METAS'!$U$20,INT((ROW()-14)/2),0)))</f>
        <v/>
      </c>
      <c r="K444" s="128" t="str">
        <f ca="1">IF(MOD(ROW()-13,2)=0,IF(ISBLANK(OFFSET(#REF!,INT((ROW()-13)/2),0)),"",OFFSET(#REF!,INT((ROW()-13)/2),0)),IF(ISBLANK(OFFSET('9. METAS'!$V$20,INT((ROW()-14)/2),0)),"",OFFSET('9. METAS'!$V$20,INT((ROW()-14)/2),0)))</f>
        <v/>
      </c>
      <c r="L444" s="128" t="str">
        <f ca="1">IF(MOD(ROW()-13,2)=0,IF(ISBLANK(OFFSET(#REF!,INT((ROW()-13)/2),0)),"",OFFSET(#REF!,INT((ROW()-13)/2),0)),IF(ISBLANK(OFFSET('9. METAS'!$W$20,INT((ROW()-14)/2),0)),"",OFFSET('9. METAS'!$W$20,INT((ROW()-14)/2),0)))</f>
        <v/>
      </c>
      <c r="M444" s="129" t="str">
        <f ca="1">IF(MOD(ROW()-13,2)=0,IF(ISBLANK(OFFSET(#REF!,INT((ROW()-13)/2),0)),"",OFFSET(#REF!,INT((ROW()-13)/2),0)),IF(ISBLANK(OFFSET('9. METAS'!$X$20,INT((ROW()-14)/2),0)),"",OFFSET('9. METAS'!$X$20,INT((ROW()-14)/2),0)))</f>
        <v/>
      </c>
      <c r="N444" s="479"/>
      <c r="O444" s="481"/>
      <c r="P444" s="483"/>
    </row>
    <row r="445" spans="3:16" x14ac:dyDescent="0.2">
      <c r="C445" s="506" t="str">
        <f ca="1">IF(ISBLANK(OFFSET('5. Pp (3 años)'!$C$46,INT((ROW()-13)/2),0)),"",OFFSET('5. Pp (3 años)'!$C$46,INT((ROW()-13)/2),0))</f>
        <v/>
      </c>
      <c r="D445" s="498" t="str">
        <f ca="1">IF(ISBLANK(OFFSET('5. Pp (3 años)'!$D$46,INT((ROW()-13)/2),0)),"",OFFSET('5. Pp (3 años)'!$D$46,INT((ROW()-13)/2),0))</f>
        <v/>
      </c>
      <c r="E445" s="498" t="str">
        <f ca="1">IF(ISBLANK(OFFSET('5. Pp (3 años)'!$E$46,INT((ROW()-13)/2),0)),"",OFFSET('5. Pp (3 años)'!$E$46,INT((ROW()-13)/2),0))</f>
        <v/>
      </c>
      <c r="F445" s="500" t="str">
        <f ca="1">IF(ISBLANK(OFFSET('5. Pp (3 años)'!$K$46,INT((ROW()-13)/2),0)),"",OFFSET('5. Pp (3 años)'!$K$46,INT((ROW()-13)/2),0))</f>
        <v/>
      </c>
      <c r="G445" s="502" t="str">
        <f ca="1">IF(ISBLANK(OFFSET('5. Pp (3 años)'!$H$46,INT((ROW()-13)/2),0)),"",OFFSET('5. Pp (3 años)'!$H$46,INT((ROW()-13)/2),0))</f>
        <v/>
      </c>
      <c r="H445" s="705" t="str">
        <f ca="1">IF(ISBLANK(OFFSET('9. METAS'!$L$20,INT((ROW()-13)/2),0)),"",OFFSET('9. METAS'!$L$20,INT((ROW()-13)/2),0))</f>
        <v/>
      </c>
      <c r="I445" s="476"/>
      <c r="J445" s="127" t="e">
        <f ca="1">IF(MOD(ROW()-13,2)=0,IF(ISBLANK(OFFSET(#REF!,INT((ROW()-13)/2),0)),"",OFFSET(#REF!,INT((ROW()-13)/2),0)),IF(ISBLANK(OFFSET('9. METAS'!$U$20,INT((ROW()-14)/2),0)),"",OFFSET('9. METAS'!$U$20,INT((ROW()-14)/2),0)))</f>
        <v>#REF!</v>
      </c>
      <c r="K445" s="128" t="e">
        <f ca="1">IF(MOD(ROW()-13,2)=0,IF(ISBLANK(OFFSET(#REF!,INT((ROW()-13)/2),0)),"",OFFSET(#REF!,INT((ROW()-13)/2),0)),IF(ISBLANK(OFFSET('9. METAS'!$V$20,INT((ROW()-14)/2),0)),"",OFFSET('9. METAS'!$V$20,INT((ROW()-14)/2),0)))</f>
        <v>#REF!</v>
      </c>
      <c r="L445" s="128" t="e">
        <f ca="1">IF(MOD(ROW()-13,2)=0,IF(ISBLANK(OFFSET(#REF!,INT((ROW()-13)/2),0)),"",OFFSET(#REF!,INT((ROW()-13)/2),0)),IF(ISBLANK(OFFSET('9. METAS'!$W$20,INT((ROW()-14)/2),0)),"",OFFSET('9. METAS'!$W$20,INT((ROW()-14)/2),0)))</f>
        <v>#REF!</v>
      </c>
      <c r="M445" s="129" t="e">
        <f ca="1">IF(MOD(ROW()-13,2)=0,IF(ISBLANK(OFFSET(#REF!,INT((ROW()-13)/2),0)),"",OFFSET(#REF!,INT((ROW()-13)/2),0)),IF(ISBLANK(OFFSET('9. METAS'!$X$20,INT((ROW()-14)/2),0)),"",OFFSET('9. METAS'!$X$20,INT((ROW()-14)/2),0)))</f>
        <v>#REF!</v>
      </c>
      <c r="N445" s="478" t="str">
        <f t="shared" ref="N445" ca="1" si="428">IFERROR(J445/J446,"ND")</f>
        <v>ND</v>
      </c>
      <c r="O445" s="480" t="str">
        <f t="shared" ref="O445" ca="1" si="429">IFERROR(((J445+K445)/H445),"ND")</f>
        <v>ND</v>
      </c>
      <c r="P445" s="482"/>
    </row>
    <row r="446" spans="3:16" ht="16" x14ac:dyDescent="0.2">
      <c r="C446" s="496"/>
      <c r="D446" s="498"/>
      <c r="E446" s="498"/>
      <c r="F446" s="500"/>
      <c r="G446" s="502"/>
      <c r="H446" s="705"/>
      <c r="I446" s="477"/>
      <c r="J446" s="127" t="str">
        <f ca="1">IF(MOD(ROW()-13,2)=0,IF(ISBLANK(OFFSET(#REF!,INT((ROW()-13)/2),0)),"",OFFSET(#REF!,INT((ROW()-13)/2),0)),IF(ISBLANK(OFFSET('9. METAS'!$U$20,INT((ROW()-14)/2),0)),"",OFFSET('9. METAS'!$U$20,INT((ROW()-14)/2),0)))</f>
        <v/>
      </c>
      <c r="K446" s="128" t="str">
        <f ca="1">IF(MOD(ROW()-13,2)=0,IF(ISBLANK(OFFSET(#REF!,INT((ROW()-13)/2),0)),"",OFFSET(#REF!,INT((ROW()-13)/2),0)),IF(ISBLANK(OFFSET('9. METAS'!$V$20,INT((ROW()-14)/2),0)),"",OFFSET('9. METAS'!$V$20,INT((ROW()-14)/2),0)))</f>
        <v/>
      </c>
      <c r="L446" s="128" t="str">
        <f ca="1">IF(MOD(ROW()-13,2)=0,IF(ISBLANK(OFFSET(#REF!,INT((ROW()-13)/2),0)),"",OFFSET(#REF!,INT((ROW()-13)/2),0)),IF(ISBLANK(OFFSET('9. METAS'!$W$20,INT((ROW()-14)/2),0)),"",OFFSET('9. METAS'!$W$20,INT((ROW()-14)/2),0)))</f>
        <v/>
      </c>
      <c r="M446" s="129" t="str">
        <f ca="1">IF(MOD(ROW()-13,2)=0,IF(ISBLANK(OFFSET(#REF!,INT((ROW()-13)/2),0)),"",OFFSET(#REF!,INT((ROW()-13)/2),0)),IF(ISBLANK(OFFSET('9. METAS'!$X$20,INT((ROW()-14)/2),0)),"",OFFSET('9. METAS'!$X$20,INT((ROW()-14)/2),0)))</f>
        <v/>
      </c>
      <c r="N446" s="479"/>
      <c r="O446" s="481"/>
      <c r="P446" s="483"/>
    </row>
    <row r="447" spans="3:16" x14ac:dyDescent="0.2">
      <c r="C447" s="506" t="str">
        <f ca="1">IF(ISBLANK(OFFSET('5. Pp (3 años)'!$C$46,INT((ROW()-13)/2),0)),"",OFFSET('5. Pp (3 años)'!$C$46,INT((ROW()-13)/2),0))</f>
        <v/>
      </c>
      <c r="D447" s="498" t="str">
        <f ca="1">IF(ISBLANK(OFFSET('5. Pp (3 años)'!$D$46,INT((ROW()-13)/2),0)),"",OFFSET('5. Pp (3 años)'!$D$46,INT((ROW()-13)/2),0))</f>
        <v/>
      </c>
      <c r="E447" s="498" t="str">
        <f ca="1">IF(ISBLANK(OFFSET('5. Pp (3 años)'!$E$46,INT((ROW()-13)/2),0)),"",OFFSET('5. Pp (3 años)'!$E$46,INT((ROW()-13)/2),0))</f>
        <v/>
      </c>
      <c r="F447" s="500" t="str">
        <f ca="1">IF(ISBLANK(OFFSET('5. Pp (3 años)'!$K$46,INT((ROW()-13)/2),0)),"",OFFSET('5. Pp (3 años)'!$K$46,INT((ROW()-13)/2),0))</f>
        <v/>
      </c>
      <c r="G447" s="502" t="str">
        <f ca="1">IF(ISBLANK(OFFSET('5. Pp (3 años)'!$H$46,INT((ROW()-13)/2),0)),"",OFFSET('5. Pp (3 años)'!$H$46,INT((ROW()-13)/2),0))</f>
        <v/>
      </c>
      <c r="H447" s="705" t="str">
        <f ca="1">IF(ISBLANK(OFFSET('9. METAS'!$L$20,INT((ROW()-13)/2),0)),"",OFFSET('9. METAS'!$L$20,INT((ROW()-13)/2),0))</f>
        <v/>
      </c>
      <c r="I447" s="476"/>
      <c r="J447" s="127" t="e">
        <f ca="1">IF(MOD(ROW()-13,2)=0,IF(ISBLANK(OFFSET(#REF!,INT((ROW()-13)/2),0)),"",OFFSET(#REF!,INT((ROW()-13)/2),0)),IF(ISBLANK(OFFSET('9. METAS'!$U$20,INT((ROW()-14)/2),0)),"",OFFSET('9. METAS'!$U$20,INT((ROW()-14)/2),0)))</f>
        <v>#REF!</v>
      </c>
      <c r="K447" s="128" t="e">
        <f ca="1">IF(MOD(ROW()-13,2)=0,IF(ISBLANK(OFFSET(#REF!,INT((ROW()-13)/2),0)),"",OFFSET(#REF!,INT((ROW()-13)/2),0)),IF(ISBLANK(OFFSET('9. METAS'!$V$20,INT((ROW()-14)/2),0)),"",OFFSET('9. METAS'!$V$20,INT((ROW()-14)/2),0)))</f>
        <v>#REF!</v>
      </c>
      <c r="L447" s="128" t="e">
        <f ca="1">IF(MOD(ROW()-13,2)=0,IF(ISBLANK(OFFSET(#REF!,INT((ROW()-13)/2),0)),"",OFFSET(#REF!,INT((ROW()-13)/2),0)),IF(ISBLANK(OFFSET('9. METAS'!$W$20,INT((ROW()-14)/2),0)),"",OFFSET('9. METAS'!$W$20,INT((ROW()-14)/2),0)))</f>
        <v>#REF!</v>
      </c>
      <c r="M447" s="129" t="e">
        <f ca="1">IF(MOD(ROW()-13,2)=0,IF(ISBLANK(OFFSET(#REF!,INT((ROW()-13)/2),0)),"",OFFSET(#REF!,INT((ROW()-13)/2),0)),IF(ISBLANK(OFFSET('9. METAS'!$X$20,INT((ROW()-14)/2),0)),"",OFFSET('9. METAS'!$X$20,INT((ROW()-14)/2),0)))</f>
        <v>#REF!</v>
      </c>
      <c r="N447" s="478" t="str">
        <f t="shared" ref="N447" ca="1" si="430">IFERROR(J447/J448,"ND")</f>
        <v>ND</v>
      </c>
      <c r="O447" s="480" t="str">
        <f t="shared" ref="O447" ca="1" si="431">IFERROR(((J447+K447)/H447),"ND")</f>
        <v>ND</v>
      </c>
      <c r="P447" s="482"/>
    </row>
    <row r="448" spans="3:16" ht="16" x14ac:dyDescent="0.2">
      <c r="C448" s="496"/>
      <c r="D448" s="498"/>
      <c r="E448" s="498"/>
      <c r="F448" s="500"/>
      <c r="G448" s="502"/>
      <c r="H448" s="705"/>
      <c r="I448" s="477"/>
      <c r="J448" s="127" t="str">
        <f ca="1">IF(MOD(ROW()-13,2)=0,IF(ISBLANK(OFFSET(#REF!,INT((ROW()-13)/2),0)),"",OFFSET(#REF!,INT((ROW()-13)/2),0)),IF(ISBLANK(OFFSET('9. METAS'!$U$20,INT((ROW()-14)/2),0)),"",OFFSET('9. METAS'!$U$20,INT((ROW()-14)/2),0)))</f>
        <v/>
      </c>
      <c r="K448" s="128" t="str">
        <f ca="1">IF(MOD(ROW()-13,2)=0,IF(ISBLANK(OFFSET(#REF!,INT((ROW()-13)/2),0)),"",OFFSET(#REF!,INT((ROW()-13)/2),0)),IF(ISBLANK(OFFSET('9. METAS'!$V$20,INT((ROW()-14)/2),0)),"",OFFSET('9. METAS'!$V$20,INT((ROW()-14)/2),0)))</f>
        <v/>
      </c>
      <c r="L448" s="128" t="str">
        <f ca="1">IF(MOD(ROW()-13,2)=0,IF(ISBLANK(OFFSET(#REF!,INT((ROW()-13)/2),0)),"",OFFSET(#REF!,INT((ROW()-13)/2),0)),IF(ISBLANK(OFFSET('9. METAS'!$W$20,INT((ROW()-14)/2),0)),"",OFFSET('9. METAS'!$W$20,INT((ROW()-14)/2),0)))</f>
        <v/>
      </c>
      <c r="M448" s="129" t="str">
        <f ca="1">IF(MOD(ROW()-13,2)=0,IF(ISBLANK(OFFSET(#REF!,INT((ROW()-13)/2),0)),"",OFFSET(#REF!,INT((ROW()-13)/2),0)),IF(ISBLANK(OFFSET('9. METAS'!$X$20,INT((ROW()-14)/2),0)),"",OFFSET('9. METAS'!$X$20,INT((ROW()-14)/2),0)))</f>
        <v/>
      </c>
      <c r="N448" s="479"/>
      <c r="O448" s="481"/>
      <c r="P448" s="483"/>
    </row>
    <row r="449" spans="3:16" x14ac:dyDescent="0.2">
      <c r="C449" s="506" t="str">
        <f ca="1">IF(ISBLANK(OFFSET('5. Pp (3 años)'!$C$46,INT((ROW()-13)/2),0)),"",OFFSET('5. Pp (3 años)'!$C$46,INT((ROW()-13)/2),0))</f>
        <v/>
      </c>
      <c r="D449" s="498" t="str">
        <f ca="1">IF(ISBLANK(OFFSET('5. Pp (3 años)'!$D$46,INT((ROW()-13)/2),0)),"",OFFSET('5. Pp (3 años)'!$D$46,INT((ROW()-13)/2),0))</f>
        <v/>
      </c>
      <c r="E449" s="498" t="str">
        <f ca="1">IF(ISBLANK(OFFSET('5. Pp (3 años)'!$E$46,INT((ROW()-13)/2),0)),"",OFFSET('5. Pp (3 años)'!$E$46,INT((ROW()-13)/2),0))</f>
        <v/>
      </c>
      <c r="F449" s="500" t="str">
        <f ca="1">IF(ISBLANK(OFFSET('5. Pp (3 años)'!$K$46,INT((ROW()-13)/2),0)),"",OFFSET('5. Pp (3 años)'!$K$46,INT((ROW()-13)/2),0))</f>
        <v/>
      </c>
      <c r="G449" s="502" t="str">
        <f ca="1">IF(ISBLANK(OFFSET('5. Pp (3 años)'!$H$46,INT((ROW()-13)/2),0)),"",OFFSET('5. Pp (3 años)'!$H$46,INT((ROW()-13)/2),0))</f>
        <v/>
      </c>
      <c r="H449" s="705" t="str">
        <f ca="1">IF(ISBLANK(OFFSET('9. METAS'!$L$20,INT((ROW()-13)/2),0)),"",OFFSET('9. METAS'!$L$20,INT((ROW()-13)/2),0))</f>
        <v/>
      </c>
      <c r="I449" s="476"/>
      <c r="J449" s="127" t="e">
        <f ca="1">IF(MOD(ROW()-13,2)=0,IF(ISBLANK(OFFSET(#REF!,INT((ROW()-13)/2),0)),"",OFFSET(#REF!,INT((ROW()-13)/2),0)),IF(ISBLANK(OFFSET('9. METAS'!$U$20,INT((ROW()-14)/2),0)),"",OFFSET('9. METAS'!$U$20,INT((ROW()-14)/2),0)))</f>
        <v>#REF!</v>
      </c>
      <c r="K449" s="128" t="e">
        <f ca="1">IF(MOD(ROW()-13,2)=0,IF(ISBLANK(OFFSET(#REF!,INT((ROW()-13)/2),0)),"",OFFSET(#REF!,INT((ROW()-13)/2),0)),IF(ISBLANK(OFFSET('9. METAS'!$V$20,INT((ROW()-14)/2),0)),"",OFFSET('9. METAS'!$V$20,INT((ROW()-14)/2),0)))</f>
        <v>#REF!</v>
      </c>
      <c r="L449" s="128" t="e">
        <f ca="1">IF(MOD(ROW()-13,2)=0,IF(ISBLANK(OFFSET(#REF!,INT((ROW()-13)/2),0)),"",OFFSET(#REF!,INT((ROW()-13)/2),0)),IF(ISBLANK(OFFSET('9. METAS'!$W$20,INT((ROW()-14)/2),0)),"",OFFSET('9. METAS'!$W$20,INT((ROW()-14)/2),0)))</f>
        <v>#REF!</v>
      </c>
      <c r="M449" s="129" t="e">
        <f ca="1">IF(MOD(ROW()-13,2)=0,IF(ISBLANK(OFFSET(#REF!,INT((ROW()-13)/2),0)),"",OFFSET(#REF!,INT((ROW()-13)/2),0)),IF(ISBLANK(OFFSET('9. METAS'!$X$20,INT((ROW()-14)/2),0)),"",OFFSET('9. METAS'!$X$20,INT((ROW()-14)/2),0)))</f>
        <v>#REF!</v>
      </c>
      <c r="N449" s="478" t="str">
        <f t="shared" ref="N449" ca="1" si="432">IFERROR(J449/J450,"ND")</f>
        <v>ND</v>
      </c>
      <c r="O449" s="480" t="str">
        <f t="shared" ref="O449" ca="1" si="433">IFERROR(((J449+K449)/H449),"ND")</f>
        <v>ND</v>
      </c>
      <c r="P449" s="482"/>
    </row>
    <row r="450" spans="3:16" ht="16" x14ac:dyDescent="0.2">
      <c r="C450" s="496"/>
      <c r="D450" s="498"/>
      <c r="E450" s="498"/>
      <c r="F450" s="500"/>
      <c r="G450" s="502"/>
      <c r="H450" s="705"/>
      <c r="I450" s="477"/>
      <c r="J450" s="127" t="str">
        <f ca="1">IF(MOD(ROW()-13,2)=0,IF(ISBLANK(OFFSET(#REF!,INT((ROW()-13)/2),0)),"",OFFSET(#REF!,INT((ROW()-13)/2),0)),IF(ISBLANK(OFFSET('9. METAS'!$U$20,INT((ROW()-14)/2),0)),"",OFFSET('9. METAS'!$U$20,INT((ROW()-14)/2),0)))</f>
        <v/>
      </c>
      <c r="K450" s="128" t="str">
        <f ca="1">IF(MOD(ROW()-13,2)=0,IF(ISBLANK(OFFSET(#REF!,INT((ROW()-13)/2),0)),"",OFFSET(#REF!,INT((ROW()-13)/2),0)),IF(ISBLANK(OFFSET('9. METAS'!$V$20,INT((ROW()-14)/2),0)),"",OFFSET('9. METAS'!$V$20,INT((ROW()-14)/2),0)))</f>
        <v/>
      </c>
      <c r="L450" s="128" t="str">
        <f ca="1">IF(MOD(ROW()-13,2)=0,IF(ISBLANK(OFFSET(#REF!,INT((ROW()-13)/2),0)),"",OFFSET(#REF!,INT((ROW()-13)/2),0)),IF(ISBLANK(OFFSET('9. METAS'!$W$20,INT((ROW()-14)/2),0)),"",OFFSET('9. METAS'!$W$20,INT((ROW()-14)/2),0)))</f>
        <v/>
      </c>
      <c r="M450" s="129" t="str">
        <f ca="1">IF(MOD(ROW()-13,2)=0,IF(ISBLANK(OFFSET(#REF!,INT((ROW()-13)/2),0)),"",OFFSET(#REF!,INT((ROW()-13)/2),0)),IF(ISBLANK(OFFSET('9. METAS'!$X$20,INT((ROW()-14)/2),0)),"",OFFSET('9. METAS'!$X$20,INT((ROW()-14)/2),0)))</f>
        <v/>
      </c>
      <c r="N450" s="479"/>
      <c r="O450" s="481"/>
      <c r="P450" s="483"/>
    </row>
    <row r="451" spans="3:16" x14ac:dyDescent="0.2">
      <c r="C451" s="506" t="str">
        <f ca="1">IF(ISBLANK(OFFSET('5. Pp (3 años)'!$C$46,INT((ROW()-13)/2),0)),"",OFFSET('5. Pp (3 años)'!$C$46,INT((ROW()-13)/2),0))</f>
        <v/>
      </c>
      <c r="D451" s="498" t="str">
        <f ca="1">IF(ISBLANK(OFFSET('5. Pp (3 años)'!$D$46,INT((ROW()-13)/2),0)),"",OFFSET('5. Pp (3 años)'!$D$46,INT((ROW()-13)/2),0))</f>
        <v/>
      </c>
      <c r="E451" s="498" t="str">
        <f ca="1">IF(ISBLANK(OFFSET('5. Pp (3 años)'!$E$46,INT((ROW()-13)/2),0)),"",OFFSET('5. Pp (3 años)'!$E$46,INT((ROW()-13)/2),0))</f>
        <v/>
      </c>
      <c r="F451" s="500" t="str">
        <f ca="1">IF(ISBLANK(OFFSET('5. Pp (3 años)'!$K$46,INT((ROW()-13)/2),0)),"",OFFSET('5. Pp (3 años)'!$K$46,INT((ROW()-13)/2),0))</f>
        <v/>
      </c>
      <c r="G451" s="502" t="str">
        <f ca="1">IF(ISBLANK(OFFSET('5. Pp (3 años)'!$H$46,INT((ROW()-13)/2),0)),"",OFFSET('5. Pp (3 años)'!$H$46,INT((ROW()-13)/2),0))</f>
        <v/>
      </c>
      <c r="H451" s="705" t="str">
        <f ca="1">IF(ISBLANK(OFFSET('9. METAS'!$L$20,INT((ROW()-13)/2),0)),"",OFFSET('9. METAS'!$L$20,INT((ROW()-13)/2),0))</f>
        <v/>
      </c>
      <c r="I451" s="476"/>
      <c r="J451" s="127" t="e">
        <f ca="1">IF(MOD(ROW()-13,2)=0,IF(ISBLANK(OFFSET(#REF!,INT((ROW()-13)/2),0)),"",OFFSET(#REF!,INT((ROW()-13)/2),0)),IF(ISBLANK(OFFSET('9. METAS'!$U$20,INT((ROW()-14)/2),0)),"",OFFSET('9. METAS'!$U$20,INT((ROW()-14)/2),0)))</f>
        <v>#REF!</v>
      </c>
      <c r="K451" s="128" t="e">
        <f ca="1">IF(MOD(ROW()-13,2)=0,IF(ISBLANK(OFFSET(#REF!,INT((ROW()-13)/2),0)),"",OFFSET(#REF!,INT((ROW()-13)/2),0)),IF(ISBLANK(OFFSET('9. METAS'!$V$20,INT((ROW()-14)/2),0)),"",OFFSET('9. METAS'!$V$20,INT((ROW()-14)/2),0)))</f>
        <v>#REF!</v>
      </c>
      <c r="L451" s="128" t="e">
        <f ca="1">IF(MOD(ROW()-13,2)=0,IF(ISBLANK(OFFSET(#REF!,INT((ROW()-13)/2),0)),"",OFFSET(#REF!,INT((ROW()-13)/2),0)),IF(ISBLANK(OFFSET('9. METAS'!$W$20,INT((ROW()-14)/2),0)),"",OFFSET('9. METAS'!$W$20,INT((ROW()-14)/2),0)))</f>
        <v>#REF!</v>
      </c>
      <c r="M451" s="129" t="e">
        <f ca="1">IF(MOD(ROW()-13,2)=0,IF(ISBLANK(OFFSET(#REF!,INT((ROW()-13)/2),0)),"",OFFSET(#REF!,INT((ROW()-13)/2),0)),IF(ISBLANK(OFFSET('9. METAS'!$X$20,INT((ROW()-14)/2),0)),"",OFFSET('9. METAS'!$X$20,INT((ROW()-14)/2),0)))</f>
        <v>#REF!</v>
      </c>
      <c r="N451" s="478" t="str">
        <f t="shared" ref="N451" ca="1" si="434">IFERROR(J451/J452,"ND")</f>
        <v>ND</v>
      </c>
      <c r="O451" s="480" t="str">
        <f t="shared" ref="O451" ca="1" si="435">IFERROR(((J451+K451)/H451),"ND")</f>
        <v>ND</v>
      </c>
      <c r="P451" s="482"/>
    </row>
    <row r="452" spans="3:16" ht="16" x14ac:dyDescent="0.2">
      <c r="C452" s="496"/>
      <c r="D452" s="498"/>
      <c r="E452" s="498"/>
      <c r="F452" s="500"/>
      <c r="G452" s="502"/>
      <c r="H452" s="705"/>
      <c r="I452" s="477"/>
      <c r="J452" s="127" t="str">
        <f ca="1">IF(MOD(ROW()-13,2)=0,IF(ISBLANK(OFFSET(#REF!,INT((ROW()-13)/2),0)),"",OFFSET(#REF!,INT((ROW()-13)/2),0)),IF(ISBLANK(OFFSET('9. METAS'!$U$20,INT((ROW()-14)/2),0)),"",OFFSET('9. METAS'!$U$20,INT((ROW()-14)/2),0)))</f>
        <v/>
      </c>
      <c r="K452" s="128" t="str">
        <f ca="1">IF(MOD(ROW()-13,2)=0,IF(ISBLANK(OFFSET(#REF!,INT((ROW()-13)/2),0)),"",OFFSET(#REF!,INT((ROW()-13)/2),0)),IF(ISBLANK(OFFSET('9. METAS'!$V$20,INT((ROW()-14)/2),0)),"",OFFSET('9. METAS'!$V$20,INT((ROW()-14)/2),0)))</f>
        <v/>
      </c>
      <c r="L452" s="128" t="str">
        <f ca="1">IF(MOD(ROW()-13,2)=0,IF(ISBLANK(OFFSET(#REF!,INT((ROW()-13)/2),0)),"",OFFSET(#REF!,INT((ROW()-13)/2),0)),IF(ISBLANK(OFFSET('9. METAS'!$W$20,INT((ROW()-14)/2),0)),"",OFFSET('9. METAS'!$W$20,INT((ROW()-14)/2),0)))</f>
        <v/>
      </c>
      <c r="M452" s="129" t="str">
        <f ca="1">IF(MOD(ROW()-13,2)=0,IF(ISBLANK(OFFSET(#REF!,INT((ROW()-13)/2),0)),"",OFFSET(#REF!,INT((ROW()-13)/2),0)),IF(ISBLANK(OFFSET('9. METAS'!$X$20,INT((ROW()-14)/2),0)),"",OFFSET('9. METAS'!$X$20,INT((ROW()-14)/2),0)))</f>
        <v/>
      </c>
      <c r="N452" s="479"/>
      <c r="O452" s="481"/>
      <c r="P452" s="483"/>
    </row>
    <row r="453" spans="3:16" x14ac:dyDescent="0.2">
      <c r="C453" s="506" t="str">
        <f ca="1">IF(ISBLANK(OFFSET('5. Pp (3 años)'!$C$46,INT((ROW()-13)/2),0)),"",OFFSET('5. Pp (3 años)'!$C$46,INT((ROW()-13)/2),0))</f>
        <v/>
      </c>
      <c r="D453" s="498" t="str">
        <f ca="1">IF(ISBLANK(OFFSET('5. Pp (3 años)'!$D$46,INT((ROW()-13)/2),0)),"",OFFSET('5. Pp (3 años)'!$D$46,INT((ROW()-13)/2),0))</f>
        <v/>
      </c>
      <c r="E453" s="498" t="str">
        <f ca="1">IF(ISBLANK(OFFSET('5. Pp (3 años)'!$E$46,INT((ROW()-13)/2),0)),"",OFFSET('5. Pp (3 años)'!$E$46,INT((ROW()-13)/2),0))</f>
        <v/>
      </c>
      <c r="F453" s="500" t="str">
        <f ca="1">IF(ISBLANK(OFFSET('5. Pp (3 años)'!$K$46,INT((ROW()-13)/2),0)),"",OFFSET('5. Pp (3 años)'!$K$46,INT((ROW()-13)/2),0))</f>
        <v/>
      </c>
      <c r="G453" s="502" t="str">
        <f ca="1">IF(ISBLANK(OFFSET('5. Pp (3 años)'!$H$46,INT((ROW()-13)/2),0)),"",OFFSET('5. Pp (3 años)'!$H$46,INT((ROW()-13)/2),0))</f>
        <v/>
      </c>
      <c r="H453" s="705" t="str">
        <f ca="1">IF(ISBLANK(OFFSET('9. METAS'!$L$20,INT((ROW()-13)/2),0)),"",OFFSET('9. METAS'!$L$20,INT((ROW()-13)/2),0))</f>
        <v/>
      </c>
      <c r="I453" s="476"/>
      <c r="J453" s="127" t="e">
        <f ca="1">IF(MOD(ROW()-13,2)=0,IF(ISBLANK(OFFSET(#REF!,INT((ROW()-13)/2),0)),"",OFFSET(#REF!,INT((ROW()-13)/2),0)),IF(ISBLANK(OFFSET('9. METAS'!$U$20,INT((ROW()-14)/2),0)),"",OFFSET('9. METAS'!$U$20,INT((ROW()-14)/2),0)))</f>
        <v>#REF!</v>
      </c>
      <c r="K453" s="128" t="e">
        <f ca="1">IF(MOD(ROW()-13,2)=0,IF(ISBLANK(OFFSET(#REF!,INT((ROW()-13)/2),0)),"",OFFSET(#REF!,INT((ROW()-13)/2),0)),IF(ISBLANK(OFFSET('9. METAS'!$V$20,INT((ROW()-14)/2),0)),"",OFFSET('9. METAS'!$V$20,INT((ROW()-14)/2),0)))</f>
        <v>#REF!</v>
      </c>
      <c r="L453" s="128" t="e">
        <f ca="1">IF(MOD(ROW()-13,2)=0,IF(ISBLANK(OFFSET(#REF!,INT((ROW()-13)/2),0)),"",OFFSET(#REF!,INT((ROW()-13)/2),0)),IF(ISBLANK(OFFSET('9. METAS'!$W$20,INT((ROW()-14)/2),0)),"",OFFSET('9. METAS'!$W$20,INT((ROW()-14)/2),0)))</f>
        <v>#REF!</v>
      </c>
      <c r="M453" s="129" t="e">
        <f ca="1">IF(MOD(ROW()-13,2)=0,IF(ISBLANK(OFFSET(#REF!,INT((ROW()-13)/2),0)),"",OFFSET(#REF!,INT((ROW()-13)/2),0)),IF(ISBLANK(OFFSET('9. METAS'!$X$20,INT((ROW()-14)/2),0)),"",OFFSET('9. METAS'!$X$20,INT((ROW()-14)/2),0)))</f>
        <v>#REF!</v>
      </c>
      <c r="N453" s="478" t="str">
        <f t="shared" ref="N453" ca="1" si="436">IFERROR(J453/J454,"ND")</f>
        <v>ND</v>
      </c>
      <c r="O453" s="480" t="str">
        <f t="shared" ref="O453" ca="1" si="437">IFERROR(((J453+K453)/H453),"ND")</f>
        <v>ND</v>
      </c>
      <c r="P453" s="482"/>
    </row>
    <row r="454" spans="3:16" ht="16" x14ac:dyDescent="0.2">
      <c r="C454" s="496"/>
      <c r="D454" s="498"/>
      <c r="E454" s="498"/>
      <c r="F454" s="500"/>
      <c r="G454" s="502"/>
      <c r="H454" s="705"/>
      <c r="I454" s="477"/>
      <c r="J454" s="127" t="str">
        <f ca="1">IF(MOD(ROW()-13,2)=0,IF(ISBLANK(OFFSET(#REF!,INT((ROW()-13)/2),0)),"",OFFSET(#REF!,INT((ROW()-13)/2),0)),IF(ISBLANK(OFFSET('9. METAS'!$U$20,INT((ROW()-14)/2),0)),"",OFFSET('9. METAS'!$U$20,INT((ROW()-14)/2),0)))</f>
        <v/>
      </c>
      <c r="K454" s="128" t="str">
        <f ca="1">IF(MOD(ROW()-13,2)=0,IF(ISBLANK(OFFSET(#REF!,INT((ROW()-13)/2),0)),"",OFFSET(#REF!,INT((ROW()-13)/2),0)),IF(ISBLANK(OFFSET('9. METAS'!$V$20,INT((ROW()-14)/2),0)),"",OFFSET('9. METAS'!$V$20,INT((ROW()-14)/2),0)))</f>
        <v/>
      </c>
      <c r="L454" s="128" t="str">
        <f ca="1">IF(MOD(ROW()-13,2)=0,IF(ISBLANK(OFFSET(#REF!,INT((ROW()-13)/2),0)),"",OFFSET(#REF!,INT((ROW()-13)/2),0)),IF(ISBLANK(OFFSET('9. METAS'!$W$20,INT((ROW()-14)/2),0)),"",OFFSET('9. METAS'!$W$20,INT((ROW()-14)/2),0)))</f>
        <v/>
      </c>
      <c r="M454" s="129" t="str">
        <f ca="1">IF(MOD(ROW()-13,2)=0,IF(ISBLANK(OFFSET(#REF!,INT((ROW()-13)/2),0)),"",OFFSET(#REF!,INT((ROW()-13)/2),0)),IF(ISBLANK(OFFSET('9. METAS'!$X$20,INT((ROW()-14)/2),0)),"",OFFSET('9. METAS'!$X$20,INT((ROW()-14)/2),0)))</f>
        <v/>
      </c>
      <c r="N454" s="479"/>
      <c r="O454" s="481"/>
      <c r="P454" s="483"/>
    </row>
    <row r="455" spans="3:16" x14ac:dyDescent="0.2">
      <c r="C455" s="506" t="str">
        <f ca="1">IF(ISBLANK(OFFSET('5. Pp (3 años)'!$C$46,INT((ROW()-13)/2),0)),"",OFFSET('5. Pp (3 años)'!$C$46,INT((ROW()-13)/2),0))</f>
        <v/>
      </c>
      <c r="D455" s="498" t="str">
        <f ca="1">IF(ISBLANK(OFFSET('5. Pp (3 años)'!$D$46,INT((ROW()-13)/2),0)),"",OFFSET('5. Pp (3 años)'!$D$46,INT((ROW()-13)/2),0))</f>
        <v/>
      </c>
      <c r="E455" s="498" t="str">
        <f ca="1">IF(ISBLANK(OFFSET('5. Pp (3 años)'!$E$46,INT((ROW()-13)/2),0)),"",OFFSET('5. Pp (3 años)'!$E$46,INT((ROW()-13)/2),0))</f>
        <v/>
      </c>
      <c r="F455" s="500" t="str">
        <f ca="1">IF(ISBLANK(OFFSET('5. Pp (3 años)'!$K$46,INT((ROW()-13)/2),0)),"",OFFSET('5. Pp (3 años)'!$K$46,INT((ROW()-13)/2),0))</f>
        <v/>
      </c>
      <c r="G455" s="502" t="str">
        <f ca="1">IF(ISBLANK(OFFSET('5. Pp (3 años)'!$H$46,INT((ROW()-13)/2),0)),"",OFFSET('5. Pp (3 años)'!$H$46,INT((ROW()-13)/2),0))</f>
        <v/>
      </c>
      <c r="H455" s="705" t="str">
        <f ca="1">IF(ISBLANK(OFFSET('9. METAS'!$L$20,INT((ROW()-13)/2),0)),"",OFFSET('9. METAS'!$L$20,INT((ROW()-13)/2),0))</f>
        <v/>
      </c>
      <c r="I455" s="476"/>
      <c r="J455" s="127" t="e">
        <f ca="1">IF(MOD(ROW()-13,2)=0,IF(ISBLANK(OFFSET(#REF!,INT((ROW()-13)/2),0)),"",OFFSET(#REF!,INT((ROW()-13)/2),0)),IF(ISBLANK(OFFSET('9. METAS'!$U$20,INT((ROW()-14)/2),0)),"",OFFSET('9. METAS'!$U$20,INT((ROW()-14)/2),0)))</f>
        <v>#REF!</v>
      </c>
      <c r="K455" s="128" t="e">
        <f ca="1">IF(MOD(ROW()-13,2)=0,IF(ISBLANK(OFFSET(#REF!,INT((ROW()-13)/2),0)),"",OFFSET(#REF!,INT((ROW()-13)/2),0)),IF(ISBLANK(OFFSET('9. METAS'!$V$20,INT((ROW()-14)/2),0)),"",OFFSET('9. METAS'!$V$20,INT((ROW()-14)/2),0)))</f>
        <v>#REF!</v>
      </c>
      <c r="L455" s="128" t="e">
        <f ca="1">IF(MOD(ROW()-13,2)=0,IF(ISBLANK(OFFSET(#REF!,INT((ROW()-13)/2),0)),"",OFFSET(#REF!,INT((ROW()-13)/2),0)),IF(ISBLANK(OFFSET('9. METAS'!$W$20,INT((ROW()-14)/2),0)),"",OFFSET('9. METAS'!$W$20,INT((ROW()-14)/2),0)))</f>
        <v>#REF!</v>
      </c>
      <c r="M455" s="129" t="e">
        <f ca="1">IF(MOD(ROW()-13,2)=0,IF(ISBLANK(OFFSET(#REF!,INT((ROW()-13)/2),0)),"",OFFSET(#REF!,INT((ROW()-13)/2),0)),IF(ISBLANK(OFFSET('9. METAS'!$X$20,INT((ROW()-14)/2),0)),"",OFFSET('9. METAS'!$X$20,INT((ROW()-14)/2),0)))</f>
        <v>#REF!</v>
      </c>
      <c r="N455" s="478" t="str">
        <f t="shared" ref="N455" ca="1" si="438">IFERROR(J455/J456,"ND")</f>
        <v>ND</v>
      </c>
      <c r="O455" s="480" t="str">
        <f t="shared" ref="O455" ca="1" si="439">IFERROR(((J455+K455)/H455),"ND")</f>
        <v>ND</v>
      </c>
      <c r="P455" s="482"/>
    </row>
    <row r="456" spans="3:16" ht="16" x14ac:dyDescent="0.2">
      <c r="C456" s="496"/>
      <c r="D456" s="498"/>
      <c r="E456" s="498"/>
      <c r="F456" s="500"/>
      <c r="G456" s="502"/>
      <c r="H456" s="705"/>
      <c r="I456" s="477"/>
      <c r="J456" s="127" t="str">
        <f ca="1">IF(MOD(ROW()-13,2)=0,IF(ISBLANK(OFFSET(#REF!,INT((ROW()-13)/2),0)),"",OFFSET(#REF!,INT((ROW()-13)/2),0)),IF(ISBLANK(OFFSET('9. METAS'!$U$20,INT((ROW()-14)/2),0)),"",OFFSET('9. METAS'!$U$20,INT((ROW()-14)/2),0)))</f>
        <v/>
      </c>
      <c r="K456" s="128" t="str">
        <f ca="1">IF(MOD(ROW()-13,2)=0,IF(ISBLANK(OFFSET(#REF!,INT((ROW()-13)/2),0)),"",OFFSET(#REF!,INT((ROW()-13)/2),0)),IF(ISBLANK(OFFSET('9. METAS'!$V$20,INT((ROW()-14)/2),0)),"",OFFSET('9. METAS'!$V$20,INT((ROW()-14)/2),0)))</f>
        <v/>
      </c>
      <c r="L456" s="128" t="str">
        <f ca="1">IF(MOD(ROW()-13,2)=0,IF(ISBLANK(OFFSET(#REF!,INT((ROW()-13)/2),0)),"",OFFSET(#REF!,INT((ROW()-13)/2),0)),IF(ISBLANK(OFFSET('9. METAS'!$W$20,INT((ROW()-14)/2),0)),"",OFFSET('9. METAS'!$W$20,INT((ROW()-14)/2),0)))</f>
        <v/>
      </c>
      <c r="M456" s="129" t="str">
        <f ca="1">IF(MOD(ROW()-13,2)=0,IF(ISBLANK(OFFSET(#REF!,INT((ROW()-13)/2),0)),"",OFFSET(#REF!,INT((ROW()-13)/2),0)),IF(ISBLANK(OFFSET('9. METAS'!$X$20,INT((ROW()-14)/2),0)),"",OFFSET('9. METAS'!$X$20,INT((ROW()-14)/2),0)))</f>
        <v/>
      </c>
      <c r="N456" s="479"/>
      <c r="O456" s="481"/>
      <c r="P456" s="483"/>
    </row>
    <row r="457" spans="3:16" x14ac:dyDescent="0.2">
      <c r="C457" s="506" t="str">
        <f ca="1">IF(ISBLANK(OFFSET('5. Pp (3 años)'!$C$46,INT((ROW()-13)/2),0)),"",OFFSET('5. Pp (3 años)'!$C$46,INT((ROW()-13)/2),0))</f>
        <v/>
      </c>
      <c r="D457" s="498" t="str">
        <f ca="1">IF(ISBLANK(OFFSET('5. Pp (3 años)'!$D$46,INT((ROW()-13)/2),0)),"",OFFSET('5. Pp (3 años)'!$D$46,INT((ROW()-13)/2),0))</f>
        <v/>
      </c>
      <c r="E457" s="498" t="str">
        <f ca="1">IF(ISBLANK(OFFSET('5. Pp (3 años)'!$E$46,INT((ROW()-13)/2),0)),"",OFFSET('5. Pp (3 años)'!$E$46,INT((ROW()-13)/2),0))</f>
        <v/>
      </c>
      <c r="F457" s="500" t="str">
        <f ca="1">IF(ISBLANK(OFFSET('5. Pp (3 años)'!$K$46,INT((ROW()-13)/2),0)),"",OFFSET('5. Pp (3 años)'!$K$46,INT((ROW()-13)/2),0))</f>
        <v/>
      </c>
      <c r="G457" s="502" t="str">
        <f ca="1">IF(ISBLANK(OFFSET('5. Pp (3 años)'!$H$46,INT((ROW()-13)/2),0)),"",OFFSET('5. Pp (3 años)'!$H$46,INT((ROW()-13)/2),0))</f>
        <v/>
      </c>
      <c r="H457" s="705" t="str">
        <f ca="1">IF(ISBLANK(OFFSET('9. METAS'!$L$20,INT((ROW()-13)/2),0)),"",OFFSET('9. METAS'!$L$20,INT((ROW()-13)/2),0))</f>
        <v/>
      </c>
      <c r="I457" s="476"/>
      <c r="J457" s="127" t="e">
        <f ca="1">IF(MOD(ROW()-13,2)=0,IF(ISBLANK(OFFSET(#REF!,INT((ROW()-13)/2),0)),"",OFFSET(#REF!,INT((ROW()-13)/2),0)),IF(ISBLANK(OFFSET('9. METAS'!$U$20,INT((ROW()-14)/2),0)),"",OFFSET('9. METAS'!$U$20,INT((ROW()-14)/2),0)))</f>
        <v>#REF!</v>
      </c>
      <c r="K457" s="128" t="e">
        <f ca="1">IF(MOD(ROW()-13,2)=0,IF(ISBLANK(OFFSET(#REF!,INT((ROW()-13)/2),0)),"",OFFSET(#REF!,INT((ROW()-13)/2),0)),IF(ISBLANK(OFFSET('9. METAS'!$V$20,INT((ROW()-14)/2),0)),"",OFFSET('9. METAS'!$V$20,INT((ROW()-14)/2),0)))</f>
        <v>#REF!</v>
      </c>
      <c r="L457" s="128" t="e">
        <f ca="1">IF(MOD(ROW()-13,2)=0,IF(ISBLANK(OFFSET(#REF!,INT((ROW()-13)/2),0)),"",OFFSET(#REF!,INT((ROW()-13)/2),0)),IF(ISBLANK(OFFSET('9. METAS'!$W$20,INT((ROW()-14)/2),0)),"",OFFSET('9. METAS'!$W$20,INT((ROW()-14)/2),0)))</f>
        <v>#REF!</v>
      </c>
      <c r="M457" s="129" t="e">
        <f ca="1">IF(MOD(ROW()-13,2)=0,IF(ISBLANK(OFFSET(#REF!,INT((ROW()-13)/2),0)),"",OFFSET(#REF!,INT((ROW()-13)/2),0)),IF(ISBLANK(OFFSET('9. METAS'!$X$20,INT((ROW()-14)/2),0)),"",OFFSET('9. METAS'!$X$20,INT((ROW()-14)/2),0)))</f>
        <v>#REF!</v>
      </c>
      <c r="N457" s="478" t="str">
        <f t="shared" ref="N457" ca="1" si="440">IFERROR(J457/J458,"ND")</f>
        <v>ND</v>
      </c>
      <c r="O457" s="480" t="str">
        <f t="shared" ref="O457" ca="1" si="441">IFERROR(((J457+K457)/H457),"ND")</f>
        <v>ND</v>
      </c>
      <c r="P457" s="482"/>
    </row>
    <row r="458" spans="3:16" ht="16" x14ac:dyDescent="0.2">
      <c r="C458" s="496"/>
      <c r="D458" s="498"/>
      <c r="E458" s="498"/>
      <c r="F458" s="500"/>
      <c r="G458" s="502"/>
      <c r="H458" s="705"/>
      <c r="I458" s="477"/>
      <c r="J458" s="127" t="str">
        <f ca="1">IF(MOD(ROW()-13,2)=0,IF(ISBLANK(OFFSET(#REF!,INT((ROW()-13)/2),0)),"",OFFSET(#REF!,INT((ROW()-13)/2),0)),IF(ISBLANK(OFFSET('9. METAS'!$U$20,INT((ROW()-14)/2),0)),"",OFFSET('9. METAS'!$U$20,INT((ROW()-14)/2),0)))</f>
        <v/>
      </c>
      <c r="K458" s="128" t="str">
        <f ca="1">IF(MOD(ROW()-13,2)=0,IF(ISBLANK(OFFSET(#REF!,INT((ROW()-13)/2),0)),"",OFFSET(#REF!,INT((ROW()-13)/2),0)),IF(ISBLANK(OFFSET('9. METAS'!$V$20,INT((ROW()-14)/2),0)),"",OFFSET('9. METAS'!$V$20,INT((ROW()-14)/2),0)))</f>
        <v/>
      </c>
      <c r="L458" s="128" t="str">
        <f ca="1">IF(MOD(ROW()-13,2)=0,IF(ISBLANK(OFFSET(#REF!,INT((ROW()-13)/2),0)),"",OFFSET(#REF!,INT((ROW()-13)/2),0)),IF(ISBLANK(OFFSET('9. METAS'!$W$20,INT((ROW()-14)/2),0)),"",OFFSET('9. METAS'!$W$20,INT((ROW()-14)/2),0)))</f>
        <v/>
      </c>
      <c r="M458" s="129" t="str">
        <f ca="1">IF(MOD(ROW()-13,2)=0,IF(ISBLANK(OFFSET(#REF!,INT((ROW()-13)/2),0)),"",OFFSET(#REF!,INT((ROW()-13)/2),0)),IF(ISBLANK(OFFSET('9. METAS'!$X$20,INT((ROW()-14)/2),0)),"",OFFSET('9. METAS'!$X$20,INT((ROW()-14)/2),0)))</f>
        <v/>
      </c>
      <c r="N458" s="479"/>
      <c r="O458" s="481"/>
      <c r="P458" s="483"/>
    </row>
    <row r="459" spans="3:16" x14ac:dyDescent="0.2">
      <c r="C459" s="506" t="str">
        <f ca="1">IF(ISBLANK(OFFSET('5. Pp (3 años)'!$C$46,INT((ROW()-13)/2),0)),"",OFFSET('5. Pp (3 años)'!$C$46,INT((ROW()-13)/2),0))</f>
        <v/>
      </c>
      <c r="D459" s="498" t="str">
        <f ca="1">IF(ISBLANK(OFFSET('5. Pp (3 años)'!$D$46,INT((ROW()-13)/2),0)),"",OFFSET('5. Pp (3 años)'!$D$46,INT((ROW()-13)/2),0))</f>
        <v/>
      </c>
      <c r="E459" s="498" t="str">
        <f ca="1">IF(ISBLANK(OFFSET('5. Pp (3 años)'!$E$46,INT((ROW()-13)/2),0)),"",OFFSET('5. Pp (3 años)'!$E$46,INT((ROW()-13)/2),0))</f>
        <v/>
      </c>
      <c r="F459" s="500" t="str">
        <f ca="1">IF(ISBLANK(OFFSET('5. Pp (3 años)'!$K$46,INT((ROW()-13)/2),0)),"",OFFSET('5. Pp (3 años)'!$K$46,INT((ROW()-13)/2),0))</f>
        <v/>
      </c>
      <c r="G459" s="502" t="str">
        <f ca="1">IF(ISBLANK(OFFSET('5. Pp (3 años)'!$H$46,INT((ROW()-13)/2),0)),"",OFFSET('5. Pp (3 años)'!$H$46,INT((ROW()-13)/2),0))</f>
        <v/>
      </c>
      <c r="H459" s="705" t="str">
        <f ca="1">IF(ISBLANK(OFFSET('9. METAS'!$L$20,INT((ROW()-13)/2),0)),"",OFFSET('9. METAS'!$L$20,INT((ROW()-13)/2),0))</f>
        <v/>
      </c>
      <c r="I459" s="476"/>
      <c r="J459" s="127" t="e">
        <f ca="1">IF(MOD(ROW()-13,2)=0,IF(ISBLANK(OFFSET(#REF!,INT((ROW()-13)/2),0)),"",OFFSET(#REF!,INT((ROW()-13)/2),0)),IF(ISBLANK(OFFSET('9. METAS'!$U$20,INT((ROW()-14)/2),0)),"",OFFSET('9. METAS'!$U$20,INT((ROW()-14)/2),0)))</f>
        <v>#REF!</v>
      </c>
      <c r="K459" s="128" t="e">
        <f ca="1">IF(MOD(ROW()-13,2)=0,IF(ISBLANK(OFFSET(#REF!,INT((ROW()-13)/2),0)),"",OFFSET(#REF!,INT((ROW()-13)/2),0)),IF(ISBLANK(OFFSET('9. METAS'!$V$20,INT((ROW()-14)/2),0)),"",OFFSET('9. METAS'!$V$20,INT((ROW()-14)/2),0)))</f>
        <v>#REF!</v>
      </c>
      <c r="L459" s="128" t="e">
        <f ca="1">IF(MOD(ROW()-13,2)=0,IF(ISBLANK(OFFSET(#REF!,INT((ROW()-13)/2),0)),"",OFFSET(#REF!,INT((ROW()-13)/2),0)),IF(ISBLANK(OFFSET('9. METAS'!$W$20,INT((ROW()-14)/2),0)),"",OFFSET('9. METAS'!$W$20,INT((ROW()-14)/2),0)))</f>
        <v>#REF!</v>
      </c>
      <c r="M459" s="129" t="e">
        <f ca="1">IF(MOD(ROW()-13,2)=0,IF(ISBLANK(OFFSET(#REF!,INT((ROW()-13)/2),0)),"",OFFSET(#REF!,INT((ROW()-13)/2),0)),IF(ISBLANK(OFFSET('9. METAS'!$X$20,INT((ROW()-14)/2),0)),"",OFFSET('9. METAS'!$X$20,INT((ROW()-14)/2),0)))</f>
        <v>#REF!</v>
      </c>
      <c r="N459" s="478" t="str">
        <f t="shared" ref="N459" ca="1" si="442">IFERROR(J459/J460,"ND")</f>
        <v>ND</v>
      </c>
      <c r="O459" s="480" t="str">
        <f t="shared" ref="O459" ca="1" si="443">IFERROR(((J459+K459)/H459),"ND")</f>
        <v>ND</v>
      </c>
      <c r="P459" s="482"/>
    </row>
    <row r="460" spans="3:16" ht="16" x14ac:dyDescent="0.2">
      <c r="C460" s="496"/>
      <c r="D460" s="498"/>
      <c r="E460" s="498"/>
      <c r="F460" s="500"/>
      <c r="G460" s="502"/>
      <c r="H460" s="705"/>
      <c r="I460" s="477"/>
      <c r="J460" s="127" t="str">
        <f ca="1">IF(MOD(ROW()-13,2)=0,IF(ISBLANK(OFFSET(#REF!,INT((ROW()-13)/2),0)),"",OFFSET(#REF!,INT((ROW()-13)/2),0)),IF(ISBLANK(OFFSET('9. METAS'!$U$20,INT((ROW()-14)/2),0)),"",OFFSET('9. METAS'!$U$20,INT((ROW()-14)/2),0)))</f>
        <v/>
      </c>
      <c r="K460" s="128" t="str">
        <f ca="1">IF(MOD(ROW()-13,2)=0,IF(ISBLANK(OFFSET(#REF!,INT((ROW()-13)/2),0)),"",OFFSET(#REF!,INT((ROW()-13)/2),0)),IF(ISBLANK(OFFSET('9. METAS'!$V$20,INT((ROW()-14)/2),0)),"",OFFSET('9. METAS'!$V$20,INT((ROW()-14)/2),0)))</f>
        <v/>
      </c>
      <c r="L460" s="128" t="str">
        <f ca="1">IF(MOD(ROW()-13,2)=0,IF(ISBLANK(OFFSET(#REF!,INT((ROW()-13)/2),0)),"",OFFSET(#REF!,INT((ROW()-13)/2),0)),IF(ISBLANK(OFFSET('9. METAS'!$W$20,INT((ROW()-14)/2),0)),"",OFFSET('9. METAS'!$W$20,INT((ROW()-14)/2),0)))</f>
        <v/>
      </c>
      <c r="M460" s="129" t="str">
        <f ca="1">IF(MOD(ROW()-13,2)=0,IF(ISBLANK(OFFSET(#REF!,INT((ROW()-13)/2),0)),"",OFFSET(#REF!,INT((ROW()-13)/2),0)),IF(ISBLANK(OFFSET('9. METAS'!$X$20,INT((ROW()-14)/2),0)),"",OFFSET('9. METAS'!$X$20,INT((ROW()-14)/2),0)))</f>
        <v/>
      </c>
      <c r="N460" s="479"/>
      <c r="O460" s="481"/>
      <c r="P460" s="483"/>
    </row>
    <row r="461" spans="3:16" x14ac:dyDescent="0.2">
      <c r="C461" s="506" t="str">
        <f ca="1">IF(ISBLANK(OFFSET('5. Pp (3 años)'!$C$46,INT((ROW()-13)/2),0)),"",OFFSET('5. Pp (3 años)'!$C$46,INT((ROW()-13)/2),0))</f>
        <v/>
      </c>
      <c r="D461" s="498" t="str">
        <f ca="1">IF(ISBLANK(OFFSET('5. Pp (3 años)'!$D$46,INT((ROW()-13)/2),0)),"",OFFSET('5. Pp (3 años)'!$D$46,INT((ROW()-13)/2),0))</f>
        <v/>
      </c>
      <c r="E461" s="498" t="str">
        <f ca="1">IF(ISBLANK(OFFSET('5. Pp (3 años)'!$E$46,INT((ROW()-13)/2),0)),"",OFFSET('5. Pp (3 años)'!$E$46,INT((ROW()-13)/2),0))</f>
        <v/>
      </c>
      <c r="F461" s="500" t="str">
        <f ca="1">IF(ISBLANK(OFFSET('5. Pp (3 años)'!$K$46,INT((ROW()-13)/2),0)),"",OFFSET('5. Pp (3 años)'!$K$46,INT((ROW()-13)/2),0))</f>
        <v/>
      </c>
      <c r="G461" s="502" t="str">
        <f ca="1">IF(ISBLANK(OFFSET('5. Pp (3 años)'!$H$46,INT((ROW()-13)/2),0)),"",OFFSET('5. Pp (3 años)'!$H$46,INT((ROW()-13)/2),0))</f>
        <v/>
      </c>
      <c r="H461" s="705" t="str">
        <f ca="1">IF(ISBLANK(OFFSET('9. METAS'!$L$20,INT((ROW()-13)/2),0)),"",OFFSET('9. METAS'!$L$20,INT((ROW()-13)/2),0))</f>
        <v/>
      </c>
      <c r="I461" s="476"/>
      <c r="J461" s="127" t="e">
        <f ca="1">IF(MOD(ROW()-13,2)=0,IF(ISBLANK(OFFSET(#REF!,INT((ROW()-13)/2),0)),"",OFFSET(#REF!,INT((ROW()-13)/2),0)),IF(ISBLANK(OFFSET('9. METAS'!$U$20,INT((ROW()-14)/2),0)),"",OFFSET('9. METAS'!$U$20,INT((ROW()-14)/2),0)))</f>
        <v>#REF!</v>
      </c>
      <c r="K461" s="128" t="e">
        <f ca="1">IF(MOD(ROW()-13,2)=0,IF(ISBLANK(OFFSET(#REF!,INT((ROW()-13)/2),0)),"",OFFSET(#REF!,INT((ROW()-13)/2),0)),IF(ISBLANK(OFFSET('9. METAS'!$V$20,INT((ROW()-14)/2),0)),"",OFFSET('9. METAS'!$V$20,INT((ROW()-14)/2),0)))</f>
        <v>#REF!</v>
      </c>
      <c r="L461" s="128" t="e">
        <f ca="1">IF(MOD(ROW()-13,2)=0,IF(ISBLANK(OFFSET(#REF!,INT((ROW()-13)/2),0)),"",OFFSET(#REF!,INT((ROW()-13)/2),0)),IF(ISBLANK(OFFSET('9. METAS'!$W$20,INT((ROW()-14)/2),0)),"",OFFSET('9. METAS'!$W$20,INT((ROW()-14)/2),0)))</f>
        <v>#REF!</v>
      </c>
      <c r="M461" s="129" t="e">
        <f ca="1">IF(MOD(ROW()-13,2)=0,IF(ISBLANK(OFFSET(#REF!,INT((ROW()-13)/2),0)),"",OFFSET(#REF!,INT((ROW()-13)/2),0)),IF(ISBLANK(OFFSET('9. METAS'!$X$20,INT((ROW()-14)/2),0)),"",OFFSET('9. METAS'!$X$20,INT((ROW()-14)/2),0)))</f>
        <v>#REF!</v>
      </c>
      <c r="N461" s="478" t="str">
        <f t="shared" ref="N461" ca="1" si="444">IFERROR(J461/J462,"ND")</f>
        <v>ND</v>
      </c>
      <c r="O461" s="480" t="str">
        <f t="shared" ref="O461" ca="1" si="445">IFERROR(((J461+K461)/H461),"ND")</f>
        <v>ND</v>
      </c>
      <c r="P461" s="482"/>
    </row>
    <row r="462" spans="3:16" ht="16" x14ac:dyDescent="0.2">
      <c r="C462" s="496"/>
      <c r="D462" s="498"/>
      <c r="E462" s="498"/>
      <c r="F462" s="500"/>
      <c r="G462" s="502"/>
      <c r="H462" s="705"/>
      <c r="I462" s="477"/>
      <c r="J462" s="127" t="str">
        <f ca="1">IF(MOD(ROW()-13,2)=0,IF(ISBLANK(OFFSET(#REF!,INT((ROW()-13)/2),0)),"",OFFSET(#REF!,INT((ROW()-13)/2),0)),IF(ISBLANK(OFFSET('9. METAS'!$U$20,INT((ROW()-14)/2),0)),"",OFFSET('9. METAS'!$U$20,INT((ROW()-14)/2),0)))</f>
        <v/>
      </c>
      <c r="K462" s="128" t="str">
        <f ca="1">IF(MOD(ROW()-13,2)=0,IF(ISBLANK(OFFSET(#REF!,INT((ROW()-13)/2),0)),"",OFFSET(#REF!,INT((ROW()-13)/2),0)),IF(ISBLANK(OFFSET('9. METAS'!$V$20,INT((ROW()-14)/2),0)),"",OFFSET('9. METAS'!$V$20,INT((ROW()-14)/2),0)))</f>
        <v/>
      </c>
      <c r="L462" s="128" t="str">
        <f ca="1">IF(MOD(ROW()-13,2)=0,IF(ISBLANK(OFFSET(#REF!,INT((ROW()-13)/2),0)),"",OFFSET(#REF!,INT((ROW()-13)/2),0)),IF(ISBLANK(OFFSET('9. METAS'!$W$20,INT((ROW()-14)/2),0)),"",OFFSET('9. METAS'!$W$20,INT((ROW()-14)/2),0)))</f>
        <v/>
      </c>
      <c r="M462" s="129" t="str">
        <f ca="1">IF(MOD(ROW()-13,2)=0,IF(ISBLANK(OFFSET(#REF!,INT((ROW()-13)/2),0)),"",OFFSET(#REF!,INT((ROW()-13)/2),0)),IF(ISBLANK(OFFSET('9. METAS'!$X$20,INT((ROW()-14)/2),0)),"",OFFSET('9. METAS'!$X$20,INT((ROW()-14)/2),0)))</f>
        <v/>
      </c>
      <c r="N462" s="479"/>
      <c r="O462" s="481"/>
      <c r="P462" s="483"/>
    </row>
    <row r="463" spans="3:16" x14ac:dyDescent="0.2">
      <c r="C463" s="506" t="str">
        <f ca="1">IF(ISBLANK(OFFSET('5. Pp (3 años)'!$C$46,INT((ROW()-13)/2),0)),"",OFFSET('5. Pp (3 años)'!$C$46,INT((ROW()-13)/2),0))</f>
        <v/>
      </c>
      <c r="D463" s="498" t="str">
        <f ca="1">IF(ISBLANK(OFFSET('5. Pp (3 años)'!$D$46,INT((ROW()-13)/2),0)),"",OFFSET('5. Pp (3 años)'!$D$46,INT((ROW()-13)/2),0))</f>
        <v/>
      </c>
      <c r="E463" s="498" t="str">
        <f ca="1">IF(ISBLANK(OFFSET('5. Pp (3 años)'!$E$46,INT((ROW()-13)/2),0)),"",OFFSET('5. Pp (3 años)'!$E$46,INT((ROW()-13)/2),0))</f>
        <v/>
      </c>
      <c r="F463" s="500" t="str">
        <f ca="1">IF(ISBLANK(OFFSET('5. Pp (3 años)'!$K$46,INT((ROW()-13)/2),0)),"",OFFSET('5. Pp (3 años)'!$K$46,INT((ROW()-13)/2),0))</f>
        <v/>
      </c>
      <c r="G463" s="502" t="str">
        <f ca="1">IF(ISBLANK(OFFSET('5. Pp (3 años)'!$H$46,INT((ROW()-13)/2),0)),"",OFFSET('5. Pp (3 años)'!$H$46,INT((ROW()-13)/2),0))</f>
        <v/>
      </c>
      <c r="H463" s="705" t="str">
        <f ca="1">IF(ISBLANK(OFFSET('9. METAS'!$L$20,INT((ROW()-13)/2),0)),"",OFFSET('9. METAS'!$L$20,INT((ROW()-13)/2),0))</f>
        <v/>
      </c>
      <c r="I463" s="476"/>
      <c r="J463" s="127" t="e">
        <f ca="1">IF(MOD(ROW()-13,2)=0,IF(ISBLANK(OFFSET(#REF!,INT((ROW()-13)/2),0)),"",OFFSET(#REF!,INT((ROW()-13)/2),0)),IF(ISBLANK(OFFSET('9. METAS'!$U$20,INT((ROW()-14)/2),0)),"",OFFSET('9. METAS'!$U$20,INT((ROW()-14)/2),0)))</f>
        <v>#REF!</v>
      </c>
      <c r="K463" s="128" t="e">
        <f ca="1">IF(MOD(ROW()-13,2)=0,IF(ISBLANK(OFFSET(#REF!,INT((ROW()-13)/2),0)),"",OFFSET(#REF!,INT((ROW()-13)/2),0)),IF(ISBLANK(OFFSET('9. METAS'!$V$20,INT((ROW()-14)/2),0)),"",OFFSET('9. METAS'!$V$20,INT((ROW()-14)/2),0)))</f>
        <v>#REF!</v>
      </c>
      <c r="L463" s="128" t="e">
        <f ca="1">IF(MOD(ROW()-13,2)=0,IF(ISBLANK(OFFSET(#REF!,INT((ROW()-13)/2),0)),"",OFFSET(#REF!,INT((ROW()-13)/2),0)),IF(ISBLANK(OFFSET('9. METAS'!$W$20,INT((ROW()-14)/2),0)),"",OFFSET('9. METAS'!$W$20,INT((ROW()-14)/2),0)))</f>
        <v>#REF!</v>
      </c>
      <c r="M463" s="129" t="e">
        <f ca="1">IF(MOD(ROW()-13,2)=0,IF(ISBLANK(OFFSET(#REF!,INT((ROW()-13)/2),0)),"",OFFSET(#REF!,INT((ROW()-13)/2),0)),IF(ISBLANK(OFFSET('9. METAS'!$X$20,INT((ROW()-14)/2),0)),"",OFFSET('9. METAS'!$X$20,INT((ROW()-14)/2),0)))</f>
        <v>#REF!</v>
      </c>
      <c r="N463" s="478" t="str">
        <f t="shared" ref="N463" ca="1" si="446">IFERROR(J463/J464,"ND")</f>
        <v>ND</v>
      </c>
      <c r="O463" s="480" t="str">
        <f t="shared" ref="O463" ca="1" si="447">IFERROR(((J463+K463)/H463),"ND")</f>
        <v>ND</v>
      </c>
      <c r="P463" s="482"/>
    </row>
    <row r="464" spans="3:16" ht="16" x14ac:dyDescent="0.2">
      <c r="C464" s="496"/>
      <c r="D464" s="498"/>
      <c r="E464" s="498"/>
      <c r="F464" s="500"/>
      <c r="G464" s="502"/>
      <c r="H464" s="705"/>
      <c r="I464" s="477"/>
      <c r="J464" s="127" t="str">
        <f ca="1">IF(MOD(ROW()-13,2)=0,IF(ISBLANK(OFFSET(#REF!,INT((ROW()-13)/2),0)),"",OFFSET(#REF!,INT((ROW()-13)/2),0)),IF(ISBLANK(OFFSET('9. METAS'!$U$20,INT((ROW()-14)/2),0)),"",OFFSET('9. METAS'!$U$20,INT((ROW()-14)/2),0)))</f>
        <v/>
      </c>
      <c r="K464" s="128" t="str">
        <f ca="1">IF(MOD(ROW()-13,2)=0,IF(ISBLANK(OFFSET(#REF!,INT((ROW()-13)/2),0)),"",OFFSET(#REF!,INT((ROW()-13)/2),0)),IF(ISBLANK(OFFSET('9. METAS'!$V$20,INT((ROW()-14)/2),0)),"",OFFSET('9. METAS'!$V$20,INT((ROW()-14)/2),0)))</f>
        <v/>
      </c>
      <c r="L464" s="128" t="str">
        <f ca="1">IF(MOD(ROW()-13,2)=0,IF(ISBLANK(OFFSET(#REF!,INT((ROW()-13)/2),0)),"",OFFSET(#REF!,INT((ROW()-13)/2),0)),IF(ISBLANK(OFFSET('9. METAS'!$W$20,INT((ROW()-14)/2),0)),"",OFFSET('9. METAS'!$W$20,INT((ROW()-14)/2),0)))</f>
        <v/>
      </c>
      <c r="M464" s="129" t="str">
        <f ca="1">IF(MOD(ROW()-13,2)=0,IF(ISBLANK(OFFSET(#REF!,INT((ROW()-13)/2),0)),"",OFFSET(#REF!,INT((ROW()-13)/2),0)),IF(ISBLANK(OFFSET('9. METAS'!$X$20,INT((ROW()-14)/2),0)),"",OFFSET('9. METAS'!$X$20,INT((ROW()-14)/2),0)))</f>
        <v/>
      </c>
      <c r="N464" s="479"/>
      <c r="O464" s="481"/>
      <c r="P464" s="483"/>
    </row>
    <row r="465" spans="3:16" x14ac:dyDescent="0.2">
      <c r="C465" s="506" t="str">
        <f ca="1">IF(ISBLANK(OFFSET('5. Pp (3 años)'!$C$46,INT((ROW()-13)/2),0)),"",OFFSET('5. Pp (3 años)'!$C$46,INT((ROW()-13)/2),0))</f>
        <v/>
      </c>
      <c r="D465" s="498" t="str">
        <f ca="1">IF(ISBLANK(OFFSET('5. Pp (3 años)'!$D$46,INT((ROW()-13)/2),0)),"",OFFSET('5. Pp (3 años)'!$D$46,INT((ROW()-13)/2),0))</f>
        <v/>
      </c>
      <c r="E465" s="498" t="str">
        <f ca="1">IF(ISBLANK(OFFSET('5. Pp (3 años)'!$E$46,INT((ROW()-13)/2),0)),"",OFFSET('5. Pp (3 años)'!$E$46,INT((ROW()-13)/2),0))</f>
        <v/>
      </c>
      <c r="F465" s="500" t="str">
        <f ca="1">IF(ISBLANK(OFFSET('5. Pp (3 años)'!$K$46,INT((ROW()-13)/2),0)),"",OFFSET('5. Pp (3 años)'!$K$46,INT((ROW()-13)/2),0))</f>
        <v/>
      </c>
      <c r="G465" s="502" t="str">
        <f ca="1">IF(ISBLANK(OFFSET('5. Pp (3 años)'!$H$46,INT((ROW()-13)/2),0)),"",OFFSET('5. Pp (3 años)'!$H$46,INT((ROW()-13)/2),0))</f>
        <v/>
      </c>
      <c r="H465" s="705" t="str">
        <f ca="1">IF(ISBLANK(OFFSET('9. METAS'!$L$20,INT((ROW()-13)/2),0)),"",OFFSET('9. METAS'!$L$20,INT((ROW()-13)/2),0))</f>
        <v/>
      </c>
      <c r="I465" s="476"/>
      <c r="J465" s="127" t="e">
        <f ca="1">IF(MOD(ROW()-13,2)=0,IF(ISBLANK(OFFSET(#REF!,INT((ROW()-13)/2),0)),"",OFFSET(#REF!,INT((ROW()-13)/2),0)),IF(ISBLANK(OFFSET('9. METAS'!$U$20,INT((ROW()-14)/2),0)),"",OFFSET('9. METAS'!$U$20,INT((ROW()-14)/2),0)))</f>
        <v>#REF!</v>
      </c>
      <c r="K465" s="128" t="e">
        <f ca="1">IF(MOD(ROW()-13,2)=0,IF(ISBLANK(OFFSET(#REF!,INT((ROW()-13)/2),0)),"",OFFSET(#REF!,INT((ROW()-13)/2),0)),IF(ISBLANK(OFFSET('9. METAS'!$V$20,INT((ROW()-14)/2),0)),"",OFFSET('9. METAS'!$V$20,INT((ROW()-14)/2),0)))</f>
        <v>#REF!</v>
      </c>
      <c r="L465" s="128" t="e">
        <f ca="1">IF(MOD(ROW()-13,2)=0,IF(ISBLANK(OFFSET(#REF!,INT((ROW()-13)/2),0)),"",OFFSET(#REF!,INT((ROW()-13)/2),0)),IF(ISBLANK(OFFSET('9. METAS'!$W$20,INT((ROW()-14)/2),0)),"",OFFSET('9. METAS'!$W$20,INT((ROW()-14)/2),0)))</f>
        <v>#REF!</v>
      </c>
      <c r="M465" s="129" t="e">
        <f ca="1">IF(MOD(ROW()-13,2)=0,IF(ISBLANK(OFFSET(#REF!,INT((ROW()-13)/2),0)),"",OFFSET(#REF!,INT((ROW()-13)/2),0)),IF(ISBLANK(OFFSET('9. METAS'!$X$20,INT((ROW()-14)/2),0)),"",OFFSET('9. METAS'!$X$20,INT((ROW()-14)/2),0)))</f>
        <v>#REF!</v>
      </c>
      <c r="N465" s="478" t="str">
        <f t="shared" ref="N465" ca="1" si="448">IFERROR(J465/J466,"ND")</f>
        <v>ND</v>
      </c>
      <c r="O465" s="480" t="str">
        <f t="shared" ref="O465" ca="1" si="449">IFERROR(((J465+K465)/H465),"ND")</f>
        <v>ND</v>
      </c>
      <c r="P465" s="482"/>
    </row>
    <row r="466" spans="3:16" ht="16" x14ac:dyDescent="0.2">
      <c r="C466" s="496"/>
      <c r="D466" s="498"/>
      <c r="E466" s="498"/>
      <c r="F466" s="500"/>
      <c r="G466" s="502"/>
      <c r="H466" s="705"/>
      <c r="I466" s="477"/>
      <c r="J466" s="127" t="str">
        <f ca="1">IF(MOD(ROW()-13,2)=0,IF(ISBLANK(OFFSET(#REF!,INT((ROW()-13)/2),0)),"",OFFSET(#REF!,INT((ROW()-13)/2),0)),IF(ISBLANK(OFFSET('9. METAS'!$U$20,INT((ROW()-14)/2),0)),"",OFFSET('9. METAS'!$U$20,INT((ROW()-14)/2),0)))</f>
        <v/>
      </c>
      <c r="K466" s="128" t="str">
        <f ca="1">IF(MOD(ROW()-13,2)=0,IF(ISBLANK(OFFSET(#REF!,INT((ROW()-13)/2),0)),"",OFFSET(#REF!,INT((ROW()-13)/2),0)),IF(ISBLANK(OFFSET('9. METAS'!$V$20,INT((ROW()-14)/2),0)),"",OFFSET('9. METAS'!$V$20,INT((ROW()-14)/2),0)))</f>
        <v/>
      </c>
      <c r="L466" s="128" t="str">
        <f ca="1">IF(MOD(ROW()-13,2)=0,IF(ISBLANK(OFFSET(#REF!,INT((ROW()-13)/2),0)),"",OFFSET(#REF!,INT((ROW()-13)/2),0)),IF(ISBLANK(OFFSET('9. METAS'!$W$20,INT((ROW()-14)/2),0)),"",OFFSET('9. METAS'!$W$20,INT((ROW()-14)/2),0)))</f>
        <v/>
      </c>
      <c r="M466" s="129" t="str">
        <f ca="1">IF(MOD(ROW()-13,2)=0,IF(ISBLANK(OFFSET(#REF!,INT((ROW()-13)/2),0)),"",OFFSET(#REF!,INT((ROW()-13)/2),0)),IF(ISBLANK(OFFSET('9. METAS'!$X$20,INT((ROW()-14)/2),0)),"",OFFSET('9. METAS'!$X$20,INT((ROW()-14)/2),0)))</f>
        <v/>
      </c>
      <c r="N466" s="479"/>
      <c r="O466" s="481"/>
      <c r="P466" s="483"/>
    </row>
    <row r="467" spans="3:16" x14ac:dyDescent="0.2">
      <c r="C467" s="506" t="str">
        <f ca="1">IF(ISBLANK(OFFSET('5. Pp (3 años)'!$C$46,INT((ROW()-13)/2),0)),"",OFFSET('5. Pp (3 años)'!$C$46,INT((ROW()-13)/2),0))</f>
        <v/>
      </c>
      <c r="D467" s="498" t="str">
        <f ca="1">IF(ISBLANK(OFFSET('5. Pp (3 años)'!$D$46,INT((ROW()-13)/2),0)),"",OFFSET('5. Pp (3 años)'!$D$46,INT((ROW()-13)/2),0))</f>
        <v/>
      </c>
      <c r="E467" s="498" t="str">
        <f ca="1">IF(ISBLANK(OFFSET('5. Pp (3 años)'!$E$46,INT((ROW()-13)/2),0)),"",OFFSET('5. Pp (3 años)'!$E$46,INT((ROW()-13)/2),0))</f>
        <v/>
      </c>
      <c r="F467" s="500" t="str">
        <f ca="1">IF(ISBLANK(OFFSET('5. Pp (3 años)'!$K$46,INT((ROW()-13)/2),0)),"",OFFSET('5. Pp (3 años)'!$K$46,INT((ROW()-13)/2),0))</f>
        <v/>
      </c>
      <c r="G467" s="502" t="str">
        <f ca="1">IF(ISBLANK(OFFSET('5. Pp (3 años)'!$H$46,INT((ROW()-13)/2),0)),"",OFFSET('5. Pp (3 años)'!$H$46,INT((ROW()-13)/2),0))</f>
        <v/>
      </c>
      <c r="H467" s="705" t="str">
        <f ca="1">IF(ISBLANK(OFFSET('9. METAS'!$L$20,INT((ROW()-13)/2),0)),"",OFFSET('9. METAS'!$L$20,INT((ROW()-13)/2),0))</f>
        <v/>
      </c>
      <c r="I467" s="476"/>
      <c r="J467" s="127" t="e">
        <f ca="1">IF(MOD(ROW()-13,2)=0,IF(ISBLANK(OFFSET(#REF!,INT((ROW()-13)/2),0)),"",OFFSET(#REF!,INT((ROW()-13)/2),0)),IF(ISBLANK(OFFSET('9. METAS'!$U$20,INT((ROW()-14)/2),0)),"",OFFSET('9. METAS'!$U$20,INT((ROW()-14)/2),0)))</f>
        <v>#REF!</v>
      </c>
      <c r="K467" s="128" t="e">
        <f ca="1">IF(MOD(ROW()-13,2)=0,IF(ISBLANK(OFFSET(#REF!,INT((ROW()-13)/2),0)),"",OFFSET(#REF!,INT((ROW()-13)/2),0)),IF(ISBLANK(OFFSET('9. METAS'!$V$20,INT((ROW()-14)/2),0)),"",OFFSET('9. METAS'!$V$20,INT((ROW()-14)/2),0)))</f>
        <v>#REF!</v>
      </c>
      <c r="L467" s="128" t="e">
        <f ca="1">IF(MOD(ROW()-13,2)=0,IF(ISBLANK(OFFSET(#REF!,INT((ROW()-13)/2),0)),"",OFFSET(#REF!,INT((ROW()-13)/2),0)),IF(ISBLANK(OFFSET('9. METAS'!$W$20,INT((ROW()-14)/2),0)),"",OFFSET('9. METAS'!$W$20,INT((ROW()-14)/2),0)))</f>
        <v>#REF!</v>
      </c>
      <c r="M467" s="129" t="e">
        <f ca="1">IF(MOD(ROW()-13,2)=0,IF(ISBLANK(OFFSET(#REF!,INT((ROW()-13)/2),0)),"",OFFSET(#REF!,INT((ROW()-13)/2),0)),IF(ISBLANK(OFFSET('9. METAS'!$X$20,INT((ROW()-14)/2),0)),"",OFFSET('9. METAS'!$X$20,INT((ROW()-14)/2),0)))</f>
        <v>#REF!</v>
      </c>
      <c r="N467" s="478" t="str">
        <f t="shared" ref="N467" ca="1" si="450">IFERROR(J467/J468,"ND")</f>
        <v>ND</v>
      </c>
      <c r="O467" s="480" t="str">
        <f t="shared" ref="O467" ca="1" si="451">IFERROR(((J467+K467)/H467),"ND")</f>
        <v>ND</v>
      </c>
      <c r="P467" s="482"/>
    </row>
    <row r="468" spans="3:16" ht="16" x14ac:dyDescent="0.2">
      <c r="C468" s="496"/>
      <c r="D468" s="498"/>
      <c r="E468" s="498"/>
      <c r="F468" s="500"/>
      <c r="G468" s="502"/>
      <c r="H468" s="705"/>
      <c r="I468" s="477"/>
      <c r="J468" s="127" t="str">
        <f ca="1">IF(MOD(ROW()-13,2)=0,IF(ISBLANK(OFFSET(#REF!,INT((ROW()-13)/2),0)),"",OFFSET(#REF!,INT((ROW()-13)/2),0)),IF(ISBLANK(OFFSET('9. METAS'!$U$20,INT((ROW()-14)/2),0)),"",OFFSET('9. METAS'!$U$20,INT((ROW()-14)/2),0)))</f>
        <v/>
      </c>
      <c r="K468" s="128" t="str">
        <f ca="1">IF(MOD(ROW()-13,2)=0,IF(ISBLANK(OFFSET(#REF!,INT((ROW()-13)/2),0)),"",OFFSET(#REF!,INT((ROW()-13)/2),0)),IF(ISBLANK(OFFSET('9. METAS'!$V$20,INT((ROW()-14)/2),0)),"",OFFSET('9. METAS'!$V$20,INT((ROW()-14)/2),0)))</f>
        <v/>
      </c>
      <c r="L468" s="128" t="str">
        <f ca="1">IF(MOD(ROW()-13,2)=0,IF(ISBLANK(OFFSET(#REF!,INT((ROW()-13)/2),0)),"",OFFSET(#REF!,INT((ROW()-13)/2),0)),IF(ISBLANK(OFFSET('9. METAS'!$W$20,INT((ROW()-14)/2),0)),"",OFFSET('9. METAS'!$W$20,INT((ROW()-14)/2),0)))</f>
        <v/>
      </c>
      <c r="M468" s="129" t="str">
        <f ca="1">IF(MOD(ROW()-13,2)=0,IF(ISBLANK(OFFSET(#REF!,INT((ROW()-13)/2),0)),"",OFFSET(#REF!,INT((ROW()-13)/2),0)),IF(ISBLANK(OFFSET('9. METAS'!$X$20,INT((ROW()-14)/2),0)),"",OFFSET('9. METAS'!$X$20,INT((ROW()-14)/2),0)))</f>
        <v/>
      </c>
      <c r="N468" s="479"/>
      <c r="O468" s="481"/>
      <c r="P468" s="483"/>
    </row>
    <row r="469" spans="3:16" x14ac:dyDescent="0.2">
      <c r="C469" s="506" t="str">
        <f ca="1">IF(ISBLANK(OFFSET('5. Pp (3 años)'!$C$46,INT((ROW()-13)/2),0)),"",OFFSET('5. Pp (3 años)'!$C$46,INT((ROW()-13)/2),0))</f>
        <v/>
      </c>
      <c r="D469" s="498" t="str">
        <f ca="1">IF(ISBLANK(OFFSET('5. Pp (3 años)'!$D$46,INT((ROW()-13)/2),0)),"",OFFSET('5. Pp (3 años)'!$D$46,INT((ROW()-13)/2),0))</f>
        <v/>
      </c>
      <c r="E469" s="498" t="str">
        <f ca="1">IF(ISBLANK(OFFSET('5. Pp (3 años)'!$E$46,INT((ROW()-13)/2),0)),"",OFFSET('5. Pp (3 años)'!$E$46,INT((ROW()-13)/2),0))</f>
        <v/>
      </c>
      <c r="F469" s="500" t="str">
        <f ca="1">IF(ISBLANK(OFFSET('5. Pp (3 años)'!$K$46,INT((ROW()-13)/2),0)),"",OFFSET('5. Pp (3 años)'!$K$46,INT((ROW()-13)/2),0))</f>
        <v/>
      </c>
      <c r="G469" s="502" t="str">
        <f ca="1">IF(ISBLANK(OFFSET('5. Pp (3 años)'!$H$46,INT((ROW()-13)/2),0)),"",OFFSET('5. Pp (3 años)'!$H$46,INT((ROW()-13)/2),0))</f>
        <v/>
      </c>
      <c r="H469" s="705" t="str">
        <f ca="1">IF(ISBLANK(OFFSET('9. METAS'!$L$20,INT((ROW()-13)/2),0)),"",OFFSET('9. METAS'!$L$20,INT((ROW()-13)/2),0))</f>
        <v/>
      </c>
      <c r="I469" s="476"/>
      <c r="J469" s="127" t="e">
        <f ca="1">IF(MOD(ROW()-13,2)=0,IF(ISBLANK(OFFSET(#REF!,INT((ROW()-13)/2),0)),"",OFFSET(#REF!,INT((ROW()-13)/2),0)),IF(ISBLANK(OFFSET('9. METAS'!$U$20,INT((ROW()-14)/2),0)),"",OFFSET('9. METAS'!$U$20,INT((ROW()-14)/2),0)))</f>
        <v>#REF!</v>
      </c>
      <c r="K469" s="128" t="e">
        <f ca="1">IF(MOD(ROW()-13,2)=0,IF(ISBLANK(OFFSET(#REF!,INT((ROW()-13)/2),0)),"",OFFSET(#REF!,INT((ROW()-13)/2),0)),IF(ISBLANK(OFFSET('9. METAS'!$V$20,INT((ROW()-14)/2),0)),"",OFFSET('9. METAS'!$V$20,INT((ROW()-14)/2),0)))</f>
        <v>#REF!</v>
      </c>
      <c r="L469" s="128" t="e">
        <f ca="1">IF(MOD(ROW()-13,2)=0,IF(ISBLANK(OFFSET(#REF!,INT((ROW()-13)/2),0)),"",OFFSET(#REF!,INT((ROW()-13)/2),0)),IF(ISBLANK(OFFSET('9. METAS'!$W$20,INT((ROW()-14)/2),0)),"",OFFSET('9. METAS'!$W$20,INT((ROW()-14)/2),0)))</f>
        <v>#REF!</v>
      </c>
      <c r="M469" s="129" t="e">
        <f ca="1">IF(MOD(ROW()-13,2)=0,IF(ISBLANK(OFFSET(#REF!,INT((ROW()-13)/2),0)),"",OFFSET(#REF!,INT((ROW()-13)/2),0)),IF(ISBLANK(OFFSET('9. METAS'!$X$20,INT((ROW()-14)/2),0)),"",OFFSET('9. METAS'!$X$20,INT((ROW()-14)/2),0)))</f>
        <v>#REF!</v>
      </c>
      <c r="N469" s="478" t="str">
        <f t="shared" ref="N469" ca="1" si="452">IFERROR(J469/J470,"ND")</f>
        <v>ND</v>
      </c>
      <c r="O469" s="480" t="str">
        <f t="shared" ref="O469" ca="1" si="453">IFERROR(((J469+K469)/H469),"ND")</f>
        <v>ND</v>
      </c>
      <c r="P469" s="482"/>
    </row>
    <row r="470" spans="3:16" ht="16" x14ac:dyDescent="0.2">
      <c r="C470" s="496"/>
      <c r="D470" s="498"/>
      <c r="E470" s="498"/>
      <c r="F470" s="500"/>
      <c r="G470" s="502"/>
      <c r="H470" s="705"/>
      <c r="I470" s="477"/>
      <c r="J470" s="127" t="str">
        <f ca="1">IF(MOD(ROW()-13,2)=0,IF(ISBLANK(OFFSET(#REF!,INT((ROW()-13)/2),0)),"",OFFSET(#REF!,INT((ROW()-13)/2),0)),IF(ISBLANK(OFFSET('9. METAS'!$U$20,INT((ROW()-14)/2),0)),"",OFFSET('9. METAS'!$U$20,INT((ROW()-14)/2),0)))</f>
        <v/>
      </c>
      <c r="K470" s="128" t="str">
        <f ca="1">IF(MOD(ROW()-13,2)=0,IF(ISBLANK(OFFSET(#REF!,INT((ROW()-13)/2),0)),"",OFFSET(#REF!,INT((ROW()-13)/2),0)),IF(ISBLANK(OFFSET('9. METAS'!$V$20,INT((ROW()-14)/2),0)),"",OFFSET('9. METAS'!$V$20,INT((ROW()-14)/2),0)))</f>
        <v/>
      </c>
      <c r="L470" s="128" t="str">
        <f ca="1">IF(MOD(ROW()-13,2)=0,IF(ISBLANK(OFFSET(#REF!,INT((ROW()-13)/2),0)),"",OFFSET(#REF!,INT((ROW()-13)/2),0)),IF(ISBLANK(OFFSET('9. METAS'!$W$20,INT((ROW()-14)/2),0)),"",OFFSET('9. METAS'!$W$20,INT((ROW()-14)/2),0)))</f>
        <v/>
      </c>
      <c r="M470" s="129" t="str">
        <f ca="1">IF(MOD(ROW()-13,2)=0,IF(ISBLANK(OFFSET(#REF!,INT((ROW()-13)/2),0)),"",OFFSET(#REF!,INT((ROW()-13)/2),0)),IF(ISBLANK(OFFSET('9. METAS'!$X$20,INT((ROW()-14)/2),0)),"",OFFSET('9. METAS'!$X$20,INT((ROW()-14)/2),0)))</f>
        <v/>
      </c>
      <c r="N470" s="479"/>
      <c r="O470" s="481"/>
      <c r="P470" s="483"/>
    </row>
    <row r="471" spans="3:16" x14ac:dyDescent="0.2">
      <c r="C471" s="506" t="str">
        <f ca="1">IF(ISBLANK(OFFSET('5. Pp (3 años)'!$C$46,INT((ROW()-13)/2),0)),"",OFFSET('5. Pp (3 años)'!$C$46,INT((ROW()-13)/2),0))</f>
        <v/>
      </c>
      <c r="D471" s="498" t="str">
        <f ca="1">IF(ISBLANK(OFFSET('5. Pp (3 años)'!$D$46,INT((ROW()-13)/2),0)),"",OFFSET('5. Pp (3 años)'!$D$46,INT((ROW()-13)/2),0))</f>
        <v/>
      </c>
      <c r="E471" s="498" t="str">
        <f ca="1">IF(ISBLANK(OFFSET('5. Pp (3 años)'!$E$46,INT((ROW()-13)/2),0)),"",OFFSET('5. Pp (3 años)'!$E$46,INT((ROW()-13)/2),0))</f>
        <v/>
      </c>
      <c r="F471" s="500" t="str">
        <f ca="1">IF(ISBLANK(OFFSET('5. Pp (3 años)'!$K$46,INT((ROW()-13)/2),0)),"",OFFSET('5. Pp (3 años)'!$K$46,INT((ROW()-13)/2),0))</f>
        <v/>
      </c>
      <c r="G471" s="502" t="str">
        <f ca="1">IF(ISBLANK(OFFSET('5. Pp (3 años)'!$H$46,INT((ROW()-13)/2),0)),"",OFFSET('5. Pp (3 años)'!$H$46,INT((ROW()-13)/2),0))</f>
        <v/>
      </c>
      <c r="H471" s="705" t="str">
        <f ca="1">IF(ISBLANK(OFFSET('9. METAS'!$L$20,INT((ROW()-13)/2),0)),"",OFFSET('9. METAS'!$L$20,INT((ROW()-13)/2),0))</f>
        <v/>
      </c>
      <c r="I471" s="476"/>
      <c r="J471" s="127" t="e">
        <f ca="1">IF(MOD(ROW()-13,2)=0,IF(ISBLANK(OFFSET(#REF!,INT((ROW()-13)/2),0)),"",OFFSET(#REF!,INT((ROW()-13)/2),0)),IF(ISBLANK(OFFSET('9. METAS'!$U$20,INT((ROW()-14)/2),0)),"",OFFSET('9. METAS'!$U$20,INT((ROW()-14)/2),0)))</f>
        <v>#REF!</v>
      </c>
      <c r="K471" s="128" t="e">
        <f ca="1">IF(MOD(ROW()-13,2)=0,IF(ISBLANK(OFFSET(#REF!,INT((ROW()-13)/2),0)),"",OFFSET(#REF!,INT((ROW()-13)/2),0)),IF(ISBLANK(OFFSET('9. METAS'!$V$20,INT((ROW()-14)/2),0)),"",OFFSET('9. METAS'!$V$20,INT((ROW()-14)/2),0)))</f>
        <v>#REF!</v>
      </c>
      <c r="L471" s="128" t="e">
        <f ca="1">IF(MOD(ROW()-13,2)=0,IF(ISBLANK(OFFSET(#REF!,INT((ROW()-13)/2),0)),"",OFFSET(#REF!,INT((ROW()-13)/2),0)),IF(ISBLANK(OFFSET('9. METAS'!$W$20,INT((ROW()-14)/2),0)),"",OFFSET('9. METAS'!$W$20,INT((ROW()-14)/2),0)))</f>
        <v>#REF!</v>
      </c>
      <c r="M471" s="129" t="e">
        <f ca="1">IF(MOD(ROW()-13,2)=0,IF(ISBLANK(OFFSET(#REF!,INT((ROW()-13)/2),0)),"",OFFSET(#REF!,INT((ROW()-13)/2),0)),IF(ISBLANK(OFFSET('9. METAS'!$X$20,INT((ROW()-14)/2),0)),"",OFFSET('9. METAS'!$X$20,INT((ROW()-14)/2),0)))</f>
        <v>#REF!</v>
      </c>
      <c r="N471" s="478" t="str">
        <f t="shared" ref="N471" ca="1" si="454">IFERROR(J471/J472,"ND")</f>
        <v>ND</v>
      </c>
      <c r="O471" s="480" t="str">
        <f ca="1">IFERROR(((J471+K471)/H471),"ND")</f>
        <v>ND</v>
      </c>
      <c r="P471" s="482"/>
    </row>
    <row r="472" spans="3:16" ht="16" x14ac:dyDescent="0.2">
      <c r="C472" s="496"/>
      <c r="D472" s="498"/>
      <c r="E472" s="498"/>
      <c r="F472" s="500"/>
      <c r="G472" s="502"/>
      <c r="H472" s="705"/>
      <c r="I472" s="477"/>
      <c r="J472" s="127" t="str">
        <f ca="1">IF(MOD(ROW()-13,2)=0,IF(ISBLANK(OFFSET(#REF!,INT((ROW()-13)/2),0)),"",OFFSET(#REF!,INT((ROW()-13)/2),0)),IF(ISBLANK(OFFSET('9. METAS'!$U$20,INT((ROW()-14)/2),0)),"",OFFSET('9. METAS'!$U$20,INT((ROW()-14)/2),0)))</f>
        <v/>
      </c>
      <c r="K472" s="128" t="str">
        <f ca="1">IF(MOD(ROW()-13,2)=0,IF(ISBLANK(OFFSET(#REF!,INT((ROW()-13)/2),0)),"",OFFSET(#REF!,INT((ROW()-13)/2),0)),IF(ISBLANK(OFFSET('9. METAS'!$V$20,INT((ROW()-14)/2),0)),"",OFFSET('9. METAS'!$V$20,INT((ROW()-14)/2),0)))</f>
        <v/>
      </c>
      <c r="L472" s="128" t="str">
        <f ca="1">IF(MOD(ROW()-13,2)=0,IF(ISBLANK(OFFSET(#REF!,INT((ROW()-13)/2),0)),"",OFFSET(#REF!,INT((ROW()-13)/2),0)),IF(ISBLANK(OFFSET('9. METAS'!$W$20,INT((ROW()-14)/2),0)),"",OFFSET('9. METAS'!$W$20,INT((ROW()-14)/2),0)))</f>
        <v/>
      </c>
      <c r="M472" s="129" t="str">
        <f ca="1">IF(MOD(ROW()-13,2)=0,IF(ISBLANK(OFFSET(#REF!,INT((ROW()-13)/2),0)),"",OFFSET(#REF!,INT((ROW()-13)/2),0)),IF(ISBLANK(OFFSET('9. METAS'!$X$20,INT((ROW()-14)/2),0)),"",OFFSET('9. METAS'!$X$20,INT((ROW()-14)/2),0)))</f>
        <v/>
      </c>
      <c r="N472" s="479"/>
      <c r="O472" s="481"/>
      <c r="P472" s="483"/>
    </row>
    <row r="473" spans="3:16" x14ac:dyDescent="0.2">
      <c r="C473" s="506" t="str">
        <f ca="1">IF(ISBLANK(OFFSET('5. Pp (3 años)'!$C$46,INT((ROW()-13)/2),0)),"",OFFSET('5. Pp (3 años)'!$C$46,INT((ROW()-13)/2),0))</f>
        <v/>
      </c>
      <c r="D473" s="498" t="str">
        <f ca="1">IF(ISBLANK(OFFSET('5. Pp (3 años)'!$D$46,INT((ROW()-13)/2),0)),"",OFFSET('5. Pp (3 años)'!$D$46,INT((ROW()-13)/2),0))</f>
        <v/>
      </c>
      <c r="E473" s="498" t="str">
        <f ca="1">IF(ISBLANK(OFFSET('5. Pp (3 años)'!$E$46,INT((ROW()-13)/2),0)),"",OFFSET('5. Pp (3 años)'!$E$46,INT((ROW()-13)/2),0))</f>
        <v/>
      </c>
      <c r="F473" s="500" t="str">
        <f ca="1">IF(ISBLANK(OFFSET('5. Pp (3 años)'!$K$46,INT((ROW()-13)/2),0)),"",OFFSET('5. Pp (3 años)'!$K$46,INT((ROW()-13)/2),0))</f>
        <v/>
      </c>
      <c r="G473" s="502" t="str">
        <f ca="1">IF(ISBLANK(OFFSET('5. Pp (3 años)'!$H$46,INT((ROW()-13)/2),0)),"",OFFSET('5. Pp (3 años)'!$H$46,INT((ROW()-13)/2),0))</f>
        <v/>
      </c>
      <c r="H473" s="705" t="str">
        <f ca="1">IF(ISBLANK(OFFSET('9. METAS'!$L$20,INT((ROW()-13)/2),0)),"",OFFSET('9. METAS'!$L$20,INT((ROW()-13)/2),0))</f>
        <v/>
      </c>
      <c r="I473" s="476"/>
      <c r="J473" s="127" t="e">
        <f ca="1">IF(MOD(ROW()-13,2)=0,IF(ISBLANK(OFFSET(#REF!,INT((ROW()-13)/2),0)),"",OFFSET(#REF!,INT((ROW()-13)/2),0)),IF(ISBLANK(OFFSET('9. METAS'!$U$20,INT((ROW()-14)/2),0)),"",OFFSET('9. METAS'!$U$20,INT((ROW()-14)/2),0)))</f>
        <v>#REF!</v>
      </c>
      <c r="K473" s="128" t="e">
        <f ca="1">IF(MOD(ROW()-13,2)=0,IF(ISBLANK(OFFSET(#REF!,INT((ROW()-13)/2),0)),"",OFFSET(#REF!,INT((ROW()-13)/2),0)),IF(ISBLANK(OFFSET('9. METAS'!$V$20,INT((ROW()-14)/2),0)),"",OFFSET('9. METAS'!$V$20,INT((ROW()-14)/2),0)))</f>
        <v>#REF!</v>
      </c>
      <c r="L473" s="128" t="e">
        <f ca="1">IF(MOD(ROW()-13,2)=0,IF(ISBLANK(OFFSET(#REF!,INT((ROW()-13)/2),0)),"",OFFSET(#REF!,INT((ROW()-13)/2),0)),IF(ISBLANK(OFFSET('9. METAS'!$W$20,INT((ROW()-14)/2),0)),"",OFFSET('9. METAS'!$W$20,INT((ROW()-14)/2),0)))</f>
        <v>#REF!</v>
      </c>
      <c r="M473" s="129" t="e">
        <f ca="1">IF(MOD(ROW()-13,2)=0,IF(ISBLANK(OFFSET(#REF!,INT((ROW()-13)/2),0)),"",OFFSET(#REF!,INT((ROW()-13)/2),0)),IF(ISBLANK(OFFSET('9. METAS'!$X$20,INT((ROW()-14)/2),0)),"",OFFSET('9. METAS'!$X$20,INT((ROW()-14)/2),0)))</f>
        <v>#REF!</v>
      </c>
      <c r="N473" s="478" t="str">
        <f ca="1">IFERROR(J473/J474,"ND")</f>
        <v>ND</v>
      </c>
      <c r="O473" s="480" t="str">
        <f t="shared" ref="O473" ca="1" si="455">IFERROR(((J473+K473)/H473),"ND")</f>
        <v>ND</v>
      </c>
      <c r="P473" s="482"/>
    </row>
    <row r="474" spans="3:16" ht="17" thickBot="1" x14ac:dyDescent="0.25">
      <c r="C474" s="711"/>
      <c r="D474" s="712"/>
      <c r="E474" s="712"/>
      <c r="F474" s="713"/>
      <c r="G474" s="714"/>
      <c r="H474" s="706"/>
      <c r="I474" s="707"/>
      <c r="J474" s="133" t="str">
        <f ca="1">IF(MOD(ROW()-13,2)=0,IF(ISBLANK(OFFSET(#REF!,INT((ROW()-13)/2),0)),"",OFFSET(#REF!,INT((ROW()-13)/2),0)),IF(ISBLANK(OFFSET('9. METAS'!$U$20,INT((ROW()-14)/2),0)),"",OFFSET('9. METAS'!$U$20,INT((ROW()-14)/2),0)))</f>
        <v/>
      </c>
      <c r="K474" s="134" t="str">
        <f ca="1">IF(MOD(ROW()-13,2)=0,IF(ISBLANK(OFFSET(#REF!,INT((ROW()-13)/2),0)),"",OFFSET(#REF!,INT((ROW()-13)/2),0)),IF(ISBLANK(OFFSET('9. METAS'!$V$20,INT((ROW()-14)/2),0)),"",OFFSET('9. METAS'!$V$20,INT((ROW()-14)/2),0)))</f>
        <v/>
      </c>
      <c r="L474" s="134" t="str">
        <f ca="1">IF(MOD(ROW()-13,2)=0,IF(ISBLANK(OFFSET(#REF!,INT((ROW()-13)/2),0)),"",OFFSET(#REF!,INT((ROW()-13)/2),0)),IF(ISBLANK(OFFSET('9. METAS'!$W$20,INT((ROW()-14)/2),0)),"",OFFSET('9. METAS'!$W$20,INT((ROW()-14)/2),0)))</f>
        <v/>
      </c>
      <c r="M474" s="135" t="str">
        <f ca="1">IF(MOD(ROW()-13,2)=0,IF(ISBLANK(OFFSET(#REF!,INT((ROW()-13)/2),0)),"",OFFSET(#REF!,INT((ROW()-13)/2),0)),IF(ISBLANK(OFFSET('9. METAS'!$X$20,INT((ROW()-14)/2),0)),"",OFFSET('9. METAS'!$X$20,INT((ROW()-14)/2),0)))</f>
        <v/>
      </c>
      <c r="N474" s="708"/>
      <c r="O474" s="481"/>
      <c r="P474" s="710"/>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5" defaultRowHeight="15" x14ac:dyDescent="0.2"/>
  <cols>
    <col min="1" max="2" width="11.5" style="33"/>
    <col min="3" max="3" width="18.5" style="1" customWidth="1"/>
    <col min="4" max="4" width="53.6640625" style="33" customWidth="1"/>
    <col min="5" max="6" width="33.6640625" style="33" customWidth="1"/>
    <col min="7" max="7" width="32.6640625" style="1" customWidth="1"/>
    <col min="8" max="9" width="18.5" style="1" customWidth="1"/>
    <col min="10" max="11" width="12.6640625" style="1" customWidth="1"/>
    <col min="12" max="12" width="12.6640625" style="33" customWidth="1"/>
    <col min="13" max="13" width="12.6640625" style="33" hidden="1" customWidth="1"/>
    <col min="14" max="15" width="12.5" style="33" customWidth="1"/>
    <col min="16" max="16" width="36.6640625" style="33" customWidth="1"/>
    <col min="17" max="16384" width="11.5" style="33"/>
  </cols>
  <sheetData>
    <row r="4" spans="3:16" ht="16" thickBot="1" x14ac:dyDescent="0.25"/>
    <row r="5" spans="3:16" ht="30.75" customHeight="1" thickTop="1" x14ac:dyDescent="0.2">
      <c r="C5" s="120"/>
      <c r="D5" s="467" t="s">
        <v>111</v>
      </c>
      <c r="E5" s="467"/>
      <c r="F5" s="467"/>
      <c r="G5" s="467"/>
      <c r="H5" s="467"/>
      <c r="I5" s="467"/>
      <c r="J5" s="467"/>
      <c r="K5" s="467"/>
      <c r="L5" s="467"/>
      <c r="M5" s="467"/>
      <c r="N5" s="121"/>
      <c r="O5" s="121"/>
      <c r="P5" s="122"/>
    </row>
    <row r="6" spans="3:16" ht="26.25" customHeight="1" x14ac:dyDescent="0.2">
      <c r="C6" s="123"/>
      <c r="D6" s="468" t="s">
        <v>112</v>
      </c>
      <c r="E6" s="468"/>
      <c r="F6" s="468"/>
      <c r="G6" s="468"/>
      <c r="H6" s="468"/>
      <c r="I6" s="468"/>
      <c r="J6" s="468"/>
      <c r="K6" s="468"/>
      <c r="L6" s="468"/>
      <c r="M6" s="468"/>
      <c r="N6" s="15"/>
      <c r="O6" s="15"/>
      <c r="P6" s="119"/>
    </row>
    <row r="7" spans="3:16" ht="26" x14ac:dyDescent="0.2">
      <c r="C7" s="123"/>
      <c r="D7" s="468" t="s">
        <v>131</v>
      </c>
      <c r="E7" s="468"/>
      <c r="F7" s="468"/>
      <c r="G7" s="468"/>
      <c r="H7" s="468"/>
      <c r="I7" s="468"/>
      <c r="J7" s="468"/>
      <c r="K7" s="468"/>
      <c r="L7" s="468"/>
      <c r="M7" s="468"/>
      <c r="P7" s="119"/>
    </row>
    <row r="8" spans="3:16" ht="27" thickBot="1" x14ac:dyDescent="0.25">
      <c r="C8" s="123"/>
      <c r="D8" s="468"/>
      <c r="E8" s="468"/>
      <c r="F8" s="468"/>
      <c r="G8" s="468"/>
      <c r="H8" s="468"/>
      <c r="I8" s="468"/>
      <c r="J8" s="468"/>
      <c r="K8" s="468"/>
      <c r="L8" s="468"/>
      <c r="M8" s="468"/>
      <c r="P8" s="119"/>
    </row>
    <row r="9" spans="3:16" ht="22.5" customHeight="1" thickBot="1" x14ac:dyDescent="0.25">
      <c r="C9" s="469" t="s">
        <v>127</v>
      </c>
      <c r="D9" s="470"/>
      <c r="E9" s="471"/>
      <c r="F9" s="472" t="s">
        <v>89</v>
      </c>
      <c r="G9" s="473"/>
      <c r="H9" s="473"/>
      <c r="I9" s="473"/>
      <c r="J9" s="473"/>
      <c r="K9" s="473"/>
      <c r="L9" s="473"/>
      <c r="M9" s="473"/>
      <c r="N9" s="473"/>
      <c r="O9" s="473"/>
      <c r="P9" s="474"/>
    </row>
    <row r="10" spans="3:16" ht="27" customHeight="1" thickTop="1" thickBot="1" x14ac:dyDescent="0.25">
      <c r="C10" s="503" t="s">
        <v>76</v>
      </c>
      <c r="D10" s="505" t="s">
        <v>113</v>
      </c>
      <c r="E10" s="505" t="s">
        <v>114</v>
      </c>
      <c r="F10" s="505" t="s">
        <v>115</v>
      </c>
      <c r="G10" s="505" t="s">
        <v>116</v>
      </c>
      <c r="H10" s="494" t="s">
        <v>124</v>
      </c>
      <c r="I10" s="494"/>
      <c r="J10" s="494"/>
      <c r="K10" s="494"/>
      <c r="L10" s="494"/>
      <c r="M10" s="494"/>
      <c r="N10" s="494"/>
      <c r="O10" s="494"/>
      <c r="P10" s="716" t="s">
        <v>294</v>
      </c>
    </row>
    <row r="11" spans="3:16" ht="42" customHeight="1" thickBot="1" x14ac:dyDescent="0.25">
      <c r="C11" s="504"/>
      <c r="D11" s="489"/>
      <c r="E11" s="489"/>
      <c r="F11" s="489"/>
      <c r="G11" s="489"/>
      <c r="H11" s="489" t="s">
        <v>117</v>
      </c>
      <c r="I11" s="489" t="s">
        <v>118</v>
      </c>
      <c r="J11" s="489" t="s">
        <v>126</v>
      </c>
      <c r="K11" s="489"/>
      <c r="L11" s="489"/>
      <c r="M11" s="489"/>
      <c r="N11" s="489" t="s">
        <v>123</v>
      </c>
      <c r="O11" s="489"/>
      <c r="P11" s="717"/>
    </row>
    <row r="12" spans="3:16" ht="42" customHeight="1" thickBot="1" x14ac:dyDescent="0.25">
      <c r="C12" s="504"/>
      <c r="D12" s="489"/>
      <c r="E12" s="489"/>
      <c r="F12" s="489"/>
      <c r="G12" s="489"/>
      <c r="H12" s="489"/>
      <c r="I12" s="489"/>
      <c r="J12" s="118" t="s">
        <v>122</v>
      </c>
      <c r="K12" s="118" t="s">
        <v>119</v>
      </c>
      <c r="L12" s="118" t="s">
        <v>120</v>
      </c>
      <c r="M12" s="118" t="s">
        <v>121</v>
      </c>
      <c r="N12" s="118" t="s">
        <v>125</v>
      </c>
      <c r="O12" s="118" t="s">
        <v>96</v>
      </c>
      <c r="P12" s="718"/>
    </row>
    <row r="13" spans="3:16" x14ac:dyDescent="0.2">
      <c r="C13" s="495" t="str">
        <f ca="1">IF(ISBLANK(OFFSET('5. Pp (3 años)'!$C$46,INT((ROW()-13)/2),0)),"",OFFSET('5. Pp (3 años)'!$C$46,INT((ROW()-13)/2),0))</f>
        <v>Fin</v>
      </c>
      <c r="D13" s="497"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497" t="str">
        <f ca="1">IF(ISBLANK(OFFSET('5. Pp (3 años)'!$E$46,INT((ROW()-13)/2),0)),"",OFFSET('5. Pp (3 años)'!$E$46,INT((ROW()-13)/2),0))</f>
        <v>IGOB_HUM_R: Índice de Gobierno Humanista y de Resultados</v>
      </c>
      <c r="F13" s="499" t="str">
        <f ca="1">IF(ISBLANK(OFFSET('5. Pp (3 años)'!$K$46,INT((ROW()-13)/2),0)),"",OFFSET('5. Pp (3 años)'!$K$46,INT((ROW()-13)/2),0))</f>
        <v>Ascendente</v>
      </c>
      <c r="G13" s="501" t="str">
        <f ca="1">IF(ISBLANK(OFFSET('5. Pp (3 años)'!$H$46,INT((ROW()-13)/2),0)),"",OFFSET('5. Pp (3 años)'!$H$46,INT((ROW()-13)/2),0))</f>
        <v>Trianual</v>
      </c>
      <c r="H13" s="715">
        <f ca="1">IF(ISBLANK(OFFSET('9. METAS'!$L$20,INT((ROW()-13)/2),0)),"",OFFSET('9. METAS'!$L$20,INT((ROW()-13)/2),0))</f>
        <v>26.68</v>
      </c>
      <c r="I13" s="492" t="s">
        <v>128</v>
      </c>
      <c r="J13" s="124" t="e">
        <f ca="1">IF(MOD(ROW()-13,2)=0,IF(ISBLANK(OFFSET(#REF!,INT((ROW()-13)/2),0)),"",OFFSET(#REF!,INT((ROW()-13)/2),0)),IF(ISBLANK(OFFSET('9. METAS'!$U$20,INT((ROW()-14)/2),0)),"",OFFSET('9. METAS'!$U$20,INT((ROW()-14)/2),0)))</f>
        <v>#REF!</v>
      </c>
      <c r="K13" s="125" t="e">
        <f ca="1">IF(MOD(ROW()-13,2)=0,IF(ISBLANK(OFFSET(#REF!,INT((ROW()-13)/2),0)),"",OFFSET(#REF!,INT((ROW()-13)/2),0)),IF(ISBLANK(OFFSET('9. METAS'!$V$20,INT((ROW()-14)/2),0)),"",OFFSET('9. METAS'!$V$20,INT((ROW()-14)/2),0)))</f>
        <v>#REF!</v>
      </c>
      <c r="L13" s="125" t="e">
        <f ca="1">IF(MOD(ROW()-13,2)=0,IF(ISBLANK(OFFSET(#REF!,INT((ROW()-13)/2),0)),"",OFFSET(#REF!,INT((ROW()-13)/2),0)),IF(ISBLANK(OFFSET('9. METAS'!$W$20,INT((ROW()-14)/2),0)),"",OFFSET('9. METAS'!$W$20,INT((ROW()-14)/2),0)))</f>
        <v>#REF!</v>
      </c>
      <c r="M13" s="126" t="e">
        <f ca="1">IF(MOD(ROW()-13,2)=0,IF(ISBLANK(OFFSET(#REF!,INT((ROW()-13)/2),0)),"",OFFSET(#REF!,INT((ROW()-13)/2),0)),IF(ISBLANK(OFFSET('9. METAS'!$X$20,INT((ROW()-14)/2),0)),"",OFFSET('9. METAS'!$X$20,INT((ROW()-14)/2),0)))</f>
        <v>#REF!</v>
      </c>
      <c r="N13" s="478" t="str">
        <f ca="1">IFERROR(J13/J14,"ND")</f>
        <v>ND</v>
      </c>
      <c r="O13" s="480" t="str">
        <f ca="1">IFERROR(((J13+K13+L13)/H13),"ND")</f>
        <v>ND</v>
      </c>
      <c r="P13" s="484"/>
    </row>
    <row r="14" spans="3:16" x14ac:dyDescent="0.2">
      <c r="C14" s="496"/>
      <c r="D14" s="498"/>
      <c r="E14" s="498"/>
      <c r="F14" s="500"/>
      <c r="G14" s="502"/>
      <c r="H14" s="705"/>
      <c r="I14" s="493"/>
      <c r="J14" s="127">
        <f ca="1">IF(MOD(ROW()-13,2)=0,IF(ISBLANK(OFFSET(#REF!,INT((ROW()-13)/2),0)),"",OFFSET(#REF!,INT((ROW()-13)/2),0)),IF(ISBLANK(OFFSET('9. METAS'!$U$20,INT((ROW()-14)/2),0)),"",OFFSET('9. METAS'!$U$20,INT((ROW()-14)/2),0)))</f>
        <v>6.67</v>
      </c>
      <c r="K14" s="128">
        <f ca="1">IF(MOD(ROW()-13,2)=0,IF(ISBLANK(OFFSET(#REF!,INT((ROW()-13)/2),0)),"",OFFSET(#REF!,INT((ROW()-13)/2),0)),IF(ISBLANK(OFFSET('9. METAS'!$V$20,INT((ROW()-14)/2),0)),"",OFFSET('9. METAS'!$V$20,INT((ROW()-14)/2),0)))</f>
        <v>6.67</v>
      </c>
      <c r="L14" s="128">
        <f ca="1">IF(MOD(ROW()-13,2)=0,IF(ISBLANK(OFFSET(#REF!,INT((ROW()-13)/2),0)),"",OFFSET(#REF!,INT((ROW()-13)/2),0)),IF(ISBLANK(OFFSET('9. METAS'!$W$20,INT((ROW()-14)/2),0)),"",OFFSET('9. METAS'!$W$20,INT((ROW()-14)/2),0)))</f>
        <v>6.67</v>
      </c>
      <c r="M14" s="129">
        <f ca="1">IF(MOD(ROW()-13,2)=0,IF(ISBLANK(OFFSET(#REF!,INT((ROW()-13)/2),0)),"",OFFSET(#REF!,INT((ROW()-13)/2),0)),IF(ISBLANK(OFFSET('9. METAS'!$X$20,INT((ROW()-14)/2),0)),"",OFFSET('9. METAS'!$X$20,INT((ROW()-14)/2),0)))</f>
        <v>6.67</v>
      </c>
      <c r="N14" s="479"/>
      <c r="O14" s="481"/>
      <c r="P14" s="485"/>
    </row>
    <row r="15" spans="3:16" x14ac:dyDescent="0.2">
      <c r="C15" s="506" t="str">
        <f ca="1">IF(ISBLANK(OFFSET('5. Pp (3 años)'!$C$46,INT((ROW()-13)/2),0)),"",OFFSET('5. Pp (3 años)'!$C$46,INT((ROW()-13)/2),0))</f>
        <v>Proposito</v>
      </c>
      <c r="D15" s="498" t="str">
        <f ca="1">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498" t="str">
        <f ca="1">IF(ISBLANK(OFFSET('5. Pp (3 años)'!$E$46,INT((ROW()-13)/2),0)),"",OFFSET('5. Pp (3 años)'!$E$46,INT((ROW()-13)/2),0))</f>
        <v>PAVCySRC: Porcentaje de Acciones de Verificación, Cumplimiento y Seguimiento de la Rendición de Cuentas de las Dependencias y Entidades de la Administración Pública Municipal</v>
      </c>
      <c r="F15" s="500" t="str">
        <f ca="1">IF(ISBLANK(OFFSET('5. Pp (3 años)'!$K$46,INT((ROW()-13)/2),0)),"",OFFSET('5. Pp (3 años)'!$K$46,INT((ROW()-13)/2),0))</f>
        <v>Ascendente</v>
      </c>
      <c r="G15" s="502" t="str">
        <f ca="1">IF(ISBLANK(OFFSET('5. Pp (3 años)'!$H$46,INT((ROW()-13)/2),0)),"",OFFSET('5. Pp (3 años)'!$H$46,INT((ROW()-13)/2),0))</f>
        <v>Anual</v>
      </c>
      <c r="H15" s="705">
        <f ca="1">IF(ISBLANK(OFFSET('9. METAS'!$L$20,INT((ROW()-13)/2),0)),"",OFFSET('9. METAS'!$L$20,INT((ROW()-13)/2),0))</f>
        <v>37752</v>
      </c>
      <c r="I15" s="476"/>
      <c r="J15" s="127" t="e">
        <f ca="1">IF(MOD(ROW()-13,2)=0,IF(ISBLANK(OFFSET(#REF!,INT((ROW()-13)/2),0)),"",OFFSET(#REF!,INT((ROW()-13)/2),0)),IF(ISBLANK(OFFSET('9. METAS'!$U$20,INT((ROW()-14)/2),0)),"",OFFSET('9. METAS'!$U$20,INT((ROW()-14)/2),0)))</f>
        <v>#REF!</v>
      </c>
      <c r="K15" s="128" t="e">
        <f ca="1">IF(MOD(ROW()-13,2)=0,IF(ISBLANK(OFFSET(#REF!,INT((ROW()-13)/2),0)),"",OFFSET(#REF!,INT((ROW()-13)/2),0)),IF(ISBLANK(OFFSET('9. METAS'!$V$20,INT((ROW()-14)/2),0)),"",OFFSET('9. METAS'!$V$20,INT((ROW()-14)/2),0)))</f>
        <v>#REF!</v>
      </c>
      <c r="L15" s="128" t="e">
        <f ca="1">IF(MOD(ROW()-13,2)=0,IF(ISBLANK(OFFSET(#REF!,INT((ROW()-13)/2),0)),"",OFFSET(#REF!,INT((ROW()-13)/2),0)),IF(ISBLANK(OFFSET('9. METAS'!$W$20,INT((ROW()-14)/2),0)),"",OFFSET('9. METAS'!$W$20,INT((ROW()-14)/2),0)))</f>
        <v>#REF!</v>
      </c>
      <c r="M15" s="129" t="e">
        <f ca="1">IF(MOD(ROW()-13,2)=0,IF(ISBLANK(OFFSET(#REF!,INT((ROW()-13)/2),0)),"",OFFSET(#REF!,INT((ROW()-13)/2),0)),IF(ISBLANK(OFFSET('9. METAS'!$X$20,INT((ROW()-14)/2),0)),"",OFFSET('9. METAS'!$X$20,INT((ROW()-14)/2),0)))</f>
        <v>#REF!</v>
      </c>
      <c r="N15" s="478" t="str">
        <f ca="1">IFERROR(J15/J16,"ND")</f>
        <v>ND</v>
      </c>
      <c r="O15" s="480" t="str">
        <f ca="1">IFERROR(((J15+K15+L15)/H15),"ND")</f>
        <v>ND</v>
      </c>
      <c r="P15" s="482"/>
    </row>
    <row r="16" spans="3:16" x14ac:dyDescent="0.2">
      <c r="C16" s="496"/>
      <c r="D16" s="498"/>
      <c r="E16" s="498"/>
      <c r="F16" s="500"/>
      <c r="G16" s="502"/>
      <c r="H16" s="705"/>
      <c r="I16" s="477"/>
      <c r="J16" s="127">
        <f ca="1">IF(MOD(ROW()-13,2)=0,IF(ISBLANK(OFFSET(#REF!,INT((ROW()-13)/2),0)),"",OFFSET(#REF!,INT((ROW()-13)/2),0)),IF(ISBLANK(OFFSET('9. METAS'!$U$20,INT((ROW()-14)/2),0)),"",OFFSET('9. METAS'!$U$20,INT((ROW()-14)/2),0)))</f>
        <v>6798</v>
      </c>
      <c r="K16" s="128">
        <f ca="1">IF(MOD(ROW()-13,2)=0,IF(ISBLANK(OFFSET(#REF!,INT((ROW()-13)/2),0)),"",OFFSET(#REF!,INT((ROW()-13)/2),0)),IF(ISBLANK(OFFSET('9. METAS'!$V$20,INT((ROW()-14)/2),0)),"",OFFSET('9. METAS'!$V$20,INT((ROW()-14)/2),0)))</f>
        <v>17754</v>
      </c>
      <c r="L16" s="128">
        <f ca="1">IF(MOD(ROW()-13,2)=0,IF(ISBLANK(OFFSET(#REF!,INT((ROW()-13)/2),0)),"",OFFSET(#REF!,INT((ROW()-13)/2),0)),IF(ISBLANK(OFFSET('9. METAS'!$W$20,INT((ROW()-14)/2),0)),"",OFFSET('9. METAS'!$W$20,INT((ROW()-14)/2),0)))</f>
        <v>7633</v>
      </c>
      <c r="M16" s="129">
        <f ca="1">IF(MOD(ROW()-13,2)=0,IF(ISBLANK(OFFSET(#REF!,INT((ROW()-13)/2),0)),"",OFFSET(#REF!,INT((ROW()-13)/2),0)),IF(ISBLANK(OFFSET('9. METAS'!$X$20,INT((ROW()-14)/2),0)),"",OFFSET('9. METAS'!$X$20,INT((ROW()-14)/2),0)))</f>
        <v>5567</v>
      </c>
      <c r="N16" s="479"/>
      <c r="O16" s="481"/>
      <c r="P16" s="483"/>
    </row>
    <row r="17" spans="3:16" x14ac:dyDescent="0.2">
      <c r="C17" s="506" t="str">
        <f ca="1">IF(ISBLANK(OFFSET('5. Pp (3 años)'!$C$46,INT((ROW()-13)/2),0)),"",OFFSET('5. Pp (3 años)'!$C$46,INT((ROW()-13)/2),0))</f>
        <v>Componente</v>
      </c>
      <c r="D17" s="498" t="str">
        <f ca="1">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498" t="str">
        <f ca="1">IF(ISBLANK(OFFSET('5. Pp (3 años)'!$E$46,INT((ROW()-13)/2),0)),"",OFFSET('5. Pp (3 años)'!$E$46,INT((ROW()-13)/2),0))</f>
        <v xml:space="preserve">PAOPC: Porcentaje de Acciones de Obra Pública y Construcción </v>
      </c>
      <c r="F17" s="500" t="str">
        <f ca="1">IF(ISBLANK(OFFSET('5. Pp (3 años)'!$K$46,INT((ROW()-13)/2),0)),"",OFFSET('5. Pp (3 años)'!$K$46,INT((ROW()-13)/2),0))</f>
        <v>Ascendente</v>
      </c>
      <c r="G17" s="502" t="str">
        <f ca="1">IF(ISBLANK(OFFSET('5. Pp (3 años)'!$H$46,INT((ROW()-13)/2),0)),"",OFFSET('5. Pp (3 años)'!$H$46,INT((ROW()-13)/2),0))</f>
        <v>Trimestral</v>
      </c>
      <c r="H17" s="705">
        <f ca="1">IF(ISBLANK(OFFSET('9. METAS'!$L$20,INT((ROW()-13)/2),0)),"",OFFSET('9. METAS'!$L$20,INT((ROW()-13)/2),0))</f>
        <v>680</v>
      </c>
      <c r="I17" s="476"/>
      <c r="J17" s="127" t="e">
        <f ca="1">IF(MOD(ROW()-13,2)=0,IF(ISBLANK(OFFSET(#REF!,INT((ROW()-13)/2),0)),"",OFFSET(#REF!,INT((ROW()-13)/2),0)),IF(ISBLANK(OFFSET('9. METAS'!$U$20,INT((ROW()-14)/2),0)),"",OFFSET('9. METAS'!$U$20,INT((ROW()-14)/2),0)))</f>
        <v>#REF!</v>
      </c>
      <c r="K17" s="128" t="e">
        <f ca="1">IF(MOD(ROW()-13,2)=0,IF(ISBLANK(OFFSET(#REF!,INT((ROW()-13)/2),0)),"",OFFSET(#REF!,INT((ROW()-13)/2),0)),IF(ISBLANK(OFFSET('9. METAS'!$V$20,INT((ROW()-14)/2),0)),"",OFFSET('9. METAS'!$V$20,INT((ROW()-14)/2),0)))</f>
        <v>#REF!</v>
      </c>
      <c r="L17" s="128" t="e">
        <f ca="1">IF(MOD(ROW()-13,2)=0,IF(ISBLANK(OFFSET(#REF!,INT((ROW()-13)/2),0)),"",OFFSET(#REF!,INT((ROW()-13)/2),0)),IF(ISBLANK(OFFSET('9. METAS'!$W$20,INT((ROW()-14)/2),0)),"",OFFSET('9. METAS'!$W$20,INT((ROW()-14)/2),0)))</f>
        <v>#REF!</v>
      </c>
      <c r="M17" s="129" t="e">
        <f ca="1">IF(MOD(ROW()-13,2)=0,IF(ISBLANK(OFFSET(#REF!,INT((ROW()-13)/2),0)),"",OFFSET(#REF!,INT((ROW()-13)/2),0)),IF(ISBLANK(OFFSET('9. METAS'!$X$20,INT((ROW()-14)/2),0)),"",OFFSET('9. METAS'!$X$20,INT((ROW()-14)/2),0)))</f>
        <v>#REF!</v>
      </c>
      <c r="N17" s="478" t="str">
        <f t="shared" ref="N17" ca="1" si="0">IFERROR(J17/J18,"ND")</f>
        <v>ND</v>
      </c>
      <c r="O17" s="480" t="str">
        <f t="shared" ref="O17" ca="1" si="1">IFERROR(((J17+K17+L17)/H17),"ND")</f>
        <v>ND</v>
      </c>
      <c r="P17" s="482"/>
    </row>
    <row r="18" spans="3:16" x14ac:dyDescent="0.2">
      <c r="C18" s="496"/>
      <c r="D18" s="498"/>
      <c r="E18" s="498"/>
      <c r="F18" s="500"/>
      <c r="G18" s="502"/>
      <c r="H18" s="705"/>
      <c r="I18" s="477"/>
      <c r="J18" s="127">
        <f ca="1">IF(MOD(ROW()-13,2)=0,IF(ISBLANK(OFFSET(#REF!,INT((ROW()-13)/2),0)),"",OFFSET(#REF!,INT((ROW()-13)/2),0)),IF(ISBLANK(OFFSET('9. METAS'!$U$20,INT((ROW()-14)/2),0)),"",OFFSET('9. METAS'!$U$20,INT((ROW()-14)/2),0)))</f>
        <v>123</v>
      </c>
      <c r="K18" s="128">
        <f ca="1">IF(MOD(ROW()-13,2)=0,IF(ISBLANK(OFFSET(#REF!,INT((ROW()-13)/2),0)),"",OFFSET(#REF!,INT((ROW()-13)/2),0)),IF(ISBLANK(OFFSET('9. METAS'!$V$20,INT((ROW()-14)/2),0)),"",OFFSET('9. METAS'!$V$20,INT((ROW()-14)/2),0)))</f>
        <v>170</v>
      </c>
      <c r="L18" s="128">
        <f ca="1">IF(MOD(ROW()-13,2)=0,IF(ISBLANK(OFFSET(#REF!,INT((ROW()-13)/2),0)),"",OFFSET(#REF!,INT((ROW()-13)/2),0)),IF(ISBLANK(OFFSET('9. METAS'!$W$20,INT((ROW()-14)/2),0)),"",OFFSET('9. METAS'!$W$20,INT((ROW()-14)/2),0)))</f>
        <v>227</v>
      </c>
      <c r="M18" s="129">
        <f ca="1">IF(MOD(ROW()-13,2)=0,IF(ISBLANK(OFFSET(#REF!,INT((ROW()-13)/2),0)),"",OFFSET(#REF!,INT((ROW()-13)/2),0)),IF(ISBLANK(OFFSET('9. METAS'!$X$20,INT((ROW()-14)/2),0)),"",OFFSET('9. METAS'!$X$20,INT((ROW()-14)/2),0)))</f>
        <v>160</v>
      </c>
      <c r="N18" s="479"/>
      <c r="O18" s="481"/>
      <c r="P18" s="483"/>
    </row>
    <row r="19" spans="3:16" x14ac:dyDescent="0.2">
      <c r="C19" s="506" t="str">
        <f ca="1">IF(ISBLANK(OFFSET('5. Pp (3 años)'!$C$46,INT((ROW()-13)/2),0)),"",OFFSET('5. Pp (3 años)'!$C$46,INT((ROW()-13)/2),0))</f>
        <v>Actividad</v>
      </c>
      <c r="D19" s="498" t="str">
        <f ca="1">IF(ISBLANK(OFFSET('5. Pp (3 años)'!$D$46,INT((ROW()-13)/2),0)),"",OFFSET('5. Pp (3 años)'!$D$46,INT((ROW()-13)/2),0))</f>
        <v>1.1.1.1.1.1. Realización de auditorías y revisiones a la obra pública, adquisiciones y servicios relacionados.</v>
      </c>
      <c r="E19" s="498" t="str">
        <f ca="1">IF(ISBLANK(OFFSET('5. Pp (3 años)'!$E$46,INT((ROW()-13)/2),0)),"",OFFSET('5. Pp (3 años)'!$E$46,INT((ROW()-13)/2),0))</f>
        <v>PAROPASR: Porcentaje de Acciones de seguimiento, Auditorías y Revisiones a la Obra Pública, Adquisiciones y Servicios Relacionados</v>
      </c>
      <c r="F19" s="500" t="str">
        <f ca="1">IF(ISBLANK(OFFSET('5. Pp (3 años)'!$K$46,INT((ROW()-13)/2),0)),"",OFFSET('5. Pp (3 años)'!$K$46,INT((ROW()-13)/2),0))</f>
        <v>Ascendente</v>
      </c>
      <c r="G19" s="502" t="str">
        <f ca="1">IF(ISBLANK(OFFSET('5. Pp (3 años)'!$H$46,INT((ROW()-13)/2),0)),"",OFFSET('5. Pp (3 años)'!$H$46,INT((ROW()-13)/2),0))</f>
        <v>Trimestral</v>
      </c>
      <c r="H19" s="705">
        <f ca="1">IF(ISBLANK(OFFSET('9. METAS'!$L$20,INT((ROW()-13)/2),0)),"",OFFSET('9. METAS'!$L$20,INT((ROW()-13)/2),0))</f>
        <v>608</v>
      </c>
      <c r="I19" s="476"/>
      <c r="J19" s="127" t="e">
        <f ca="1">IF(MOD(ROW()-13,2)=0,IF(ISBLANK(OFFSET(#REF!,INT((ROW()-13)/2),0)),"",OFFSET(#REF!,INT((ROW()-13)/2),0)),IF(ISBLANK(OFFSET('9. METAS'!$U$20,INT((ROW()-14)/2),0)),"",OFFSET('9. METAS'!$U$20,INT((ROW()-14)/2),0)))</f>
        <v>#REF!</v>
      </c>
      <c r="K19" s="128" t="e">
        <f ca="1">IF(MOD(ROW()-13,2)=0,IF(ISBLANK(OFFSET(#REF!,INT((ROW()-13)/2),0)),"",OFFSET(#REF!,INT((ROW()-13)/2),0)),IF(ISBLANK(OFFSET('9. METAS'!$V$20,INT((ROW()-14)/2),0)),"",OFFSET('9. METAS'!$V$20,INT((ROW()-14)/2),0)))</f>
        <v>#REF!</v>
      </c>
      <c r="L19" s="128" t="e">
        <f ca="1">IF(MOD(ROW()-13,2)=0,IF(ISBLANK(OFFSET(#REF!,INT((ROW()-13)/2),0)),"",OFFSET(#REF!,INT((ROW()-13)/2),0)),IF(ISBLANK(OFFSET('9. METAS'!$W$20,INT((ROW()-14)/2),0)),"",OFFSET('9. METAS'!$W$20,INT((ROW()-14)/2),0)))</f>
        <v>#REF!</v>
      </c>
      <c r="M19" s="129" t="e">
        <f ca="1">IF(MOD(ROW()-13,2)=0,IF(ISBLANK(OFFSET(#REF!,INT((ROW()-13)/2),0)),"",OFFSET(#REF!,INT((ROW()-13)/2),0)),IF(ISBLANK(OFFSET('9. METAS'!$X$20,INT((ROW()-14)/2),0)),"",OFFSET('9. METAS'!$X$20,INT((ROW()-14)/2),0)))</f>
        <v>#REF!</v>
      </c>
      <c r="N19" s="478" t="str">
        <f t="shared" ref="N19" ca="1" si="2">IFERROR(J19/J20,"ND")</f>
        <v>ND</v>
      </c>
      <c r="O19" s="480" t="str">
        <f t="shared" ref="O19" ca="1" si="3">IFERROR(((J19+K19+L19)/H19),"ND")</f>
        <v>ND</v>
      </c>
      <c r="P19" s="482"/>
    </row>
    <row r="20" spans="3:16" x14ac:dyDescent="0.2">
      <c r="C20" s="496"/>
      <c r="D20" s="498"/>
      <c r="E20" s="498"/>
      <c r="F20" s="500"/>
      <c r="G20" s="502"/>
      <c r="H20" s="705"/>
      <c r="I20" s="477"/>
      <c r="J20" s="127">
        <f ca="1">IF(MOD(ROW()-13,2)=0,IF(ISBLANK(OFFSET(#REF!,INT((ROW()-13)/2),0)),"",OFFSET(#REF!,INT((ROW()-13)/2),0)),IF(ISBLANK(OFFSET('9. METAS'!$U$20,INT((ROW()-14)/2),0)),"",OFFSET('9. METAS'!$U$20,INT((ROW()-14)/2),0)))</f>
        <v>105</v>
      </c>
      <c r="K20" s="128">
        <f ca="1">IF(MOD(ROW()-13,2)=0,IF(ISBLANK(OFFSET(#REF!,INT((ROW()-13)/2),0)),"",OFFSET(#REF!,INT((ROW()-13)/2),0)),IF(ISBLANK(OFFSET('9. METAS'!$V$20,INT((ROW()-14)/2),0)),"",OFFSET('9. METAS'!$V$20,INT((ROW()-14)/2),0)))</f>
        <v>152</v>
      </c>
      <c r="L20" s="128">
        <f ca="1">IF(MOD(ROW()-13,2)=0,IF(ISBLANK(OFFSET(#REF!,INT((ROW()-13)/2),0)),"",OFFSET(#REF!,INT((ROW()-13)/2),0)),IF(ISBLANK(OFFSET('9. METAS'!$W$20,INT((ROW()-14)/2),0)),"",OFFSET('9. METAS'!$W$20,INT((ROW()-14)/2),0)))</f>
        <v>209</v>
      </c>
      <c r="M20" s="129">
        <f ca="1">IF(MOD(ROW()-13,2)=0,IF(ISBLANK(OFFSET(#REF!,INT((ROW()-13)/2),0)),"",OFFSET(#REF!,INT((ROW()-13)/2),0)),IF(ISBLANK(OFFSET('9. METAS'!$X$20,INT((ROW()-14)/2),0)),"",OFFSET('9. METAS'!$X$20,INT((ROW()-14)/2),0)))</f>
        <v>142</v>
      </c>
      <c r="N20" s="479"/>
      <c r="O20" s="481"/>
      <c r="P20" s="483"/>
    </row>
    <row r="21" spans="3:16" x14ac:dyDescent="0.2">
      <c r="C21" s="506" t="str">
        <f ca="1">IF(ISBLANK(OFFSET('5. Pp (3 años)'!$C$46,INT((ROW()-13)/2),0)),"",OFFSET('5. Pp (3 años)'!$C$46,INT((ROW()-13)/2),0))</f>
        <v>Actividad</v>
      </c>
      <c r="D21" s="498" t="str">
        <f ca="1">IF(ISBLANK(OFFSET('5. Pp (3 años)'!$D$46,INT((ROW()-13)/2),0)),"",OFFSET('5. Pp (3 años)'!$D$46,INT((ROW()-13)/2),0))</f>
        <v>1.1.1.1.1.2. Verificación de licencias y autorizaciones en materia de construcción.</v>
      </c>
      <c r="E21" s="498" t="str">
        <f ca="1">IF(ISBLANK(OFFSET('5. Pp (3 años)'!$E$46,INT((ROW()-13)/2),0)),"",OFFSET('5. Pp (3 años)'!$E$46,INT((ROW()-13)/2),0))</f>
        <v xml:space="preserve"> PVMC: Porcentaje de Verificaciones en Materia de Construcción</v>
      </c>
      <c r="F21" s="500" t="str">
        <f ca="1">IF(ISBLANK(OFFSET('5. Pp (3 años)'!$K$46,INT((ROW()-13)/2),0)),"",OFFSET('5. Pp (3 años)'!$K$46,INT((ROW()-13)/2),0))</f>
        <v>Ascendente</v>
      </c>
      <c r="G21" s="502" t="str">
        <f ca="1">IF(ISBLANK(OFFSET('5. Pp (3 años)'!$H$46,INT((ROW()-13)/2),0)),"",OFFSET('5. Pp (3 años)'!$H$46,INT((ROW()-13)/2),0))</f>
        <v>Trimestral</v>
      </c>
      <c r="H21" s="705">
        <f ca="1">IF(ISBLANK(OFFSET('9. METAS'!$L$20,INT((ROW()-13)/2),0)),"",OFFSET('9. METAS'!$L$20,INT((ROW()-13)/2),0))</f>
        <v>72</v>
      </c>
      <c r="I21" s="476"/>
      <c r="J21" s="127" t="e">
        <f ca="1">IF(MOD(ROW()-13,2)=0,IF(ISBLANK(OFFSET(#REF!,INT((ROW()-13)/2),0)),"",OFFSET(#REF!,INT((ROW()-13)/2),0)),IF(ISBLANK(OFFSET('9. METAS'!$U$20,INT((ROW()-14)/2),0)),"",OFFSET('9. METAS'!$U$20,INT((ROW()-14)/2),0)))</f>
        <v>#REF!</v>
      </c>
      <c r="K21" s="128" t="e">
        <f ca="1">IF(MOD(ROW()-13,2)=0,IF(ISBLANK(OFFSET(#REF!,INT((ROW()-13)/2),0)),"",OFFSET(#REF!,INT((ROW()-13)/2),0)),IF(ISBLANK(OFFSET('9. METAS'!$V$20,INT((ROW()-14)/2),0)),"",OFFSET('9. METAS'!$V$20,INT((ROW()-14)/2),0)))</f>
        <v>#REF!</v>
      </c>
      <c r="L21" s="128" t="e">
        <f ca="1">IF(MOD(ROW()-13,2)=0,IF(ISBLANK(OFFSET(#REF!,INT((ROW()-13)/2),0)),"",OFFSET(#REF!,INT((ROW()-13)/2),0)),IF(ISBLANK(OFFSET('9. METAS'!$W$20,INT((ROW()-14)/2),0)),"",OFFSET('9. METAS'!$W$20,INT((ROW()-14)/2),0)))</f>
        <v>#REF!</v>
      </c>
      <c r="M21" s="129" t="e">
        <f ca="1">IF(MOD(ROW()-13,2)=0,IF(ISBLANK(OFFSET(#REF!,INT((ROW()-13)/2),0)),"",OFFSET(#REF!,INT((ROW()-13)/2),0)),IF(ISBLANK(OFFSET('9. METAS'!$X$20,INT((ROW()-14)/2),0)),"",OFFSET('9. METAS'!$X$20,INT((ROW()-14)/2),0)))</f>
        <v>#REF!</v>
      </c>
      <c r="N21" s="478" t="str">
        <f t="shared" ref="N21" ca="1" si="4">IFERROR(J21/J22,"ND")</f>
        <v>ND</v>
      </c>
      <c r="O21" s="480" t="str">
        <f t="shared" ref="O21" ca="1" si="5">IFERROR(((J21+K21+L21)/H21),"ND")</f>
        <v>ND</v>
      </c>
      <c r="P21" s="482"/>
    </row>
    <row r="22" spans="3:16" x14ac:dyDescent="0.2">
      <c r="C22" s="496"/>
      <c r="D22" s="498"/>
      <c r="E22" s="498"/>
      <c r="F22" s="500"/>
      <c r="G22" s="502"/>
      <c r="H22" s="705"/>
      <c r="I22" s="477"/>
      <c r="J22" s="127">
        <f ca="1">IF(MOD(ROW()-13,2)=0,IF(ISBLANK(OFFSET(#REF!,INT((ROW()-13)/2),0)),"",OFFSET(#REF!,INT((ROW()-13)/2),0)),IF(ISBLANK(OFFSET('9. METAS'!$U$20,INT((ROW()-14)/2),0)),"",OFFSET('9. METAS'!$U$20,INT((ROW()-14)/2),0)))</f>
        <v>18</v>
      </c>
      <c r="K22" s="128">
        <f ca="1">IF(MOD(ROW()-13,2)=0,IF(ISBLANK(OFFSET(#REF!,INT((ROW()-13)/2),0)),"",OFFSET(#REF!,INT((ROW()-13)/2),0)),IF(ISBLANK(OFFSET('9. METAS'!$V$20,INT((ROW()-14)/2),0)),"",OFFSET('9. METAS'!$V$20,INT((ROW()-14)/2),0)))</f>
        <v>18</v>
      </c>
      <c r="L22" s="128">
        <f ca="1">IF(MOD(ROW()-13,2)=0,IF(ISBLANK(OFFSET(#REF!,INT((ROW()-13)/2),0)),"",OFFSET(#REF!,INT((ROW()-13)/2),0)),IF(ISBLANK(OFFSET('9. METAS'!$W$20,INT((ROW()-14)/2),0)),"",OFFSET('9. METAS'!$W$20,INT((ROW()-14)/2),0)))</f>
        <v>18</v>
      </c>
      <c r="M22" s="129">
        <f ca="1">IF(MOD(ROW()-13,2)=0,IF(ISBLANK(OFFSET(#REF!,INT((ROW()-13)/2),0)),"",OFFSET(#REF!,INT((ROW()-13)/2),0)),IF(ISBLANK(OFFSET('9. METAS'!$X$20,INT((ROW()-14)/2),0)),"",OFFSET('9. METAS'!$X$20,INT((ROW()-14)/2),0)))</f>
        <v>18</v>
      </c>
      <c r="N22" s="479"/>
      <c r="O22" s="481"/>
      <c r="P22" s="483"/>
    </row>
    <row r="23" spans="3:16" x14ac:dyDescent="0.2">
      <c r="C23" s="506" t="str">
        <f ca="1">IF(ISBLANK(OFFSET('5. Pp (3 años)'!$C$46,INT((ROW()-13)/2),0)),"",OFFSET('5. Pp (3 años)'!$C$46,INT((ROW()-13)/2),0))</f>
        <v>Componente</v>
      </c>
      <c r="D23" s="498" t="str">
        <f ca="1">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498" t="str">
        <f ca="1">IF(ISBLANK(OFFSET('5. Pp (3 años)'!$E$46,INT((ROW()-13)/2),0)),"",OFFSET('5. Pp (3 años)'!$E$46,INT((ROW()-13)/2),0))</f>
        <v>PACSIE: Porcentaje de Acciones de Control y Seguimiento al Ingreso y Egreso</v>
      </c>
      <c r="F23" s="500" t="str">
        <f ca="1">IF(ISBLANK(OFFSET('5. Pp (3 años)'!$K$46,INT((ROW()-13)/2),0)),"",OFFSET('5. Pp (3 años)'!$K$46,INT((ROW()-13)/2),0))</f>
        <v>Ascendente</v>
      </c>
      <c r="G23" s="502" t="str">
        <f ca="1">IF(ISBLANK(OFFSET('5. Pp (3 años)'!$H$46,INT((ROW()-13)/2),0)),"",OFFSET('5. Pp (3 años)'!$H$46,INT((ROW()-13)/2),0))</f>
        <v>Trimestral</v>
      </c>
      <c r="H23" s="705">
        <f ca="1">IF(ISBLANK(OFFSET('9. METAS'!$L$20,INT((ROW()-13)/2),0)),"",OFFSET('9. METAS'!$L$20,INT((ROW()-13)/2),0))</f>
        <v>13755</v>
      </c>
      <c r="I23" s="476"/>
      <c r="J23" s="127" t="e">
        <f ca="1">IF(MOD(ROW()-13,2)=0,IF(ISBLANK(OFFSET(#REF!,INT((ROW()-13)/2),0)),"",OFFSET(#REF!,INT((ROW()-13)/2),0)),IF(ISBLANK(OFFSET('9. METAS'!$U$20,INT((ROW()-14)/2),0)),"",OFFSET('9. METAS'!$U$20,INT((ROW()-14)/2),0)))</f>
        <v>#REF!</v>
      </c>
      <c r="K23" s="128" t="e">
        <f ca="1">IF(MOD(ROW()-13,2)=0,IF(ISBLANK(OFFSET(#REF!,INT((ROW()-13)/2),0)),"",OFFSET(#REF!,INT((ROW()-13)/2),0)),IF(ISBLANK(OFFSET('9. METAS'!$V$20,INT((ROW()-14)/2),0)),"",OFFSET('9. METAS'!$V$20,INT((ROW()-14)/2),0)))</f>
        <v>#REF!</v>
      </c>
      <c r="L23" s="128" t="e">
        <f ca="1">IF(MOD(ROW()-13,2)=0,IF(ISBLANK(OFFSET(#REF!,INT((ROW()-13)/2),0)),"",OFFSET(#REF!,INT((ROW()-13)/2),0)),IF(ISBLANK(OFFSET('9. METAS'!$W$20,INT((ROW()-14)/2),0)),"",OFFSET('9. METAS'!$W$20,INT((ROW()-14)/2),0)))</f>
        <v>#REF!</v>
      </c>
      <c r="M23" s="129" t="e">
        <f ca="1">IF(MOD(ROW()-13,2)=0,IF(ISBLANK(OFFSET(#REF!,INT((ROW()-13)/2),0)),"",OFFSET(#REF!,INT((ROW()-13)/2),0)),IF(ISBLANK(OFFSET('9. METAS'!$X$20,INT((ROW()-14)/2),0)),"",OFFSET('9. METAS'!$X$20,INT((ROW()-14)/2),0)))</f>
        <v>#REF!</v>
      </c>
      <c r="N23" s="478" t="str">
        <f t="shared" ref="N23" ca="1" si="6">IFERROR(J23/J24,"ND")</f>
        <v>ND</v>
      </c>
      <c r="O23" s="480" t="str">
        <f t="shared" ref="O23" ca="1" si="7">IFERROR(((J23+K23+L23)/H23),"ND")</f>
        <v>ND</v>
      </c>
      <c r="P23" s="482"/>
    </row>
    <row r="24" spans="3:16" x14ac:dyDescent="0.2">
      <c r="C24" s="496"/>
      <c r="D24" s="498"/>
      <c r="E24" s="498"/>
      <c r="F24" s="500"/>
      <c r="G24" s="502"/>
      <c r="H24" s="705"/>
      <c r="I24" s="477"/>
      <c r="J24" s="127">
        <f ca="1">IF(MOD(ROW()-13,2)=0,IF(ISBLANK(OFFSET(#REF!,INT((ROW()-13)/2),0)),"",OFFSET(#REF!,INT((ROW()-13)/2),0)),IF(ISBLANK(OFFSET('9. METAS'!$U$20,INT((ROW()-14)/2),0)),"",OFFSET('9. METAS'!$U$20,INT((ROW()-14)/2),0)))</f>
        <v>3525</v>
      </c>
      <c r="K24" s="128">
        <f ca="1">IF(MOD(ROW()-13,2)=0,IF(ISBLANK(OFFSET(#REF!,INT((ROW()-13)/2),0)),"",OFFSET(#REF!,INT((ROW()-13)/2),0)),IF(ISBLANK(OFFSET('9. METAS'!$V$20,INT((ROW()-14)/2),0)),"",OFFSET('9. METAS'!$V$20,INT((ROW()-14)/2),0)))</f>
        <v>4240</v>
      </c>
      <c r="L24" s="128">
        <f ca="1">IF(MOD(ROW()-13,2)=0,IF(ISBLANK(OFFSET(#REF!,INT((ROW()-13)/2),0)),"",OFFSET(#REF!,INT((ROW()-13)/2),0)),IF(ISBLANK(OFFSET('9. METAS'!$W$20,INT((ROW()-14)/2),0)),"",OFFSET('9. METAS'!$W$20,INT((ROW()-14)/2),0)))</f>
        <v>3840</v>
      </c>
      <c r="M24" s="129">
        <f ca="1">IF(MOD(ROW()-13,2)=0,IF(ISBLANK(OFFSET(#REF!,INT((ROW()-13)/2),0)),"",OFFSET(#REF!,INT((ROW()-13)/2),0)),IF(ISBLANK(OFFSET('9. METAS'!$X$20,INT((ROW()-14)/2),0)),"",OFFSET('9. METAS'!$X$20,INT((ROW()-14)/2),0)))</f>
        <v>2150</v>
      </c>
      <c r="N24" s="479"/>
      <c r="O24" s="481"/>
      <c r="P24" s="483"/>
    </row>
    <row r="25" spans="3:16" x14ac:dyDescent="0.2">
      <c r="C25" s="506" t="str">
        <f ca="1">IF(ISBLANK(OFFSET('5. Pp (3 años)'!$C$46,INT((ROW()-13)/2),0)),"",OFFSET('5. Pp (3 años)'!$C$46,INT((ROW()-13)/2),0))</f>
        <v>Actividad</v>
      </c>
      <c r="D25" s="498" t="str">
        <f ca="1">IF(ISBLANK(OFFSET('5. Pp (3 años)'!$D$46,INT((ROW()-13)/2),0)),"",OFFSET('5. Pp (3 años)'!$D$46,INT((ROW()-13)/2),0))</f>
        <v>1.1.1.1.2.1. Realización de acciones de control y seguimiento a la cuenta pública   de la Administración Pública Municipal Centralizada.</v>
      </c>
      <c r="E25" s="498" t="str">
        <f ca="1">IF(ISBLANK(OFFSET('5. Pp (3 años)'!$E$46,INT((ROW()-13)/2),0)),"",OFFSET('5. Pp (3 años)'!$E$46,INT((ROW()-13)/2),0))</f>
        <v>PACSCP: Porcentaje de  Acciones de Control y Seguimiento a la Cuenta Pública.</v>
      </c>
      <c r="F25" s="500" t="str">
        <f ca="1">IF(ISBLANK(OFFSET('5. Pp (3 años)'!$K$46,INT((ROW()-13)/2),0)),"",OFFSET('5. Pp (3 años)'!$K$46,INT((ROW()-13)/2),0))</f>
        <v>Ascendente</v>
      </c>
      <c r="G25" s="502" t="str">
        <f ca="1">IF(ISBLANK(OFFSET('5. Pp (3 años)'!$H$46,INT((ROW()-13)/2),0)),"",OFFSET('5. Pp (3 años)'!$H$46,INT((ROW()-13)/2),0))</f>
        <v>Trimestral</v>
      </c>
      <c r="H25" s="705">
        <f ca="1">IF(ISBLANK(OFFSET('9. METAS'!$L$20,INT((ROW()-13)/2),0)),"",OFFSET('9. METAS'!$L$20,INT((ROW()-13)/2),0))</f>
        <v>13600</v>
      </c>
      <c r="I25" s="476"/>
      <c r="J25" s="127" t="e">
        <f ca="1">IF(MOD(ROW()-13,2)=0,IF(ISBLANK(OFFSET(#REF!,INT((ROW()-13)/2),0)),"",OFFSET(#REF!,INT((ROW()-13)/2),0)),IF(ISBLANK(OFFSET('9. METAS'!$U$20,INT((ROW()-14)/2),0)),"",OFFSET('9. METAS'!$U$20,INT((ROW()-14)/2),0)))</f>
        <v>#REF!</v>
      </c>
      <c r="K25" s="128" t="e">
        <f ca="1">IF(MOD(ROW()-13,2)=0,IF(ISBLANK(OFFSET(#REF!,INT((ROW()-13)/2),0)),"",OFFSET(#REF!,INT((ROW()-13)/2),0)),IF(ISBLANK(OFFSET('9. METAS'!$V$20,INT((ROW()-14)/2),0)),"",OFFSET('9. METAS'!$V$20,INT((ROW()-14)/2),0)))</f>
        <v>#REF!</v>
      </c>
      <c r="L25" s="128" t="e">
        <f ca="1">IF(MOD(ROW()-13,2)=0,IF(ISBLANK(OFFSET(#REF!,INT((ROW()-13)/2),0)),"",OFFSET(#REF!,INT((ROW()-13)/2),0)),IF(ISBLANK(OFFSET('9. METAS'!$W$20,INT((ROW()-14)/2),0)),"",OFFSET('9. METAS'!$W$20,INT((ROW()-14)/2),0)))</f>
        <v>#REF!</v>
      </c>
      <c r="M25" s="129" t="e">
        <f ca="1">IF(MOD(ROW()-13,2)=0,IF(ISBLANK(OFFSET(#REF!,INT((ROW()-13)/2),0)),"",OFFSET(#REF!,INT((ROW()-13)/2),0)),IF(ISBLANK(OFFSET('9. METAS'!$X$20,INT((ROW()-14)/2),0)),"",OFFSET('9. METAS'!$X$20,INT((ROW()-14)/2),0)))</f>
        <v>#REF!</v>
      </c>
      <c r="N25" s="478" t="str">
        <f t="shared" ref="N25" ca="1" si="8">IFERROR(J25/J26,"ND")</f>
        <v>ND</v>
      </c>
      <c r="O25" s="480" t="str">
        <f t="shared" ref="O25" ca="1" si="9">IFERROR(((J25+K25+L25)/H25),"ND")</f>
        <v>ND</v>
      </c>
      <c r="P25" s="482"/>
    </row>
    <row r="26" spans="3:16" x14ac:dyDescent="0.2">
      <c r="C26" s="496"/>
      <c r="D26" s="498"/>
      <c r="E26" s="498"/>
      <c r="F26" s="500"/>
      <c r="G26" s="502"/>
      <c r="H26" s="705"/>
      <c r="I26" s="477"/>
      <c r="J26" s="127">
        <f ca="1">IF(MOD(ROW()-13,2)=0,IF(ISBLANK(OFFSET(#REF!,INT((ROW()-13)/2),0)),"",OFFSET(#REF!,INT((ROW()-13)/2),0)),IF(ISBLANK(OFFSET('9. METAS'!$U$20,INT((ROW()-14)/2),0)),"",OFFSET('9. METAS'!$U$20,INT((ROW()-14)/2),0)))</f>
        <v>3500</v>
      </c>
      <c r="K26" s="128">
        <f ca="1">IF(MOD(ROW()-13,2)=0,IF(ISBLANK(OFFSET(#REF!,INT((ROW()-13)/2),0)),"",OFFSET(#REF!,INT((ROW()-13)/2),0)),IF(ISBLANK(OFFSET('9. METAS'!$V$20,INT((ROW()-14)/2),0)),"",OFFSET('9. METAS'!$V$20,INT((ROW()-14)/2),0)))</f>
        <v>4200</v>
      </c>
      <c r="L26" s="128">
        <f ca="1">IF(MOD(ROW()-13,2)=0,IF(ISBLANK(OFFSET(#REF!,INT((ROW()-13)/2),0)),"",OFFSET(#REF!,INT((ROW()-13)/2),0)),IF(ISBLANK(OFFSET('9. METAS'!$W$20,INT((ROW()-14)/2),0)),"",OFFSET('9. METAS'!$W$20,INT((ROW()-14)/2),0)))</f>
        <v>3800</v>
      </c>
      <c r="M26" s="129">
        <f ca="1">IF(MOD(ROW()-13,2)=0,IF(ISBLANK(OFFSET(#REF!,INT((ROW()-13)/2),0)),"",OFFSET(#REF!,INT((ROW()-13)/2),0)),IF(ISBLANK(OFFSET('9. METAS'!$X$20,INT((ROW()-14)/2),0)),"",OFFSET('9. METAS'!$X$20,INT((ROW()-14)/2),0)))</f>
        <v>2100</v>
      </c>
      <c r="N26" s="479"/>
      <c r="O26" s="481"/>
      <c r="P26" s="483"/>
    </row>
    <row r="27" spans="3:16" x14ac:dyDescent="0.2">
      <c r="C27" s="506" t="str">
        <f ca="1">IF(ISBLANK(OFFSET('5. Pp (3 años)'!$C$46,INT((ROW()-13)/2),0)),"",OFFSET('5. Pp (3 años)'!$C$46,INT((ROW()-13)/2),0))</f>
        <v>Actividad</v>
      </c>
      <c r="D27" s="498" t="str">
        <f ca="1">IF(ISBLANK(OFFSET('5. Pp (3 años)'!$D$46,INT((ROW()-13)/2),0)),"",OFFSET('5. Pp (3 años)'!$D$46,INT((ROW()-13)/2),0))</f>
        <v>1.1.1.1.2.2. Realización de auditorías, revisiones y arqueos a las Dependencias y Entidades de la Administración Pública Municipal.</v>
      </c>
      <c r="E27" s="498" t="str">
        <f ca="1">IF(ISBLANK(OFFSET('5. Pp (3 años)'!$E$46,INT((ROW()-13)/2),0)),"",OFFSET('5. Pp (3 años)'!$E$46,INT((ROW()-13)/2),0))</f>
        <v>PARA: Porcentaje de  Auditorías, Revisiones y Arqueos</v>
      </c>
      <c r="F27" s="500" t="str">
        <f ca="1">IF(ISBLANK(OFFSET('5. Pp (3 años)'!$K$46,INT((ROW()-13)/2),0)),"",OFFSET('5. Pp (3 años)'!$K$46,INT((ROW()-13)/2),0))</f>
        <v>Ascendente</v>
      </c>
      <c r="G27" s="502" t="str">
        <f ca="1">IF(ISBLANK(OFFSET('5. Pp (3 años)'!$H$46,INT((ROW()-13)/2),0)),"",OFFSET('5. Pp (3 años)'!$H$46,INT((ROW()-13)/2),0))</f>
        <v>Trimestral</v>
      </c>
      <c r="H27" s="705">
        <f ca="1">IF(ISBLANK(OFFSET('9. METAS'!$L$20,INT((ROW()-13)/2),0)),"",OFFSET('9. METAS'!$L$20,INT((ROW()-13)/2),0))</f>
        <v>155</v>
      </c>
      <c r="I27" s="476"/>
      <c r="J27" s="127" t="e">
        <f ca="1">IF(MOD(ROW()-13,2)=0,IF(ISBLANK(OFFSET(#REF!,INT((ROW()-13)/2),0)),"",OFFSET(#REF!,INT((ROW()-13)/2),0)),IF(ISBLANK(OFFSET('9. METAS'!$U$20,INT((ROW()-14)/2),0)),"",OFFSET('9. METAS'!$U$20,INT((ROW()-14)/2),0)))</f>
        <v>#REF!</v>
      </c>
      <c r="K27" s="128" t="e">
        <f ca="1">IF(MOD(ROW()-13,2)=0,IF(ISBLANK(OFFSET(#REF!,INT((ROW()-13)/2),0)),"",OFFSET(#REF!,INT((ROW()-13)/2),0)),IF(ISBLANK(OFFSET('9. METAS'!$V$20,INT((ROW()-14)/2),0)),"",OFFSET('9. METAS'!$V$20,INT((ROW()-14)/2),0)))</f>
        <v>#REF!</v>
      </c>
      <c r="L27" s="128" t="e">
        <f ca="1">IF(MOD(ROW()-13,2)=0,IF(ISBLANK(OFFSET(#REF!,INT((ROW()-13)/2),0)),"",OFFSET(#REF!,INT((ROW()-13)/2),0)),IF(ISBLANK(OFFSET('9. METAS'!$W$20,INT((ROW()-14)/2),0)),"",OFFSET('9. METAS'!$W$20,INT((ROW()-14)/2),0)))</f>
        <v>#REF!</v>
      </c>
      <c r="M27" s="129" t="e">
        <f ca="1">IF(MOD(ROW()-13,2)=0,IF(ISBLANK(OFFSET(#REF!,INT((ROW()-13)/2),0)),"",OFFSET(#REF!,INT((ROW()-13)/2),0)),IF(ISBLANK(OFFSET('9. METAS'!$X$20,INT((ROW()-14)/2),0)),"",OFFSET('9. METAS'!$X$20,INT((ROW()-14)/2),0)))</f>
        <v>#REF!</v>
      </c>
      <c r="N27" s="478" t="str">
        <f t="shared" ref="N27" ca="1" si="10">IFERROR(J27/J28,"ND")</f>
        <v>ND</v>
      </c>
      <c r="O27" s="480" t="str">
        <f t="shared" ref="O27" ca="1" si="11">IFERROR(((J27+K27+L27)/H27),"ND")</f>
        <v>ND</v>
      </c>
      <c r="P27" s="482"/>
    </row>
    <row r="28" spans="3:16" x14ac:dyDescent="0.2">
      <c r="C28" s="496"/>
      <c r="D28" s="498"/>
      <c r="E28" s="498"/>
      <c r="F28" s="500"/>
      <c r="G28" s="502"/>
      <c r="H28" s="705"/>
      <c r="I28" s="477"/>
      <c r="J28" s="127">
        <f ca="1">IF(MOD(ROW()-13,2)=0,IF(ISBLANK(OFFSET(#REF!,INT((ROW()-13)/2),0)),"",OFFSET(#REF!,INT((ROW()-13)/2),0)),IF(ISBLANK(OFFSET('9. METAS'!$U$20,INT((ROW()-14)/2),0)),"",OFFSET('9. METAS'!$U$20,INT((ROW()-14)/2),0)))</f>
        <v>25</v>
      </c>
      <c r="K28" s="128">
        <f ca="1">IF(MOD(ROW()-13,2)=0,IF(ISBLANK(OFFSET(#REF!,INT((ROW()-13)/2),0)),"",OFFSET(#REF!,INT((ROW()-13)/2),0)),IF(ISBLANK(OFFSET('9. METAS'!$V$20,INT((ROW()-14)/2),0)),"",OFFSET('9. METAS'!$V$20,INT((ROW()-14)/2),0)))</f>
        <v>40</v>
      </c>
      <c r="L28" s="128">
        <f ca="1">IF(MOD(ROW()-13,2)=0,IF(ISBLANK(OFFSET(#REF!,INT((ROW()-13)/2),0)),"",OFFSET(#REF!,INT((ROW()-13)/2),0)),IF(ISBLANK(OFFSET('9. METAS'!$W$20,INT((ROW()-14)/2),0)),"",OFFSET('9. METAS'!$W$20,INT((ROW()-14)/2),0)))</f>
        <v>40</v>
      </c>
      <c r="M28" s="129">
        <f ca="1">IF(MOD(ROW()-13,2)=0,IF(ISBLANK(OFFSET(#REF!,INT((ROW()-13)/2),0)),"",OFFSET(#REF!,INT((ROW()-13)/2),0)),IF(ISBLANK(OFFSET('9. METAS'!$X$20,INT((ROW()-14)/2),0)),"",OFFSET('9. METAS'!$X$20,INT((ROW()-14)/2),0)))</f>
        <v>50</v>
      </c>
      <c r="N28" s="479"/>
      <c r="O28" s="481"/>
      <c r="P28" s="483"/>
    </row>
    <row r="29" spans="3:16" x14ac:dyDescent="0.2">
      <c r="C29" s="506" t="str">
        <f ca="1">IF(ISBLANK(OFFSET('5. Pp (3 años)'!$C$46,INT((ROW()-13)/2),0)),"",OFFSET('5. Pp (3 años)'!$C$46,INT((ROW()-13)/2),0))</f>
        <v xml:space="preserve">Componente  </v>
      </c>
      <c r="D29" s="498" t="str">
        <f ca="1">IF(ISBLANK(OFFSET('5. Pp (3 años)'!$D$46,INT((ROW()-13)/2),0)),"",OFFSET('5. Pp (3 años)'!$D$46,INT((ROW()-13)/2),0))</f>
        <v>1.1.1.1.3 Actividades de Combate a la Corrupción Implementadas</v>
      </c>
      <c r="E29" s="498" t="str">
        <f ca="1">IF(ISBLANK(OFFSET('5. Pp (3 años)'!$E$46,INT((ROW()-13)/2),0)),"",OFFSET('5. Pp (3 años)'!$E$46,INT((ROW()-13)/2),0))</f>
        <v>PACCI: Porcentaje de Actividades de Combate a la Corrupción Implementadas</v>
      </c>
      <c r="F29" s="500" t="str">
        <f ca="1">IF(ISBLANK(OFFSET('5. Pp (3 años)'!$K$46,INT((ROW()-13)/2),0)),"",OFFSET('5. Pp (3 años)'!$K$46,INT((ROW()-13)/2),0))</f>
        <v>Ascendente</v>
      </c>
      <c r="G29" s="502" t="str">
        <f ca="1">IF(ISBLANK(OFFSET('5. Pp (3 años)'!$H$46,INT((ROW()-13)/2),0)),"",OFFSET('5. Pp (3 años)'!$H$46,INT((ROW()-13)/2),0))</f>
        <v>Trimestral</v>
      </c>
      <c r="H29" s="705">
        <f ca="1">IF(ISBLANK(OFFSET('9. METAS'!$L$20,INT((ROW()-13)/2),0)),"",OFFSET('9. METAS'!$L$20,INT((ROW()-13)/2),0))</f>
        <v>13497</v>
      </c>
      <c r="I29" s="476"/>
      <c r="J29" s="127" t="e">
        <f ca="1">IF(MOD(ROW()-13,2)=0,IF(ISBLANK(OFFSET(#REF!,INT((ROW()-13)/2),0)),"",OFFSET(#REF!,INT((ROW()-13)/2),0)),IF(ISBLANK(OFFSET('9. METAS'!$U$20,INT((ROW()-14)/2),0)),"",OFFSET('9. METAS'!$U$20,INT((ROW()-14)/2),0)))</f>
        <v>#REF!</v>
      </c>
      <c r="K29" s="128" t="e">
        <f ca="1">IF(MOD(ROW()-13,2)=0,IF(ISBLANK(OFFSET(#REF!,INT((ROW()-13)/2),0)),"",OFFSET(#REF!,INT((ROW()-13)/2),0)),IF(ISBLANK(OFFSET('9. METAS'!$V$20,INT((ROW()-14)/2),0)),"",OFFSET('9. METAS'!$V$20,INT((ROW()-14)/2),0)))</f>
        <v>#REF!</v>
      </c>
      <c r="L29" s="128" t="e">
        <f ca="1">IF(MOD(ROW()-13,2)=0,IF(ISBLANK(OFFSET(#REF!,INT((ROW()-13)/2),0)),"",OFFSET(#REF!,INT((ROW()-13)/2),0)),IF(ISBLANK(OFFSET('9. METAS'!$W$20,INT((ROW()-14)/2),0)),"",OFFSET('9. METAS'!$W$20,INT((ROW()-14)/2),0)))</f>
        <v>#REF!</v>
      </c>
      <c r="M29" s="129" t="e">
        <f ca="1">IF(MOD(ROW()-13,2)=0,IF(ISBLANK(OFFSET(#REF!,INT((ROW()-13)/2),0)),"",OFFSET(#REF!,INT((ROW()-13)/2),0)),IF(ISBLANK(OFFSET('9. METAS'!$X$20,INT((ROW()-14)/2),0)),"",OFFSET('9. METAS'!$X$20,INT((ROW()-14)/2),0)))</f>
        <v>#REF!</v>
      </c>
      <c r="N29" s="478" t="str">
        <f t="shared" ref="N29" ca="1" si="12">IFERROR(J29/J30,"ND")</f>
        <v>ND</v>
      </c>
      <c r="O29" s="480" t="str">
        <f t="shared" ref="O29" ca="1" si="13">IFERROR(((J29+K29+L29)/H29),"ND")</f>
        <v>ND</v>
      </c>
      <c r="P29" s="482"/>
    </row>
    <row r="30" spans="3:16" x14ac:dyDescent="0.2">
      <c r="C30" s="496"/>
      <c r="D30" s="498"/>
      <c r="E30" s="498"/>
      <c r="F30" s="500"/>
      <c r="G30" s="502"/>
      <c r="H30" s="705"/>
      <c r="I30" s="477"/>
      <c r="J30" s="127">
        <f ca="1">IF(MOD(ROW()-13,2)=0,IF(ISBLANK(OFFSET(#REF!,INT((ROW()-13)/2),0)),"",OFFSET(#REF!,INT((ROW()-13)/2),0)),IF(ISBLANK(OFFSET('9. METAS'!$U$20,INT((ROW()-14)/2),0)),"",OFFSET('9. METAS'!$U$20,INT((ROW()-14)/2),0)))</f>
        <v>1152</v>
      </c>
      <c r="K30" s="128">
        <f ca="1">IF(MOD(ROW()-13,2)=0,IF(ISBLANK(OFFSET(#REF!,INT((ROW()-13)/2),0)),"",OFFSET(#REF!,INT((ROW()-13)/2),0)),IF(ISBLANK(OFFSET('9. METAS'!$V$20,INT((ROW()-14)/2),0)),"",OFFSET('9. METAS'!$V$20,INT((ROW()-14)/2),0)))</f>
        <v>9824</v>
      </c>
      <c r="L30" s="128">
        <f ca="1">IF(MOD(ROW()-13,2)=0,IF(ISBLANK(OFFSET(#REF!,INT((ROW()-13)/2),0)),"",OFFSET(#REF!,INT((ROW()-13)/2),0)),IF(ISBLANK(OFFSET('9. METAS'!$W$20,INT((ROW()-14)/2),0)),"",OFFSET('9. METAS'!$W$20,INT((ROW()-14)/2),0)))</f>
        <v>1216</v>
      </c>
      <c r="M30" s="129">
        <f ca="1">IF(MOD(ROW()-13,2)=0,IF(ISBLANK(OFFSET(#REF!,INT((ROW()-13)/2),0)),"",OFFSET(#REF!,INT((ROW()-13)/2),0)),IF(ISBLANK(OFFSET('9. METAS'!$X$20,INT((ROW()-14)/2),0)),"",OFFSET('9. METAS'!$X$20,INT((ROW()-14)/2),0)))</f>
        <v>1305</v>
      </c>
      <c r="N30" s="479"/>
      <c r="O30" s="481"/>
      <c r="P30" s="483"/>
    </row>
    <row r="31" spans="3:16" x14ac:dyDescent="0.2">
      <c r="C31" s="506" t="str">
        <f ca="1">IF(ISBLANK(OFFSET('5. Pp (3 años)'!$C$46,INT((ROW()-13)/2),0)),"",OFFSET('5. Pp (3 años)'!$C$46,INT((ROW()-13)/2),0))</f>
        <v>Actividad</v>
      </c>
      <c r="D31" s="498" t="str">
        <f ca="1">IF(ISBLANK(OFFSET('5. Pp (3 años)'!$D$46,INT((ROW()-13)/2),0)),"",OFFSET('5. Pp (3 años)'!$D$46,INT((ROW()-13)/2),0))</f>
        <v>1.1.1.1.3.1 Evaluación y seguimiento al Programa Municipal de Acreditación "Calidad  Servicio con CUENTAS CLARAS"</v>
      </c>
      <c r="E31" s="498" t="str">
        <f ca="1">IF(ISBLANK(OFFSET('5. Pp (3 años)'!$E$46,INT((ROW()-13)/2),0)),"",OFFSET('5. Pp (3 años)'!$E$46,INT((ROW()-13)/2),0))</f>
        <v>PESPACSCC:  Porcentaje de Evaluación y Seguimiento al Programa Municipal de Acreditación "Calidad y Servicio con CUENTAS CLARAS"</v>
      </c>
      <c r="F31" s="500" t="str">
        <f ca="1">IF(ISBLANK(OFFSET('5. Pp (3 años)'!$K$46,INT((ROW()-13)/2),0)),"",OFFSET('5. Pp (3 años)'!$K$46,INT((ROW()-13)/2),0))</f>
        <v>Ascendente</v>
      </c>
      <c r="G31" s="502" t="str">
        <f ca="1">IF(ISBLANK(OFFSET('5. Pp (3 años)'!$H$46,INT((ROW()-13)/2),0)),"",OFFSET('5. Pp (3 años)'!$H$46,INT((ROW()-13)/2),0))</f>
        <v>Trimestral</v>
      </c>
      <c r="H31" s="705">
        <f ca="1">IF(ISBLANK(OFFSET('9. METAS'!$L$20,INT((ROW()-13)/2),0)),"",OFFSET('9. METAS'!$L$20,INT((ROW()-13)/2),0))</f>
        <v>150</v>
      </c>
      <c r="I31" s="476"/>
      <c r="J31" s="127" t="e">
        <f ca="1">IF(MOD(ROW()-13,2)=0,IF(ISBLANK(OFFSET(#REF!,INT((ROW()-13)/2),0)),"",OFFSET(#REF!,INT((ROW()-13)/2),0)),IF(ISBLANK(OFFSET('9. METAS'!$U$20,INT((ROW()-14)/2),0)),"",OFFSET('9. METAS'!$U$20,INT((ROW()-14)/2),0)))</f>
        <v>#REF!</v>
      </c>
      <c r="K31" s="128" t="e">
        <f ca="1">IF(MOD(ROW()-13,2)=0,IF(ISBLANK(OFFSET(#REF!,INT((ROW()-13)/2),0)),"",OFFSET(#REF!,INT((ROW()-13)/2),0)),IF(ISBLANK(OFFSET('9. METAS'!$V$20,INT((ROW()-14)/2),0)),"",OFFSET('9. METAS'!$V$20,INT((ROW()-14)/2),0)))</f>
        <v>#REF!</v>
      </c>
      <c r="L31" s="128" t="e">
        <f ca="1">IF(MOD(ROW()-13,2)=0,IF(ISBLANK(OFFSET(#REF!,INT((ROW()-13)/2),0)),"",OFFSET(#REF!,INT((ROW()-13)/2),0)),IF(ISBLANK(OFFSET('9. METAS'!$W$20,INT((ROW()-14)/2),0)),"",OFFSET('9. METAS'!$W$20,INT((ROW()-14)/2),0)))</f>
        <v>#REF!</v>
      </c>
      <c r="M31" s="129" t="e">
        <f ca="1">IF(MOD(ROW()-13,2)=0,IF(ISBLANK(OFFSET(#REF!,INT((ROW()-13)/2),0)),"",OFFSET(#REF!,INT((ROW()-13)/2),0)),IF(ISBLANK(OFFSET('9. METAS'!$X$20,INT((ROW()-14)/2),0)),"",OFFSET('9. METAS'!$X$20,INT((ROW()-14)/2),0)))</f>
        <v>#REF!</v>
      </c>
      <c r="N31" s="478" t="str">
        <f t="shared" ref="N31" ca="1" si="14">IFERROR(J31/J32,"ND")</f>
        <v>ND</v>
      </c>
      <c r="O31" s="480" t="str">
        <f t="shared" ref="O31" ca="1" si="15">IFERROR(((J31+K31+L31)/H31),"ND")</f>
        <v>ND</v>
      </c>
      <c r="P31" s="482"/>
    </row>
    <row r="32" spans="3:16" x14ac:dyDescent="0.2">
      <c r="C32" s="496"/>
      <c r="D32" s="498"/>
      <c r="E32" s="498"/>
      <c r="F32" s="500"/>
      <c r="G32" s="502"/>
      <c r="H32" s="705"/>
      <c r="I32" s="477"/>
      <c r="J32" s="127">
        <f ca="1">IF(MOD(ROW()-13,2)=0,IF(ISBLANK(OFFSET(#REF!,INT((ROW()-13)/2),0)),"",OFFSET(#REF!,INT((ROW()-13)/2),0)),IF(ISBLANK(OFFSET('9. METAS'!$U$20,INT((ROW()-14)/2),0)),"",OFFSET('9. METAS'!$U$20,INT((ROW()-14)/2),0)))</f>
        <v>75</v>
      </c>
      <c r="K32" s="128">
        <f ca="1">IF(MOD(ROW()-13,2)=0,IF(ISBLANK(OFFSET(#REF!,INT((ROW()-13)/2),0)),"",OFFSET(#REF!,INT((ROW()-13)/2),0)),IF(ISBLANK(OFFSET('9. METAS'!$V$20,INT((ROW()-14)/2),0)),"",OFFSET('9. METAS'!$V$20,INT((ROW()-14)/2),0)))</f>
        <v>0</v>
      </c>
      <c r="L32" s="128">
        <f ca="1">IF(MOD(ROW()-13,2)=0,IF(ISBLANK(OFFSET(#REF!,INT((ROW()-13)/2),0)),"",OFFSET(#REF!,INT((ROW()-13)/2),0)),IF(ISBLANK(OFFSET('9. METAS'!$W$20,INT((ROW()-14)/2),0)),"",OFFSET('9. METAS'!$W$20,INT((ROW()-14)/2),0)))</f>
        <v>56</v>
      </c>
      <c r="M32" s="129">
        <f ca="1">IF(MOD(ROW()-13,2)=0,IF(ISBLANK(OFFSET(#REF!,INT((ROW()-13)/2),0)),"",OFFSET(#REF!,INT((ROW()-13)/2),0)),IF(ISBLANK(OFFSET('9. METAS'!$X$20,INT((ROW()-14)/2),0)),"",OFFSET('9. METAS'!$X$20,INT((ROW()-14)/2),0)))</f>
        <v>19</v>
      </c>
      <c r="N32" s="479"/>
      <c r="O32" s="481"/>
      <c r="P32" s="483"/>
    </row>
    <row r="33" spans="3:16" x14ac:dyDescent="0.2">
      <c r="C33" s="506" t="str">
        <f ca="1">IF(ISBLANK(OFFSET('5. Pp (3 años)'!$C$46,INT((ROW()-13)/2),0)),"",OFFSET('5. Pp (3 años)'!$C$46,INT((ROW()-13)/2),0))</f>
        <v>Actividad</v>
      </c>
      <c r="D33" s="498" t="str">
        <f ca="1">IF(ISBLANK(OFFSET('5. Pp (3 años)'!$D$46,INT((ROW()-13)/2),0)),"",OFFSET('5. Pp (3 años)'!$D$46,INT((ROW()-13)/2),0))</f>
        <v>1.1.1.1.3.2 Seguimiento a Actividades de Difusión a servidores publicos y ciudadanía sobre el Protocolo de Atención Ciudadana para trámites y servicios</v>
      </c>
      <c r="E33" s="498" t="str">
        <f ca="1">IF(ISBLANK(OFFSET('5. Pp (3 años)'!$E$46,INT((ROW()-13)/2),0)),"",OFFSET('5. Pp (3 años)'!$E$46,INT((ROW()-13)/2),0))</f>
        <v>PADPACTS: Porcentaje de Actividades de Difusión sobre el Protocolo de Atención Ciudadana para trámites y servicios</v>
      </c>
      <c r="F33" s="500" t="str">
        <f ca="1">IF(ISBLANK(OFFSET('5. Pp (3 años)'!$K$46,INT((ROW()-13)/2),0)),"",OFFSET('5. Pp (3 años)'!$K$46,INT((ROW()-13)/2),0))</f>
        <v>Ascendente</v>
      </c>
      <c r="G33" s="502" t="str">
        <f ca="1">IF(ISBLANK(OFFSET('5. Pp (3 años)'!$H$46,INT((ROW()-13)/2),0)),"",OFFSET('5. Pp (3 años)'!$H$46,INT((ROW()-13)/2),0))</f>
        <v>Trimestral</v>
      </c>
      <c r="H33" s="705">
        <f ca="1">IF(ISBLANK(OFFSET('9. METAS'!$L$20,INT((ROW()-13)/2),0)),"",OFFSET('9. METAS'!$L$20,INT((ROW()-13)/2),0))</f>
        <v>60</v>
      </c>
      <c r="I33" s="476"/>
      <c r="J33" s="127" t="e">
        <f ca="1">IF(MOD(ROW()-13,2)=0,IF(ISBLANK(OFFSET(#REF!,INT((ROW()-13)/2),0)),"",OFFSET(#REF!,INT((ROW()-13)/2),0)),IF(ISBLANK(OFFSET('9. METAS'!$U$20,INT((ROW()-14)/2),0)),"",OFFSET('9. METAS'!$U$20,INT((ROW()-14)/2),0)))</f>
        <v>#REF!</v>
      </c>
      <c r="K33" s="128" t="e">
        <f ca="1">IF(MOD(ROW()-13,2)=0,IF(ISBLANK(OFFSET(#REF!,INT((ROW()-13)/2),0)),"",OFFSET(#REF!,INT((ROW()-13)/2),0)),IF(ISBLANK(OFFSET('9. METAS'!$V$20,INT((ROW()-14)/2),0)),"",OFFSET('9. METAS'!$V$20,INT((ROW()-14)/2),0)))</f>
        <v>#REF!</v>
      </c>
      <c r="L33" s="128" t="e">
        <f ca="1">IF(MOD(ROW()-13,2)=0,IF(ISBLANK(OFFSET(#REF!,INT((ROW()-13)/2),0)),"",OFFSET(#REF!,INT((ROW()-13)/2),0)),IF(ISBLANK(OFFSET('9. METAS'!$W$20,INT((ROW()-14)/2),0)),"",OFFSET('9. METAS'!$W$20,INT((ROW()-14)/2),0)))</f>
        <v>#REF!</v>
      </c>
      <c r="M33" s="129" t="e">
        <f ca="1">IF(MOD(ROW()-13,2)=0,IF(ISBLANK(OFFSET(#REF!,INT((ROW()-13)/2),0)),"",OFFSET(#REF!,INT((ROW()-13)/2),0)),IF(ISBLANK(OFFSET('9. METAS'!$X$20,INT((ROW()-14)/2),0)),"",OFFSET('9. METAS'!$X$20,INT((ROW()-14)/2),0)))</f>
        <v>#REF!</v>
      </c>
      <c r="N33" s="478" t="str">
        <f t="shared" ref="N33" ca="1" si="16">IFERROR(J33/J34,"ND")</f>
        <v>ND</v>
      </c>
      <c r="O33" s="480" t="str">
        <f t="shared" ref="O33" ca="1" si="17">IFERROR(((J33+K33+L33)/H33),"ND")</f>
        <v>ND</v>
      </c>
      <c r="P33" s="482"/>
    </row>
    <row r="34" spans="3:16" x14ac:dyDescent="0.2">
      <c r="C34" s="496"/>
      <c r="D34" s="498"/>
      <c r="E34" s="498"/>
      <c r="F34" s="500"/>
      <c r="G34" s="502"/>
      <c r="H34" s="705"/>
      <c r="I34" s="477"/>
      <c r="J34" s="127">
        <f ca="1">IF(MOD(ROW()-13,2)=0,IF(ISBLANK(OFFSET(#REF!,INT((ROW()-13)/2),0)),"",OFFSET(#REF!,INT((ROW()-13)/2),0)),IF(ISBLANK(OFFSET('9. METAS'!$U$20,INT((ROW()-14)/2),0)),"",OFFSET('9. METAS'!$U$20,INT((ROW()-14)/2),0)))</f>
        <v>15</v>
      </c>
      <c r="K34" s="128">
        <f ca="1">IF(MOD(ROW()-13,2)=0,IF(ISBLANK(OFFSET(#REF!,INT((ROW()-13)/2),0)),"",OFFSET(#REF!,INT((ROW()-13)/2),0)),IF(ISBLANK(OFFSET('9. METAS'!$V$20,INT((ROW()-14)/2),0)),"",OFFSET('9. METAS'!$V$20,INT((ROW()-14)/2),0)))</f>
        <v>15</v>
      </c>
      <c r="L34" s="128">
        <f ca="1">IF(MOD(ROW()-13,2)=0,IF(ISBLANK(OFFSET(#REF!,INT((ROW()-13)/2),0)),"",OFFSET(#REF!,INT((ROW()-13)/2),0)),IF(ISBLANK(OFFSET('9. METAS'!$W$20,INT((ROW()-14)/2),0)),"",OFFSET('9. METAS'!$W$20,INT((ROW()-14)/2),0)))</f>
        <v>15</v>
      </c>
      <c r="M34" s="129">
        <f ca="1">IF(MOD(ROW()-13,2)=0,IF(ISBLANK(OFFSET(#REF!,INT((ROW()-13)/2),0)),"",OFFSET(#REF!,INT((ROW()-13)/2),0)),IF(ISBLANK(OFFSET('9. METAS'!$X$20,INT((ROW()-14)/2),0)),"",OFFSET('9. METAS'!$X$20,INT((ROW()-14)/2),0)))</f>
        <v>15</v>
      </c>
      <c r="N34" s="479"/>
      <c r="O34" s="481"/>
      <c r="P34" s="483"/>
    </row>
    <row r="35" spans="3:16" x14ac:dyDescent="0.2">
      <c r="C35" s="506" t="str">
        <f ca="1">IF(ISBLANK(OFFSET('5. Pp (3 años)'!$C$46,INT((ROW()-13)/2),0)),"",OFFSET('5. Pp (3 años)'!$C$46,INT((ROW()-13)/2),0))</f>
        <v>Actividad</v>
      </c>
      <c r="D35" s="498" t="str">
        <f ca="1">IF(ISBLANK(OFFSET('5. Pp (3 años)'!$D$46,INT((ROW()-13)/2),0)),"",OFFSET('5. Pp (3 años)'!$D$46,INT((ROW()-13)/2),0))</f>
        <v>1.1.1.1.3.3 Intervención en el proceso de Entrega y Recepción de los servidores públicos, conforme a la normatividad vigente.</v>
      </c>
      <c r="E35" s="498" t="str">
        <f ca="1">IF(ISBLANK(OFFSET('5. Pp (3 años)'!$E$46,INT((ROW()-13)/2),0)),"",OFFSET('5. Pp (3 años)'!$E$46,INT((ROW()-13)/2),0))</f>
        <v xml:space="preserve">PAERC: Porcentaje de Actas de Entrega y Recepción Concluidas     </v>
      </c>
      <c r="F35" s="500" t="str">
        <f ca="1">IF(ISBLANK(OFFSET('5. Pp (3 años)'!$K$46,INT((ROW()-13)/2),0)),"",OFFSET('5. Pp (3 años)'!$K$46,INT((ROW()-13)/2),0))</f>
        <v>Ascendente</v>
      </c>
      <c r="G35" s="502" t="str">
        <f ca="1">IF(ISBLANK(OFFSET('5. Pp (3 años)'!$H$46,INT((ROW()-13)/2),0)),"",OFFSET('5. Pp (3 años)'!$H$46,INT((ROW()-13)/2),0))</f>
        <v>Trimestral</v>
      </c>
      <c r="H35" s="705">
        <f ca="1">IF(ISBLANK(OFFSET('9. METAS'!$L$20,INT((ROW()-13)/2),0)),"",OFFSET('9. METAS'!$L$20,INT((ROW()-13)/2),0))</f>
        <v>200</v>
      </c>
      <c r="I35" s="476"/>
      <c r="J35" s="127" t="e">
        <f ca="1">IF(MOD(ROW()-13,2)=0,IF(ISBLANK(OFFSET(#REF!,INT((ROW()-13)/2),0)),"",OFFSET(#REF!,INT((ROW()-13)/2),0)),IF(ISBLANK(OFFSET('9. METAS'!$U$20,INT((ROW()-14)/2),0)),"",OFFSET('9. METAS'!$U$20,INT((ROW()-14)/2),0)))</f>
        <v>#REF!</v>
      </c>
      <c r="K35" s="128" t="e">
        <f ca="1">IF(MOD(ROW()-13,2)=0,IF(ISBLANK(OFFSET(#REF!,INT((ROW()-13)/2),0)),"",OFFSET(#REF!,INT((ROW()-13)/2),0)),IF(ISBLANK(OFFSET('9. METAS'!$V$20,INT((ROW()-14)/2),0)),"",OFFSET('9. METAS'!$V$20,INT((ROW()-14)/2),0)))</f>
        <v>#REF!</v>
      </c>
      <c r="L35" s="128" t="e">
        <f ca="1">IF(MOD(ROW()-13,2)=0,IF(ISBLANK(OFFSET(#REF!,INT((ROW()-13)/2),0)),"",OFFSET(#REF!,INT((ROW()-13)/2),0)),IF(ISBLANK(OFFSET('9. METAS'!$W$20,INT((ROW()-14)/2),0)),"",OFFSET('9. METAS'!$W$20,INT((ROW()-14)/2),0)))</f>
        <v>#REF!</v>
      </c>
      <c r="M35" s="129" t="e">
        <f ca="1">IF(MOD(ROW()-13,2)=0,IF(ISBLANK(OFFSET(#REF!,INT((ROW()-13)/2),0)),"",OFFSET(#REF!,INT((ROW()-13)/2),0)),IF(ISBLANK(OFFSET('9. METAS'!$X$20,INT((ROW()-14)/2),0)),"",OFFSET('9. METAS'!$X$20,INT((ROW()-14)/2),0)))</f>
        <v>#REF!</v>
      </c>
      <c r="N35" s="478" t="str">
        <f t="shared" ref="N35" ca="1" si="18">IFERROR(J35/J36,"ND")</f>
        <v>ND</v>
      </c>
      <c r="O35" s="480" t="str">
        <f t="shared" ref="O35" ca="1" si="19">IFERROR(((J35+K35+L35)/H35),"ND")</f>
        <v>ND</v>
      </c>
      <c r="P35" s="482"/>
    </row>
    <row r="36" spans="3:16" x14ac:dyDescent="0.2">
      <c r="C36" s="496"/>
      <c r="D36" s="498"/>
      <c r="E36" s="498"/>
      <c r="F36" s="500"/>
      <c r="G36" s="502"/>
      <c r="H36" s="705"/>
      <c r="I36" s="477"/>
      <c r="J36" s="127">
        <f ca="1">IF(MOD(ROW()-13,2)=0,IF(ISBLANK(OFFSET(#REF!,INT((ROW()-13)/2),0)),"",OFFSET(#REF!,INT((ROW()-13)/2),0)),IF(ISBLANK(OFFSET('9. METAS'!$U$20,INT((ROW()-14)/2),0)),"",OFFSET('9. METAS'!$U$20,INT((ROW()-14)/2),0)))</f>
        <v>15</v>
      </c>
      <c r="K36" s="128">
        <f ca="1">IF(MOD(ROW()-13,2)=0,IF(ISBLANK(OFFSET(#REF!,INT((ROW()-13)/2),0)),"",OFFSET(#REF!,INT((ROW()-13)/2),0)),IF(ISBLANK(OFFSET('9. METAS'!$V$20,INT((ROW()-14)/2),0)),"",OFFSET('9. METAS'!$V$20,INT((ROW()-14)/2),0)))</f>
        <v>50</v>
      </c>
      <c r="L36" s="128">
        <f ca="1">IF(MOD(ROW()-13,2)=0,IF(ISBLANK(OFFSET(#REF!,INT((ROW()-13)/2),0)),"",OFFSET(#REF!,INT((ROW()-13)/2),0)),IF(ISBLANK(OFFSET('9. METAS'!$W$20,INT((ROW()-14)/2),0)),"",OFFSET('9. METAS'!$W$20,INT((ROW()-14)/2),0)))</f>
        <v>15</v>
      </c>
      <c r="M36" s="129">
        <f ca="1">IF(MOD(ROW()-13,2)=0,IF(ISBLANK(OFFSET(#REF!,INT((ROW()-13)/2),0)),"",OFFSET(#REF!,INT((ROW()-13)/2),0)),IF(ISBLANK(OFFSET('9. METAS'!$X$20,INT((ROW()-14)/2),0)),"",OFFSET('9. METAS'!$X$20,INT((ROW()-14)/2),0)))</f>
        <v>120</v>
      </c>
      <c r="N36" s="479"/>
      <c r="O36" s="481"/>
      <c r="P36" s="483"/>
    </row>
    <row r="37" spans="3:16" x14ac:dyDescent="0.2">
      <c r="C37" s="506" t="str">
        <f ca="1">IF(ISBLANK(OFFSET('5. Pp (3 años)'!$C$46,INT((ROW()-13)/2),0)),"",OFFSET('5. Pp (3 años)'!$C$46,INT((ROW()-13)/2),0))</f>
        <v>Actividad</v>
      </c>
      <c r="D37" s="498" t="str">
        <f ca="1">IF(ISBLANK(OFFSET('5. Pp (3 años)'!$D$46,INT((ROW()-13)/2),0)),"",OFFSET('5. Pp (3 años)'!$D$46,INT((ROW()-13)/2),0))</f>
        <v>1.1.1.1.3.4 Recepción, Control y Resguardo de las Declaraciones de Situación Patrimonial y de Conflicto de  Interés de todos los servidores públicos  de la Administración Pública Municipal.</v>
      </c>
      <c r="E37" s="498" t="str">
        <f ca="1">IF(ISBLANK(OFFSET('5. Pp (3 años)'!$E$46,INT((ROW()-13)/2),0)),"",OFFSET('5. Pp (3 años)'!$E$46,INT((ROW()-13)/2),0))</f>
        <v xml:space="preserve">PCDPISO:  Porcentaje de Cumplimiento en Declaraciones Patrimoniales y de Conflicto de  Interés  de sujetos obligados                             </v>
      </c>
      <c r="F37" s="500" t="str">
        <f ca="1">IF(ISBLANK(OFFSET('5. Pp (3 años)'!$K$46,INT((ROW()-13)/2),0)),"",OFFSET('5. Pp (3 años)'!$K$46,INT((ROW()-13)/2),0))</f>
        <v>Ascendente</v>
      </c>
      <c r="G37" s="502" t="str">
        <f ca="1">IF(ISBLANK(OFFSET('5. Pp (3 años)'!$H$46,INT((ROW()-13)/2),0)),"",OFFSET('5. Pp (3 años)'!$H$46,INT((ROW()-13)/2),0))</f>
        <v>Trimestral</v>
      </c>
      <c r="H37" s="705">
        <f ca="1">IF(ISBLANK(OFFSET('9. METAS'!$L$20,INT((ROW()-13)/2),0)),"",OFFSET('9. METAS'!$L$20,INT((ROW()-13)/2),0))</f>
        <v>9780</v>
      </c>
      <c r="I37" s="476"/>
      <c r="J37" s="127" t="e">
        <f ca="1">IF(MOD(ROW()-13,2)=0,IF(ISBLANK(OFFSET(#REF!,INT((ROW()-13)/2),0)),"",OFFSET(#REF!,INT((ROW()-13)/2),0)),IF(ISBLANK(OFFSET('9. METAS'!$U$20,INT((ROW()-14)/2),0)),"",OFFSET('9. METAS'!$U$20,INT((ROW()-14)/2),0)))</f>
        <v>#REF!</v>
      </c>
      <c r="K37" s="128" t="e">
        <f ca="1">IF(MOD(ROW()-13,2)=0,IF(ISBLANK(OFFSET(#REF!,INT((ROW()-13)/2),0)),"",OFFSET(#REF!,INT((ROW()-13)/2),0)),IF(ISBLANK(OFFSET('9. METAS'!$V$20,INT((ROW()-14)/2),0)),"",OFFSET('9. METAS'!$V$20,INT((ROW()-14)/2),0)))</f>
        <v>#REF!</v>
      </c>
      <c r="L37" s="128" t="e">
        <f ca="1">IF(MOD(ROW()-13,2)=0,IF(ISBLANK(OFFSET(#REF!,INT((ROW()-13)/2),0)),"",OFFSET(#REF!,INT((ROW()-13)/2),0)),IF(ISBLANK(OFFSET('9. METAS'!$W$20,INT((ROW()-14)/2),0)),"",OFFSET('9. METAS'!$W$20,INT((ROW()-14)/2),0)))</f>
        <v>#REF!</v>
      </c>
      <c r="M37" s="129" t="e">
        <f ca="1">IF(MOD(ROW()-13,2)=0,IF(ISBLANK(OFFSET(#REF!,INT((ROW()-13)/2),0)),"",OFFSET(#REF!,INT((ROW()-13)/2),0)),IF(ISBLANK(OFFSET('9. METAS'!$X$20,INT((ROW()-14)/2),0)),"",OFFSET('9. METAS'!$X$20,INT((ROW()-14)/2),0)))</f>
        <v>#REF!</v>
      </c>
      <c r="N37" s="478" t="str">
        <f t="shared" ref="N37" ca="1" si="20">IFERROR(J37/J38,"ND")</f>
        <v>ND</v>
      </c>
      <c r="O37" s="480" t="str">
        <f t="shared" ref="O37" ca="1" si="21">IFERROR(((J37+K37+L37)/H37),"ND")</f>
        <v>ND</v>
      </c>
      <c r="P37" s="482"/>
    </row>
    <row r="38" spans="3:16" x14ac:dyDescent="0.2">
      <c r="C38" s="496"/>
      <c r="D38" s="498"/>
      <c r="E38" s="498"/>
      <c r="F38" s="500"/>
      <c r="G38" s="502"/>
      <c r="H38" s="705"/>
      <c r="I38" s="477"/>
      <c r="J38" s="127">
        <f ca="1">IF(MOD(ROW()-13,2)=0,IF(ISBLANK(OFFSET(#REF!,INT((ROW()-13)/2),0)),"",OFFSET(#REF!,INT((ROW()-13)/2),0)),IF(ISBLANK(OFFSET('9. METAS'!$U$20,INT((ROW()-14)/2),0)),"",OFFSET('9. METAS'!$U$20,INT((ROW()-14)/2),0)))</f>
        <v>270</v>
      </c>
      <c r="K38" s="128">
        <f ca="1">IF(MOD(ROW()-13,2)=0,IF(ISBLANK(OFFSET(#REF!,INT((ROW()-13)/2),0)),"",OFFSET(#REF!,INT((ROW()-13)/2),0)),IF(ISBLANK(OFFSET('9. METAS'!$V$20,INT((ROW()-14)/2),0)),"",OFFSET('9. METAS'!$V$20,INT((ROW()-14)/2),0)))</f>
        <v>8900</v>
      </c>
      <c r="L38" s="128">
        <f ca="1">IF(MOD(ROW()-13,2)=0,IF(ISBLANK(OFFSET(#REF!,INT((ROW()-13)/2),0)),"",OFFSET(#REF!,INT((ROW()-13)/2),0)),IF(ISBLANK(OFFSET('9. METAS'!$W$20,INT((ROW()-14)/2),0)),"",OFFSET('9. METAS'!$W$20,INT((ROW()-14)/2),0)))</f>
        <v>320</v>
      </c>
      <c r="M38" s="129">
        <f ca="1">IF(MOD(ROW()-13,2)=0,IF(ISBLANK(OFFSET(#REF!,INT((ROW()-13)/2),0)),"",OFFSET(#REF!,INT((ROW()-13)/2),0)),IF(ISBLANK(OFFSET('9. METAS'!$X$20,INT((ROW()-14)/2),0)),"",OFFSET('9. METAS'!$X$20,INT((ROW()-14)/2),0)))</f>
        <v>290</v>
      </c>
      <c r="N38" s="479"/>
      <c r="O38" s="481"/>
      <c r="P38" s="483"/>
    </row>
    <row r="39" spans="3:16" x14ac:dyDescent="0.2">
      <c r="C39" s="506" t="str">
        <f ca="1">IF(ISBLANK(OFFSET('5. Pp (3 años)'!$C$46,INT((ROW()-13)/2),0)),"",OFFSET('5. Pp (3 años)'!$C$46,INT((ROW()-13)/2),0))</f>
        <v>Actividad</v>
      </c>
      <c r="D39" s="498" t="str">
        <f ca="1">IF(ISBLANK(OFFSET('5. Pp (3 años)'!$D$46,INT((ROW()-13)/2),0)),"",OFFSET('5. Pp (3 años)'!$D$46,INT((ROW()-13)/2),0))</f>
        <v>1.1.1.1.3.5  Registro y Control en el  Sistema Municipal de Inspectores</v>
      </c>
      <c r="E39" s="498" t="str">
        <f ca="1">IF(ISBLANK(OFFSET('5. Pp (3 años)'!$E$46,INT((ROW()-13)/2),0)),"",OFFSET('5. Pp (3 años)'!$E$46,INT((ROW()-13)/2),0))</f>
        <v>PRPSMI: Porcentaje de Registros del Padrón en el Sistema Municipal de Inspectores</v>
      </c>
      <c r="F39" s="500" t="str">
        <f ca="1">IF(ISBLANK(OFFSET('5. Pp (3 años)'!$K$46,INT((ROW()-13)/2),0)),"",OFFSET('5. Pp (3 años)'!$K$46,INT((ROW()-13)/2),0))</f>
        <v>Ascendente</v>
      </c>
      <c r="G39" s="502" t="str">
        <f ca="1">IF(ISBLANK(OFFSET('5. Pp (3 años)'!$H$46,INT((ROW()-13)/2),0)),"",OFFSET('5. Pp (3 años)'!$H$46,INT((ROW()-13)/2),0))</f>
        <v>Trimestral</v>
      </c>
      <c r="H39" s="705">
        <f ca="1">IF(ISBLANK(OFFSET('9. METAS'!$L$20,INT((ROW()-13)/2),0)),"",OFFSET('9. METAS'!$L$20,INT((ROW()-13)/2),0))</f>
        <v>1575</v>
      </c>
      <c r="I39" s="476"/>
      <c r="J39" s="127" t="e">
        <f ca="1">IF(MOD(ROW()-13,2)=0,IF(ISBLANK(OFFSET(#REF!,INT((ROW()-13)/2),0)),"",OFFSET(#REF!,INT((ROW()-13)/2),0)),IF(ISBLANK(OFFSET('9. METAS'!$U$20,INT((ROW()-14)/2),0)),"",OFFSET('9. METAS'!$U$20,INT((ROW()-14)/2),0)))</f>
        <v>#REF!</v>
      </c>
      <c r="K39" s="128" t="e">
        <f ca="1">IF(MOD(ROW()-13,2)=0,IF(ISBLANK(OFFSET(#REF!,INT((ROW()-13)/2),0)),"",OFFSET(#REF!,INT((ROW()-13)/2),0)),IF(ISBLANK(OFFSET('9. METAS'!$V$20,INT((ROW()-14)/2),0)),"",OFFSET('9. METAS'!$V$20,INT((ROW()-14)/2),0)))</f>
        <v>#REF!</v>
      </c>
      <c r="L39" s="128" t="e">
        <f ca="1">IF(MOD(ROW()-13,2)=0,IF(ISBLANK(OFFSET(#REF!,INT((ROW()-13)/2),0)),"",OFFSET(#REF!,INT((ROW()-13)/2),0)),IF(ISBLANK(OFFSET('9. METAS'!$W$20,INT((ROW()-14)/2),0)),"",OFFSET('9. METAS'!$W$20,INT((ROW()-14)/2),0)))</f>
        <v>#REF!</v>
      </c>
      <c r="M39" s="129" t="e">
        <f ca="1">IF(MOD(ROW()-13,2)=0,IF(ISBLANK(OFFSET(#REF!,INT((ROW()-13)/2),0)),"",OFFSET(#REF!,INT((ROW()-13)/2),0)),IF(ISBLANK(OFFSET('9. METAS'!$X$20,INT((ROW()-14)/2),0)),"",OFFSET('9. METAS'!$X$20,INT((ROW()-14)/2),0)))</f>
        <v>#REF!</v>
      </c>
      <c r="N39" s="478" t="str">
        <f t="shared" ref="N39" ca="1" si="22">IFERROR(J39/J40,"ND")</f>
        <v>ND</v>
      </c>
      <c r="O39" s="480" t="str">
        <f t="shared" ref="O39" ca="1" si="23">IFERROR(((J39+K39+L39)/H39),"ND")</f>
        <v>ND</v>
      </c>
      <c r="P39" s="482"/>
    </row>
    <row r="40" spans="3:16" x14ac:dyDescent="0.2">
      <c r="C40" s="496"/>
      <c r="D40" s="498"/>
      <c r="E40" s="498"/>
      <c r="F40" s="500"/>
      <c r="G40" s="502"/>
      <c r="H40" s="705"/>
      <c r="I40" s="477"/>
      <c r="J40" s="127">
        <f ca="1">IF(MOD(ROW()-13,2)=0,IF(ISBLANK(OFFSET(#REF!,INT((ROW()-13)/2),0)),"",OFFSET(#REF!,INT((ROW()-13)/2),0)),IF(ISBLANK(OFFSET('9. METAS'!$U$20,INT((ROW()-14)/2),0)),"",OFFSET('9. METAS'!$U$20,INT((ROW()-14)/2),0)))</f>
        <v>375</v>
      </c>
      <c r="K40" s="128">
        <f ca="1">IF(MOD(ROW()-13,2)=0,IF(ISBLANK(OFFSET(#REF!,INT((ROW()-13)/2),0)),"",OFFSET(#REF!,INT((ROW()-13)/2),0)),IF(ISBLANK(OFFSET('9. METAS'!$V$20,INT((ROW()-14)/2),0)),"",OFFSET('9. METAS'!$V$20,INT((ROW()-14)/2),0)))</f>
        <v>400</v>
      </c>
      <c r="L40" s="128">
        <f ca="1">IF(MOD(ROW()-13,2)=0,IF(ISBLANK(OFFSET(#REF!,INT((ROW()-13)/2),0)),"",OFFSET(#REF!,INT((ROW()-13)/2),0)),IF(ISBLANK(OFFSET('9. METAS'!$W$20,INT((ROW()-14)/2),0)),"",OFFSET('9. METAS'!$W$20,INT((ROW()-14)/2),0)))</f>
        <v>350</v>
      </c>
      <c r="M40" s="129">
        <f ca="1">IF(MOD(ROW()-13,2)=0,IF(ISBLANK(OFFSET(#REF!,INT((ROW()-13)/2),0)),"",OFFSET(#REF!,INT((ROW()-13)/2),0)),IF(ISBLANK(OFFSET('9. METAS'!$X$20,INT((ROW()-14)/2),0)),"",OFFSET('9. METAS'!$X$20,INT((ROW()-14)/2),0)))</f>
        <v>450</v>
      </c>
      <c r="N40" s="479"/>
      <c r="O40" s="481"/>
      <c r="P40" s="483"/>
    </row>
    <row r="41" spans="3:16" x14ac:dyDescent="0.2">
      <c r="C41" s="506" t="str">
        <f ca="1">IF(ISBLANK(OFFSET('5. Pp (3 años)'!$C$46,INT((ROW()-13)/2),0)),"",OFFSET('5. Pp (3 años)'!$C$46,INT((ROW()-13)/2),0))</f>
        <v>Actividad</v>
      </c>
      <c r="D41" s="498" t="str">
        <f ca="1">IF(ISBLANK(OFFSET('5. Pp (3 años)'!$D$46,INT((ROW()-13)/2),0)),"",OFFSET('5. Pp (3 años)'!$D$46,INT((ROW()-13)/2),0))</f>
        <v>1.1.1.1.3.6  Monitoreo de la satisfacción ciudadana sobre servicios recibidos mediante la Contraloría Itinerante</v>
      </c>
      <c r="E41" s="498" t="str">
        <f ca="1">IF(ISBLANK(OFFSET('5. Pp (3 años)'!$E$46,INT((ROW()-13)/2),0)),"",OFFSET('5. Pp (3 años)'!$E$46,INT((ROW()-13)/2),0))</f>
        <v>PEADSUTYS:  Porcentaje de evaluaciones aplicadas para detectar la satisfacción de los usuarios en Trámites y Servicios.</v>
      </c>
      <c r="F41" s="500" t="str">
        <f ca="1">IF(ISBLANK(OFFSET('5. Pp (3 años)'!$K$46,INT((ROW()-13)/2),0)),"",OFFSET('5. Pp (3 años)'!$K$46,INT((ROW()-13)/2),0))</f>
        <v>Ascendente</v>
      </c>
      <c r="G41" s="502" t="str">
        <f ca="1">IF(ISBLANK(OFFSET('5. Pp (3 años)'!$H$46,INT((ROW()-13)/2),0)),"",OFFSET('5. Pp (3 años)'!$H$46,INT((ROW()-13)/2),0))</f>
        <v>Trimestral</v>
      </c>
      <c r="H41" s="705">
        <f ca="1">IF(ISBLANK(OFFSET('9. METAS'!$L$20,INT((ROW()-13)/2),0)),"",OFFSET('9. METAS'!$L$20,INT((ROW()-13)/2),0))</f>
        <v>1700</v>
      </c>
      <c r="I41" s="476"/>
      <c r="J41" s="127" t="e">
        <f ca="1">IF(MOD(ROW()-13,2)=0,IF(ISBLANK(OFFSET(#REF!,INT((ROW()-13)/2),0)),"",OFFSET(#REF!,INT((ROW()-13)/2),0)),IF(ISBLANK(OFFSET('9. METAS'!$U$20,INT((ROW()-14)/2),0)),"",OFFSET('9. METAS'!$U$20,INT((ROW()-14)/2),0)))</f>
        <v>#REF!</v>
      </c>
      <c r="K41" s="128" t="e">
        <f ca="1">IF(MOD(ROW()-13,2)=0,IF(ISBLANK(OFFSET(#REF!,INT((ROW()-13)/2),0)),"",OFFSET(#REF!,INT((ROW()-13)/2),0)),IF(ISBLANK(OFFSET('9. METAS'!$V$20,INT((ROW()-14)/2),0)),"",OFFSET('9. METAS'!$V$20,INT((ROW()-14)/2),0)))</f>
        <v>#REF!</v>
      </c>
      <c r="L41" s="128" t="e">
        <f ca="1">IF(MOD(ROW()-13,2)=0,IF(ISBLANK(OFFSET(#REF!,INT((ROW()-13)/2),0)),"",OFFSET(#REF!,INT((ROW()-13)/2),0)),IF(ISBLANK(OFFSET('9. METAS'!$W$20,INT((ROW()-14)/2),0)),"",OFFSET('9. METAS'!$W$20,INT((ROW()-14)/2),0)))</f>
        <v>#REF!</v>
      </c>
      <c r="M41" s="129" t="e">
        <f ca="1">IF(MOD(ROW()-13,2)=0,IF(ISBLANK(OFFSET(#REF!,INT((ROW()-13)/2),0)),"",OFFSET(#REF!,INT((ROW()-13)/2),0)),IF(ISBLANK(OFFSET('9. METAS'!$X$20,INT((ROW()-14)/2),0)),"",OFFSET('9. METAS'!$X$20,INT((ROW()-14)/2),0)))</f>
        <v>#REF!</v>
      </c>
      <c r="N41" s="478" t="str">
        <f t="shared" ref="N41" ca="1" si="24">IFERROR(J41/J42,"ND")</f>
        <v>ND</v>
      </c>
      <c r="O41" s="480" t="str">
        <f t="shared" ref="O41" ca="1" si="25">IFERROR(((J41+K41+L41)/H41),"ND")</f>
        <v>ND</v>
      </c>
      <c r="P41" s="482"/>
    </row>
    <row r="42" spans="3:16" x14ac:dyDescent="0.2">
      <c r="C42" s="496"/>
      <c r="D42" s="498"/>
      <c r="E42" s="498"/>
      <c r="F42" s="500"/>
      <c r="G42" s="502"/>
      <c r="H42" s="705"/>
      <c r="I42" s="477"/>
      <c r="J42" s="127">
        <f ca="1">IF(MOD(ROW()-13,2)=0,IF(ISBLANK(OFFSET(#REF!,INT((ROW()-13)/2),0)),"",OFFSET(#REF!,INT((ROW()-13)/2),0)),IF(ISBLANK(OFFSET('9. METAS'!$U$20,INT((ROW()-14)/2),0)),"",OFFSET('9. METAS'!$U$20,INT((ROW()-14)/2),0)))</f>
        <v>400</v>
      </c>
      <c r="K42" s="128">
        <f ca="1">IF(MOD(ROW()-13,2)=0,IF(ISBLANK(OFFSET(#REF!,INT((ROW()-13)/2),0)),"",OFFSET(#REF!,INT((ROW()-13)/2),0)),IF(ISBLANK(OFFSET('9. METAS'!$V$20,INT((ROW()-14)/2),0)),"",OFFSET('9. METAS'!$V$20,INT((ROW()-14)/2),0)))</f>
        <v>450</v>
      </c>
      <c r="L42" s="128">
        <f ca="1">IF(MOD(ROW()-13,2)=0,IF(ISBLANK(OFFSET(#REF!,INT((ROW()-13)/2),0)),"",OFFSET(#REF!,INT((ROW()-13)/2),0)),IF(ISBLANK(OFFSET('9. METAS'!$W$20,INT((ROW()-14)/2),0)),"",OFFSET('9. METAS'!$W$20,INT((ROW()-14)/2),0)))</f>
        <v>450</v>
      </c>
      <c r="M42" s="129">
        <f ca="1">IF(MOD(ROW()-13,2)=0,IF(ISBLANK(OFFSET(#REF!,INT((ROW()-13)/2),0)),"",OFFSET(#REF!,INT((ROW()-13)/2),0)),IF(ISBLANK(OFFSET('9. METAS'!$X$20,INT((ROW()-14)/2),0)),"",OFFSET('9. METAS'!$X$20,INT((ROW()-14)/2),0)))</f>
        <v>400</v>
      </c>
      <c r="N42" s="479"/>
      <c r="O42" s="481"/>
      <c r="P42" s="483"/>
    </row>
    <row r="43" spans="3:16" x14ac:dyDescent="0.2">
      <c r="C43" s="506" t="str">
        <f ca="1">IF(ISBLANK(OFFSET('5. Pp (3 años)'!$C$46,INT((ROW()-13)/2),0)),"",OFFSET('5. Pp (3 años)'!$C$46,INT((ROW()-13)/2),0))</f>
        <v>Actividad</v>
      </c>
      <c r="D43" s="498" t="str">
        <f ca="1">IF(ISBLANK(OFFSET('5. Pp (3 años)'!$D$46,INT((ROW()-13)/2),0)),"",OFFSET('5. Pp (3 años)'!$D$46,INT((ROW()-13)/2),0))</f>
        <v>1.1.1.1.3.7  Supervisión y Auditoría a Programas y/o recursos asignados para estímulos económicos y programas sociales.</v>
      </c>
      <c r="E43" s="498" t="str">
        <f ca="1">IF(ISBLANK(OFFSET('5. Pp (3 años)'!$E$46,INT((ROW()-13)/2),0)),"",OFFSET('5. Pp (3 años)'!$E$46,INT((ROW()-13)/2),0))</f>
        <v>PCAAAPS: Porcentaje de cumplimiento en la aplicación de Auditorías Administrativas a Programas Sociales.</v>
      </c>
      <c r="F43" s="500" t="str">
        <f ca="1">IF(ISBLANK(OFFSET('5. Pp (3 años)'!$K$46,INT((ROW()-13)/2),0)),"",OFFSET('5. Pp (3 años)'!$K$46,INT((ROW()-13)/2),0))</f>
        <v>Ascendente</v>
      </c>
      <c r="G43" s="502" t="str">
        <f ca="1">IF(ISBLANK(OFFSET('5. Pp (3 años)'!$H$46,INT((ROW()-13)/2),0)),"",OFFSET('5. Pp (3 años)'!$H$46,INT((ROW()-13)/2),0))</f>
        <v>Trimestral</v>
      </c>
      <c r="H43" s="705">
        <f ca="1">IF(ISBLANK(OFFSET('9. METAS'!$L$20,INT((ROW()-13)/2),0)),"",OFFSET('9. METAS'!$L$20,INT((ROW()-13)/2),0))</f>
        <v>2</v>
      </c>
      <c r="I43" s="476"/>
      <c r="J43" s="127" t="e">
        <f ca="1">IF(MOD(ROW()-13,2)=0,IF(ISBLANK(OFFSET(#REF!,INT((ROW()-13)/2),0)),"",OFFSET(#REF!,INT((ROW()-13)/2),0)),IF(ISBLANK(OFFSET('9. METAS'!$U$20,INT((ROW()-14)/2),0)),"",OFFSET('9. METAS'!$U$20,INT((ROW()-14)/2),0)))</f>
        <v>#REF!</v>
      </c>
      <c r="K43" s="128" t="e">
        <f ca="1">IF(MOD(ROW()-13,2)=0,IF(ISBLANK(OFFSET(#REF!,INT((ROW()-13)/2),0)),"",OFFSET(#REF!,INT((ROW()-13)/2),0)),IF(ISBLANK(OFFSET('9. METAS'!$V$20,INT((ROW()-14)/2),0)),"",OFFSET('9. METAS'!$V$20,INT((ROW()-14)/2),0)))</f>
        <v>#REF!</v>
      </c>
      <c r="L43" s="128" t="e">
        <f ca="1">IF(MOD(ROW()-13,2)=0,IF(ISBLANK(OFFSET(#REF!,INT((ROW()-13)/2),0)),"",OFFSET(#REF!,INT((ROW()-13)/2),0)),IF(ISBLANK(OFFSET('9. METAS'!$W$20,INT((ROW()-14)/2),0)),"",OFFSET('9. METAS'!$W$20,INT((ROW()-14)/2),0)))</f>
        <v>#REF!</v>
      </c>
      <c r="M43" s="129" t="e">
        <f ca="1">IF(MOD(ROW()-13,2)=0,IF(ISBLANK(OFFSET(#REF!,INT((ROW()-13)/2),0)),"",OFFSET(#REF!,INT((ROW()-13)/2),0)),IF(ISBLANK(OFFSET('9. METAS'!$X$20,INT((ROW()-14)/2),0)),"",OFFSET('9. METAS'!$X$20,INT((ROW()-14)/2),0)))</f>
        <v>#REF!</v>
      </c>
      <c r="N43" s="478" t="str">
        <f t="shared" ref="N43" ca="1" si="26">IFERROR(J43/J44,"ND")</f>
        <v>ND</v>
      </c>
      <c r="O43" s="480" t="str">
        <f t="shared" ref="O43" ca="1" si="27">IFERROR(((J43+K43+L43)/H43),"ND")</f>
        <v>ND</v>
      </c>
      <c r="P43" s="482"/>
    </row>
    <row r="44" spans="3:16" x14ac:dyDescent="0.2">
      <c r="C44" s="496"/>
      <c r="D44" s="498"/>
      <c r="E44" s="498"/>
      <c r="F44" s="500"/>
      <c r="G44" s="502"/>
      <c r="H44" s="705"/>
      <c r="I44" s="477"/>
      <c r="J44" s="127">
        <f ca="1">IF(MOD(ROW()-13,2)=0,IF(ISBLANK(OFFSET(#REF!,INT((ROW()-13)/2),0)),"",OFFSET(#REF!,INT((ROW()-13)/2),0)),IF(ISBLANK(OFFSET('9. METAS'!$U$20,INT((ROW()-14)/2),0)),"",OFFSET('9. METAS'!$U$20,INT((ROW()-14)/2),0)))</f>
        <v>0</v>
      </c>
      <c r="K44" s="128">
        <f ca="1">IF(MOD(ROW()-13,2)=0,IF(ISBLANK(OFFSET(#REF!,INT((ROW()-13)/2),0)),"",OFFSET(#REF!,INT((ROW()-13)/2),0)),IF(ISBLANK(OFFSET('9. METAS'!$V$20,INT((ROW()-14)/2),0)),"",OFFSET('9. METAS'!$V$20,INT((ROW()-14)/2),0)))</f>
        <v>1</v>
      </c>
      <c r="L44" s="128">
        <f ca="1">IF(MOD(ROW()-13,2)=0,IF(ISBLANK(OFFSET(#REF!,INT((ROW()-13)/2),0)),"",OFFSET(#REF!,INT((ROW()-13)/2),0)),IF(ISBLANK(OFFSET('9. METAS'!$W$20,INT((ROW()-14)/2),0)),"",OFFSET('9. METAS'!$W$20,INT((ROW()-14)/2),0)))</f>
        <v>0</v>
      </c>
      <c r="M44" s="129">
        <f ca="1">IF(MOD(ROW()-13,2)=0,IF(ISBLANK(OFFSET(#REF!,INT((ROW()-13)/2),0)),"",OFFSET(#REF!,INT((ROW()-13)/2),0)),IF(ISBLANK(OFFSET('9. METAS'!$X$20,INT((ROW()-14)/2),0)),"",OFFSET('9. METAS'!$X$20,INT((ROW()-14)/2),0)))</f>
        <v>1</v>
      </c>
      <c r="N44" s="479"/>
      <c r="O44" s="481"/>
      <c r="P44" s="483"/>
    </row>
    <row r="45" spans="3:16" x14ac:dyDescent="0.2">
      <c r="C45" s="506" t="str">
        <f ca="1">IF(ISBLANK(OFFSET('5. Pp (3 años)'!$C$46,INT((ROW()-13)/2),0)),"",OFFSET('5. Pp (3 años)'!$C$46,INT((ROW()-13)/2),0))</f>
        <v>Actividad</v>
      </c>
      <c r="D45" s="498" t="str">
        <f ca="1">IF(ISBLANK(OFFSET('5. Pp (3 años)'!$D$46,INT((ROW()-13)/2),0)),"",OFFSET('5. Pp (3 años)'!$D$46,INT((ROW()-13)/2),0))</f>
        <v>1.1.1.1.3.8 Supervisión de la Integración de Comités de Contraloría Social, que sean requeridos para el seguimiento de la Obra Pública Municipal.</v>
      </c>
      <c r="E45" s="498" t="str">
        <f ca="1">IF(ISBLANK(OFFSET('5. Pp (3 años)'!$E$46,INT((ROW()-13)/2),0)),"",OFFSET('5. Pp (3 años)'!$E$46,INT((ROW()-13)/2),0))</f>
        <v>PICCS: Porcentaje de Integración de Comités de Contraloría Social</v>
      </c>
      <c r="F45" s="500" t="str">
        <f ca="1">IF(ISBLANK(OFFSET('5. Pp (3 años)'!$K$46,INT((ROW()-13)/2),0)),"",OFFSET('5. Pp (3 años)'!$K$46,INT((ROW()-13)/2),0))</f>
        <v>Ascendente</v>
      </c>
      <c r="G45" s="502" t="str">
        <f ca="1">IF(ISBLANK(OFFSET('5. Pp (3 años)'!$H$46,INT((ROW()-13)/2),0)),"",OFFSET('5. Pp (3 años)'!$H$46,INT((ROW()-13)/2),0))</f>
        <v>Trimestral</v>
      </c>
      <c r="H45" s="705">
        <f ca="1">IF(ISBLANK(OFFSET('9. METAS'!$L$20,INT((ROW()-13)/2),0)),"",OFFSET('9. METAS'!$L$20,INT((ROW()-13)/2),0))</f>
        <v>30</v>
      </c>
      <c r="I45" s="476"/>
      <c r="J45" s="127" t="e">
        <f ca="1">IF(MOD(ROW()-13,2)=0,IF(ISBLANK(OFFSET(#REF!,INT((ROW()-13)/2),0)),"",OFFSET(#REF!,INT((ROW()-13)/2),0)),IF(ISBLANK(OFFSET('9. METAS'!$U$20,INT((ROW()-14)/2),0)),"",OFFSET('9. METAS'!$U$20,INT((ROW()-14)/2),0)))</f>
        <v>#REF!</v>
      </c>
      <c r="K45" s="128" t="e">
        <f ca="1">IF(MOD(ROW()-13,2)=0,IF(ISBLANK(OFFSET(#REF!,INT((ROW()-13)/2),0)),"",OFFSET(#REF!,INT((ROW()-13)/2),0)),IF(ISBLANK(OFFSET('9. METAS'!$V$20,INT((ROW()-14)/2),0)),"",OFFSET('9. METAS'!$V$20,INT((ROW()-14)/2),0)))</f>
        <v>#REF!</v>
      </c>
      <c r="L45" s="128" t="e">
        <f ca="1">IF(MOD(ROW()-13,2)=0,IF(ISBLANK(OFFSET(#REF!,INT((ROW()-13)/2),0)),"",OFFSET(#REF!,INT((ROW()-13)/2),0)),IF(ISBLANK(OFFSET('9. METAS'!$W$20,INT((ROW()-14)/2),0)),"",OFFSET('9. METAS'!$W$20,INT((ROW()-14)/2),0)))</f>
        <v>#REF!</v>
      </c>
      <c r="M45" s="129" t="e">
        <f ca="1">IF(MOD(ROW()-13,2)=0,IF(ISBLANK(OFFSET(#REF!,INT((ROW()-13)/2),0)),"",OFFSET(#REF!,INT((ROW()-13)/2),0)),IF(ISBLANK(OFFSET('9. METAS'!$X$20,INT((ROW()-14)/2),0)),"",OFFSET('9. METAS'!$X$20,INT((ROW()-14)/2),0)))</f>
        <v>#REF!</v>
      </c>
      <c r="N45" s="478" t="str">
        <f t="shared" ref="N45" ca="1" si="28">IFERROR(J45/J46,"ND")</f>
        <v>ND</v>
      </c>
      <c r="O45" s="480" t="str">
        <f t="shared" ref="O45" ca="1" si="29">IFERROR(((J45+K45+L45)/H45),"ND")</f>
        <v>ND</v>
      </c>
      <c r="P45" s="482"/>
    </row>
    <row r="46" spans="3:16" x14ac:dyDescent="0.2">
      <c r="C46" s="496"/>
      <c r="D46" s="498"/>
      <c r="E46" s="498"/>
      <c r="F46" s="500"/>
      <c r="G46" s="502"/>
      <c r="H46" s="705"/>
      <c r="I46" s="477"/>
      <c r="J46" s="127">
        <f ca="1">IF(MOD(ROW()-13,2)=0,IF(ISBLANK(OFFSET(#REF!,INT((ROW()-13)/2),0)),"",OFFSET(#REF!,INT((ROW()-13)/2),0)),IF(ISBLANK(OFFSET('9. METAS'!$U$20,INT((ROW()-14)/2),0)),"",OFFSET('9. METAS'!$U$20,INT((ROW()-14)/2),0)))</f>
        <v>2</v>
      </c>
      <c r="K46" s="128">
        <f ca="1">IF(MOD(ROW()-13,2)=0,IF(ISBLANK(OFFSET(#REF!,INT((ROW()-13)/2),0)),"",OFFSET(#REF!,INT((ROW()-13)/2),0)),IF(ISBLANK(OFFSET('9. METAS'!$V$20,INT((ROW()-14)/2),0)),"",OFFSET('9. METAS'!$V$20,INT((ROW()-14)/2),0)))</f>
        <v>8</v>
      </c>
      <c r="L46" s="128">
        <f ca="1">IF(MOD(ROW()-13,2)=0,IF(ISBLANK(OFFSET(#REF!,INT((ROW()-13)/2),0)),"",OFFSET(#REF!,INT((ROW()-13)/2),0)),IF(ISBLANK(OFFSET('9. METAS'!$W$20,INT((ROW()-14)/2),0)),"",OFFSET('9. METAS'!$W$20,INT((ROW()-14)/2),0)))</f>
        <v>10</v>
      </c>
      <c r="M46" s="129">
        <f ca="1">IF(MOD(ROW()-13,2)=0,IF(ISBLANK(OFFSET(#REF!,INT((ROW()-13)/2),0)),"",OFFSET(#REF!,INT((ROW()-13)/2),0)),IF(ISBLANK(OFFSET('9. METAS'!$X$20,INT((ROW()-14)/2),0)),"",OFFSET('9. METAS'!$X$20,INT((ROW()-14)/2),0)))</f>
        <v>10</v>
      </c>
      <c r="N46" s="479"/>
      <c r="O46" s="481"/>
      <c r="P46" s="483"/>
    </row>
    <row r="47" spans="3:16" x14ac:dyDescent="0.2">
      <c r="C47" s="506" t="str">
        <f ca="1">IF(ISBLANK(OFFSET('5. Pp (3 años)'!$C$46,INT((ROW()-13)/2),0)),"",OFFSET('5. Pp (3 años)'!$C$46,INT((ROW()-13)/2),0))</f>
        <v>Componente</v>
      </c>
      <c r="D47" s="498" t="str">
        <f ca="1">IF(ISBLANK(OFFSET('5. Pp (3 años)'!$D$46,INT((ROW()-13)/2),0)),"",OFFSET('5. Pp (3 años)'!$D$46,INT((ROW()-13)/2),0))</f>
        <v>1.1.1.1.4. Actos de investigación de los hechos denunciados en contra de Servidores Públicos y/o Particulares a fin de determinar la falta administrativa como grave o no grave.</v>
      </c>
      <c r="E47" s="498" t="str">
        <f ca="1">IF(ISBLANK(OFFSET('5. Pp (3 años)'!$E$46,INT((ROW()-13)/2),0)),"",OFFSET('5. Pp (3 años)'!$E$46,INT((ROW()-13)/2),0))</f>
        <v>PIPRAR: Porcentaje de Informes de Presunta Responsabilidad Administrativa realizados</v>
      </c>
      <c r="F47" s="500" t="str">
        <f ca="1">IF(ISBLANK(OFFSET('5. Pp (3 años)'!$K$46,INT((ROW()-13)/2),0)),"",OFFSET('5. Pp (3 años)'!$K$46,INT((ROW()-13)/2),0))</f>
        <v>Ascendente</v>
      </c>
      <c r="G47" s="502" t="str">
        <f ca="1">IF(ISBLANK(OFFSET('5. Pp (3 años)'!$H$46,INT((ROW()-13)/2),0)),"",OFFSET('5. Pp (3 años)'!$H$46,INT((ROW()-13)/2),0))</f>
        <v>Trimestral</v>
      </c>
      <c r="H47" s="705">
        <f ca="1">IF(ISBLANK(OFFSET('9. METAS'!$L$20,INT((ROW()-13)/2),0)),"",OFFSET('9. METAS'!$L$20,INT((ROW()-13)/2),0))</f>
        <v>84</v>
      </c>
      <c r="I47" s="476"/>
      <c r="J47" s="127" t="e">
        <f ca="1">IF(MOD(ROW()-13,2)=0,IF(ISBLANK(OFFSET(#REF!,INT((ROW()-13)/2),0)),"",OFFSET(#REF!,INT((ROW()-13)/2),0)),IF(ISBLANK(OFFSET('9. METAS'!$U$20,INT((ROW()-14)/2),0)),"",OFFSET('9. METAS'!$U$20,INT((ROW()-14)/2),0)))</f>
        <v>#REF!</v>
      </c>
      <c r="K47" s="128" t="e">
        <f ca="1">IF(MOD(ROW()-13,2)=0,IF(ISBLANK(OFFSET(#REF!,INT((ROW()-13)/2),0)),"",OFFSET(#REF!,INT((ROW()-13)/2),0)),IF(ISBLANK(OFFSET('9. METAS'!$V$20,INT((ROW()-14)/2),0)),"",OFFSET('9. METAS'!$V$20,INT((ROW()-14)/2),0)))</f>
        <v>#REF!</v>
      </c>
      <c r="L47" s="128" t="e">
        <f ca="1">IF(MOD(ROW()-13,2)=0,IF(ISBLANK(OFFSET(#REF!,INT((ROW()-13)/2),0)),"",OFFSET(#REF!,INT((ROW()-13)/2),0)),IF(ISBLANK(OFFSET('9. METAS'!$W$20,INT((ROW()-14)/2),0)),"",OFFSET('9. METAS'!$W$20,INT((ROW()-14)/2),0)))</f>
        <v>#REF!</v>
      </c>
      <c r="M47" s="129" t="e">
        <f ca="1">IF(MOD(ROW()-13,2)=0,IF(ISBLANK(OFFSET(#REF!,INT((ROW()-13)/2),0)),"",OFFSET(#REF!,INT((ROW()-13)/2),0)),IF(ISBLANK(OFFSET('9. METAS'!$X$20,INT((ROW()-14)/2),0)),"",OFFSET('9. METAS'!$X$20,INT((ROW()-14)/2),0)))</f>
        <v>#REF!</v>
      </c>
      <c r="N47" s="478" t="str">
        <f t="shared" ref="N47" ca="1" si="30">IFERROR(J47/J48,"ND")</f>
        <v>ND</v>
      </c>
      <c r="O47" s="480" t="str">
        <f t="shared" ref="O47" ca="1" si="31">IFERROR(((J47+K47+L47)/H47),"ND")</f>
        <v>ND</v>
      </c>
      <c r="P47" s="482"/>
    </row>
    <row r="48" spans="3:16" x14ac:dyDescent="0.2">
      <c r="C48" s="496"/>
      <c r="D48" s="498"/>
      <c r="E48" s="498"/>
      <c r="F48" s="500"/>
      <c r="G48" s="502"/>
      <c r="H48" s="705"/>
      <c r="I48" s="477"/>
      <c r="J48" s="127">
        <f ca="1">IF(MOD(ROW()-13,2)=0,IF(ISBLANK(OFFSET(#REF!,INT((ROW()-13)/2),0)),"",OFFSET(#REF!,INT((ROW()-13)/2),0)),IF(ISBLANK(OFFSET('9. METAS'!$U$20,INT((ROW()-14)/2),0)),"",OFFSET('9. METAS'!$U$20,INT((ROW()-14)/2),0)))</f>
        <v>21</v>
      </c>
      <c r="K48" s="128">
        <f ca="1">IF(MOD(ROW()-13,2)=0,IF(ISBLANK(OFFSET(#REF!,INT((ROW()-13)/2),0)),"",OFFSET(#REF!,INT((ROW()-13)/2),0)),IF(ISBLANK(OFFSET('9. METAS'!$V$20,INT((ROW()-14)/2),0)),"",OFFSET('9. METAS'!$V$20,INT((ROW()-14)/2),0)))</f>
        <v>21</v>
      </c>
      <c r="L48" s="128">
        <f ca="1">IF(MOD(ROW()-13,2)=0,IF(ISBLANK(OFFSET(#REF!,INT((ROW()-13)/2),0)),"",OFFSET(#REF!,INT((ROW()-13)/2),0)),IF(ISBLANK(OFFSET('9. METAS'!$W$20,INT((ROW()-14)/2),0)),"",OFFSET('9. METAS'!$W$20,INT((ROW()-14)/2),0)))</f>
        <v>21</v>
      </c>
      <c r="M48" s="129">
        <f ca="1">IF(MOD(ROW()-13,2)=0,IF(ISBLANK(OFFSET(#REF!,INT((ROW()-13)/2),0)),"",OFFSET(#REF!,INT((ROW()-13)/2),0)),IF(ISBLANK(OFFSET('9. METAS'!$X$20,INT((ROW()-14)/2),0)),"",OFFSET('9. METAS'!$X$20,INT((ROW()-14)/2),0)))</f>
        <v>21</v>
      </c>
      <c r="N48" s="479"/>
      <c r="O48" s="481"/>
      <c r="P48" s="483"/>
    </row>
    <row r="49" spans="3:16" x14ac:dyDescent="0.2">
      <c r="C49" s="506" t="str">
        <f ca="1">IF(ISBLANK(OFFSET('5. Pp (3 años)'!$C$46,INT((ROW()-13)/2),0)),"",OFFSET('5. Pp (3 años)'!$C$46,INT((ROW()-13)/2),0))</f>
        <v>Componente</v>
      </c>
      <c r="D49" s="498" t="str">
        <f ca="1">IF(ISBLANK(OFFSET('5. Pp (3 años)'!$D$46,INT((ROW()-13)/2),0)),"",OFFSET('5. Pp (3 años)'!$D$46,INT((ROW()-13)/2),0))</f>
        <v>1.1.1.1.4. Actos de investigación de los hechos denunciados en contra de Servidores Públicos y/o Particulares a fin de determinar la falta administrativa como grave o no grave.</v>
      </c>
      <c r="E49" s="498" t="str">
        <f ca="1">IF(ISBLANK(OFFSET('5. Pp (3 años)'!$E$46,INT((ROW()-13)/2),0)),"",OFFSET('5. Pp (3 años)'!$E$46,INT((ROW()-13)/2),0))</f>
        <v xml:space="preserve">PEC: Porcentaje de Expedientes Cerrados </v>
      </c>
      <c r="F49" s="500" t="str">
        <f ca="1">IF(ISBLANK(OFFSET('5. Pp (3 años)'!$K$46,INT((ROW()-13)/2),0)),"",OFFSET('5. Pp (3 años)'!$K$46,INT((ROW()-13)/2),0))</f>
        <v>Ascendente</v>
      </c>
      <c r="G49" s="502" t="str">
        <f ca="1">IF(ISBLANK(OFFSET('5. Pp (3 años)'!$H$46,INT((ROW()-13)/2),0)),"",OFFSET('5. Pp (3 años)'!$H$46,INT((ROW()-13)/2),0))</f>
        <v>Trimestral</v>
      </c>
      <c r="H49" s="705">
        <f ca="1">IF(ISBLANK(OFFSET('9. METAS'!$L$20,INT((ROW()-13)/2),0)),"",OFFSET('9. METAS'!$L$20,INT((ROW()-13)/2),0))</f>
        <v>132</v>
      </c>
      <c r="I49" s="476"/>
      <c r="J49" s="127" t="e">
        <f ca="1">IF(MOD(ROW()-13,2)=0,IF(ISBLANK(OFFSET(#REF!,INT((ROW()-13)/2),0)),"",OFFSET(#REF!,INT((ROW()-13)/2),0)),IF(ISBLANK(OFFSET('9. METAS'!$U$20,INT((ROW()-14)/2),0)),"",OFFSET('9. METAS'!$U$20,INT((ROW()-14)/2),0)))</f>
        <v>#REF!</v>
      </c>
      <c r="K49" s="128" t="e">
        <f ca="1">IF(MOD(ROW()-13,2)=0,IF(ISBLANK(OFFSET(#REF!,INT((ROW()-13)/2),0)),"",OFFSET(#REF!,INT((ROW()-13)/2),0)),IF(ISBLANK(OFFSET('9. METAS'!$V$20,INT((ROW()-14)/2),0)),"",OFFSET('9. METAS'!$V$20,INT((ROW()-14)/2),0)))</f>
        <v>#REF!</v>
      </c>
      <c r="L49" s="128" t="e">
        <f ca="1">IF(MOD(ROW()-13,2)=0,IF(ISBLANK(OFFSET(#REF!,INT((ROW()-13)/2),0)),"",OFFSET(#REF!,INT((ROW()-13)/2),0)),IF(ISBLANK(OFFSET('9. METAS'!$W$20,INT((ROW()-14)/2),0)),"",OFFSET('9. METAS'!$W$20,INT((ROW()-14)/2),0)))</f>
        <v>#REF!</v>
      </c>
      <c r="M49" s="129" t="e">
        <f ca="1">IF(MOD(ROW()-13,2)=0,IF(ISBLANK(OFFSET(#REF!,INT((ROW()-13)/2),0)),"",OFFSET(#REF!,INT((ROW()-13)/2),0)),IF(ISBLANK(OFFSET('9. METAS'!$X$20,INT((ROW()-14)/2),0)),"",OFFSET('9. METAS'!$X$20,INT((ROW()-14)/2),0)))</f>
        <v>#REF!</v>
      </c>
      <c r="N49" s="478" t="str">
        <f t="shared" ref="N49" ca="1" si="32">IFERROR(J49/J50,"ND")</f>
        <v>ND</v>
      </c>
      <c r="O49" s="480" t="str">
        <f t="shared" ref="O49" ca="1" si="33">IFERROR(((J49+K49+L49)/H49),"ND")</f>
        <v>ND</v>
      </c>
      <c r="P49" s="482"/>
    </row>
    <row r="50" spans="3:16" x14ac:dyDescent="0.2">
      <c r="C50" s="496"/>
      <c r="D50" s="498"/>
      <c r="E50" s="498"/>
      <c r="F50" s="500"/>
      <c r="G50" s="502"/>
      <c r="H50" s="705"/>
      <c r="I50" s="477"/>
      <c r="J50" s="127">
        <f ca="1">IF(MOD(ROW()-13,2)=0,IF(ISBLANK(OFFSET(#REF!,INT((ROW()-13)/2),0)),"",OFFSET(#REF!,INT((ROW()-13)/2),0)),IF(ISBLANK(OFFSET('9. METAS'!$U$20,INT((ROW()-14)/2),0)),"",OFFSET('9. METAS'!$U$20,INT((ROW()-14)/2),0)))</f>
        <v>33</v>
      </c>
      <c r="K50" s="128">
        <f ca="1">IF(MOD(ROW()-13,2)=0,IF(ISBLANK(OFFSET(#REF!,INT((ROW()-13)/2),0)),"",OFFSET(#REF!,INT((ROW()-13)/2),0)),IF(ISBLANK(OFFSET('9. METAS'!$V$20,INT((ROW()-14)/2),0)),"",OFFSET('9. METAS'!$V$20,INT((ROW()-14)/2),0)))</f>
        <v>33</v>
      </c>
      <c r="L50" s="128">
        <f ca="1">IF(MOD(ROW()-13,2)=0,IF(ISBLANK(OFFSET(#REF!,INT((ROW()-13)/2),0)),"",OFFSET(#REF!,INT((ROW()-13)/2),0)),IF(ISBLANK(OFFSET('9. METAS'!$W$20,INT((ROW()-14)/2),0)),"",OFFSET('9. METAS'!$W$20,INT((ROW()-14)/2),0)))</f>
        <v>33</v>
      </c>
      <c r="M50" s="129">
        <f ca="1">IF(MOD(ROW()-13,2)=0,IF(ISBLANK(OFFSET(#REF!,INT((ROW()-13)/2),0)),"",OFFSET(#REF!,INT((ROW()-13)/2),0)),IF(ISBLANK(OFFSET('9. METAS'!$X$20,INT((ROW()-14)/2),0)),"",OFFSET('9. METAS'!$X$20,INT((ROW()-14)/2),0)))</f>
        <v>33</v>
      </c>
      <c r="N50" s="479"/>
      <c r="O50" s="481"/>
      <c r="P50" s="483"/>
    </row>
    <row r="51" spans="3:16" x14ac:dyDescent="0.2">
      <c r="C51" s="506" t="str">
        <f ca="1">IF(ISBLANK(OFFSET('5. Pp (3 años)'!$C$46,INT((ROW()-13)/2),0)),"",OFFSET('5. Pp (3 años)'!$C$46,INT((ROW()-13)/2),0))</f>
        <v>Actividad</v>
      </c>
      <c r="D51" s="498" t="str">
        <f ca="1">IF(ISBLANK(OFFSET('5. Pp (3 años)'!$D$46,INT((ROW()-13)/2),0)),"",OFFSET('5. Pp (3 años)'!$D$46,INT((ROW()-13)/2),0))</f>
        <v>1.1.1.1.4.1 Integración de expedientes respecto a las quejas y/o denuncias presentadas por la ciudadanía.</v>
      </c>
      <c r="E51" s="498" t="str">
        <f ca="1">IF(ISBLANK(OFFSET('5. Pp (3 años)'!$E$46,INT((ROW()-13)/2),0)),"",OFFSET('5. Pp (3 años)'!$E$46,INT((ROW()-13)/2),0))</f>
        <v>TVQDR: Porcentaje  de Expedientes de Quejas y/o Denuncias Recibidas</v>
      </c>
      <c r="F51" s="500" t="str">
        <f ca="1">IF(ISBLANK(OFFSET('5. Pp (3 años)'!$K$46,INT((ROW()-13)/2),0)),"",OFFSET('5. Pp (3 años)'!$K$46,INT((ROW()-13)/2),0))</f>
        <v>Ascendente</v>
      </c>
      <c r="G51" s="502" t="str">
        <f ca="1">IF(ISBLANK(OFFSET('5. Pp (3 años)'!$H$46,INT((ROW()-13)/2),0)),"",OFFSET('5. Pp (3 años)'!$H$46,INT((ROW()-13)/2),0))</f>
        <v>Trimestral</v>
      </c>
      <c r="H51" s="705">
        <f ca="1">IF(ISBLANK(OFFSET('9. METAS'!$L$20,INT((ROW()-13)/2),0)),"",OFFSET('9. METAS'!$L$20,INT((ROW()-13)/2),0))</f>
        <v>180</v>
      </c>
      <c r="I51" s="476"/>
      <c r="J51" s="127" t="e">
        <f ca="1">IF(MOD(ROW()-13,2)=0,IF(ISBLANK(OFFSET(#REF!,INT((ROW()-13)/2),0)),"",OFFSET(#REF!,INT((ROW()-13)/2),0)),IF(ISBLANK(OFFSET('9. METAS'!$U$20,INT((ROW()-14)/2),0)),"",OFFSET('9. METAS'!$U$20,INT((ROW()-14)/2),0)))</f>
        <v>#REF!</v>
      </c>
      <c r="K51" s="128" t="e">
        <f ca="1">IF(MOD(ROW()-13,2)=0,IF(ISBLANK(OFFSET(#REF!,INT((ROW()-13)/2),0)),"",OFFSET(#REF!,INT((ROW()-13)/2),0)),IF(ISBLANK(OFFSET('9. METAS'!$V$20,INT((ROW()-14)/2),0)),"",OFFSET('9. METAS'!$V$20,INT((ROW()-14)/2),0)))</f>
        <v>#REF!</v>
      </c>
      <c r="L51" s="128" t="e">
        <f ca="1">IF(MOD(ROW()-13,2)=0,IF(ISBLANK(OFFSET(#REF!,INT((ROW()-13)/2),0)),"",OFFSET(#REF!,INT((ROW()-13)/2),0)),IF(ISBLANK(OFFSET('9. METAS'!$W$20,INT((ROW()-14)/2),0)),"",OFFSET('9. METAS'!$W$20,INT((ROW()-14)/2),0)))</f>
        <v>#REF!</v>
      </c>
      <c r="M51" s="129" t="e">
        <f ca="1">IF(MOD(ROW()-13,2)=0,IF(ISBLANK(OFFSET(#REF!,INT((ROW()-13)/2),0)),"",OFFSET(#REF!,INT((ROW()-13)/2),0)),IF(ISBLANK(OFFSET('9. METAS'!$X$20,INT((ROW()-14)/2),0)),"",OFFSET('9. METAS'!$X$20,INT((ROW()-14)/2),0)))</f>
        <v>#REF!</v>
      </c>
      <c r="N51" s="478" t="str">
        <f t="shared" ref="N51" ca="1" si="34">IFERROR(J51/J52,"ND")</f>
        <v>ND</v>
      </c>
      <c r="O51" s="480" t="str">
        <f t="shared" ref="O51" ca="1" si="35">IFERROR(((J51+K51+L51)/H51),"ND")</f>
        <v>ND</v>
      </c>
      <c r="P51" s="482"/>
    </row>
    <row r="52" spans="3:16" x14ac:dyDescent="0.2">
      <c r="C52" s="496"/>
      <c r="D52" s="498"/>
      <c r="E52" s="498"/>
      <c r="F52" s="500"/>
      <c r="G52" s="502"/>
      <c r="H52" s="705"/>
      <c r="I52" s="477"/>
      <c r="J52" s="127">
        <f ca="1">IF(MOD(ROW()-13,2)=0,IF(ISBLANK(OFFSET(#REF!,INT((ROW()-13)/2),0)),"",OFFSET(#REF!,INT((ROW()-13)/2),0)),IF(ISBLANK(OFFSET('9. METAS'!$U$20,INT((ROW()-14)/2),0)),"",OFFSET('9. METAS'!$U$20,INT((ROW()-14)/2),0)))</f>
        <v>45</v>
      </c>
      <c r="K52" s="128">
        <f ca="1">IF(MOD(ROW()-13,2)=0,IF(ISBLANK(OFFSET(#REF!,INT((ROW()-13)/2),0)),"",OFFSET(#REF!,INT((ROW()-13)/2),0)),IF(ISBLANK(OFFSET('9. METAS'!$V$20,INT((ROW()-14)/2),0)),"",OFFSET('9. METAS'!$V$20,INT((ROW()-14)/2),0)))</f>
        <v>45</v>
      </c>
      <c r="L52" s="128">
        <f ca="1">IF(MOD(ROW()-13,2)=0,IF(ISBLANK(OFFSET(#REF!,INT((ROW()-13)/2),0)),"",OFFSET(#REF!,INT((ROW()-13)/2),0)),IF(ISBLANK(OFFSET('9. METAS'!$W$20,INT((ROW()-14)/2),0)),"",OFFSET('9. METAS'!$W$20,INT((ROW()-14)/2),0)))</f>
        <v>45</v>
      </c>
      <c r="M52" s="129">
        <f ca="1">IF(MOD(ROW()-13,2)=0,IF(ISBLANK(OFFSET(#REF!,INT((ROW()-13)/2),0)),"",OFFSET(#REF!,INT((ROW()-13)/2),0)),IF(ISBLANK(OFFSET('9. METAS'!$X$20,INT((ROW()-14)/2),0)),"",OFFSET('9. METAS'!$X$20,INT((ROW()-14)/2),0)))</f>
        <v>45</v>
      </c>
      <c r="N52" s="479"/>
      <c r="O52" s="481"/>
      <c r="P52" s="483"/>
    </row>
    <row r="53" spans="3:16" x14ac:dyDescent="0.2">
      <c r="C53" s="506" t="str">
        <f ca="1">IF(ISBLANK(OFFSET('5. Pp (3 años)'!$C$46,INT((ROW()-13)/2),0)),"",OFFSET('5. Pp (3 años)'!$C$46,INT((ROW()-13)/2),0))</f>
        <v>Actividad</v>
      </c>
      <c r="D53" s="498" t="str">
        <f ca="1">IF(ISBLANK(OFFSET('5. Pp (3 años)'!$D$46,INT((ROW()-13)/2),0)),"",OFFSET('5. Pp (3 años)'!$D$46,INT((ROW()-13)/2),0))</f>
        <v>1.1.1.1.4.2 Atención a la ciudadanía en materia de responsabilidad administrativa por los servidores públicos y/o particulares.</v>
      </c>
      <c r="E53" s="498" t="str">
        <f ca="1">IF(ISBLANK(OFFSET('5. Pp (3 años)'!$E$46,INT((ROW()-13)/2),0)),"",OFFSET('5. Pp (3 años)'!$E$46,INT((ROW()-13)/2),0))</f>
        <v>PPA: Porcentaje de personas atendidas por la contraloría municipal.</v>
      </c>
      <c r="F53" s="500" t="str">
        <f ca="1">IF(ISBLANK(OFFSET('5. Pp (3 años)'!$K$46,INT((ROW()-13)/2),0)),"",OFFSET('5. Pp (3 años)'!$K$46,INT((ROW()-13)/2),0))</f>
        <v>Ascendente</v>
      </c>
      <c r="G53" s="502" t="str">
        <f ca="1">IF(ISBLANK(OFFSET('5. Pp (3 años)'!$H$46,INT((ROW()-13)/2),0)),"",OFFSET('5. Pp (3 años)'!$H$46,INT((ROW()-13)/2),0))</f>
        <v>Trimestral</v>
      </c>
      <c r="H53" s="705">
        <f ca="1">IF(ISBLANK(OFFSET('9. METAS'!$L$20,INT((ROW()-13)/2),0)),"",OFFSET('9. METAS'!$L$20,INT((ROW()-13)/2),0))</f>
        <v>240</v>
      </c>
      <c r="I53" s="476"/>
      <c r="J53" s="127" t="e">
        <f ca="1">IF(MOD(ROW()-13,2)=0,IF(ISBLANK(OFFSET(#REF!,INT((ROW()-13)/2),0)),"",OFFSET(#REF!,INT((ROW()-13)/2),0)),IF(ISBLANK(OFFSET('9. METAS'!$U$20,INT((ROW()-14)/2),0)),"",OFFSET('9. METAS'!$U$20,INT((ROW()-14)/2),0)))</f>
        <v>#REF!</v>
      </c>
      <c r="K53" s="128" t="e">
        <f ca="1">IF(MOD(ROW()-13,2)=0,IF(ISBLANK(OFFSET(#REF!,INT((ROW()-13)/2),0)),"",OFFSET(#REF!,INT((ROW()-13)/2),0)),IF(ISBLANK(OFFSET('9. METAS'!$V$20,INT((ROW()-14)/2),0)),"",OFFSET('9. METAS'!$V$20,INT((ROW()-14)/2),0)))</f>
        <v>#REF!</v>
      </c>
      <c r="L53" s="128" t="e">
        <f ca="1">IF(MOD(ROW()-13,2)=0,IF(ISBLANK(OFFSET(#REF!,INT((ROW()-13)/2),0)),"",OFFSET(#REF!,INT((ROW()-13)/2),0)),IF(ISBLANK(OFFSET('9. METAS'!$W$20,INT((ROW()-14)/2),0)),"",OFFSET('9. METAS'!$W$20,INT((ROW()-14)/2),0)))</f>
        <v>#REF!</v>
      </c>
      <c r="M53" s="129" t="e">
        <f ca="1">IF(MOD(ROW()-13,2)=0,IF(ISBLANK(OFFSET(#REF!,INT((ROW()-13)/2),0)),"",OFFSET(#REF!,INT((ROW()-13)/2),0)),IF(ISBLANK(OFFSET('9. METAS'!$X$20,INT((ROW()-14)/2),0)),"",OFFSET('9. METAS'!$X$20,INT((ROW()-14)/2),0)))</f>
        <v>#REF!</v>
      </c>
      <c r="N53" s="478" t="str">
        <f t="shared" ref="N53" ca="1" si="36">IFERROR(J53/J54,"ND")</f>
        <v>ND</v>
      </c>
      <c r="O53" s="480" t="str">
        <f t="shared" ref="O53" ca="1" si="37">IFERROR(((J53+K53+L53)/H53),"ND")</f>
        <v>ND</v>
      </c>
      <c r="P53" s="482"/>
    </row>
    <row r="54" spans="3:16" x14ac:dyDescent="0.2">
      <c r="C54" s="496"/>
      <c r="D54" s="498"/>
      <c r="E54" s="498"/>
      <c r="F54" s="500"/>
      <c r="G54" s="502"/>
      <c r="H54" s="705"/>
      <c r="I54" s="477"/>
      <c r="J54" s="127">
        <f ca="1">IF(MOD(ROW()-13,2)=0,IF(ISBLANK(OFFSET(#REF!,INT((ROW()-13)/2),0)),"",OFFSET(#REF!,INT((ROW()-13)/2),0)),IF(ISBLANK(OFFSET('9. METAS'!$U$20,INT((ROW()-14)/2),0)),"",OFFSET('9. METAS'!$U$20,INT((ROW()-14)/2),0)))</f>
        <v>60</v>
      </c>
      <c r="K54" s="128">
        <f ca="1">IF(MOD(ROW()-13,2)=0,IF(ISBLANK(OFFSET(#REF!,INT((ROW()-13)/2),0)),"",OFFSET(#REF!,INT((ROW()-13)/2),0)),IF(ISBLANK(OFFSET('9. METAS'!$V$20,INT((ROW()-14)/2),0)),"",OFFSET('9. METAS'!$V$20,INT((ROW()-14)/2),0)))</f>
        <v>60</v>
      </c>
      <c r="L54" s="128">
        <f ca="1">IF(MOD(ROW()-13,2)=0,IF(ISBLANK(OFFSET(#REF!,INT((ROW()-13)/2),0)),"",OFFSET(#REF!,INT((ROW()-13)/2),0)),IF(ISBLANK(OFFSET('9. METAS'!$W$20,INT((ROW()-14)/2),0)),"",OFFSET('9. METAS'!$W$20,INT((ROW()-14)/2),0)))</f>
        <v>60</v>
      </c>
      <c r="M54" s="129">
        <f ca="1">IF(MOD(ROW()-13,2)=0,IF(ISBLANK(OFFSET(#REF!,INT((ROW()-13)/2),0)),"",OFFSET(#REF!,INT((ROW()-13)/2),0)),IF(ISBLANK(OFFSET('9. METAS'!$X$20,INT((ROW()-14)/2),0)),"",OFFSET('9. METAS'!$X$20,INT((ROW()-14)/2),0)))</f>
        <v>60</v>
      </c>
      <c r="N54" s="479"/>
      <c r="O54" s="481"/>
      <c r="P54" s="483"/>
    </row>
    <row r="55" spans="3:16" x14ac:dyDescent="0.2">
      <c r="C55" s="506" t="str">
        <f ca="1">IF(ISBLANK(OFFSET('5. Pp (3 años)'!$C$46,INT((ROW()-13)/2),0)),"",OFFSET('5. Pp (3 años)'!$C$46,INT((ROW()-13)/2),0))</f>
        <v>Componente</v>
      </c>
      <c r="D55" s="498" t="str">
        <f ca="1">IF(ISBLANK(OFFSET('5. Pp (3 años)'!$D$46,INT((ROW()-13)/2),0)),"",OFFSET('5. Pp (3 años)'!$D$46,INT((ROW()-13)/2),0))</f>
        <v>1.1.1.1.5. Procedimientos de Responsabilidades Administrativaa de acuerdo con la Ley General de Responsabilidades Administrativas; en contra de los Servidores Públicos y/o Particulares, iniciados .</v>
      </c>
      <c r="E55" s="498" t="str">
        <f ca="1">IF(ISBLANK(OFFSET('5. Pp (3 años)'!$E$46,INT((ROW()-13)/2),0)),"",OFFSET('5. Pp (3 años)'!$E$46,INT((ROW()-13)/2),0))</f>
        <v xml:space="preserve">PPSRACSPP: Porcentaje de Procedimientos Substanciados de Responsabilidad Administrativa contra Servidores Públicos y/o Particulares </v>
      </c>
      <c r="F55" s="500" t="str">
        <f ca="1">IF(ISBLANK(OFFSET('5. Pp (3 años)'!$K$46,INT((ROW()-13)/2),0)),"",OFFSET('5. Pp (3 años)'!$K$46,INT((ROW()-13)/2),0))</f>
        <v>Ascendente</v>
      </c>
      <c r="G55" s="502" t="str">
        <f ca="1">IF(ISBLANK(OFFSET('5. Pp (3 años)'!$H$46,INT((ROW()-13)/2),0)),"",OFFSET('5. Pp (3 años)'!$H$46,INT((ROW()-13)/2),0))</f>
        <v>Trimestral</v>
      </c>
      <c r="H55" s="705">
        <f ca="1">IF(ISBLANK(OFFSET('9. METAS'!$L$20,INT((ROW()-13)/2),0)),"",OFFSET('9. METAS'!$L$20,INT((ROW()-13)/2),0))</f>
        <v>53</v>
      </c>
      <c r="I55" s="476"/>
      <c r="J55" s="127" t="e">
        <f ca="1">IF(MOD(ROW()-13,2)=0,IF(ISBLANK(OFFSET(#REF!,INT((ROW()-13)/2),0)),"",OFFSET(#REF!,INT((ROW()-13)/2),0)),IF(ISBLANK(OFFSET('9. METAS'!$U$20,INT((ROW()-14)/2),0)),"",OFFSET('9. METAS'!$U$20,INT((ROW()-14)/2),0)))</f>
        <v>#REF!</v>
      </c>
      <c r="K55" s="128" t="e">
        <f ca="1">IF(MOD(ROW()-13,2)=0,IF(ISBLANK(OFFSET(#REF!,INT((ROW()-13)/2),0)),"",OFFSET(#REF!,INT((ROW()-13)/2),0)),IF(ISBLANK(OFFSET('9. METAS'!$V$20,INT((ROW()-14)/2),0)),"",OFFSET('9. METAS'!$V$20,INT((ROW()-14)/2),0)))</f>
        <v>#REF!</v>
      </c>
      <c r="L55" s="128" t="e">
        <f ca="1">IF(MOD(ROW()-13,2)=0,IF(ISBLANK(OFFSET(#REF!,INT((ROW()-13)/2),0)),"",OFFSET(#REF!,INT((ROW()-13)/2),0)),IF(ISBLANK(OFFSET('9. METAS'!$W$20,INT((ROW()-14)/2),0)),"",OFFSET('9. METAS'!$W$20,INT((ROW()-14)/2),0)))</f>
        <v>#REF!</v>
      </c>
      <c r="M55" s="129" t="e">
        <f ca="1">IF(MOD(ROW()-13,2)=0,IF(ISBLANK(OFFSET(#REF!,INT((ROW()-13)/2),0)),"",OFFSET(#REF!,INT((ROW()-13)/2),0)),IF(ISBLANK(OFFSET('9. METAS'!$X$20,INT((ROW()-14)/2),0)),"",OFFSET('9. METAS'!$X$20,INT((ROW()-14)/2),0)))</f>
        <v>#REF!</v>
      </c>
      <c r="N55" s="478" t="str">
        <f t="shared" ref="N55" ca="1" si="38">IFERROR(J55/J56,"ND")</f>
        <v>ND</v>
      </c>
      <c r="O55" s="480" t="str">
        <f t="shared" ref="O55" ca="1" si="39">IFERROR(((J55+K55+L55)/H55),"ND")</f>
        <v>ND</v>
      </c>
      <c r="P55" s="482"/>
    </row>
    <row r="56" spans="3:16" x14ac:dyDescent="0.2">
      <c r="C56" s="496"/>
      <c r="D56" s="498"/>
      <c r="E56" s="498"/>
      <c r="F56" s="500"/>
      <c r="G56" s="502"/>
      <c r="H56" s="705"/>
      <c r="I56" s="477"/>
      <c r="J56" s="127">
        <f ca="1">IF(MOD(ROW()-13,2)=0,IF(ISBLANK(OFFSET(#REF!,INT((ROW()-13)/2),0)),"",OFFSET(#REF!,INT((ROW()-13)/2),0)),IF(ISBLANK(OFFSET('9. METAS'!$U$20,INT((ROW()-14)/2),0)),"",OFFSET('9. METAS'!$U$20,INT((ROW()-14)/2),0)))</f>
        <v>13</v>
      </c>
      <c r="K56" s="128">
        <f ca="1">IF(MOD(ROW()-13,2)=0,IF(ISBLANK(OFFSET(#REF!,INT((ROW()-13)/2),0)),"",OFFSET(#REF!,INT((ROW()-13)/2),0)),IF(ISBLANK(OFFSET('9. METAS'!$V$20,INT((ROW()-14)/2),0)),"",OFFSET('9. METAS'!$V$20,INT((ROW()-14)/2),0)))</f>
        <v>13</v>
      </c>
      <c r="L56" s="128">
        <f ca="1">IF(MOD(ROW()-13,2)=0,IF(ISBLANK(OFFSET(#REF!,INT((ROW()-13)/2),0)),"",OFFSET(#REF!,INT((ROW()-13)/2),0)),IF(ISBLANK(OFFSET('9. METAS'!$W$20,INT((ROW()-14)/2),0)),"",OFFSET('9. METAS'!$W$20,INT((ROW()-14)/2),0)))</f>
        <v>15</v>
      </c>
      <c r="M56" s="129">
        <f ca="1">IF(MOD(ROW()-13,2)=0,IF(ISBLANK(OFFSET(#REF!,INT((ROW()-13)/2),0)),"",OFFSET(#REF!,INT((ROW()-13)/2),0)),IF(ISBLANK(OFFSET('9. METAS'!$X$20,INT((ROW()-14)/2),0)),"",OFFSET('9. METAS'!$X$20,INT((ROW()-14)/2),0)))</f>
        <v>12</v>
      </c>
      <c r="N56" s="479"/>
      <c r="O56" s="481"/>
      <c r="P56" s="483"/>
    </row>
    <row r="57" spans="3:16" x14ac:dyDescent="0.2">
      <c r="C57" s="506" t="str">
        <f ca="1">IF(ISBLANK(OFFSET('5. Pp (3 años)'!$C$46,INT((ROW()-13)/2),0)),"",OFFSET('5. Pp (3 años)'!$C$46,INT((ROW()-13)/2),0))</f>
        <v>Actividad</v>
      </c>
      <c r="D57" s="498" t="str">
        <f ca="1">IF(ISBLANK(OFFSET('5. Pp (3 años)'!$D$46,INT((ROW()-13)/2),0)),"",OFFSET('5. Pp (3 años)'!$D$46,INT((ROW()-13)/2),0))</f>
        <v>1.1.1.1.5.1. Emisión de Acuerdos de notificación e integración a los Servidores Públicos y/o Particulares en el seguimiento a los  Procedimientos de Responsabilidad Administrativa.</v>
      </c>
      <c r="E57" s="498" t="str">
        <f ca="1">IF(ISBLANK(OFFSET('5. Pp (3 años)'!$E$46,INT((ROW()-13)/2),0)),"",OFFSET('5. Pp (3 años)'!$E$46,INT((ROW()-13)/2),0))</f>
        <v>PANIPRA: Porcentaje de Acuerdos de Notificación e Integración de los Procedimientos de Responsabilidad Administrativa</v>
      </c>
      <c r="F57" s="500" t="str">
        <f ca="1">IF(ISBLANK(OFFSET('5. Pp (3 años)'!$K$46,INT((ROW()-13)/2),0)),"",OFFSET('5. Pp (3 años)'!$K$46,INT((ROW()-13)/2),0))</f>
        <v>Ascendente</v>
      </c>
      <c r="G57" s="502" t="str">
        <f ca="1">IF(ISBLANK(OFFSET('5. Pp (3 años)'!$H$46,INT((ROW()-13)/2),0)),"",OFFSET('5. Pp (3 años)'!$H$46,INT((ROW()-13)/2),0))</f>
        <v>Trimestral</v>
      </c>
      <c r="H57" s="705">
        <f ca="1">IF(ISBLANK(OFFSET('9. METAS'!$L$20,INT((ROW()-13)/2),0)),"",OFFSET('9. METAS'!$L$20,INT((ROW()-13)/2),0))</f>
        <v>2450</v>
      </c>
      <c r="I57" s="476"/>
      <c r="J57" s="127" t="e">
        <f ca="1">IF(MOD(ROW()-13,2)=0,IF(ISBLANK(OFFSET(#REF!,INT((ROW()-13)/2),0)),"",OFFSET(#REF!,INT((ROW()-13)/2),0)),IF(ISBLANK(OFFSET('9. METAS'!$U$20,INT((ROW()-14)/2),0)),"",OFFSET('9. METAS'!$U$20,INT((ROW()-14)/2),0)))</f>
        <v>#REF!</v>
      </c>
      <c r="K57" s="128" t="e">
        <f ca="1">IF(MOD(ROW()-13,2)=0,IF(ISBLANK(OFFSET(#REF!,INT((ROW()-13)/2),0)),"",OFFSET(#REF!,INT((ROW()-13)/2),0)),IF(ISBLANK(OFFSET('9. METAS'!$V$20,INT((ROW()-14)/2),0)),"",OFFSET('9. METAS'!$V$20,INT((ROW()-14)/2),0)))</f>
        <v>#REF!</v>
      </c>
      <c r="L57" s="128" t="e">
        <f ca="1">IF(MOD(ROW()-13,2)=0,IF(ISBLANK(OFFSET(#REF!,INT((ROW()-13)/2),0)),"",OFFSET(#REF!,INT((ROW()-13)/2),0)),IF(ISBLANK(OFFSET('9. METAS'!$W$20,INT((ROW()-14)/2),0)),"",OFFSET('9. METAS'!$W$20,INT((ROW()-14)/2),0)))</f>
        <v>#REF!</v>
      </c>
      <c r="M57" s="129" t="e">
        <f ca="1">IF(MOD(ROW()-13,2)=0,IF(ISBLANK(OFFSET(#REF!,INT((ROW()-13)/2),0)),"",OFFSET(#REF!,INT((ROW()-13)/2),0)),IF(ISBLANK(OFFSET('9. METAS'!$X$20,INT((ROW()-14)/2),0)),"",OFFSET('9. METAS'!$X$20,INT((ROW()-14)/2),0)))</f>
        <v>#REF!</v>
      </c>
      <c r="N57" s="478" t="str">
        <f t="shared" ref="N57" ca="1" si="40">IFERROR(J57/J58,"ND")</f>
        <v>ND</v>
      </c>
      <c r="O57" s="480" t="str">
        <f t="shared" ref="O57" ca="1" si="41">IFERROR(((J57+K57+L57)/H57),"ND")</f>
        <v>ND</v>
      </c>
      <c r="P57" s="482"/>
    </row>
    <row r="58" spans="3:16" x14ac:dyDescent="0.2">
      <c r="C58" s="496"/>
      <c r="D58" s="498"/>
      <c r="E58" s="498"/>
      <c r="F58" s="500"/>
      <c r="G58" s="502"/>
      <c r="H58" s="705"/>
      <c r="I58" s="477"/>
      <c r="J58" s="127">
        <f ca="1">IF(MOD(ROW()-13,2)=0,IF(ISBLANK(OFFSET(#REF!,INT((ROW()-13)/2),0)),"",OFFSET(#REF!,INT((ROW()-13)/2),0)),IF(ISBLANK(OFFSET('9. METAS'!$U$20,INT((ROW()-14)/2),0)),"",OFFSET('9. METAS'!$U$20,INT((ROW()-14)/2),0)))</f>
        <v>594</v>
      </c>
      <c r="K58" s="128">
        <f ca="1">IF(MOD(ROW()-13,2)=0,IF(ISBLANK(OFFSET(#REF!,INT((ROW()-13)/2),0)),"",OFFSET(#REF!,INT((ROW()-13)/2),0)),IF(ISBLANK(OFFSET('9. METAS'!$V$20,INT((ROW()-14)/2),0)),"",OFFSET('9. METAS'!$V$20,INT((ROW()-14)/2),0)))</f>
        <v>641</v>
      </c>
      <c r="L58" s="128">
        <f ca="1">IF(MOD(ROW()-13,2)=0,IF(ISBLANK(OFFSET(#REF!,INT((ROW()-13)/2),0)),"",OFFSET(#REF!,INT((ROW()-13)/2),0)),IF(ISBLANK(OFFSET('9. METAS'!$W$20,INT((ROW()-14)/2),0)),"",OFFSET('9. METAS'!$W$20,INT((ROW()-14)/2),0)))</f>
        <v>672</v>
      </c>
      <c r="M58" s="129">
        <f ca="1">IF(MOD(ROW()-13,2)=0,IF(ISBLANK(OFFSET(#REF!,INT((ROW()-13)/2),0)),"",OFFSET(#REF!,INT((ROW()-13)/2),0)),IF(ISBLANK(OFFSET('9. METAS'!$X$20,INT((ROW()-14)/2),0)),"",OFFSET('9. METAS'!$X$20,INT((ROW()-14)/2),0)))</f>
        <v>543</v>
      </c>
      <c r="N58" s="479"/>
      <c r="O58" s="481"/>
      <c r="P58" s="483"/>
    </row>
    <row r="59" spans="3:16" x14ac:dyDescent="0.2">
      <c r="C59" s="506" t="str">
        <f ca="1">IF(ISBLANK(OFFSET('5. Pp (3 años)'!$C$46,INT((ROW()-13)/2),0)),"",OFFSET('5. Pp (3 años)'!$C$46,INT((ROW()-13)/2),0))</f>
        <v>Actividad</v>
      </c>
      <c r="D59" s="498" t="str">
        <f ca="1">IF(ISBLANK(OFFSET('5. Pp (3 años)'!$D$46,INT((ROW()-13)/2),0)),"",OFFSET('5. Pp (3 años)'!$D$46,INT((ROW()-13)/2),0))</f>
        <v>1.1.1.1.5.2 Emisión de resoluciones de Responsabilidad Administrativa</v>
      </c>
      <c r="E59" s="498" t="str">
        <f ca="1">IF(ISBLANK(OFFSET('5. Pp (3 años)'!$E$46,INT((ROW()-13)/2),0)),"",OFFSET('5. Pp (3 años)'!$E$46,INT((ROW()-13)/2),0))</f>
        <v>PRSPP: Porcentaje de Resoluciones a Servidores Públicos y/o particulares</v>
      </c>
      <c r="F59" s="500" t="str">
        <f ca="1">IF(ISBLANK(OFFSET('5. Pp (3 años)'!$K$46,INT((ROW()-13)/2),0)),"",OFFSET('5. Pp (3 años)'!$K$46,INT((ROW()-13)/2),0))</f>
        <v>Ascendente</v>
      </c>
      <c r="G59" s="502" t="str">
        <f ca="1">IF(ISBLANK(OFFSET('5. Pp (3 años)'!$H$46,INT((ROW()-13)/2),0)),"",OFFSET('5. Pp (3 años)'!$H$46,INT((ROW()-13)/2),0))</f>
        <v>Trimestral</v>
      </c>
      <c r="H59" s="705">
        <f ca="1">IF(ISBLANK(OFFSET('9. METAS'!$L$20,INT((ROW()-13)/2),0)),"",OFFSET('9. METAS'!$L$20,INT((ROW()-13)/2),0))</f>
        <v>45</v>
      </c>
      <c r="I59" s="476"/>
      <c r="J59" s="127" t="e">
        <f ca="1">IF(MOD(ROW()-13,2)=0,IF(ISBLANK(OFFSET(#REF!,INT((ROW()-13)/2),0)),"",OFFSET(#REF!,INT((ROW()-13)/2),0)),IF(ISBLANK(OFFSET('9. METAS'!$U$20,INT((ROW()-14)/2),0)),"",OFFSET('9. METAS'!$U$20,INT((ROW()-14)/2),0)))</f>
        <v>#REF!</v>
      </c>
      <c r="K59" s="128" t="e">
        <f ca="1">IF(MOD(ROW()-13,2)=0,IF(ISBLANK(OFFSET(#REF!,INT((ROW()-13)/2),0)),"",OFFSET(#REF!,INT((ROW()-13)/2),0)),IF(ISBLANK(OFFSET('9. METAS'!$V$20,INT((ROW()-14)/2),0)),"",OFFSET('9. METAS'!$V$20,INT((ROW()-14)/2),0)))</f>
        <v>#REF!</v>
      </c>
      <c r="L59" s="128" t="e">
        <f ca="1">IF(MOD(ROW()-13,2)=0,IF(ISBLANK(OFFSET(#REF!,INT((ROW()-13)/2),0)),"",OFFSET(#REF!,INT((ROW()-13)/2),0)),IF(ISBLANK(OFFSET('9. METAS'!$W$20,INT((ROW()-14)/2),0)),"",OFFSET('9. METAS'!$W$20,INT((ROW()-14)/2),0)))</f>
        <v>#REF!</v>
      </c>
      <c r="M59" s="129" t="e">
        <f ca="1">IF(MOD(ROW()-13,2)=0,IF(ISBLANK(OFFSET(#REF!,INT((ROW()-13)/2),0)),"",OFFSET(#REF!,INT((ROW()-13)/2),0)),IF(ISBLANK(OFFSET('9. METAS'!$X$20,INT((ROW()-14)/2),0)),"",OFFSET('9. METAS'!$X$20,INT((ROW()-14)/2),0)))</f>
        <v>#REF!</v>
      </c>
      <c r="N59" s="478" t="str">
        <f t="shared" ref="N59" ca="1" si="42">IFERROR(J59/J60,"ND")</f>
        <v>ND</v>
      </c>
      <c r="O59" s="480" t="str">
        <f t="shared" ref="O59" ca="1" si="43">IFERROR(((J59+K59+L59)/H59),"ND")</f>
        <v>ND</v>
      </c>
      <c r="P59" s="482"/>
    </row>
    <row r="60" spans="3:16" x14ac:dyDescent="0.2">
      <c r="C60" s="496"/>
      <c r="D60" s="498"/>
      <c r="E60" s="498"/>
      <c r="F60" s="500"/>
      <c r="G60" s="502"/>
      <c r="H60" s="705"/>
      <c r="I60" s="477"/>
      <c r="J60" s="127">
        <f ca="1">IF(MOD(ROW()-13,2)=0,IF(ISBLANK(OFFSET(#REF!,INT((ROW()-13)/2),0)),"",OFFSET(#REF!,INT((ROW()-13)/2),0)),IF(ISBLANK(OFFSET('9. METAS'!$U$20,INT((ROW()-14)/2),0)),"",OFFSET('9. METAS'!$U$20,INT((ROW()-14)/2),0)))</f>
        <v>12</v>
      </c>
      <c r="K60" s="128">
        <f ca="1">IF(MOD(ROW()-13,2)=0,IF(ISBLANK(OFFSET(#REF!,INT((ROW()-13)/2),0)),"",OFFSET(#REF!,INT((ROW()-13)/2),0)),IF(ISBLANK(OFFSET('9. METAS'!$V$20,INT((ROW()-14)/2),0)),"",OFFSET('9. METAS'!$V$20,INT((ROW()-14)/2),0)))</f>
        <v>12</v>
      </c>
      <c r="L60" s="128">
        <f ca="1">IF(MOD(ROW()-13,2)=0,IF(ISBLANK(OFFSET(#REF!,INT((ROW()-13)/2),0)),"",OFFSET(#REF!,INT((ROW()-13)/2),0)),IF(ISBLANK(OFFSET('9. METAS'!$W$20,INT((ROW()-14)/2),0)),"",OFFSET('9. METAS'!$W$20,INT((ROW()-14)/2),0)))</f>
        <v>12</v>
      </c>
      <c r="M60" s="129">
        <f ca="1">IF(MOD(ROW()-13,2)=0,IF(ISBLANK(OFFSET(#REF!,INT((ROW()-13)/2),0)),"",OFFSET(#REF!,INT((ROW()-13)/2),0)),IF(ISBLANK(OFFSET('9. METAS'!$X$20,INT((ROW()-14)/2),0)),"",OFFSET('9. METAS'!$X$20,INT((ROW()-14)/2),0)))</f>
        <v>9</v>
      </c>
      <c r="N60" s="479"/>
      <c r="O60" s="481"/>
      <c r="P60" s="483"/>
    </row>
    <row r="61" spans="3:16" x14ac:dyDescent="0.2">
      <c r="C61" s="506" t="str">
        <f ca="1">IF(ISBLANK(OFFSET('5. Pp (3 años)'!$C$46,INT((ROW()-13)/2),0)),"",OFFSET('5. Pp (3 años)'!$C$46,INT((ROW()-13)/2),0))</f>
        <v>Actividad</v>
      </c>
      <c r="D61" s="498" t="str">
        <f ca="1">IF(ISBLANK(OFFSET('5. Pp (3 años)'!$D$46,INT((ROW()-13)/2),0)),"",OFFSET('5. Pp (3 años)'!$D$46,INT((ROW()-13)/2),0))</f>
        <v>1.1.1.1.5.2 Emisión de resoluciones de Responsabilidad Administrativa</v>
      </c>
      <c r="E61" s="498" t="str">
        <f ca="1">IF(ISBLANK(OFFSET('5. Pp (3 años)'!$E$46,INT((ROW()-13)/2),0)),"",OFFSET('5. Pp (3 años)'!$E$46,INT((ROW()-13)/2),0))</f>
        <v>PSISPP: Porcentaje de sanciones impuestas a servidores públicos y/o particulares</v>
      </c>
      <c r="F61" s="500" t="str">
        <f ca="1">IF(ISBLANK(OFFSET('5. Pp (3 años)'!$K$46,INT((ROW()-13)/2),0)),"",OFFSET('5. Pp (3 años)'!$K$46,INT((ROW()-13)/2),0))</f>
        <v>Ascendente</v>
      </c>
      <c r="G61" s="502" t="str">
        <f ca="1">IF(ISBLANK(OFFSET('5. Pp (3 años)'!$H$46,INT((ROW()-13)/2),0)),"",OFFSET('5. Pp (3 años)'!$H$46,INT((ROW()-13)/2),0))</f>
        <v>Trimestral</v>
      </c>
      <c r="H61" s="705">
        <f ca="1">IF(ISBLANK(OFFSET('9. METAS'!$L$20,INT((ROW()-13)/2),0)),"",OFFSET('9. METAS'!$L$20,INT((ROW()-13)/2),0))</f>
        <v>35</v>
      </c>
      <c r="I61" s="476"/>
      <c r="J61" s="127" t="e">
        <f ca="1">IF(MOD(ROW()-13,2)=0,IF(ISBLANK(OFFSET(#REF!,INT((ROW()-13)/2),0)),"",OFFSET(#REF!,INT((ROW()-13)/2),0)),IF(ISBLANK(OFFSET('9. METAS'!$U$20,INT((ROW()-14)/2),0)),"",OFFSET('9. METAS'!$U$20,INT((ROW()-14)/2),0)))</f>
        <v>#REF!</v>
      </c>
      <c r="K61" s="128" t="e">
        <f ca="1">IF(MOD(ROW()-13,2)=0,IF(ISBLANK(OFFSET(#REF!,INT((ROW()-13)/2),0)),"",OFFSET(#REF!,INT((ROW()-13)/2),0)),IF(ISBLANK(OFFSET('9. METAS'!$V$20,INT((ROW()-14)/2),0)),"",OFFSET('9. METAS'!$V$20,INT((ROW()-14)/2),0)))</f>
        <v>#REF!</v>
      </c>
      <c r="L61" s="128" t="e">
        <f ca="1">IF(MOD(ROW()-13,2)=0,IF(ISBLANK(OFFSET(#REF!,INT((ROW()-13)/2),0)),"",OFFSET(#REF!,INT((ROW()-13)/2),0)),IF(ISBLANK(OFFSET('9. METAS'!$W$20,INT((ROW()-14)/2),0)),"",OFFSET('9. METAS'!$W$20,INT((ROW()-14)/2),0)))</f>
        <v>#REF!</v>
      </c>
      <c r="M61" s="129" t="e">
        <f ca="1">IF(MOD(ROW()-13,2)=0,IF(ISBLANK(OFFSET(#REF!,INT((ROW()-13)/2),0)),"",OFFSET(#REF!,INT((ROW()-13)/2),0)),IF(ISBLANK(OFFSET('9. METAS'!$X$20,INT((ROW()-14)/2),0)),"",OFFSET('9. METAS'!$X$20,INT((ROW()-14)/2),0)))</f>
        <v>#REF!</v>
      </c>
      <c r="N61" s="478" t="str">
        <f t="shared" ref="N61" ca="1" si="44">IFERROR(J61/J62,"ND")</f>
        <v>ND</v>
      </c>
      <c r="O61" s="480" t="str">
        <f t="shared" ref="O61" ca="1" si="45">IFERROR(((J61+K61+L61)/H61),"ND")</f>
        <v>ND</v>
      </c>
      <c r="P61" s="482"/>
    </row>
    <row r="62" spans="3:16" x14ac:dyDescent="0.2">
      <c r="C62" s="496"/>
      <c r="D62" s="498"/>
      <c r="E62" s="498"/>
      <c r="F62" s="500"/>
      <c r="G62" s="502"/>
      <c r="H62" s="705"/>
      <c r="I62" s="477"/>
      <c r="J62" s="127">
        <f ca="1">IF(MOD(ROW()-13,2)=0,IF(ISBLANK(OFFSET(#REF!,INT((ROW()-13)/2),0)),"",OFFSET(#REF!,INT((ROW()-13)/2),0)),IF(ISBLANK(OFFSET('9. METAS'!$U$20,INT((ROW()-14)/2),0)),"",OFFSET('9. METAS'!$U$20,INT((ROW()-14)/2),0)))</f>
        <v>9</v>
      </c>
      <c r="K62" s="128">
        <f ca="1">IF(MOD(ROW()-13,2)=0,IF(ISBLANK(OFFSET(#REF!,INT((ROW()-13)/2),0)),"",OFFSET(#REF!,INT((ROW()-13)/2),0)),IF(ISBLANK(OFFSET('9. METAS'!$V$20,INT((ROW()-14)/2),0)),"",OFFSET('9. METAS'!$V$20,INT((ROW()-14)/2),0)))</f>
        <v>9</v>
      </c>
      <c r="L62" s="128">
        <f ca="1">IF(MOD(ROW()-13,2)=0,IF(ISBLANK(OFFSET(#REF!,INT((ROW()-13)/2),0)),"",OFFSET(#REF!,INT((ROW()-13)/2),0)),IF(ISBLANK(OFFSET('9. METAS'!$W$20,INT((ROW()-14)/2),0)),"",OFFSET('9. METAS'!$W$20,INT((ROW()-14)/2),0)))</f>
        <v>9</v>
      </c>
      <c r="M62" s="129">
        <f ca="1">IF(MOD(ROW()-13,2)=0,IF(ISBLANK(OFFSET(#REF!,INT((ROW()-13)/2),0)),"",OFFSET(#REF!,INT((ROW()-13)/2),0)),IF(ISBLANK(OFFSET('9. METAS'!$X$20,INT((ROW()-14)/2),0)),"",OFFSET('9. METAS'!$X$20,INT((ROW()-14)/2),0)))</f>
        <v>8</v>
      </c>
      <c r="N62" s="479"/>
      <c r="O62" s="481"/>
      <c r="P62" s="483"/>
    </row>
    <row r="63" spans="3:16" x14ac:dyDescent="0.2">
      <c r="C63" s="506" t="str">
        <f ca="1">IF(ISBLANK(OFFSET('5. Pp (3 años)'!$C$46,INT((ROW()-13)/2),0)),"",OFFSET('5. Pp (3 años)'!$C$46,INT((ROW()-13)/2),0))</f>
        <v>Actividad</v>
      </c>
      <c r="D63" s="498" t="str">
        <f ca="1">IF(ISBLANK(OFFSET('5. Pp (3 años)'!$D$46,INT((ROW()-13)/2),0)),"",OFFSET('5. Pp (3 años)'!$D$46,INT((ROW()-13)/2),0))</f>
        <v>1.1.1.1.5.3 Emisión de constancias de No Inhabilitación.</v>
      </c>
      <c r="E63" s="498" t="str">
        <f ca="1">IF(ISBLANK(OFFSET('5. Pp (3 años)'!$E$46,INT((ROW()-13)/2),0)),"",OFFSET('5. Pp (3 años)'!$E$46,INT((ROW()-13)/2),0))</f>
        <v>PCNIE: Porcentaje de Constancias de No Inhabilitación emitidas</v>
      </c>
      <c r="F63" s="500" t="str">
        <f ca="1">IF(ISBLANK(OFFSET('5. Pp (3 años)'!$K$46,INT((ROW()-13)/2),0)),"",OFFSET('5. Pp (3 años)'!$K$46,INT((ROW()-13)/2),0))</f>
        <v>Ascendente</v>
      </c>
      <c r="G63" s="502" t="str">
        <f ca="1">IF(ISBLANK(OFFSET('5. Pp (3 años)'!$H$46,INT((ROW()-13)/2),0)),"",OFFSET('5. Pp (3 años)'!$H$46,INT((ROW()-13)/2),0))</f>
        <v>Trimestral</v>
      </c>
      <c r="H63" s="705">
        <f ca="1">IF(ISBLANK(OFFSET('9. METAS'!$L$20,INT((ROW()-13)/2),0)),"",OFFSET('9. METAS'!$L$20,INT((ROW()-13)/2),0))</f>
        <v>2000</v>
      </c>
      <c r="I63" s="476"/>
      <c r="J63" s="127" t="e">
        <f ca="1">IF(MOD(ROW()-13,2)=0,IF(ISBLANK(OFFSET(#REF!,INT((ROW()-13)/2),0)),"",OFFSET(#REF!,INT((ROW()-13)/2),0)),IF(ISBLANK(OFFSET('9. METAS'!$U$20,INT((ROW()-14)/2),0)),"",OFFSET('9. METAS'!$U$20,INT((ROW()-14)/2),0)))</f>
        <v>#REF!</v>
      </c>
      <c r="K63" s="128" t="e">
        <f ca="1">IF(MOD(ROW()-13,2)=0,IF(ISBLANK(OFFSET(#REF!,INT((ROW()-13)/2),0)),"",OFFSET(#REF!,INT((ROW()-13)/2),0)),IF(ISBLANK(OFFSET('9. METAS'!$V$20,INT((ROW()-14)/2),0)),"",OFFSET('9. METAS'!$V$20,INT((ROW()-14)/2),0)))</f>
        <v>#REF!</v>
      </c>
      <c r="L63" s="128" t="e">
        <f ca="1">IF(MOD(ROW()-13,2)=0,IF(ISBLANK(OFFSET(#REF!,INT((ROW()-13)/2),0)),"",OFFSET(#REF!,INT((ROW()-13)/2),0)),IF(ISBLANK(OFFSET('9. METAS'!$W$20,INT((ROW()-14)/2),0)),"",OFFSET('9. METAS'!$W$20,INT((ROW()-14)/2),0)))</f>
        <v>#REF!</v>
      </c>
      <c r="M63" s="129" t="e">
        <f ca="1">IF(MOD(ROW()-13,2)=0,IF(ISBLANK(OFFSET(#REF!,INT((ROW()-13)/2),0)),"",OFFSET(#REF!,INT((ROW()-13)/2),0)),IF(ISBLANK(OFFSET('9. METAS'!$X$20,INT((ROW()-14)/2),0)),"",OFFSET('9. METAS'!$X$20,INT((ROW()-14)/2),0)))</f>
        <v>#REF!</v>
      </c>
      <c r="N63" s="478" t="str">
        <f t="shared" ref="N63" ca="1" si="46">IFERROR(J63/J64,"ND")</f>
        <v>ND</v>
      </c>
      <c r="O63" s="480" t="str">
        <f t="shared" ref="O63" ca="1" si="47">IFERROR(((J63+K63+L63)/H63),"ND")</f>
        <v>ND</v>
      </c>
      <c r="P63" s="482"/>
    </row>
    <row r="64" spans="3:16" x14ac:dyDescent="0.2">
      <c r="C64" s="496"/>
      <c r="D64" s="498"/>
      <c r="E64" s="498"/>
      <c r="F64" s="500"/>
      <c r="G64" s="502"/>
      <c r="H64" s="705"/>
      <c r="I64" s="477"/>
      <c r="J64" s="127">
        <f ca="1">IF(MOD(ROW()-13,2)=0,IF(ISBLANK(OFFSET(#REF!,INT((ROW()-13)/2),0)),"",OFFSET(#REF!,INT((ROW()-13)/2),0)),IF(ISBLANK(OFFSET('9. METAS'!$U$20,INT((ROW()-14)/2),0)),"",OFFSET('9. METAS'!$U$20,INT((ROW()-14)/2),0)))</f>
        <v>511</v>
      </c>
      <c r="K64" s="128">
        <f ca="1">IF(MOD(ROW()-13,2)=0,IF(ISBLANK(OFFSET(#REF!,INT((ROW()-13)/2),0)),"",OFFSET(#REF!,INT((ROW()-13)/2),0)),IF(ISBLANK(OFFSET('9. METAS'!$V$20,INT((ROW()-14)/2),0)),"",OFFSET('9. METAS'!$V$20,INT((ROW()-14)/2),0)))</f>
        <v>626</v>
      </c>
      <c r="L64" s="128">
        <f ca="1">IF(MOD(ROW()-13,2)=0,IF(ISBLANK(OFFSET(#REF!,INT((ROW()-13)/2),0)),"",OFFSET(#REF!,INT((ROW()-13)/2),0)),IF(ISBLANK(OFFSET('9. METAS'!$W$20,INT((ROW()-14)/2),0)),"",OFFSET('9. METAS'!$W$20,INT((ROW()-14)/2),0)))</f>
        <v>466</v>
      </c>
      <c r="M64" s="129">
        <f ca="1">IF(MOD(ROW()-13,2)=0,IF(ISBLANK(OFFSET(#REF!,INT((ROW()-13)/2),0)),"",OFFSET(#REF!,INT((ROW()-13)/2),0)),IF(ISBLANK(OFFSET('9. METAS'!$X$20,INT((ROW()-14)/2),0)),"",OFFSET('9. METAS'!$X$20,INT((ROW()-14)/2),0)))</f>
        <v>397</v>
      </c>
      <c r="N64" s="479"/>
      <c r="O64" s="481"/>
      <c r="P64" s="483"/>
    </row>
    <row r="65" spans="3:16" x14ac:dyDescent="0.2">
      <c r="C65" s="506" t="str">
        <f ca="1">IF(ISBLANK(OFFSET('5. Pp (3 años)'!$C$46,INT((ROW()-13)/2),0)),"",OFFSET('5. Pp (3 años)'!$C$46,INT((ROW()-13)/2),0))</f>
        <v>Componente</v>
      </c>
      <c r="D65" s="498" t="str">
        <f ca="1">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498" t="str">
        <f ca="1">IF(ISBLANK(OFFSET('5. Pp (3 años)'!$E$46,INT((ROW()-13)/2),0)),"",OFFSET('5. Pp (3 años)'!$E$46,INT((ROW()-13)/2),0))</f>
        <v>PAccCI: Porcentaje de Acciones de Control por las Contralorías Internas</v>
      </c>
      <c r="F65" s="500" t="str">
        <f ca="1">IF(ISBLANK(OFFSET('5. Pp (3 años)'!$K$46,INT((ROW()-13)/2),0)),"",OFFSET('5. Pp (3 años)'!$K$46,INT((ROW()-13)/2),0))</f>
        <v>Ascendente</v>
      </c>
      <c r="G65" s="502" t="str">
        <f ca="1">IF(ISBLANK(OFFSET('5. Pp (3 años)'!$H$46,INT((ROW()-13)/2),0)),"",OFFSET('5. Pp (3 años)'!$H$46,INT((ROW()-13)/2),0))</f>
        <v>Trimestral</v>
      </c>
      <c r="H65" s="705">
        <f ca="1">IF(ISBLANK(OFFSET('9. METAS'!$L$20,INT((ROW()-13)/2),0)),"",OFFSET('9. METAS'!$L$20,INT((ROW()-13)/2),0))</f>
        <v>3166</v>
      </c>
      <c r="I65" s="476"/>
      <c r="J65" s="127" t="e">
        <f ca="1">IF(MOD(ROW()-13,2)=0,IF(ISBLANK(OFFSET(#REF!,INT((ROW()-13)/2),0)),"",OFFSET(#REF!,INT((ROW()-13)/2),0)),IF(ISBLANK(OFFSET('9. METAS'!$U$20,INT((ROW()-14)/2),0)),"",OFFSET('9. METAS'!$U$20,INT((ROW()-14)/2),0)))</f>
        <v>#REF!</v>
      </c>
      <c r="K65" s="128" t="e">
        <f ca="1">IF(MOD(ROW()-13,2)=0,IF(ISBLANK(OFFSET(#REF!,INT((ROW()-13)/2),0)),"",OFFSET(#REF!,INT((ROW()-13)/2),0)),IF(ISBLANK(OFFSET('9. METAS'!$V$20,INT((ROW()-14)/2),0)),"",OFFSET('9. METAS'!$V$20,INT((ROW()-14)/2),0)))</f>
        <v>#REF!</v>
      </c>
      <c r="L65" s="128" t="e">
        <f ca="1">IF(MOD(ROW()-13,2)=0,IF(ISBLANK(OFFSET(#REF!,INT((ROW()-13)/2),0)),"",OFFSET(#REF!,INT((ROW()-13)/2),0)),IF(ISBLANK(OFFSET('9. METAS'!$W$20,INT((ROW()-14)/2),0)),"",OFFSET('9. METAS'!$W$20,INT((ROW()-14)/2),0)))</f>
        <v>#REF!</v>
      </c>
      <c r="M65" s="129" t="e">
        <f ca="1">IF(MOD(ROW()-13,2)=0,IF(ISBLANK(OFFSET(#REF!,INT((ROW()-13)/2),0)),"",OFFSET(#REF!,INT((ROW()-13)/2),0)),IF(ISBLANK(OFFSET('9. METAS'!$X$20,INT((ROW()-14)/2),0)),"",OFFSET('9. METAS'!$X$20,INT((ROW()-14)/2),0)))</f>
        <v>#REF!</v>
      </c>
      <c r="N65" s="478" t="str">
        <f t="shared" ref="N65" ca="1" si="48">IFERROR(J65/J66,"ND")</f>
        <v>ND</v>
      </c>
      <c r="O65" s="480" t="str">
        <f t="shared" ref="O65" ca="1" si="49">IFERROR(((J65+K65+L65)/H65),"ND")</f>
        <v>ND</v>
      </c>
      <c r="P65" s="482"/>
    </row>
    <row r="66" spans="3:16" x14ac:dyDescent="0.2">
      <c r="C66" s="496"/>
      <c r="D66" s="498"/>
      <c r="E66" s="498"/>
      <c r="F66" s="500"/>
      <c r="G66" s="502"/>
      <c r="H66" s="705"/>
      <c r="I66" s="477"/>
      <c r="J66" s="127">
        <f ca="1">IF(MOD(ROW()-13,2)=0,IF(ISBLANK(OFFSET(#REF!,INT((ROW()-13)/2),0)),"",OFFSET(#REF!,INT((ROW()-13)/2),0)),IF(ISBLANK(OFFSET('9. METAS'!$U$20,INT((ROW()-14)/2),0)),"",OFFSET('9. METAS'!$U$20,INT((ROW()-14)/2),0)))</f>
        <v>468</v>
      </c>
      <c r="K66" s="128">
        <f ca="1">IF(MOD(ROW()-13,2)=0,IF(ISBLANK(OFFSET(#REF!,INT((ROW()-13)/2),0)),"",OFFSET(#REF!,INT((ROW()-13)/2),0)),IF(ISBLANK(OFFSET('9. METAS'!$V$20,INT((ROW()-14)/2),0)),"",OFFSET('9. METAS'!$V$20,INT((ROW()-14)/2),0)))</f>
        <v>1624</v>
      </c>
      <c r="L66" s="128">
        <f ca="1">IF(MOD(ROW()-13,2)=0,IF(ISBLANK(OFFSET(#REF!,INT((ROW()-13)/2),0)),"",OFFSET(#REF!,INT((ROW()-13)/2),0)),IF(ISBLANK(OFFSET('9. METAS'!$W$20,INT((ROW()-14)/2),0)),"",OFFSET('9. METAS'!$W$20,INT((ROW()-14)/2),0)))</f>
        <v>583</v>
      </c>
      <c r="M66" s="129">
        <f ca="1">IF(MOD(ROW()-13,2)=0,IF(ISBLANK(OFFSET(#REF!,INT((ROW()-13)/2),0)),"",OFFSET(#REF!,INT((ROW()-13)/2),0)),IF(ISBLANK(OFFSET('9. METAS'!$X$20,INT((ROW()-14)/2),0)),"",OFFSET('9. METAS'!$X$20,INT((ROW()-14)/2),0)))</f>
        <v>491</v>
      </c>
      <c r="N66" s="479"/>
      <c r="O66" s="481"/>
      <c r="P66" s="483"/>
    </row>
    <row r="67" spans="3:16" x14ac:dyDescent="0.2">
      <c r="C67" s="506" t="str">
        <f ca="1">IF(ISBLANK(OFFSET('5. Pp (3 años)'!$C$46,INT((ROW()-13)/2),0)),"",OFFSET('5. Pp (3 años)'!$C$46,INT((ROW()-13)/2),0))</f>
        <v>Actividad</v>
      </c>
      <c r="D67" s="498" t="str">
        <f ca="1">IF(ISBLANK(OFFSET('5. Pp (3 años)'!$D$46,INT((ROW()-13)/2),0)),"",OFFSET('5. Pp (3 años)'!$D$46,INT((ROW()-13)/2),0))</f>
        <v xml:space="preserve">1.1.1.1.6.1 Realización de acciones de control y seguimiento a las actividades realizadas en el Sistema DIF Municipal. </v>
      </c>
      <c r="E67" s="498" t="str">
        <f ca="1">IF(ISBLANK(OFFSET('5. Pp (3 años)'!$E$46,INT((ROW()-13)/2),0)),"",OFFSET('5. Pp (3 años)'!$E$46,INT((ROW()-13)/2),0))</f>
        <v>PAccCSCISDIFM: Porcentaje de Acciones de Control y Seguimiento de la Contraloria Interna del Sistema DIF Municipal</v>
      </c>
      <c r="F67" s="500" t="str">
        <f ca="1">IF(ISBLANK(OFFSET('5. Pp (3 años)'!$K$46,INT((ROW()-13)/2),0)),"",OFFSET('5. Pp (3 años)'!$K$46,INT((ROW()-13)/2),0))</f>
        <v>Ascendente</v>
      </c>
      <c r="G67" s="502" t="str">
        <f ca="1">IF(ISBLANK(OFFSET('5. Pp (3 años)'!$H$46,INT((ROW()-13)/2),0)),"",OFFSET('5. Pp (3 años)'!$H$46,INT((ROW()-13)/2),0))</f>
        <v>Trimestral</v>
      </c>
      <c r="H67" s="705">
        <f ca="1">IF(ISBLANK(OFFSET('9. METAS'!$L$20,INT((ROW()-13)/2),0)),"",OFFSET('9. METAS'!$L$20,INT((ROW()-13)/2),0))</f>
        <v>1156</v>
      </c>
      <c r="I67" s="476"/>
      <c r="J67" s="127" t="e">
        <f ca="1">IF(MOD(ROW()-13,2)=0,IF(ISBLANK(OFFSET(#REF!,INT((ROW()-13)/2),0)),"",OFFSET(#REF!,INT((ROW()-13)/2),0)),IF(ISBLANK(OFFSET('9. METAS'!$U$20,INT((ROW()-14)/2),0)),"",OFFSET('9. METAS'!$U$20,INT((ROW()-14)/2),0)))</f>
        <v>#REF!</v>
      </c>
      <c r="K67" s="128" t="e">
        <f ca="1">IF(MOD(ROW()-13,2)=0,IF(ISBLANK(OFFSET(#REF!,INT((ROW()-13)/2),0)),"",OFFSET(#REF!,INT((ROW()-13)/2),0)),IF(ISBLANK(OFFSET('9. METAS'!$V$20,INT((ROW()-14)/2),0)),"",OFFSET('9. METAS'!$V$20,INT((ROW()-14)/2),0)))</f>
        <v>#REF!</v>
      </c>
      <c r="L67" s="128" t="e">
        <f ca="1">IF(MOD(ROW()-13,2)=0,IF(ISBLANK(OFFSET(#REF!,INT((ROW()-13)/2),0)),"",OFFSET(#REF!,INT((ROW()-13)/2),0)),IF(ISBLANK(OFFSET('9. METAS'!$W$20,INT((ROW()-14)/2),0)),"",OFFSET('9. METAS'!$W$20,INT((ROW()-14)/2),0)))</f>
        <v>#REF!</v>
      </c>
      <c r="M67" s="129" t="e">
        <f ca="1">IF(MOD(ROW()-13,2)=0,IF(ISBLANK(OFFSET(#REF!,INT((ROW()-13)/2),0)),"",OFFSET(#REF!,INT((ROW()-13)/2),0)),IF(ISBLANK(OFFSET('9. METAS'!$X$20,INT((ROW()-14)/2),0)),"",OFFSET('9. METAS'!$X$20,INT((ROW()-14)/2),0)))</f>
        <v>#REF!</v>
      </c>
      <c r="N67" s="478" t="str">
        <f t="shared" ref="N67" ca="1" si="50">IFERROR(J67/J68,"ND")</f>
        <v>ND</v>
      </c>
      <c r="O67" s="480" t="str">
        <f t="shared" ref="O67" ca="1" si="51">IFERROR(((J67+K67+L67)/H67),"ND")</f>
        <v>ND</v>
      </c>
      <c r="P67" s="482"/>
    </row>
    <row r="68" spans="3:16" x14ac:dyDescent="0.2">
      <c r="C68" s="496"/>
      <c r="D68" s="498"/>
      <c r="E68" s="498"/>
      <c r="F68" s="500"/>
      <c r="G68" s="502"/>
      <c r="H68" s="705"/>
      <c r="I68" s="477"/>
      <c r="J68" s="127">
        <f ca="1">IF(MOD(ROW()-13,2)=0,IF(ISBLANK(OFFSET(#REF!,INT((ROW()-13)/2),0)),"",OFFSET(#REF!,INT((ROW()-13)/2),0)),IF(ISBLANK(OFFSET('9. METAS'!$U$20,INT((ROW()-14)/2),0)),"",OFFSET('9. METAS'!$U$20,INT((ROW()-14)/2),0)))</f>
        <v>258</v>
      </c>
      <c r="K68" s="128">
        <f ca="1">IF(MOD(ROW()-13,2)=0,IF(ISBLANK(OFFSET(#REF!,INT((ROW()-13)/2),0)),"",OFFSET(#REF!,INT((ROW()-13)/2),0)),IF(ISBLANK(OFFSET('9. METAS'!$V$20,INT((ROW()-14)/2),0)),"",OFFSET('9. METAS'!$V$20,INT((ROW()-14)/2),0)))</f>
        <v>320</v>
      </c>
      <c r="L68" s="128">
        <f ca="1">IF(MOD(ROW()-13,2)=0,IF(ISBLANK(OFFSET(#REF!,INT((ROW()-13)/2),0)),"",OFFSET(#REF!,INT((ROW()-13)/2),0)),IF(ISBLANK(OFFSET('9. METAS'!$W$20,INT((ROW()-14)/2),0)),"",OFFSET('9. METAS'!$W$20,INT((ROW()-14)/2),0)))</f>
        <v>320</v>
      </c>
      <c r="M68" s="129">
        <f ca="1">IF(MOD(ROW()-13,2)=0,IF(ISBLANK(OFFSET(#REF!,INT((ROW()-13)/2),0)),"",OFFSET(#REF!,INT((ROW()-13)/2),0)),IF(ISBLANK(OFFSET('9. METAS'!$X$20,INT((ROW()-14)/2),0)),"",OFFSET('9. METAS'!$X$20,INT((ROW()-14)/2),0)))</f>
        <v>258</v>
      </c>
      <c r="N68" s="479"/>
      <c r="O68" s="481"/>
      <c r="P68" s="483"/>
    </row>
    <row r="69" spans="3:16" x14ac:dyDescent="0.2">
      <c r="C69" s="506" t="str">
        <f ca="1">IF(ISBLANK(OFFSET('5. Pp (3 años)'!$C$46,INT((ROW()-13)/2),0)),"",OFFSET('5. Pp (3 años)'!$C$46,INT((ROW()-13)/2),0))</f>
        <v>Actividad</v>
      </c>
      <c r="D69" s="498" t="str">
        <f ca="1">IF(ISBLANK(OFFSET('5. Pp (3 años)'!$D$46,INT((ROW()-13)/2),0)),"",OFFSET('5. Pp (3 años)'!$D$46,INT((ROW()-13)/2),0))</f>
        <v>1.5.1.1.6.2 Realización de acciones de control y seguimiento a las actividades realizadas en la Secretaría Municipal de Obras Públicas y Servicios.</v>
      </c>
      <c r="E69" s="498" t="str">
        <f ca="1">IF(ISBLANK(OFFSET('5. Pp (3 años)'!$E$46,INT((ROW()-13)/2),0)),"",OFFSET('5. Pp (3 años)'!$E$46,INT((ROW()-13)/2),0))</f>
        <v>PAccCSCISMOPyS: Porcentaje de Acciones de Control y Seguimiento de la Contraloría Interna de la SMOPyS</v>
      </c>
      <c r="F69" s="500" t="str">
        <f ca="1">IF(ISBLANK(OFFSET('5. Pp (3 años)'!$K$46,INT((ROW()-13)/2),0)),"",OFFSET('5. Pp (3 años)'!$K$46,INT((ROW()-13)/2),0))</f>
        <v>Ascendente</v>
      </c>
      <c r="G69" s="502" t="str">
        <f ca="1">IF(ISBLANK(OFFSET('5. Pp (3 años)'!$H$46,INT((ROW()-13)/2),0)),"",OFFSET('5. Pp (3 años)'!$H$46,INT((ROW()-13)/2),0))</f>
        <v>Trimestral</v>
      </c>
      <c r="H69" s="705">
        <f ca="1">IF(ISBLANK(OFFSET('9. METAS'!$L$20,INT((ROW()-13)/2),0)),"",OFFSET('9. METAS'!$L$20,INT((ROW()-13)/2),0))</f>
        <v>407</v>
      </c>
      <c r="I69" s="476"/>
      <c r="J69" s="127" t="e">
        <f ca="1">IF(MOD(ROW()-13,2)=0,IF(ISBLANK(OFFSET(#REF!,INT((ROW()-13)/2),0)),"",OFFSET(#REF!,INT((ROW()-13)/2),0)),IF(ISBLANK(OFFSET('9. METAS'!$U$20,INT((ROW()-14)/2),0)),"",OFFSET('9. METAS'!$U$20,INT((ROW()-14)/2),0)))</f>
        <v>#REF!</v>
      </c>
      <c r="K69" s="128" t="e">
        <f ca="1">IF(MOD(ROW()-13,2)=0,IF(ISBLANK(OFFSET(#REF!,INT((ROW()-13)/2),0)),"",OFFSET(#REF!,INT((ROW()-13)/2),0)),IF(ISBLANK(OFFSET('9. METAS'!$V$20,INT((ROW()-14)/2),0)),"",OFFSET('9. METAS'!$V$20,INT((ROW()-14)/2),0)))</f>
        <v>#REF!</v>
      </c>
      <c r="L69" s="128" t="e">
        <f ca="1">IF(MOD(ROW()-13,2)=0,IF(ISBLANK(OFFSET(#REF!,INT((ROW()-13)/2),0)),"",OFFSET(#REF!,INT((ROW()-13)/2),0)),IF(ISBLANK(OFFSET('9. METAS'!$W$20,INT((ROW()-14)/2),0)),"",OFFSET('9. METAS'!$W$20,INT((ROW()-14)/2),0)))</f>
        <v>#REF!</v>
      </c>
      <c r="M69" s="129" t="e">
        <f ca="1">IF(MOD(ROW()-13,2)=0,IF(ISBLANK(OFFSET(#REF!,INT((ROW()-13)/2),0)),"",OFFSET(#REF!,INT((ROW()-13)/2),0)),IF(ISBLANK(OFFSET('9. METAS'!$X$20,INT((ROW()-14)/2),0)),"",OFFSET('9. METAS'!$X$20,INT((ROW()-14)/2),0)))</f>
        <v>#REF!</v>
      </c>
      <c r="N69" s="478" t="str">
        <f t="shared" ref="N69" ca="1" si="52">IFERROR(J69/J70,"ND")</f>
        <v>ND</v>
      </c>
      <c r="O69" s="480" t="str">
        <f t="shared" ref="O69" ca="1" si="53">IFERROR(((J69+K69+L69)/H69),"ND")</f>
        <v>ND</v>
      </c>
      <c r="P69" s="482"/>
    </row>
    <row r="70" spans="3:16" x14ac:dyDescent="0.2">
      <c r="C70" s="496"/>
      <c r="D70" s="498"/>
      <c r="E70" s="498"/>
      <c r="F70" s="500"/>
      <c r="G70" s="502"/>
      <c r="H70" s="705"/>
      <c r="I70" s="477"/>
      <c r="J70" s="127">
        <f ca="1">IF(MOD(ROW()-13,2)=0,IF(ISBLANK(OFFSET(#REF!,INT((ROW()-13)/2),0)),"",OFFSET(#REF!,INT((ROW()-13)/2),0)),IF(ISBLANK(OFFSET('9. METAS'!$U$20,INT((ROW()-14)/2),0)),"",OFFSET('9. METAS'!$U$20,INT((ROW()-14)/2),0)))</f>
        <v>83</v>
      </c>
      <c r="K70" s="128">
        <f ca="1">IF(MOD(ROW()-13,2)=0,IF(ISBLANK(OFFSET(#REF!,INT((ROW()-13)/2),0)),"",OFFSET(#REF!,INT((ROW()-13)/2),0)),IF(ISBLANK(OFFSET('9. METAS'!$V$20,INT((ROW()-14)/2),0)),"",OFFSET('9. METAS'!$V$20,INT((ROW()-14)/2),0)))</f>
        <v>103</v>
      </c>
      <c r="L70" s="128">
        <f ca="1">IF(MOD(ROW()-13,2)=0,IF(ISBLANK(OFFSET(#REF!,INT((ROW()-13)/2),0)),"",OFFSET(#REF!,INT((ROW()-13)/2),0)),IF(ISBLANK(OFFSET('9. METAS'!$W$20,INT((ROW()-14)/2),0)),"",OFFSET('9. METAS'!$W$20,INT((ROW()-14)/2),0)))</f>
        <v>123</v>
      </c>
      <c r="M70" s="129">
        <f ca="1">IF(MOD(ROW()-13,2)=0,IF(ISBLANK(OFFSET(#REF!,INT((ROW()-13)/2),0)),"",OFFSET(#REF!,INT((ROW()-13)/2),0)),IF(ISBLANK(OFFSET('9. METAS'!$X$20,INT((ROW()-14)/2),0)),"",OFFSET('9. METAS'!$X$20,INT((ROW()-14)/2),0)))</f>
        <v>98</v>
      </c>
      <c r="N70" s="479"/>
      <c r="O70" s="481"/>
      <c r="P70" s="483"/>
    </row>
    <row r="71" spans="3:16" x14ac:dyDescent="0.2">
      <c r="C71" s="506" t="str">
        <f ca="1">IF(ISBLANK(OFFSET('5. Pp (3 años)'!$C$46,INT((ROW()-13)/2),0)),"",OFFSET('5. Pp (3 años)'!$C$46,INT((ROW()-13)/2),0))</f>
        <v>Actividad</v>
      </c>
      <c r="D71" s="498" t="str">
        <f ca="1">IF(ISBLANK(OFFSET('5. Pp (3 años)'!$D$46,INT((ROW()-13)/2),0)),"",OFFSET('5. Pp (3 años)'!$D$46,INT((ROW()-13)/2),0))</f>
        <v>1.1.1.1.6.3 Realización de acciones de control y seguimiento a las actividades realizadas en la Secretaría Municipal de Seguridad Cidudadana y Tránsito.</v>
      </c>
      <c r="E71" s="498" t="str">
        <f ca="1">IF(ISBLANK(OFFSET('5. Pp (3 años)'!$E$46,INT((ROW()-13)/2),0)),"",OFFSET('5. Pp (3 años)'!$E$46,INT((ROW()-13)/2),0))</f>
        <v>PAccCSCISMSCyT: Porcentaje de Acciones de Control y Seguimiento de la Contraloría Interna de la SMSCyT</v>
      </c>
      <c r="F71" s="500" t="str">
        <f ca="1">IF(ISBLANK(OFFSET('5. Pp (3 años)'!$K$46,INT((ROW()-13)/2),0)),"",OFFSET('5. Pp (3 años)'!$K$46,INT((ROW()-13)/2),0))</f>
        <v>Ascendente</v>
      </c>
      <c r="G71" s="502" t="str">
        <f ca="1">IF(ISBLANK(OFFSET('5. Pp (3 años)'!$H$46,INT((ROW()-13)/2),0)),"",OFFSET('5. Pp (3 años)'!$H$46,INT((ROW()-13)/2),0))</f>
        <v>Trimestral</v>
      </c>
      <c r="H71" s="705">
        <f ca="1">IF(ISBLANK(OFFSET('9. METAS'!$L$20,INT((ROW()-13)/2),0)),"",OFFSET('9. METAS'!$L$20,INT((ROW()-13)/2),0))</f>
        <v>1603</v>
      </c>
      <c r="I71" s="476"/>
      <c r="J71" s="127" t="e">
        <f ca="1">IF(MOD(ROW()-13,2)=0,IF(ISBLANK(OFFSET(#REF!,INT((ROW()-13)/2),0)),"",OFFSET(#REF!,INT((ROW()-13)/2),0)),IF(ISBLANK(OFFSET('9. METAS'!$U$20,INT((ROW()-14)/2),0)),"",OFFSET('9. METAS'!$U$20,INT((ROW()-14)/2),0)))</f>
        <v>#REF!</v>
      </c>
      <c r="K71" s="128" t="e">
        <f ca="1">IF(MOD(ROW()-13,2)=0,IF(ISBLANK(OFFSET(#REF!,INT((ROW()-13)/2),0)),"",OFFSET(#REF!,INT((ROW()-13)/2),0)),IF(ISBLANK(OFFSET('9. METAS'!$V$20,INT((ROW()-14)/2),0)),"",OFFSET('9. METAS'!$V$20,INT((ROW()-14)/2),0)))</f>
        <v>#REF!</v>
      </c>
      <c r="L71" s="128" t="e">
        <f ca="1">IF(MOD(ROW()-13,2)=0,IF(ISBLANK(OFFSET(#REF!,INT((ROW()-13)/2),0)),"",OFFSET(#REF!,INT((ROW()-13)/2),0)),IF(ISBLANK(OFFSET('9. METAS'!$W$20,INT((ROW()-14)/2),0)),"",OFFSET('9. METAS'!$W$20,INT((ROW()-14)/2),0)))</f>
        <v>#REF!</v>
      </c>
      <c r="M71" s="129" t="e">
        <f ca="1">IF(MOD(ROW()-13,2)=0,IF(ISBLANK(OFFSET(#REF!,INT((ROW()-13)/2),0)),"",OFFSET(#REF!,INT((ROW()-13)/2),0)),IF(ISBLANK(OFFSET('9. METAS'!$X$20,INT((ROW()-14)/2),0)),"",OFFSET('9. METAS'!$X$20,INT((ROW()-14)/2),0)))</f>
        <v>#REF!</v>
      </c>
      <c r="N71" s="478" t="str">
        <f t="shared" ref="N71" ca="1" si="54">IFERROR(J71/J72,"ND")</f>
        <v>ND</v>
      </c>
      <c r="O71" s="480" t="str">
        <f t="shared" ref="O71" ca="1" si="55">IFERROR(((J71+K71+L71)/H71),"ND")</f>
        <v>ND</v>
      </c>
      <c r="P71" s="482"/>
    </row>
    <row r="72" spans="3:16" x14ac:dyDescent="0.2">
      <c r="C72" s="496"/>
      <c r="D72" s="498"/>
      <c r="E72" s="498"/>
      <c r="F72" s="500"/>
      <c r="G72" s="502"/>
      <c r="H72" s="705"/>
      <c r="I72" s="477"/>
      <c r="J72" s="127">
        <f ca="1">IF(MOD(ROW()-13,2)=0,IF(ISBLANK(OFFSET(#REF!,INT((ROW()-13)/2),0)),"",OFFSET(#REF!,INT((ROW()-13)/2),0)),IF(ISBLANK(OFFSET('9. METAS'!$U$20,INT((ROW()-14)/2),0)),"",OFFSET('9. METAS'!$U$20,INT((ROW()-14)/2),0)))</f>
        <v>127</v>
      </c>
      <c r="K72" s="128">
        <f ca="1">IF(MOD(ROW()-13,2)=0,IF(ISBLANK(OFFSET(#REF!,INT((ROW()-13)/2),0)),"",OFFSET(#REF!,INT((ROW()-13)/2),0)),IF(ISBLANK(OFFSET('9. METAS'!$V$20,INT((ROW()-14)/2),0)),"",OFFSET('9. METAS'!$V$20,INT((ROW()-14)/2),0)))</f>
        <v>1201</v>
      </c>
      <c r="L72" s="128">
        <f ca="1">IF(MOD(ROW()-13,2)=0,IF(ISBLANK(OFFSET(#REF!,INT((ROW()-13)/2),0)),"",OFFSET(#REF!,INT((ROW()-13)/2),0)),IF(ISBLANK(OFFSET('9. METAS'!$W$20,INT((ROW()-14)/2),0)),"",OFFSET('9. METAS'!$W$20,INT((ROW()-14)/2),0)))</f>
        <v>140</v>
      </c>
      <c r="M72" s="129">
        <f ca="1">IF(MOD(ROW()-13,2)=0,IF(ISBLANK(OFFSET(#REF!,INT((ROW()-13)/2),0)),"",OFFSET(#REF!,INT((ROW()-13)/2),0)),IF(ISBLANK(OFFSET('9. METAS'!$X$20,INT((ROW()-14)/2),0)),"",OFFSET('9. METAS'!$X$20,INT((ROW()-14)/2),0)))</f>
        <v>135</v>
      </c>
      <c r="N72" s="479"/>
      <c r="O72" s="481"/>
      <c r="P72" s="483"/>
    </row>
    <row r="73" spans="3:16" x14ac:dyDescent="0.2">
      <c r="C73" s="506" t="str">
        <f ca="1">IF(ISBLANK(OFFSET('5. Pp (3 años)'!$C$46,INT((ROW()-13)/2),0)),"",OFFSET('5. Pp (3 años)'!$C$46,INT((ROW()-13)/2),0))</f>
        <v>Componente</v>
      </c>
      <c r="D73" s="498" t="str">
        <f ca="1">IF(ISBLANK(OFFSET('5. Pp (3 años)'!$D$46,INT((ROW()-13)/2),0)),"",OFFSET('5. Pp (3 años)'!$D$46,INT((ROW()-13)/2),0))</f>
        <v>1.1.1.1.7  Actividades de administración, control y apoyo a las Dependencias y Entidades de la Administración Pública Municipal, por parte de la oficina de la Contraloría.</v>
      </c>
      <c r="E73" s="498" t="str">
        <f ca="1">IF(ISBLANK(OFFSET('5. Pp (3 años)'!$E$46,INT((ROW()-13)/2),0)),"",OFFSET('5. Pp (3 años)'!$E$46,INT((ROW()-13)/2),0))</f>
        <v>PAACA: Porcentaje de Actividades de Administración, Control y Apoyo por la oficina de la Contraloría</v>
      </c>
      <c r="F73" s="500" t="str">
        <f ca="1">IF(ISBLANK(OFFSET('5. Pp (3 años)'!$K$46,INT((ROW()-13)/2),0)),"",OFFSET('5. Pp (3 años)'!$K$46,INT((ROW()-13)/2),0))</f>
        <v>Ascendente</v>
      </c>
      <c r="G73" s="502" t="str">
        <f ca="1">IF(ISBLANK(OFFSET('5. Pp (3 años)'!$H$46,INT((ROW()-13)/2),0)),"",OFFSET('5. Pp (3 años)'!$H$46,INT((ROW()-13)/2),0))</f>
        <v>Trimestral</v>
      </c>
      <c r="H73" s="705">
        <f ca="1">IF(ISBLANK(OFFSET('9. METAS'!$L$20,INT((ROW()-13)/2),0)),"",OFFSET('9. METAS'!$L$20,INT((ROW()-13)/2),0))</f>
        <v>1704</v>
      </c>
      <c r="I73" s="476"/>
      <c r="J73" s="127" t="e">
        <f ca="1">IF(MOD(ROW()-13,2)=0,IF(ISBLANK(OFFSET(#REF!,INT((ROW()-13)/2),0)),"",OFFSET(#REF!,INT((ROW()-13)/2),0)),IF(ISBLANK(OFFSET('9. METAS'!$U$20,INT((ROW()-14)/2),0)),"",OFFSET('9. METAS'!$U$20,INT((ROW()-14)/2),0)))</f>
        <v>#REF!</v>
      </c>
      <c r="K73" s="128" t="e">
        <f ca="1">IF(MOD(ROW()-13,2)=0,IF(ISBLANK(OFFSET(#REF!,INT((ROW()-13)/2),0)),"",OFFSET(#REF!,INT((ROW()-13)/2),0)),IF(ISBLANK(OFFSET('9. METAS'!$V$20,INT((ROW()-14)/2),0)),"",OFFSET('9. METAS'!$V$20,INT((ROW()-14)/2),0)))</f>
        <v>#REF!</v>
      </c>
      <c r="L73" s="128" t="e">
        <f ca="1">IF(MOD(ROW()-13,2)=0,IF(ISBLANK(OFFSET(#REF!,INT((ROW()-13)/2),0)),"",OFFSET(#REF!,INT((ROW()-13)/2),0)),IF(ISBLANK(OFFSET('9. METAS'!$W$20,INT((ROW()-14)/2),0)),"",OFFSET('9. METAS'!$W$20,INT((ROW()-14)/2),0)))</f>
        <v>#REF!</v>
      </c>
      <c r="M73" s="129" t="e">
        <f ca="1">IF(MOD(ROW()-13,2)=0,IF(ISBLANK(OFFSET(#REF!,INT((ROW()-13)/2),0)),"",OFFSET(#REF!,INT((ROW()-13)/2),0)),IF(ISBLANK(OFFSET('9. METAS'!$X$20,INT((ROW()-14)/2),0)),"",OFFSET('9. METAS'!$X$20,INT((ROW()-14)/2),0)))</f>
        <v>#REF!</v>
      </c>
      <c r="N73" s="478" t="str">
        <f t="shared" ref="N73" ca="1" si="56">IFERROR(J73/J74,"ND")</f>
        <v>ND</v>
      </c>
      <c r="O73" s="480" t="str">
        <f t="shared" ref="O73" ca="1" si="57">IFERROR(((J73+K73+L73)/H73),"ND")</f>
        <v>ND</v>
      </c>
      <c r="P73" s="482"/>
    </row>
    <row r="74" spans="3:16" x14ac:dyDescent="0.2">
      <c r="C74" s="496"/>
      <c r="D74" s="498"/>
      <c r="E74" s="498"/>
      <c r="F74" s="500"/>
      <c r="G74" s="502"/>
      <c r="H74" s="705"/>
      <c r="I74" s="477"/>
      <c r="J74" s="127">
        <f ca="1">IF(MOD(ROW()-13,2)=0,IF(ISBLANK(OFFSET(#REF!,INT((ROW()-13)/2),0)),"",OFFSET(#REF!,INT((ROW()-13)/2),0)),IF(ISBLANK(OFFSET('9. METAS'!$U$20,INT((ROW()-14)/2),0)),"",OFFSET('9. METAS'!$U$20,INT((ROW()-14)/2),0)))</f>
        <v>299</v>
      </c>
      <c r="K74" s="128">
        <f ca="1">IF(MOD(ROW()-13,2)=0,IF(ISBLANK(OFFSET(#REF!,INT((ROW()-13)/2),0)),"",OFFSET(#REF!,INT((ROW()-13)/2),0)),IF(ISBLANK(OFFSET('9. METAS'!$V$20,INT((ROW()-14)/2),0)),"",OFFSET('9. METAS'!$V$20,INT((ROW()-14)/2),0)))</f>
        <v>503</v>
      </c>
      <c r="L74" s="128">
        <f ca="1">IF(MOD(ROW()-13,2)=0,IF(ISBLANK(OFFSET(#REF!,INT((ROW()-13)/2),0)),"",OFFSET(#REF!,INT((ROW()-13)/2),0)),IF(ISBLANK(OFFSET('9. METAS'!$W$20,INT((ROW()-14)/2),0)),"",OFFSET('9. METAS'!$W$20,INT((ROW()-14)/2),0)))</f>
        <v>503</v>
      </c>
      <c r="M74" s="129">
        <f ca="1">IF(MOD(ROW()-13,2)=0,IF(ISBLANK(OFFSET(#REF!,INT((ROW()-13)/2),0)),"",OFFSET(#REF!,INT((ROW()-13)/2),0)),IF(ISBLANK(OFFSET('9. METAS'!$X$20,INT((ROW()-14)/2),0)),"",OFFSET('9. METAS'!$X$20,INT((ROW()-14)/2),0)))</f>
        <v>399</v>
      </c>
      <c r="N74" s="479"/>
      <c r="O74" s="481"/>
      <c r="P74" s="483"/>
    </row>
    <row r="75" spans="3:16" x14ac:dyDescent="0.2">
      <c r="C75" s="506" t="str">
        <f ca="1">IF(ISBLANK(OFFSET('5. Pp (3 años)'!$C$46,INT((ROW()-13)/2),0)),"",OFFSET('5. Pp (3 años)'!$C$46,INT((ROW()-13)/2),0))</f>
        <v>Actividad</v>
      </c>
      <c r="D75"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5" s="498" t="str">
        <f ca="1">IF(ISBLANK(OFFSET('5. Pp (3 años)'!$E$46,INT((ROW()-13)/2),0)),"",OFFSET('5. Pp (3 años)'!$E$46,INT((ROW()-13)/2),0))</f>
        <v>PINRyAJS: Porcentaje de Instrumentos normativos revisados y asesorías Juridicas  solicitadas.</v>
      </c>
      <c r="F75" s="500" t="str">
        <f ca="1">IF(ISBLANK(OFFSET('5. Pp (3 años)'!$K$46,INT((ROW()-13)/2),0)),"",OFFSET('5. Pp (3 años)'!$K$46,INT((ROW()-13)/2),0))</f>
        <v>Ascendente</v>
      </c>
      <c r="G75" s="502" t="str">
        <f ca="1">IF(ISBLANK(OFFSET('5. Pp (3 años)'!$H$46,INT((ROW()-13)/2),0)),"",OFFSET('5. Pp (3 años)'!$H$46,INT((ROW()-13)/2),0))</f>
        <v>Trimestral</v>
      </c>
      <c r="H75" s="705">
        <f ca="1">IF(ISBLANK(OFFSET('9. METAS'!$L$20,INT((ROW()-13)/2),0)),"",OFFSET('9. METAS'!$L$20,INT((ROW()-13)/2),0))</f>
        <v>32</v>
      </c>
      <c r="I75" s="476"/>
      <c r="J75" s="127" t="e">
        <f ca="1">IF(MOD(ROW()-13,2)=0,IF(ISBLANK(OFFSET(#REF!,INT((ROW()-13)/2),0)),"",OFFSET(#REF!,INT((ROW()-13)/2),0)),IF(ISBLANK(OFFSET('9. METAS'!$U$20,INT((ROW()-14)/2),0)),"",OFFSET('9. METAS'!$U$20,INT((ROW()-14)/2),0)))</f>
        <v>#REF!</v>
      </c>
      <c r="K75" s="128" t="e">
        <f ca="1">IF(MOD(ROW()-13,2)=0,IF(ISBLANK(OFFSET(#REF!,INT((ROW()-13)/2),0)),"",OFFSET(#REF!,INT((ROW()-13)/2),0)),IF(ISBLANK(OFFSET('9. METAS'!$V$20,INT((ROW()-14)/2),0)),"",OFFSET('9. METAS'!$V$20,INT((ROW()-14)/2),0)))</f>
        <v>#REF!</v>
      </c>
      <c r="L75" s="128" t="e">
        <f ca="1">IF(MOD(ROW()-13,2)=0,IF(ISBLANK(OFFSET(#REF!,INT((ROW()-13)/2),0)),"",OFFSET(#REF!,INT((ROW()-13)/2),0)),IF(ISBLANK(OFFSET('9. METAS'!$W$20,INT((ROW()-14)/2),0)),"",OFFSET('9. METAS'!$W$20,INT((ROW()-14)/2),0)))</f>
        <v>#REF!</v>
      </c>
      <c r="M75" s="129" t="e">
        <f ca="1">IF(MOD(ROW()-13,2)=0,IF(ISBLANK(OFFSET(#REF!,INT((ROW()-13)/2),0)),"",OFFSET(#REF!,INT((ROW()-13)/2),0)),IF(ISBLANK(OFFSET('9. METAS'!$X$20,INT((ROW()-14)/2),0)),"",OFFSET('9. METAS'!$X$20,INT((ROW()-14)/2),0)))</f>
        <v>#REF!</v>
      </c>
      <c r="N75" s="478" t="str">
        <f t="shared" ref="N75" ca="1" si="58">IFERROR(J75/J76,"ND")</f>
        <v>ND</v>
      </c>
      <c r="O75" s="480" t="str">
        <f t="shared" ref="O75" ca="1" si="59">IFERROR(((J75+K75+L75)/H75),"ND")</f>
        <v>ND</v>
      </c>
      <c r="P75" s="482"/>
    </row>
    <row r="76" spans="3:16" x14ac:dyDescent="0.2">
      <c r="C76" s="496"/>
      <c r="D76" s="498"/>
      <c r="E76" s="498"/>
      <c r="F76" s="500"/>
      <c r="G76" s="502"/>
      <c r="H76" s="705"/>
      <c r="I76" s="477"/>
      <c r="J76" s="127">
        <f ca="1">IF(MOD(ROW()-13,2)=0,IF(ISBLANK(OFFSET(#REF!,INT((ROW()-13)/2),0)),"",OFFSET(#REF!,INT((ROW()-13)/2),0)),IF(ISBLANK(OFFSET('9. METAS'!$U$20,INT((ROW()-14)/2),0)),"",OFFSET('9. METAS'!$U$20,INT((ROW()-14)/2),0)))</f>
        <v>8</v>
      </c>
      <c r="K76" s="128">
        <f ca="1">IF(MOD(ROW()-13,2)=0,IF(ISBLANK(OFFSET(#REF!,INT((ROW()-13)/2),0)),"",OFFSET(#REF!,INT((ROW()-13)/2),0)),IF(ISBLANK(OFFSET('9. METAS'!$V$20,INT((ROW()-14)/2),0)),"",OFFSET('9. METAS'!$V$20,INT((ROW()-14)/2),0)))</f>
        <v>8</v>
      </c>
      <c r="L76" s="128">
        <f ca="1">IF(MOD(ROW()-13,2)=0,IF(ISBLANK(OFFSET(#REF!,INT((ROW()-13)/2),0)),"",OFFSET(#REF!,INT((ROW()-13)/2),0)),IF(ISBLANK(OFFSET('9. METAS'!$W$20,INT((ROW()-14)/2),0)),"",OFFSET('9. METAS'!$W$20,INT((ROW()-14)/2),0)))</f>
        <v>8</v>
      </c>
      <c r="M76" s="129">
        <f ca="1">IF(MOD(ROW()-13,2)=0,IF(ISBLANK(OFFSET(#REF!,INT((ROW()-13)/2),0)),"",OFFSET(#REF!,INT((ROW()-13)/2),0)),IF(ISBLANK(OFFSET('9. METAS'!$X$20,INT((ROW()-14)/2),0)),"",OFFSET('9. METAS'!$X$20,INT((ROW()-14)/2),0)))</f>
        <v>8</v>
      </c>
      <c r="N76" s="479"/>
      <c r="O76" s="481"/>
      <c r="P76" s="483"/>
    </row>
    <row r="77" spans="3:16" x14ac:dyDescent="0.2">
      <c r="C77" s="506" t="str">
        <f ca="1">IF(ISBLANK(OFFSET('5. Pp (3 años)'!$C$46,INT((ROW()-13)/2),0)),"",OFFSET('5. Pp (3 años)'!$C$46,INT((ROW()-13)/2),0))</f>
        <v>Actividad</v>
      </c>
      <c r="D77"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7" s="498" t="str">
        <f ca="1">IF(ISBLANK(OFFSET('5. Pp (3 años)'!$E$46,INT((ROW()-13)/2),0)),"",OFFSET('5. Pp (3 años)'!$E$46,INT((ROW()-13)/2),0))</f>
        <v xml:space="preserve">PAyCCIIMC: Porcentaje de Asesorías y Capacitaciones de Control Interno e Implementación del modelo COSO  en las Dependencias y Entidades </v>
      </c>
      <c r="F77" s="500" t="str">
        <f ca="1">IF(ISBLANK(OFFSET('5. Pp (3 años)'!$K$46,INT((ROW()-13)/2),0)),"",OFFSET('5. Pp (3 años)'!$K$46,INT((ROW()-13)/2),0))</f>
        <v>Ascendente</v>
      </c>
      <c r="G77" s="502" t="str">
        <f ca="1">IF(ISBLANK(OFFSET('5. Pp (3 años)'!$H$46,INT((ROW()-13)/2),0)),"",OFFSET('5. Pp (3 años)'!$H$46,INT((ROW()-13)/2),0))</f>
        <v>Trimestral</v>
      </c>
      <c r="H77" s="705">
        <f ca="1">IF(ISBLANK(OFFSET('9. METAS'!$L$20,INT((ROW()-13)/2),0)),"",OFFSET('9. METAS'!$L$20,INT((ROW()-13)/2),0))</f>
        <v>46</v>
      </c>
      <c r="I77" s="476"/>
      <c r="J77" s="127" t="e">
        <f ca="1">IF(MOD(ROW()-13,2)=0,IF(ISBLANK(OFFSET(#REF!,INT((ROW()-13)/2),0)),"",OFFSET(#REF!,INT((ROW()-13)/2),0)),IF(ISBLANK(OFFSET('9. METAS'!$U$20,INT((ROW()-14)/2),0)),"",OFFSET('9. METAS'!$U$20,INT((ROW()-14)/2),0)))</f>
        <v>#REF!</v>
      </c>
      <c r="K77" s="128" t="e">
        <f ca="1">IF(MOD(ROW()-13,2)=0,IF(ISBLANK(OFFSET(#REF!,INT((ROW()-13)/2),0)),"",OFFSET(#REF!,INT((ROW()-13)/2),0)),IF(ISBLANK(OFFSET('9. METAS'!$V$20,INT((ROW()-14)/2),0)),"",OFFSET('9. METAS'!$V$20,INT((ROW()-14)/2),0)))</f>
        <v>#REF!</v>
      </c>
      <c r="L77" s="128" t="e">
        <f ca="1">IF(MOD(ROW()-13,2)=0,IF(ISBLANK(OFFSET(#REF!,INT((ROW()-13)/2),0)),"",OFFSET(#REF!,INT((ROW()-13)/2),0)),IF(ISBLANK(OFFSET('9. METAS'!$W$20,INT((ROW()-14)/2),0)),"",OFFSET('9. METAS'!$W$20,INT((ROW()-14)/2),0)))</f>
        <v>#REF!</v>
      </c>
      <c r="M77" s="129" t="e">
        <f ca="1">IF(MOD(ROW()-13,2)=0,IF(ISBLANK(OFFSET(#REF!,INT((ROW()-13)/2),0)),"",OFFSET(#REF!,INT((ROW()-13)/2),0)),IF(ISBLANK(OFFSET('9. METAS'!$X$20,INT((ROW()-14)/2),0)),"",OFFSET('9. METAS'!$X$20,INT((ROW()-14)/2),0)))</f>
        <v>#REF!</v>
      </c>
      <c r="N77" s="478" t="str">
        <f t="shared" ref="N77" ca="1" si="60">IFERROR(J77/J78,"ND")</f>
        <v>ND</v>
      </c>
      <c r="O77" s="480" t="str">
        <f t="shared" ref="O77" ca="1" si="61">IFERROR(((J77+K77+L77)/H77),"ND")</f>
        <v>ND</v>
      </c>
      <c r="P77" s="482"/>
    </row>
    <row r="78" spans="3:16" x14ac:dyDescent="0.2">
      <c r="C78" s="496"/>
      <c r="D78" s="498"/>
      <c r="E78" s="498"/>
      <c r="F78" s="500"/>
      <c r="G78" s="502"/>
      <c r="H78" s="705"/>
      <c r="I78" s="477"/>
      <c r="J78" s="127">
        <f ca="1">IF(MOD(ROW()-13,2)=0,IF(ISBLANK(OFFSET(#REF!,INT((ROW()-13)/2),0)),"",OFFSET(#REF!,INT((ROW()-13)/2),0)),IF(ISBLANK(OFFSET('9. METAS'!$U$20,INT((ROW()-14)/2),0)),"",OFFSET('9. METAS'!$U$20,INT((ROW()-14)/2),0)))</f>
        <v>11</v>
      </c>
      <c r="K78" s="128">
        <f ca="1">IF(MOD(ROW()-13,2)=0,IF(ISBLANK(OFFSET(#REF!,INT((ROW()-13)/2),0)),"",OFFSET(#REF!,INT((ROW()-13)/2),0)),IF(ISBLANK(OFFSET('9. METAS'!$V$20,INT((ROW()-14)/2),0)),"",OFFSET('9. METAS'!$V$20,INT((ROW()-14)/2),0)))</f>
        <v>13</v>
      </c>
      <c r="L78" s="128">
        <f ca="1">IF(MOD(ROW()-13,2)=0,IF(ISBLANK(OFFSET(#REF!,INT((ROW()-13)/2),0)),"",OFFSET(#REF!,INT((ROW()-13)/2),0)),IF(ISBLANK(OFFSET('9. METAS'!$W$20,INT((ROW()-14)/2),0)),"",OFFSET('9. METAS'!$W$20,INT((ROW()-14)/2),0)))</f>
        <v>13</v>
      </c>
      <c r="M78" s="129">
        <f ca="1">IF(MOD(ROW()-13,2)=0,IF(ISBLANK(OFFSET(#REF!,INT((ROW()-13)/2),0)),"",OFFSET(#REF!,INT((ROW()-13)/2),0)),IF(ISBLANK(OFFSET('9. METAS'!$X$20,INT((ROW()-14)/2),0)),"",OFFSET('9. METAS'!$X$20,INT((ROW()-14)/2),0)))</f>
        <v>9</v>
      </c>
      <c r="N78" s="479"/>
      <c r="O78" s="481"/>
      <c r="P78" s="483"/>
    </row>
    <row r="79" spans="3:16" x14ac:dyDescent="0.2">
      <c r="C79" s="506" t="str">
        <f ca="1">IF(ISBLANK(OFFSET('5. Pp (3 años)'!$C$46,INT((ROW()-13)/2),0)),"",OFFSET('5. Pp (3 años)'!$C$46,INT((ROW()-13)/2),0))</f>
        <v>Actividad</v>
      </c>
      <c r="D79" s="498" t="str">
        <f ca="1">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498" t="str">
        <f ca="1">IF(ISBLANK(OFFSET('5. Pp (3 años)'!$E$46,INT((ROW()-13)/2),0)),"",OFFSET('5. Pp (3 años)'!$E$46,INT((ROW()-13)/2),0))</f>
        <v>PE: Porcentaje de expedientes</v>
      </c>
      <c r="F79" s="500" t="str">
        <f ca="1">IF(ISBLANK(OFFSET('5. Pp (3 años)'!$K$46,INT((ROW()-13)/2),0)),"",OFFSET('5. Pp (3 años)'!$K$46,INT((ROW()-13)/2),0))</f>
        <v>Ascendente</v>
      </c>
      <c r="G79" s="502" t="str">
        <f ca="1">IF(ISBLANK(OFFSET('5. Pp (3 años)'!$H$46,INT((ROW()-13)/2),0)),"",OFFSET('5. Pp (3 años)'!$H$46,INT((ROW()-13)/2),0))</f>
        <v>Trimestral</v>
      </c>
      <c r="H79" s="705">
        <f ca="1">IF(ISBLANK(OFFSET('9. METAS'!$L$20,INT((ROW()-13)/2),0)),"",OFFSET('9. METAS'!$L$20,INT((ROW()-13)/2),0))</f>
        <v>14</v>
      </c>
      <c r="I79" s="476"/>
      <c r="J79" s="127" t="e">
        <f ca="1">IF(MOD(ROW()-13,2)=0,IF(ISBLANK(OFFSET(#REF!,INT((ROW()-13)/2),0)),"",OFFSET(#REF!,INT((ROW()-13)/2),0)),IF(ISBLANK(OFFSET('9. METAS'!$U$20,INT((ROW()-14)/2),0)),"",OFFSET('9. METAS'!$U$20,INT((ROW()-14)/2),0)))</f>
        <v>#REF!</v>
      </c>
      <c r="K79" s="128" t="e">
        <f ca="1">IF(MOD(ROW()-13,2)=0,IF(ISBLANK(OFFSET(#REF!,INT((ROW()-13)/2),0)),"",OFFSET(#REF!,INT((ROW()-13)/2),0)),IF(ISBLANK(OFFSET('9. METAS'!$V$20,INT((ROW()-14)/2),0)),"",OFFSET('9. METAS'!$V$20,INT((ROW()-14)/2),0)))</f>
        <v>#REF!</v>
      </c>
      <c r="L79" s="128" t="e">
        <f ca="1">IF(MOD(ROW()-13,2)=0,IF(ISBLANK(OFFSET(#REF!,INT((ROW()-13)/2),0)),"",OFFSET(#REF!,INT((ROW()-13)/2),0)),IF(ISBLANK(OFFSET('9. METAS'!$W$20,INT((ROW()-14)/2),0)),"",OFFSET('9. METAS'!$W$20,INT((ROW()-14)/2),0)))</f>
        <v>#REF!</v>
      </c>
      <c r="M79" s="129" t="e">
        <f ca="1">IF(MOD(ROW()-13,2)=0,IF(ISBLANK(OFFSET(#REF!,INT((ROW()-13)/2),0)),"",OFFSET(#REF!,INT((ROW()-13)/2),0)),IF(ISBLANK(OFFSET('9. METAS'!$X$20,INT((ROW()-14)/2),0)),"",OFFSET('9. METAS'!$X$20,INT((ROW()-14)/2),0)))</f>
        <v>#REF!</v>
      </c>
      <c r="N79" s="478" t="str">
        <f t="shared" ref="N79" ca="1" si="62">IFERROR(J79/J80,"ND")</f>
        <v>ND</v>
      </c>
      <c r="O79" s="480" t="str">
        <f t="shared" ref="O79" ca="1" si="63">IFERROR(((J79+K79+L79)/H79),"ND")</f>
        <v>ND</v>
      </c>
      <c r="P79" s="482"/>
    </row>
    <row r="80" spans="3:16" x14ac:dyDescent="0.2">
      <c r="C80" s="496"/>
      <c r="D80" s="498"/>
      <c r="E80" s="498"/>
      <c r="F80" s="500"/>
      <c r="G80" s="502"/>
      <c r="H80" s="705"/>
      <c r="I80" s="477"/>
      <c r="J80" s="127">
        <f ca="1">IF(MOD(ROW()-13,2)=0,IF(ISBLANK(OFFSET(#REF!,INT((ROW()-13)/2),0)),"",OFFSET(#REF!,INT((ROW()-13)/2),0)),IF(ISBLANK(OFFSET('9. METAS'!$U$20,INT((ROW()-14)/2),0)),"",OFFSET('9. METAS'!$U$20,INT((ROW()-14)/2),0)))</f>
        <v>3</v>
      </c>
      <c r="K80" s="128">
        <f ca="1">IF(MOD(ROW()-13,2)=0,IF(ISBLANK(OFFSET(#REF!,INT((ROW()-13)/2),0)),"",OFFSET(#REF!,INT((ROW()-13)/2),0)),IF(ISBLANK(OFFSET('9. METAS'!$V$20,INT((ROW()-14)/2),0)),"",OFFSET('9. METAS'!$V$20,INT((ROW()-14)/2),0)))</f>
        <v>3</v>
      </c>
      <c r="L80" s="128">
        <f ca="1">IF(MOD(ROW()-13,2)=0,IF(ISBLANK(OFFSET(#REF!,INT((ROW()-13)/2),0)),"",OFFSET(#REF!,INT((ROW()-13)/2),0)),IF(ISBLANK(OFFSET('9. METAS'!$W$20,INT((ROW()-14)/2),0)),"",OFFSET('9. METAS'!$W$20,INT((ROW()-14)/2),0)))</f>
        <v>4</v>
      </c>
      <c r="M80" s="129">
        <f ca="1">IF(MOD(ROW()-13,2)=0,IF(ISBLANK(OFFSET(#REF!,INT((ROW()-13)/2),0)),"",OFFSET(#REF!,INT((ROW()-13)/2),0)),IF(ISBLANK(OFFSET('9. METAS'!$X$20,INT((ROW()-14)/2),0)),"",OFFSET('9. METAS'!$X$20,INT((ROW()-14)/2),0)))</f>
        <v>4</v>
      </c>
      <c r="N80" s="479"/>
      <c r="O80" s="481"/>
      <c r="P80" s="483"/>
    </row>
    <row r="81" spans="3:16" x14ac:dyDescent="0.2">
      <c r="C81" s="506" t="str">
        <f ca="1">IF(ISBLANK(OFFSET('5. Pp (3 años)'!$C$46,INT((ROW()-13)/2),0)),"",OFFSET('5. Pp (3 años)'!$C$46,INT((ROW()-13)/2),0))</f>
        <v>Actividad</v>
      </c>
      <c r="D81" s="498" t="str">
        <f ca="1">IF(ISBLANK(OFFSET('5. Pp (3 años)'!$D$46,INT((ROW()-13)/2),0)),"",OFFSET('5. Pp (3 años)'!$D$46,INT((ROW()-13)/2),0))</f>
        <v>1.1.1.1.7.3 Administración eficiente de los recursos humanos, materiales,  servicios generales y  Patrimonio del Municipio asignado a la Contraloría Municipal.</v>
      </c>
      <c r="E81" s="498" t="str">
        <f ca="1">IF(ISBLANK(OFFSET('5. Pp (3 años)'!$E$46,INT((ROW()-13)/2),0)),"",OFFSET('5. Pp (3 años)'!$E$46,INT((ROW()-13)/2),0))</f>
        <v xml:space="preserve">PAAFCI: Porcentaje de actividades administrativas, financieras y de control interno de la Contraloría Municipal </v>
      </c>
      <c r="F81" s="500" t="str">
        <f ca="1">IF(ISBLANK(OFFSET('5. Pp (3 años)'!$K$46,INT((ROW()-13)/2),0)),"",OFFSET('5. Pp (3 años)'!$K$46,INT((ROW()-13)/2),0))</f>
        <v>Ascendente</v>
      </c>
      <c r="G81" s="502" t="str">
        <f ca="1">IF(ISBLANK(OFFSET('5. Pp (3 años)'!$H$46,INT((ROW()-13)/2),0)),"",OFFSET('5. Pp (3 años)'!$H$46,INT((ROW()-13)/2),0))</f>
        <v>Trimestral</v>
      </c>
      <c r="H81" s="705">
        <f ca="1">IF(ISBLANK(OFFSET('9. METAS'!$L$20,INT((ROW()-13)/2),0)),"",OFFSET('9. METAS'!$L$20,INT((ROW()-13)/2),0))</f>
        <v>1100</v>
      </c>
      <c r="I81" s="476"/>
      <c r="J81" s="127" t="e">
        <f ca="1">IF(MOD(ROW()-13,2)=0,IF(ISBLANK(OFFSET(#REF!,INT((ROW()-13)/2),0)),"",OFFSET(#REF!,INT((ROW()-13)/2),0)),IF(ISBLANK(OFFSET('9. METAS'!$U$20,INT((ROW()-14)/2),0)),"",OFFSET('9. METAS'!$U$20,INT((ROW()-14)/2),0)))</f>
        <v>#REF!</v>
      </c>
      <c r="K81" s="128" t="e">
        <f ca="1">IF(MOD(ROW()-13,2)=0,IF(ISBLANK(OFFSET(#REF!,INT((ROW()-13)/2),0)),"",OFFSET(#REF!,INT((ROW()-13)/2),0)),IF(ISBLANK(OFFSET('9. METAS'!$V$20,INT((ROW()-14)/2),0)),"",OFFSET('9. METAS'!$V$20,INT((ROW()-14)/2),0)))</f>
        <v>#REF!</v>
      </c>
      <c r="L81" s="128" t="e">
        <f ca="1">IF(MOD(ROW()-13,2)=0,IF(ISBLANK(OFFSET(#REF!,INT((ROW()-13)/2),0)),"",OFFSET(#REF!,INT((ROW()-13)/2),0)),IF(ISBLANK(OFFSET('9. METAS'!$W$20,INT((ROW()-14)/2),0)),"",OFFSET('9. METAS'!$W$20,INT((ROW()-14)/2),0)))</f>
        <v>#REF!</v>
      </c>
      <c r="M81" s="129" t="e">
        <f ca="1">IF(MOD(ROW()-13,2)=0,IF(ISBLANK(OFFSET(#REF!,INT((ROW()-13)/2),0)),"",OFFSET(#REF!,INT((ROW()-13)/2),0)),IF(ISBLANK(OFFSET('9. METAS'!$X$20,INT((ROW()-14)/2),0)),"",OFFSET('9. METAS'!$X$20,INT((ROW()-14)/2),0)))</f>
        <v>#REF!</v>
      </c>
      <c r="N81" s="478" t="str">
        <f t="shared" ref="N81" ca="1" si="64">IFERROR(J81/J82,"ND")</f>
        <v>ND</v>
      </c>
      <c r="O81" s="480" t="str">
        <f t="shared" ref="O81" ca="1" si="65">IFERROR(((J81+K81+L81)/H81),"ND")</f>
        <v>ND</v>
      </c>
      <c r="P81" s="482"/>
    </row>
    <row r="82" spans="3:16" x14ac:dyDescent="0.2">
      <c r="C82" s="496"/>
      <c r="D82" s="498"/>
      <c r="E82" s="498"/>
      <c r="F82" s="500"/>
      <c r="G82" s="502"/>
      <c r="H82" s="705"/>
      <c r="I82" s="477"/>
      <c r="J82" s="127">
        <f ca="1">IF(MOD(ROW()-13,2)=0,IF(ISBLANK(OFFSET(#REF!,INT((ROW()-13)/2),0)),"",OFFSET(#REF!,INT((ROW()-13)/2),0)),IF(ISBLANK(OFFSET('9. METAS'!$U$20,INT((ROW()-14)/2),0)),"",OFFSET('9. METAS'!$U$20,INT((ROW()-14)/2),0)))</f>
        <v>150</v>
      </c>
      <c r="K82" s="128">
        <f ca="1">IF(MOD(ROW()-13,2)=0,IF(ISBLANK(OFFSET(#REF!,INT((ROW()-13)/2),0)),"",OFFSET(#REF!,INT((ROW()-13)/2),0)),IF(ISBLANK(OFFSET('9. METAS'!$V$20,INT((ROW()-14)/2),0)),"",OFFSET('9. METAS'!$V$20,INT((ROW()-14)/2),0)))</f>
        <v>350</v>
      </c>
      <c r="L82" s="128">
        <f ca="1">IF(MOD(ROW()-13,2)=0,IF(ISBLANK(OFFSET(#REF!,INT((ROW()-13)/2),0)),"",OFFSET(#REF!,INT((ROW()-13)/2),0)),IF(ISBLANK(OFFSET('9. METAS'!$W$20,INT((ROW()-14)/2),0)),"",OFFSET('9. METAS'!$W$20,INT((ROW()-14)/2),0)))</f>
        <v>350</v>
      </c>
      <c r="M82" s="129">
        <f ca="1">IF(MOD(ROW()-13,2)=0,IF(ISBLANK(OFFSET(#REF!,INT((ROW()-13)/2),0)),"",OFFSET(#REF!,INT((ROW()-13)/2),0)),IF(ISBLANK(OFFSET('9. METAS'!$X$20,INT((ROW()-14)/2),0)),"",OFFSET('9. METAS'!$X$20,INT((ROW()-14)/2),0)))</f>
        <v>250</v>
      </c>
      <c r="N82" s="479"/>
      <c r="O82" s="481"/>
      <c r="P82" s="483"/>
    </row>
    <row r="83" spans="3:16" x14ac:dyDescent="0.2">
      <c r="C83" s="506" t="str">
        <f ca="1">IF(ISBLANK(OFFSET('5. Pp (3 años)'!$C$46,INT((ROW()-13)/2),0)),"",OFFSET('5. Pp (3 años)'!$C$46,INT((ROW()-13)/2),0))</f>
        <v>Actividad</v>
      </c>
      <c r="D83" s="498" t="str">
        <f ca="1">IF(ISBLANK(OFFSET('5. Pp (3 años)'!$D$46,INT((ROW()-13)/2),0)),"",OFFSET('5. Pp (3 años)'!$D$46,INT((ROW()-13)/2),0))</f>
        <v>1.1.1.1.7.3 Administración eficiente de los recursos humanos, materiales,  servicios generales y  Patrimonio del Municipio asignado a la Contraloría Municipal.</v>
      </c>
      <c r="E83" s="498" t="str">
        <f ca="1">IF(ISBLANK(OFFSET('5. Pp (3 años)'!$E$46,INT((ROW()-13)/2),0)),"",OFFSET('5. Pp (3 años)'!$E$46,INT((ROW()-13)/2),0))</f>
        <v>PAIBM: Porcentaje de actualización de inventarios de bienes muebles</v>
      </c>
      <c r="F83" s="500" t="str">
        <f ca="1">IF(ISBLANK(OFFSET('5. Pp (3 años)'!$K$46,INT((ROW()-13)/2),0)),"",OFFSET('5. Pp (3 años)'!$K$46,INT((ROW()-13)/2),0))</f>
        <v>Ascendente</v>
      </c>
      <c r="G83" s="502" t="str">
        <f ca="1">IF(ISBLANK(OFFSET('5. Pp (3 años)'!$H$46,INT((ROW()-13)/2),0)),"",OFFSET('5. Pp (3 años)'!$H$46,INT((ROW()-13)/2),0))</f>
        <v>Trimestral</v>
      </c>
      <c r="H83" s="705">
        <f ca="1">IF(ISBLANK(OFFSET('9. METAS'!$L$20,INT((ROW()-13)/2),0)),"",OFFSET('9. METAS'!$L$20,INT((ROW()-13)/2),0))</f>
        <v>4</v>
      </c>
      <c r="I83" s="476"/>
      <c r="J83" s="127" t="e">
        <f ca="1">IF(MOD(ROW()-13,2)=0,IF(ISBLANK(OFFSET(#REF!,INT((ROW()-13)/2),0)),"",OFFSET(#REF!,INT((ROW()-13)/2),0)),IF(ISBLANK(OFFSET('9. METAS'!$U$20,INT((ROW()-14)/2),0)),"",OFFSET('9. METAS'!$U$20,INT((ROW()-14)/2),0)))</f>
        <v>#REF!</v>
      </c>
      <c r="K83" s="128" t="e">
        <f ca="1">IF(MOD(ROW()-13,2)=0,IF(ISBLANK(OFFSET(#REF!,INT((ROW()-13)/2),0)),"",OFFSET(#REF!,INT((ROW()-13)/2),0)),IF(ISBLANK(OFFSET('9. METAS'!$V$20,INT((ROW()-14)/2),0)),"",OFFSET('9. METAS'!$V$20,INT((ROW()-14)/2),0)))</f>
        <v>#REF!</v>
      </c>
      <c r="L83" s="128" t="e">
        <f ca="1">IF(MOD(ROW()-13,2)=0,IF(ISBLANK(OFFSET(#REF!,INT((ROW()-13)/2),0)),"",OFFSET(#REF!,INT((ROW()-13)/2),0)),IF(ISBLANK(OFFSET('9. METAS'!$W$20,INT((ROW()-14)/2),0)),"",OFFSET('9. METAS'!$W$20,INT((ROW()-14)/2),0)))</f>
        <v>#REF!</v>
      </c>
      <c r="M83" s="129" t="e">
        <f ca="1">IF(MOD(ROW()-13,2)=0,IF(ISBLANK(OFFSET(#REF!,INT((ROW()-13)/2),0)),"",OFFSET(#REF!,INT((ROW()-13)/2),0)),IF(ISBLANK(OFFSET('9. METAS'!$X$20,INT((ROW()-14)/2),0)),"",OFFSET('9. METAS'!$X$20,INT((ROW()-14)/2),0)))</f>
        <v>#REF!</v>
      </c>
      <c r="N83" s="478" t="str">
        <f t="shared" ref="N83" ca="1" si="66">IFERROR(J83/J84,"ND")</f>
        <v>ND</v>
      </c>
      <c r="O83" s="480" t="str">
        <f t="shared" ref="O83" ca="1" si="67">IFERROR(((J83+K83+L83)/H83),"ND")</f>
        <v>ND</v>
      </c>
      <c r="P83" s="482"/>
    </row>
    <row r="84" spans="3:16" x14ac:dyDescent="0.2">
      <c r="C84" s="496"/>
      <c r="D84" s="498"/>
      <c r="E84" s="498"/>
      <c r="F84" s="500"/>
      <c r="G84" s="502"/>
      <c r="H84" s="705"/>
      <c r="I84" s="477"/>
      <c r="J84" s="127">
        <f ca="1">IF(MOD(ROW()-13,2)=0,IF(ISBLANK(OFFSET(#REF!,INT((ROW()-13)/2),0)),"",OFFSET(#REF!,INT((ROW()-13)/2),0)),IF(ISBLANK(OFFSET('9. METAS'!$U$20,INT((ROW()-14)/2),0)),"",OFFSET('9. METAS'!$U$20,INT((ROW()-14)/2),0)))</f>
        <v>0</v>
      </c>
      <c r="K84" s="128">
        <f ca="1">IF(MOD(ROW()-13,2)=0,IF(ISBLANK(OFFSET(#REF!,INT((ROW()-13)/2),0)),"",OFFSET(#REF!,INT((ROW()-13)/2),0)),IF(ISBLANK(OFFSET('9. METAS'!$V$20,INT((ROW()-14)/2),0)),"",OFFSET('9. METAS'!$V$20,INT((ROW()-14)/2),0)))</f>
        <v>2</v>
      </c>
      <c r="L84" s="128">
        <f ca="1">IF(MOD(ROW()-13,2)=0,IF(ISBLANK(OFFSET(#REF!,INT((ROW()-13)/2),0)),"",OFFSET(#REF!,INT((ROW()-13)/2),0)),IF(ISBLANK(OFFSET('9. METAS'!$W$20,INT((ROW()-14)/2),0)),"",OFFSET('9. METAS'!$W$20,INT((ROW()-14)/2),0)))</f>
        <v>1</v>
      </c>
      <c r="M84" s="129">
        <f ca="1">IF(MOD(ROW()-13,2)=0,IF(ISBLANK(OFFSET(#REF!,INT((ROW()-13)/2),0)),"",OFFSET(#REF!,INT((ROW()-13)/2),0)),IF(ISBLANK(OFFSET('9. METAS'!$X$20,INT((ROW()-14)/2),0)),"",OFFSET('9. METAS'!$X$20,INT((ROW()-14)/2),0)))</f>
        <v>1</v>
      </c>
      <c r="N84" s="479"/>
      <c r="O84" s="481"/>
      <c r="P84" s="483"/>
    </row>
    <row r="85" spans="3:16" x14ac:dyDescent="0.2">
      <c r="C85" s="506" t="str">
        <f ca="1">IF(ISBLANK(OFFSET('5. Pp (3 años)'!$C$46,INT((ROW()-13)/2),0)),"",OFFSET('5. Pp (3 años)'!$C$46,INT((ROW()-13)/2),0))</f>
        <v>Actividad</v>
      </c>
      <c r="D85" s="498" t="str">
        <f ca="1">IF(ISBLANK(OFFSET('5. Pp (3 años)'!$D$46,INT((ROW()-13)/2),0)),"",OFFSET('5. Pp (3 años)'!$D$46,INT((ROW()-13)/2),0))</f>
        <v xml:space="preserve">1.1.1.1.7.4 Revisión factual de la gestión y cumplimiento normativo de los Organismos Descentralizados de la Administración Pública Municipal.   </v>
      </c>
      <c r="E85" s="498" t="str">
        <f ca="1">IF(ISBLANK(OFFSET('5. Pp (3 años)'!$E$46,INT((ROW()-13)/2),0)),"",OFFSET('5. Pp (3 años)'!$E$46,INT((ROW()-13)/2),0))</f>
        <v>PVSAOD: Porcentaje de Visitas de Supervisión y Asesorías a Organismos Descentralizados</v>
      </c>
      <c r="F85" s="500" t="str">
        <f ca="1">IF(ISBLANK(OFFSET('5. Pp (3 años)'!$K$46,INT((ROW()-13)/2),0)),"",OFFSET('5. Pp (3 años)'!$K$46,INT((ROW()-13)/2),0))</f>
        <v>Ascendente</v>
      </c>
      <c r="G85" s="502" t="str">
        <f ca="1">IF(ISBLANK(OFFSET('5. Pp (3 años)'!$H$46,INT((ROW()-13)/2),0)),"",OFFSET('5. Pp (3 años)'!$H$46,INT((ROW()-13)/2),0))</f>
        <v>Trimestral</v>
      </c>
      <c r="H85" s="705">
        <f ca="1">IF(ISBLANK(OFFSET('9. METAS'!$L$20,INT((ROW()-13)/2),0)),"",OFFSET('9. METAS'!$L$20,INT((ROW()-13)/2),0))</f>
        <v>324</v>
      </c>
      <c r="I85" s="476"/>
      <c r="J85" s="127" t="e">
        <f ca="1">IF(MOD(ROW()-13,2)=0,IF(ISBLANK(OFFSET(#REF!,INT((ROW()-13)/2),0)),"",OFFSET(#REF!,INT((ROW()-13)/2),0)),IF(ISBLANK(OFFSET('9. METAS'!$U$20,INT((ROW()-14)/2),0)),"",OFFSET('9. METAS'!$U$20,INT((ROW()-14)/2),0)))</f>
        <v>#REF!</v>
      </c>
      <c r="K85" s="128" t="e">
        <f ca="1">IF(MOD(ROW()-13,2)=0,IF(ISBLANK(OFFSET(#REF!,INT((ROW()-13)/2),0)),"",OFFSET(#REF!,INT((ROW()-13)/2),0)),IF(ISBLANK(OFFSET('9. METAS'!$V$20,INT((ROW()-14)/2),0)),"",OFFSET('9. METAS'!$V$20,INT((ROW()-14)/2),0)))</f>
        <v>#REF!</v>
      </c>
      <c r="L85" s="128" t="e">
        <f ca="1">IF(MOD(ROW()-13,2)=0,IF(ISBLANK(OFFSET(#REF!,INT((ROW()-13)/2),0)),"",OFFSET(#REF!,INT((ROW()-13)/2),0)),IF(ISBLANK(OFFSET('9. METAS'!$W$20,INT((ROW()-14)/2),0)),"",OFFSET('9. METAS'!$W$20,INT((ROW()-14)/2),0)))</f>
        <v>#REF!</v>
      </c>
      <c r="M85" s="129" t="e">
        <f ca="1">IF(MOD(ROW()-13,2)=0,IF(ISBLANK(OFFSET(#REF!,INT((ROW()-13)/2),0)),"",OFFSET(#REF!,INT((ROW()-13)/2),0)),IF(ISBLANK(OFFSET('9. METAS'!$X$20,INT((ROW()-14)/2),0)),"",OFFSET('9. METAS'!$X$20,INT((ROW()-14)/2),0)))</f>
        <v>#REF!</v>
      </c>
      <c r="N85" s="478" t="str">
        <f t="shared" ref="N85" ca="1" si="68">IFERROR(J85/J86,"ND")</f>
        <v>ND</v>
      </c>
      <c r="O85" s="480" t="str">
        <f t="shared" ref="O85" ca="1" si="69">IFERROR(((J85+K85+L85)/H85),"ND")</f>
        <v>ND</v>
      </c>
      <c r="P85" s="482"/>
    </row>
    <row r="86" spans="3:16" x14ac:dyDescent="0.2">
      <c r="C86" s="496"/>
      <c r="D86" s="498"/>
      <c r="E86" s="498"/>
      <c r="F86" s="500"/>
      <c r="G86" s="502"/>
      <c r="H86" s="705"/>
      <c r="I86" s="477"/>
      <c r="J86" s="127">
        <f ca="1">IF(MOD(ROW()-13,2)=0,IF(ISBLANK(OFFSET(#REF!,INT((ROW()-13)/2),0)),"",OFFSET(#REF!,INT((ROW()-13)/2),0)),IF(ISBLANK(OFFSET('9. METAS'!$U$20,INT((ROW()-14)/2),0)),"",OFFSET('9. METAS'!$U$20,INT((ROW()-14)/2),0)))</f>
        <v>81</v>
      </c>
      <c r="K86" s="128">
        <f ca="1">IF(MOD(ROW()-13,2)=0,IF(ISBLANK(OFFSET(#REF!,INT((ROW()-13)/2),0)),"",OFFSET(#REF!,INT((ROW()-13)/2),0)),IF(ISBLANK(OFFSET('9. METAS'!$V$20,INT((ROW()-14)/2),0)),"",OFFSET('9. METAS'!$V$20,INT((ROW()-14)/2),0)))</f>
        <v>81</v>
      </c>
      <c r="L86" s="128">
        <f ca="1">IF(MOD(ROW()-13,2)=0,IF(ISBLANK(OFFSET(#REF!,INT((ROW()-13)/2),0)),"",OFFSET(#REF!,INT((ROW()-13)/2),0)),IF(ISBLANK(OFFSET('9. METAS'!$W$20,INT((ROW()-14)/2),0)),"",OFFSET('9. METAS'!$W$20,INT((ROW()-14)/2),0)))</f>
        <v>81</v>
      </c>
      <c r="M86" s="129">
        <f ca="1">IF(MOD(ROW()-13,2)=0,IF(ISBLANK(OFFSET(#REF!,INT((ROW()-13)/2),0)),"",OFFSET(#REF!,INT((ROW()-13)/2),0)),IF(ISBLANK(OFFSET('9. METAS'!$X$20,INT((ROW()-14)/2),0)),"",OFFSET('9. METAS'!$X$20,INT((ROW()-14)/2),0)))</f>
        <v>81</v>
      </c>
      <c r="N86" s="479"/>
      <c r="O86" s="481"/>
      <c r="P86" s="483"/>
    </row>
    <row r="87" spans="3:16" x14ac:dyDescent="0.2">
      <c r="C87" s="506" t="str">
        <f ca="1">IF(ISBLANK(OFFSET('5. Pp (3 años)'!$C$46,INT((ROW()-13)/2),0)),"",OFFSET('5. Pp (3 años)'!$C$46,INT((ROW()-13)/2),0))</f>
        <v>Actividad</v>
      </c>
      <c r="D87" s="498" t="str">
        <f ca="1">IF(ISBLANK(OFFSET('5. Pp (3 años)'!$D$46,INT((ROW()-13)/2),0)),"",OFFSET('5. Pp (3 años)'!$D$46,INT((ROW()-13)/2),0))</f>
        <v xml:space="preserve">1.1.1.1.7.4 Revisión factual de la gestión y cumplimiento normativo de los Organismos Descentralizados de la Administración Pública Municipal.   </v>
      </c>
      <c r="E87" s="498" t="str">
        <f ca="1">IF(ISBLANK(OFFSET('5. Pp (3 años)'!$E$46,INT((ROW()-13)/2),0)),"",OFFSET('5. Pp (3 años)'!$E$46,INT((ROW()-13)/2),0))</f>
        <v>PCNOD: Promedio de Cumplimiento Normativo de Organismos Descentralizados</v>
      </c>
      <c r="F87" s="500" t="str">
        <f ca="1">IF(ISBLANK(OFFSET('5. Pp (3 años)'!$K$46,INT((ROW()-13)/2),0)),"",OFFSET('5. Pp (3 años)'!$K$46,INT((ROW()-13)/2),0))</f>
        <v>Ascendente</v>
      </c>
      <c r="G87" s="502" t="str">
        <f ca="1">IF(ISBLANK(OFFSET('5. Pp (3 años)'!$H$46,INT((ROW()-13)/2),0)),"",OFFSET('5. Pp (3 años)'!$H$46,INT((ROW()-13)/2),0))</f>
        <v>Trimestral</v>
      </c>
      <c r="H87" s="705">
        <f ca="1">IF(ISBLANK(OFFSET('9. METAS'!$L$20,INT((ROW()-13)/2),0)),"",OFFSET('9. METAS'!$L$20,INT((ROW()-13)/2),0))</f>
        <v>180</v>
      </c>
      <c r="I87" s="476"/>
      <c r="J87" s="127" t="e">
        <f ca="1">IF(MOD(ROW()-13,2)=0,IF(ISBLANK(OFFSET(#REF!,INT((ROW()-13)/2),0)),"",OFFSET(#REF!,INT((ROW()-13)/2),0)),IF(ISBLANK(OFFSET('9. METAS'!$U$20,INT((ROW()-14)/2),0)),"",OFFSET('9. METAS'!$U$20,INT((ROW()-14)/2),0)))</f>
        <v>#REF!</v>
      </c>
      <c r="K87" s="128" t="e">
        <f ca="1">IF(MOD(ROW()-13,2)=0,IF(ISBLANK(OFFSET(#REF!,INT((ROW()-13)/2),0)),"",OFFSET(#REF!,INT((ROW()-13)/2),0)),IF(ISBLANK(OFFSET('9. METAS'!$V$20,INT((ROW()-14)/2),0)),"",OFFSET('9. METAS'!$V$20,INT((ROW()-14)/2),0)))</f>
        <v>#REF!</v>
      </c>
      <c r="L87" s="128" t="e">
        <f ca="1">IF(MOD(ROW()-13,2)=0,IF(ISBLANK(OFFSET(#REF!,INT((ROW()-13)/2),0)),"",OFFSET(#REF!,INT((ROW()-13)/2),0)),IF(ISBLANK(OFFSET('9. METAS'!$W$20,INT((ROW()-14)/2),0)),"",OFFSET('9. METAS'!$W$20,INT((ROW()-14)/2),0)))</f>
        <v>#REF!</v>
      </c>
      <c r="M87" s="129" t="e">
        <f ca="1">IF(MOD(ROW()-13,2)=0,IF(ISBLANK(OFFSET(#REF!,INT((ROW()-13)/2),0)),"",OFFSET(#REF!,INT((ROW()-13)/2),0)),IF(ISBLANK(OFFSET('9. METAS'!$X$20,INT((ROW()-14)/2),0)),"",OFFSET('9. METAS'!$X$20,INT((ROW()-14)/2),0)))</f>
        <v>#REF!</v>
      </c>
      <c r="N87" s="478" t="str">
        <f t="shared" ref="N87" ca="1" si="70">IFERROR(J87/J88,"ND")</f>
        <v>ND</v>
      </c>
      <c r="O87" s="480" t="str">
        <f t="shared" ref="O87" ca="1" si="71">IFERROR(((J87+K87+L87)/H87),"ND")</f>
        <v>ND</v>
      </c>
      <c r="P87" s="482"/>
    </row>
    <row r="88" spans="3:16" x14ac:dyDescent="0.2">
      <c r="C88" s="496"/>
      <c r="D88" s="498"/>
      <c r="E88" s="498"/>
      <c r="F88" s="500"/>
      <c r="G88" s="502"/>
      <c r="H88" s="705"/>
      <c r="I88" s="477"/>
      <c r="J88" s="127">
        <f ca="1">IF(MOD(ROW()-13,2)=0,IF(ISBLANK(OFFSET(#REF!,INT((ROW()-13)/2),0)),"",OFFSET(#REF!,INT((ROW()-13)/2),0)),IF(ISBLANK(OFFSET('9. METAS'!$U$20,INT((ROW()-14)/2),0)),"",OFFSET('9. METAS'!$U$20,INT((ROW()-14)/2),0)))</f>
        <v>45</v>
      </c>
      <c r="K88" s="128">
        <f ca="1">IF(MOD(ROW()-13,2)=0,IF(ISBLANK(OFFSET(#REF!,INT((ROW()-13)/2),0)),"",OFFSET(#REF!,INT((ROW()-13)/2),0)),IF(ISBLANK(OFFSET('9. METAS'!$V$20,INT((ROW()-14)/2),0)),"",OFFSET('9. METAS'!$V$20,INT((ROW()-14)/2),0)))</f>
        <v>45</v>
      </c>
      <c r="L88" s="128">
        <f ca="1">IF(MOD(ROW()-13,2)=0,IF(ISBLANK(OFFSET(#REF!,INT((ROW()-13)/2),0)),"",OFFSET(#REF!,INT((ROW()-13)/2),0)),IF(ISBLANK(OFFSET('9. METAS'!$W$20,INT((ROW()-14)/2),0)),"",OFFSET('9. METAS'!$W$20,INT((ROW()-14)/2),0)))</f>
        <v>45</v>
      </c>
      <c r="M88" s="129">
        <f ca="1">IF(MOD(ROW()-13,2)=0,IF(ISBLANK(OFFSET(#REF!,INT((ROW()-13)/2),0)),"",OFFSET(#REF!,INT((ROW()-13)/2),0)),IF(ISBLANK(OFFSET('9. METAS'!$X$20,INT((ROW()-14)/2),0)),"",OFFSET('9. METAS'!$X$20,INT((ROW()-14)/2),0)))</f>
        <v>45</v>
      </c>
      <c r="N88" s="479"/>
      <c r="O88" s="481"/>
      <c r="P88" s="483"/>
    </row>
    <row r="89" spans="3:16" x14ac:dyDescent="0.2">
      <c r="C89" s="506" t="str">
        <f ca="1">IF(ISBLANK(OFFSET('5. Pp (3 años)'!$C$46,INT((ROW()-13)/2),0)),"",OFFSET('5. Pp (3 años)'!$C$46,INT((ROW()-13)/2),0))</f>
        <v>Actividad</v>
      </c>
      <c r="D89" s="498" t="str">
        <f ca="1">IF(ISBLANK(OFFSET('5. Pp (3 años)'!$D$46,INT((ROW()-13)/2),0)),"",OFFSET('5. Pp (3 años)'!$D$46,INT((ROW()-13)/2),0))</f>
        <v>1.1.1.1.7.5 Sistematización de la gestión que apoye el control y seguimiento para la mejora de la eficiencia operativa de las Dependencias de la Administración Pública Municipal.</v>
      </c>
      <c r="E89" s="498" t="str">
        <f ca="1">IF(ISBLANK(OFFSET('5. Pp (3 años)'!$E$46,INT((ROW()-13)/2),0)),"",OFFSET('5. Pp (3 años)'!$E$46,INT((ROW()-13)/2),0))</f>
        <v xml:space="preserve">PSI: Porcentaje de Sistemas Informáticos </v>
      </c>
      <c r="F89" s="500" t="str">
        <f ca="1">IF(ISBLANK(OFFSET('5. Pp (3 años)'!$K$46,INT((ROW()-13)/2),0)),"",OFFSET('5. Pp (3 años)'!$K$46,INT((ROW()-13)/2),0))</f>
        <v>Ascendente</v>
      </c>
      <c r="G89" s="502" t="str">
        <f ca="1">IF(ISBLANK(OFFSET('5. Pp (3 años)'!$H$46,INT((ROW()-13)/2),0)),"",OFFSET('5. Pp (3 años)'!$H$46,INT((ROW()-13)/2),0))</f>
        <v>Trimestral</v>
      </c>
      <c r="H89" s="705">
        <f ca="1">IF(ISBLANK(OFFSET('9. METAS'!$L$20,INT((ROW()-13)/2),0)),"",OFFSET('9. METAS'!$L$20,INT((ROW()-13)/2),0))</f>
        <v>4</v>
      </c>
      <c r="I89" s="476"/>
      <c r="J89" s="127" t="e">
        <f ca="1">IF(MOD(ROW()-13,2)=0,IF(ISBLANK(OFFSET(#REF!,INT((ROW()-13)/2),0)),"",OFFSET(#REF!,INT((ROW()-13)/2),0)),IF(ISBLANK(OFFSET('9. METAS'!$U$20,INT((ROW()-14)/2),0)),"",OFFSET('9. METAS'!$U$20,INT((ROW()-14)/2),0)))</f>
        <v>#REF!</v>
      </c>
      <c r="K89" s="128" t="e">
        <f ca="1">IF(MOD(ROW()-13,2)=0,IF(ISBLANK(OFFSET(#REF!,INT((ROW()-13)/2),0)),"",OFFSET(#REF!,INT((ROW()-13)/2),0)),IF(ISBLANK(OFFSET('9. METAS'!$V$20,INT((ROW()-14)/2),0)),"",OFFSET('9. METAS'!$V$20,INT((ROW()-14)/2),0)))</f>
        <v>#REF!</v>
      </c>
      <c r="L89" s="128" t="e">
        <f ca="1">IF(MOD(ROW()-13,2)=0,IF(ISBLANK(OFFSET(#REF!,INT((ROW()-13)/2),0)),"",OFFSET(#REF!,INT((ROW()-13)/2),0)),IF(ISBLANK(OFFSET('9. METAS'!$W$20,INT((ROW()-14)/2),0)),"",OFFSET('9. METAS'!$W$20,INT((ROW()-14)/2),0)))</f>
        <v>#REF!</v>
      </c>
      <c r="M89" s="129" t="e">
        <f ca="1">IF(MOD(ROW()-13,2)=0,IF(ISBLANK(OFFSET(#REF!,INT((ROW()-13)/2),0)),"",OFFSET(#REF!,INT((ROW()-13)/2),0)),IF(ISBLANK(OFFSET('9. METAS'!$X$20,INT((ROW()-14)/2),0)),"",OFFSET('9. METAS'!$X$20,INT((ROW()-14)/2),0)))</f>
        <v>#REF!</v>
      </c>
      <c r="N89" s="478" t="str">
        <f t="shared" ref="N89" ca="1" si="72">IFERROR(J89/J90,"ND")</f>
        <v>ND</v>
      </c>
      <c r="O89" s="480" t="str">
        <f t="shared" ref="O89" ca="1" si="73">IFERROR(((J89+K89+L89)/H89),"ND")</f>
        <v>ND</v>
      </c>
      <c r="P89" s="482"/>
    </row>
    <row r="90" spans="3:16" x14ac:dyDescent="0.2">
      <c r="C90" s="496"/>
      <c r="D90" s="498"/>
      <c r="E90" s="498"/>
      <c r="F90" s="500"/>
      <c r="G90" s="502"/>
      <c r="H90" s="705"/>
      <c r="I90" s="477"/>
      <c r="J90" s="127">
        <f ca="1">IF(MOD(ROW()-13,2)=0,IF(ISBLANK(OFFSET(#REF!,INT((ROW()-13)/2),0)),"",OFFSET(#REF!,INT((ROW()-13)/2),0)),IF(ISBLANK(OFFSET('9. METAS'!$U$20,INT((ROW()-14)/2),0)),"",OFFSET('9. METAS'!$U$20,INT((ROW()-14)/2),0)))</f>
        <v>1</v>
      </c>
      <c r="K90" s="128">
        <f ca="1">IF(MOD(ROW()-13,2)=0,IF(ISBLANK(OFFSET(#REF!,INT((ROW()-13)/2),0)),"",OFFSET(#REF!,INT((ROW()-13)/2),0)),IF(ISBLANK(OFFSET('9. METAS'!$V$20,INT((ROW()-14)/2),0)),"",OFFSET('9. METAS'!$V$20,INT((ROW()-14)/2),0)))</f>
        <v>1</v>
      </c>
      <c r="L90" s="128">
        <f ca="1">IF(MOD(ROW()-13,2)=0,IF(ISBLANK(OFFSET(#REF!,INT((ROW()-13)/2),0)),"",OFFSET(#REF!,INT((ROW()-13)/2),0)),IF(ISBLANK(OFFSET('9. METAS'!$W$20,INT((ROW()-14)/2),0)),"",OFFSET('9. METAS'!$W$20,INT((ROW()-14)/2),0)))</f>
        <v>1</v>
      </c>
      <c r="M90" s="129">
        <f ca="1">IF(MOD(ROW()-13,2)=0,IF(ISBLANK(OFFSET(#REF!,INT((ROW()-13)/2),0)),"",OFFSET(#REF!,INT((ROW()-13)/2),0)),IF(ISBLANK(OFFSET('9. METAS'!$X$20,INT((ROW()-14)/2),0)),"",OFFSET('9. METAS'!$X$20,INT((ROW()-14)/2),0)))</f>
        <v>1</v>
      </c>
      <c r="N90" s="479"/>
      <c r="O90" s="481"/>
      <c r="P90" s="483"/>
    </row>
    <row r="91" spans="3:16" x14ac:dyDescent="0.2">
      <c r="C91" s="506" t="str">
        <f ca="1">IF(ISBLANK(OFFSET('5. Pp (3 años)'!$C$46,INT((ROW()-13)/2),0)),"",OFFSET('5. Pp (3 años)'!$C$46,INT((ROW()-13)/2),0))</f>
        <v/>
      </c>
      <c r="D91" s="498" t="str">
        <f ca="1">IF(ISBLANK(OFFSET('5. Pp (3 años)'!$D$46,INT((ROW()-13)/2),0)),"",OFFSET('5. Pp (3 años)'!$D$46,INT((ROW()-13)/2),0))</f>
        <v/>
      </c>
      <c r="E91" s="498" t="str">
        <f ca="1">IF(ISBLANK(OFFSET('5. Pp (3 años)'!$E$46,INT((ROW()-13)/2),0)),"",OFFSET('5. Pp (3 años)'!$E$46,INT((ROW()-13)/2),0))</f>
        <v/>
      </c>
      <c r="F91" s="500" t="str">
        <f ca="1">IF(ISBLANK(OFFSET('5. Pp (3 años)'!$K$46,INT((ROW()-13)/2),0)),"",OFFSET('5. Pp (3 años)'!$K$46,INT((ROW()-13)/2),0))</f>
        <v/>
      </c>
      <c r="G91" s="502" t="str">
        <f ca="1">IF(ISBLANK(OFFSET('5. Pp (3 años)'!$H$46,INT((ROW()-13)/2),0)),"",OFFSET('5. Pp (3 años)'!$H$46,INT((ROW()-13)/2),0))</f>
        <v/>
      </c>
      <c r="H91" s="705" t="str">
        <f ca="1">IF(ISBLANK(OFFSET('9. METAS'!$L$20,INT((ROW()-13)/2),0)),"",OFFSET('9. METAS'!$L$20,INT((ROW()-13)/2),0))</f>
        <v/>
      </c>
      <c r="I91" s="476"/>
      <c r="J91" s="127" t="e">
        <f ca="1">IF(MOD(ROW()-13,2)=0,IF(ISBLANK(OFFSET(#REF!,INT((ROW()-13)/2),0)),"",OFFSET(#REF!,INT((ROW()-13)/2),0)),IF(ISBLANK(OFFSET('9. METAS'!$U$20,INT((ROW()-14)/2),0)),"",OFFSET('9. METAS'!$U$20,INT((ROW()-14)/2),0)))</f>
        <v>#REF!</v>
      </c>
      <c r="K91" s="128" t="e">
        <f ca="1">IF(MOD(ROW()-13,2)=0,IF(ISBLANK(OFFSET(#REF!,INT((ROW()-13)/2),0)),"",OFFSET(#REF!,INT((ROW()-13)/2),0)),IF(ISBLANK(OFFSET('9. METAS'!$V$20,INT((ROW()-14)/2),0)),"",OFFSET('9. METAS'!$V$20,INT((ROW()-14)/2),0)))</f>
        <v>#REF!</v>
      </c>
      <c r="L91" s="128" t="e">
        <f ca="1">IF(MOD(ROW()-13,2)=0,IF(ISBLANK(OFFSET(#REF!,INT((ROW()-13)/2),0)),"",OFFSET(#REF!,INT((ROW()-13)/2),0)),IF(ISBLANK(OFFSET('9. METAS'!$W$20,INT((ROW()-14)/2),0)),"",OFFSET('9. METAS'!$W$20,INT((ROW()-14)/2),0)))</f>
        <v>#REF!</v>
      </c>
      <c r="M91" s="129" t="e">
        <f ca="1">IF(MOD(ROW()-13,2)=0,IF(ISBLANK(OFFSET(#REF!,INT((ROW()-13)/2),0)),"",OFFSET(#REF!,INT((ROW()-13)/2),0)),IF(ISBLANK(OFFSET('9. METAS'!$X$20,INT((ROW()-14)/2),0)),"",OFFSET('9. METAS'!$X$20,INT((ROW()-14)/2),0)))</f>
        <v>#REF!</v>
      </c>
      <c r="N91" s="478" t="str">
        <f t="shared" ref="N91" ca="1" si="74">IFERROR(J91/J92,"ND")</f>
        <v>ND</v>
      </c>
      <c r="O91" s="480" t="str">
        <f t="shared" ref="O91" ca="1" si="75">IFERROR(((J91+K91+L91)/H91),"ND")</f>
        <v>ND</v>
      </c>
      <c r="P91" s="482"/>
    </row>
    <row r="92" spans="3:16" ht="16" x14ac:dyDescent="0.2">
      <c r="C92" s="496"/>
      <c r="D92" s="498"/>
      <c r="E92" s="498"/>
      <c r="F92" s="500"/>
      <c r="G92" s="502"/>
      <c r="H92" s="705"/>
      <c r="I92" s="477"/>
      <c r="J92" s="127" t="str">
        <f ca="1">IF(MOD(ROW()-13,2)=0,IF(ISBLANK(OFFSET(#REF!,INT((ROW()-13)/2),0)),"",OFFSET(#REF!,INT((ROW()-13)/2),0)),IF(ISBLANK(OFFSET('9. METAS'!$U$20,INT((ROW()-14)/2),0)),"",OFFSET('9. METAS'!$U$20,INT((ROW()-14)/2),0)))</f>
        <v/>
      </c>
      <c r="K92" s="128" t="str">
        <f ca="1">IF(MOD(ROW()-13,2)=0,IF(ISBLANK(OFFSET(#REF!,INT((ROW()-13)/2),0)),"",OFFSET(#REF!,INT((ROW()-13)/2),0)),IF(ISBLANK(OFFSET('9. METAS'!$V$20,INT((ROW()-14)/2),0)),"",OFFSET('9. METAS'!$V$20,INT((ROW()-14)/2),0)))</f>
        <v/>
      </c>
      <c r="L92" s="128" t="str">
        <f ca="1">IF(MOD(ROW()-13,2)=0,IF(ISBLANK(OFFSET(#REF!,INT((ROW()-13)/2),0)),"",OFFSET(#REF!,INT((ROW()-13)/2),0)),IF(ISBLANK(OFFSET('9. METAS'!$W$20,INT((ROW()-14)/2),0)),"",OFFSET('9. METAS'!$W$20,INT((ROW()-14)/2),0)))</f>
        <v/>
      </c>
      <c r="M92" s="129" t="str">
        <f ca="1">IF(MOD(ROW()-13,2)=0,IF(ISBLANK(OFFSET(#REF!,INT((ROW()-13)/2),0)),"",OFFSET(#REF!,INT((ROW()-13)/2),0)),IF(ISBLANK(OFFSET('9. METAS'!$X$20,INT((ROW()-14)/2),0)),"",OFFSET('9. METAS'!$X$20,INT((ROW()-14)/2),0)))</f>
        <v/>
      </c>
      <c r="N92" s="479"/>
      <c r="O92" s="481"/>
      <c r="P92" s="483"/>
    </row>
    <row r="93" spans="3:16" x14ac:dyDescent="0.2">
      <c r="C93" s="506" t="str">
        <f ca="1">IF(ISBLANK(OFFSET('5. Pp (3 años)'!$C$46,INT((ROW()-13)/2),0)),"",OFFSET('5. Pp (3 años)'!$C$46,INT((ROW()-13)/2),0))</f>
        <v/>
      </c>
      <c r="D93" s="498" t="str">
        <f ca="1">IF(ISBLANK(OFFSET('5. Pp (3 años)'!$D$46,INT((ROW()-13)/2),0)),"",OFFSET('5. Pp (3 años)'!$D$46,INT((ROW()-13)/2),0))</f>
        <v/>
      </c>
      <c r="E93" s="498" t="str">
        <f ca="1">IF(ISBLANK(OFFSET('5. Pp (3 años)'!$E$46,INT((ROW()-13)/2),0)),"",OFFSET('5. Pp (3 años)'!$E$46,INT((ROW()-13)/2),0))</f>
        <v/>
      </c>
      <c r="F93" s="500" t="str">
        <f ca="1">IF(ISBLANK(OFFSET('5. Pp (3 años)'!$K$46,INT((ROW()-13)/2),0)),"",OFFSET('5. Pp (3 años)'!$K$46,INT((ROW()-13)/2),0))</f>
        <v/>
      </c>
      <c r="G93" s="502" t="str">
        <f ca="1">IF(ISBLANK(OFFSET('5. Pp (3 años)'!$H$46,INT((ROW()-13)/2),0)),"",OFFSET('5. Pp (3 años)'!$H$46,INT((ROW()-13)/2),0))</f>
        <v/>
      </c>
      <c r="H93" s="705" t="str">
        <f ca="1">IF(ISBLANK(OFFSET('9. METAS'!$L$20,INT((ROW()-13)/2),0)),"",OFFSET('9. METAS'!$L$20,INT((ROW()-13)/2),0))</f>
        <v/>
      </c>
      <c r="I93" s="476"/>
      <c r="J93" s="127" t="e">
        <f ca="1">IF(MOD(ROW()-13,2)=0,IF(ISBLANK(OFFSET(#REF!,INT((ROW()-13)/2),0)),"",OFFSET(#REF!,INT((ROW()-13)/2),0)),IF(ISBLANK(OFFSET('9. METAS'!$U$20,INT((ROW()-14)/2),0)),"",OFFSET('9. METAS'!$U$20,INT((ROW()-14)/2),0)))</f>
        <v>#REF!</v>
      </c>
      <c r="K93" s="128" t="e">
        <f ca="1">IF(MOD(ROW()-13,2)=0,IF(ISBLANK(OFFSET(#REF!,INT((ROW()-13)/2),0)),"",OFFSET(#REF!,INT((ROW()-13)/2),0)),IF(ISBLANK(OFFSET('9. METAS'!$V$20,INT((ROW()-14)/2),0)),"",OFFSET('9. METAS'!$V$20,INT((ROW()-14)/2),0)))</f>
        <v>#REF!</v>
      </c>
      <c r="L93" s="128" t="e">
        <f ca="1">IF(MOD(ROW()-13,2)=0,IF(ISBLANK(OFFSET(#REF!,INT((ROW()-13)/2),0)),"",OFFSET(#REF!,INT((ROW()-13)/2),0)),IF(ISBLANK(OFFSET('9. METAS'!$W$20,INT((ROW()-14)/2),0)),"",OFFSET('9. METAS'!$W$20,INT((ROW()-14)/2),0)))</f>
        <v>#REF!</v>
      </c>
      <c r="M93" s="129" t="e">
        <f ca="1">IF(MOD(ROW()-13,2)=0,IF(ISBLANK(OFFSET(#REF!,INT((ROW()-13)/2),0)),"",OFFSET(#REF!,INT((ROW()-13)/2),0)),IF(ISBLANK(OFFSET('9. METAS'!$X$20,INT((ROW()-14)/2),0)),"",OFFSET('9. METAS'!$X$20,INT((ROW()-14)/2),0)))</f>
        <v>#REF!</v>
      </c>
      <c r="N93" s="478" t="str">
        <f t="shared" ref="N93" ca="1" si="76">IFERROR(J93/J94,"ND")</f>
        <v>ND</v>
      </c>
      <c r="O93" s="480" t="str">
        <f t="shared" ref="O93" ca="1" si="77">IFERROR(((J93+K93+L93)/H93),"ND")</f>
        <v>ND</v>
      </c>
      <c r="P93" s="482"/>
    </row>
    <row r="94" spans="3:16" ht="16" x14ac:dyDescent="0.2">
      <c r="C94" s="496"/>
      <c r="D94" s="498"/>
      <c r="E94" s="498"/>
      <c r="F94" s="500"/>
      <c r="G94" s="502"/>
      <c r="H94" s="705"/>
      <c r="I94" s="477"/>
      <c r="J94" s="127" t="str">
        <f ca="1">IF(MOD(ROW()-13,2)=0,IF(ISBLANK(OFFSET(#REF!,INT((ROW()-13)/2),0)),"",OFFSET(#REF!,INT((ROW()-13)/2),0)),IF(ISBLANK(OFFSET('9. METAS'!$U$20,INT((ROW()-14)/2),0)),"",OFFSET('9. METAS'!$U$20,INT((ROW()-14)/2),0)))</f>
        <v/>
      </c>
      <c r="K94" s="128" t="str">
        <f ca="1">IF(MOD(ROW()-13,2)=0,IF(ISBLANK(OFFSET(#REF!,INT((ROW()-13)/2),0)),"",OFFSET(#REF!,INT((ROW()-13)/2),0)),IF(ISBLANK(OFFSET('9. METAS'!$V$20,INT((ROW()-14)/2),0)),"",OFFSET('9. METAS'!$V$20,INT((ROW()-14)/2),0)))</f>
        <v/>
      </c>
      <c r="L94" s="128" t="str">
        <f ca="1">IF(MOD(ROW()-13,2)=0,IF(ISBLANK(OFFSET(#REF!,INT((ROW()-13)/2),0)),"",OFFSET(#REF!,INT((ROW()-13)/2),0)),IF(ISBLANK(OFFSET('9. METAS'!$W$20,INT((ROW()-14)/2),0)),"",OFFSET('9. METAS'!$W$20,INT((ROW()-14)/2),0)))</f>
        <v/>
      </c>
      <c r="M94" s="129" t="str">
        <f ca="1">IF(MOD(ROW()-13,2)=0,IF(ISBLANK(OFFSET(#REF!,INT((ROW()-13)/2),0)),"",OFFSET(#REF!,INT((ROW()-13)/2),0)),IF(ISBLANK(OFFSET('9. METAS'!$X$20,INT((ROW()-14)/2),0)),"",OFFSET('9. METAS'!$X$20,INT((ROW()-14)/2),0)))</f>
        <v/>
      </c>
      <c r="N94" s="479"/>
      <c r="O94" s="481"/>
      <c r="P94" s="483"/>
    </row>
    <row r="95" spans="3:16" x14ac:dyDescent="0.2">
      <c r="C95" s="506" t="str">
        <f ca="1">IF(ISBLANK(OFFSET('5. Pp (3 años)'!$C$46,INT((ROW()-13)/2),0)),"",OFFSET('5. Pp (3 años)'!$C$46,INT((ROW()-13)/2),0))</f>
        <v/>
      </c>
      <c r="D95" s="498" t="str">
        <f ca="1">IF(ISBLANK(OFFSET('5. Pp (3 años)'!$D$46,INT((ROW()-13)/2),0)),"",OFFSET('5. Pp (3 años)'!$D$46,INT((ROW()-13)/2),0))</f>
        <v/>
      </c>
      <c r="E95" s="498" t="str">
        <f ca="1">IF(ISBLANK(OFFSET('5. Pp (3 años)'!$E$46,INT((ROW()-13)/2),0)),"",OFFSET('5. Pp (3 años)'!$E$46,INT((ROW()-13)/2),0))</f>
        <v/>
      </c>
      <c r="F95" s="500" t="str">
        <f ca="1">IF(ISBLANK(OFFSET('5. Pp (3 años)'!$K$46,INT((ROW()-13)/2),0)),"",OFFSET('5. Pp (3 años)'!$K$46,INT((ROW()-13)/2),0))</f>
        <v/>
      </c>
      <c r="G95" s="502" t="str">
        <f ca="1">IF(ISBLANK(OFFSET('5. Pp (3 años)'!$H$46,INT((ROW()-13)/2),0)),"",OFFSET('5. Pp (3 años)'!$H$46,INT((ROW()-13)/2),0))</f>
        <v/>
      </c>
      <c r="H95" s="705" t="str">
        <f ca="1">IF(ISBLANK(OFFSET('9. METAS'!$L$20,INT((ROW()-13)/2),0)),"",OFFSET('9. METAS'!$L$20,INT((ROW()-13)/2),0))</f>
        <v/>
      </c>
      <c r="I95" s="476"/>
      <c r="J95" s="127" t="e">
        <f ca="1">IF(MOD(ROW()-13,2)=0,IF(ISBLANK(OFFSET(#REF!,INT((ROW()-13)/2),0)),"",OFFSET(#REF!,INT((ROW()-13)/2),0)),IF(ISBLANK(OFFSET('9. METAS'!$U$20,INT((ROW()-14)/2),0)),"",OFFSET('9. METAS'!$U$20,INT((ROW()-14)/2),0)))</f>
        <v>#REF!</v>
      </c>
      <c r="K95" s="128" t="e">
        <f ca="1">IF(MOD(ROW()-13,2)=0,IF(ISBLANK(OFFSET(#REF!,INT((ROW()-13)/2),0)),"",OFFSET(#REF!,INT((ROW()-13)/2),0)),IF(ISBLANK(OFFSET('9. METAS'!$V$20,INT((ROW()-14)/2),0)),"",OFFSET('9. METAS'!$V$20,INT((ROW()-14)/2),0)))</f>
        <v>#REF!</v>
      </c>
      <c r="L95" s="128" t="e">
        <f ca="1">IF(MOD(ROW()-13,2)=0,IF(ISBLANK(OFFSET(#REF!,INT((ROW()-13)/2),0)),"",OFFSET(#REF!,INT((ROW()-13)/2),0)),IF(ISBLANK(OFFSET('9. METAS'!$W$20,INT((ROW()-14)/2),0)),"",OFFSET('9. METAS'!$W$20,INT((ROW()-14)/2),0)))</f>
        <v>#REF!</v>
      </c>
      <c r="M95" s="129" t="e">
        <f ca="1">IF(MOD(ROW()-13,2)=0,IF(ISBLANK(OFFSET(#REF!,INT((ROW()-13)/2),0)),"",OFFSET(#REF!,INT((ROW()-13)/2),0)),IF(ISBLANK(OFFSET('9. METAS'!$X$20,INT((ROW()-14)/2),0)),"",OFFSET('9. METAS'!$X$20,INT((ROW()-14)/2),0)))</f>
        <v>#REF!</v>
      </c>
      <c r="N95" s="478" t="str">
        <f t="shared" ref="N95" ca="1" si="78">IFERROR(J95/J96,"ND")</f>
        <v>ND</v>
      </c>
      <c r="O95" s="480" t="str">
        <f t="shared" ref="O95" ca="1" si="79">IFERROR(((J95+K95+L95)/H95),"ND")</f>
        <v>ND</v>
      </c>
      <c r="P95" s="482"/>
    </row>
    <row r="96" spans="3:16" ht="16" x14ac:dyDescent="0.2">
      <c r="C96" s="496"/>
      <c r="D96" s="498"/>
      <c r="E96" s="498"/>
      <c r="F96" s="500"/>
      <c r="G96" s="502"/>
      <c r="H96" s="705"/>
      <c r="I96" s="477"/>
      <c r="J96" s="127" t="str">
        <f ca="1">IF(MOD(ROW()-13,2)=0,IF(ISBLANK(OFFSET(#REF!,INT((ROW()-13)/2),0)),"",OFFSET(#REF!,INT((ROW()-13)/2),0)),IF(ISBLANK(OFFSET('9. METAS'!$U$20,INT((ROW()-14)/2),0)),"",OFFSET('9. METAS'!$U$20,INT((ROW()-14)/2),0)))</f>
        <v/>
      </c>
      <c r="K96" s="128" t="str">
        <f ca="1">IF(MOD(ROW()-13,2)=0,IF(ISBLANK(OFFSET(#REF!,INT((ROW()-13)/2),0)),"",OFFSET(#REF!,INT((ROW()-13)/2),0)),IF(ISBLANK(OFFSET('9. METAS'!$V$20,INT((ROW()-14)/2),0)),"",OFFSET('9. METAS'!$V$20,INT((ROW()-14)/2),0)))</f>
        <v/>
      </c>
      <c r="L96" s="128" t="str">
        <f ca="1">IF(MOD(ROW()-13,2)=0,IF(ISBLANK(OFFSET(#REF!,INT((ROW()-13)/2),0)),"",OFFSET(#REF!,INT((ROW()-13)/2),0)),IF(ISBLANK(OFFSET('9. METAS'!$W$20,INT((ROW()-14)/2),0)),"",OFFSET('9. METAS'!$W$20,INT((ROW()-14)/2),0)))</f>
        <v/>
      </c>
      <c r="M96" s="129" t="str">
        <f ca="1">IF(MOD(ROW()-13,2)=0,IF(ISBLANK(OFFSET(#REF!,INT((ROW()-13)/2),0)),"",OFFSET(#REF!,INT((ROW()-13)/2),0)),IF(ISBLANK(OFFSET('9. METAS'!$X$20,INT((ROW()-14)/2),0)),"",OFFSET('9. METAS'!$X$20,INT((ROW()-14)/2),0)))</f>
        <v/>
      </c>
      <c r="N96" s="479"/>
      <c r="O96" s="481"/>
      <c r="P96" s="483"/>
    </row>
    <row r="97" spans="3:16" x14ac:dyDescent="0.2">
      <c r="C97" s="506" t="str">
        <f ca="1">IF(ISBLANK(OFFSET('5. Pp (3 años)'!$C$46,INT((ROW()-13)/2),0)),"",OFFSET('5. Pp (3 años)'!$C$46,INT((ROW()-13)/2),0))</f>
        <v/>
      </c>
      <c r="D97" s="498" t="str">
        <f ca="1">IF(ISBLANK(OFFSET('5. Pp (3 años)'!$D$46,INT((ROW()-13)/2),0)),"",OFFSET('5. Pp (3 años)'!$D$46,INT((ROW()-13)/2),0))</f>
        <v/>
      </c>
      <c r="E97" s="498" t="str">
        <f ca="1">IF(ISBLANK(OFFSET('5. Pp (3 años)'!$E$46,INT((ROW()-13)/2),0)),"",OFFSET('5. Pp (3 años)'!$E$46,INT((ROW()-13)/2),0))</f>
        <v/>
      </c>
      <c r="F97" s="500" t="str">
        <f ca="1">IF(ISBLANK(OFFSET('5. Pp (3 años)'!$K$46,INT((ROW()-13)/2),0)),"",OFFSET('5. Pp (3 años)'!$K$46,INT((ROW()-13)/2),0))</f>
        <v/>
      </c>
      <c r="G97" s="502" t="str">
        <f ca="1">IF(ISBLANK(OFFSET('5. Pp (3 años)'!$H$46,INT((ROW()-13)/2),0)),"",OFFSET('5. Pp (3 años)'!$H$46,INT((ROW()-13)/2),0))</f>
        <v/>
      </c>
      <c r="H97" s="705" t="str">
        <f ca="1">IF(ISBLANK(OFFSET('9. METAS'!$L$20,INT((ROW()-13)/2),0)),"",OFFSET('9. METAS'!$L$20,INT((ROW()-13)/2),0))</f>
        <v/>
      </c>
      <c r="I97" s="476"/>
      <c r="J97" s="127" t="e">
        <f ca="1">IF(MOD(ROW()-13,2)=0,IF(ISBLANK(OFFSET(#REF!,INT((ROW()-13)/2),0)),"",OFFSET(#REF!,INT((ROW()-13)/2),0)),IF(ISBLANK(OFFSET('9. METAS'!$U$20,INT((ROW()-14)/2),0)),"",OFFSET('9. METAS'!$U$20,INT((ROW()-14)/2),0)))</f>
        <v>#REF!</v>
      </c>
      <c r="K97" s="128" t="e">
        <f ca="1">IF(MOD(ROW()-13,2)=0,IF(ISBLANK(OFFSET(#REF!,INT((ROW()-13)/2),0)),"",OFFSET(#REF!,INT((ROW()-13)/2),0)),IF(ISBLANK(OFFSET('9. METAS'!$V$20,INT((ROW()-14)/2),0)),"",OFFSET('9. METAS'!$V$20,INT((ROW()-14)/2),0)))</f>
        <v>#REF!</v>
      </c>
      <c r="L97" s="128" t="e">
        <f ca="1">IF(MOD(ROW()-13,2)=0,IF(ISBLANK(OFFSET(#REF!,INT((ROW()-13)/2),0)),"",OFFSET(#REF!,INT((ROW()-13)/2),0)),IF(ISBLANK(OFFSET('9. METAS'!$W$20,INT((ROW()-14)/2),0)),"",OFFSET('9. METAS'!$W$20,INT((ROW()-14)/2),0)))</f>
        <v>#REF!</v>
      </c>
      <c r="M97" s="129" t="e">
        <f ca="1">IF(MOD(ROW()-13,2)=0,IF(ISBLANK(OFFSET(#REF!,INT((ROW()-13)/2),0)),"",OFFSET(#REF!,INT((ROW()-13)/2),0)),IF(ISBLANK(OFFSET('9. METAS'!$X$20,INT((ROW()-14)/2),0)),"",OFFSET('9. METAS'!$X$20,INT((ROW()-14)/2),0)))</f>
        <v>#REF!</v>
      </c>
      <c r="N97" s="478" t="str">
        <f t="shared" ref="N97" ca="1" si="80">IFERROR(J97/J98,"ND")</f>
        <v>ND</v>
      </c>
      <c r="O97" s="480" t="str">
        <f t="shared" ref="O97" ca="1" si="81">IFERROR(((J97+K97+L97)/H97),"ND")</f>
        <v>ND</v>
      </c>
      <c r="P97" s="482"/>
    </row>
    <row r="98" spans="3:16" ht="16" x14ac:dyDescent="0.2">
      <c r="C98" s="496"/>
      <c r="D98" s="498"/>
      <c r="E98" s="498"/>
      <c r="F98" s="500"/>
      <c r="G98" s="502"/>
      <c r="H98" s="705"/>
      <c r="I98" s="477"/>
      <c r="J98" s="127" t="str">
        <f ca="1">IF(MOD(ROW()-13,2)=0,IF(ISBLANK(OFFSET(#REF!,INT((ROW()-13)/2),0)),"",OFFSET(#REF!,INT((ROW()-13)/2),0)),IF(ISBLANK(OFFSET('9. METAS'!$U$20,INT((ROW()-14)/2),0)),"",OFFSET('9. METAS'!$U$20,INT((ROW()-14)/2),0)))</f>
        <v/>
      </c>
      <c r="K98" s="128" t="str">
        <f ca="1">IF(MOD(ROW()-13,2)=0,IF(ISBLANK(OFFSET(#REF!,INT((ROW()-13)/2),0)),"",OFFSET(#REF!,INT((ROW()-13)/2),0)),IF(ISBLANK(OFFSET('9. METAS'!$V$20,INT((ROW()-14)/2),0)),"",OFFSET('9. METAS'!$V$20,INT((ROW()-14)/2),0)))</f>
        <v/>
      </c>
      <c r="L98" s="128" t="str">
        <f ca="1">IF(MOD(ROW()-13,2)=0,IF(ISBLANK(OFFSET(#REF!,INT((ROW()-13)/2),0)),"",OFFSET(#REF!,INT((ROW()-13)/2),0)),IF(ISBLANK(OFFSET('9. METAS'!$W$20,INT((ROW()-14)/2),0)),"",OFFSET('9. METAS'!$W$20,INT((ROW()-14)/2),0)))</f>
        <v/>
      </c>
      <c r="M98" s="129" t="str">
        <f ca="1">IF(MOD(ROW()-13,2)=0,IF(ISBLANK(OFFSET(#REF!,INT((ROW()-13)/2),0)),"",OFFSET(#REF!,INT((ROW()-13)/2),0)),IF(ISBLANK(OFFSET('9. METAS'!$X$20,INT((ROW()-14)/2),0)),"",OFFSET('9. METAS'!$X$20,INT((ROW()-14)/2),0)))</f>
        <v/>
      </c>
      <c r="N98" s="479"/>
      <c r="O98" s="481"/>
      <c r="P98" s="483"/>
    </row>
    <row r="99" spans="3:16" x14ac:dyDescent="0.2">
      <c r="C99" s="506" t="str">
        <f ca="1">IF(ISBLANK(OFFSET('5. Pp (3 años)'!$C$46,INT((ROW()-13)/2),0)),"",OFFSET('5. Pp (3 años)'!$C$46,INT((ROW()-13)/2),0))</f>
        <v/>
      </c>
      <c r="D99" s="498" t="str">
        <f ca="1">IF(ISBLANK(OFFSET('5. Pp (3 años)'!$D$46,INT((ROW()-13)/2),0)),"",OFFSET('5. Pp (3 años)'!$D$46,INT((ROW()-13)/2),0))</f>
        <v/>
      </c>
      <c r="E99" s="498" t="str">
        <f ca="1">IF(ISBLANK(OFFSET('5. Pp (3 años)'!$E$46,INT((ROW()-13)/2),0)),"",OFFSET('5. Pp (3 años)'!$E$46,INT((ROW()-13)/2),0))</f>
        <v/>
      </c>
      <c r="F99" s="500" t="str">
        <f ca="1">IF(ISBLANK(OFFSET('5. Pp (3 años)'!$K$46,INT((ROW()-13)/2),0)),"",OFFSET('5. Pp (3 años)'!$K$46,INT((ROW()-13)/2),0))</f>
        <v/>
      </c>
      <c r="G99" s="502" t="str">
        <f ca="1">IF(ISBLANK(OFFSET('5. Pp (3 años)'!$H$46,INT((ROW()-13)/2),0)),"",OFFSET('5. Pp (3 años)'!$H$46,INT((ROW()-13)/2),0))</f>
        <v/>
      </c>
      <c r="H99" s="705" t="str">
        <f ca="1">IF(ISBLANK(OFFSET('9. METAS'!$L$20,INT((ROW()-13)/2),0)),"",OFFSET('9. METAS'!$L$20,INT((ROW()-13)/2),0))</f>
        <v/>
      </c>
      <c r="I99" s="476"/>
      <c r="J99" s="127" t="e">
        <f ca="1">IF(MOD(ROW()-13,2)=0,IF(ISBLANK(OFFSET(#REF!,INT((ROW()-13)/2),0)),"",OFFSET(#REF!,INT((ROW()-13)/2),0)),IF(ISBLANK(OFFSET('9. METAS'!$U$20,INT((ROW()-14)/2),0)),"",OFFSET('9. METAS'!$U$20,INT((ROW()-14)/2),0)))</f>
        <v>#REF!</v>
      </c>
      <c r="K99" s="128" t="e">
        <f ca="1">IF(MOD(ROW()-13,2)=0,IF(ISBLANK(OFFSET(#REF!,INT((ROW()-13)/2),0)),"",OFFSET(#REF!,INT((ROW()-13)/2),0)),IF(ISBLANK(OFFSET('9. METAS'!$V$20,INT((ROW()-14)/2),0)),"",OFFSET('9. METAS'!$V$20,INT((ROW()-14)/2),0)))</f>
        <v>#REF!</v>
      </c>
      <c r="L99" s="128" t="e">
        <f ca="1">IF(MOD(ROW()-13,2)=0,IF(ISBLANK(OFFSET(#REF!,INT((ROW()-13)/2),0)),"",OFFSET(#REF!,INT((ROW()-13)/2),0)),IF(ISBLANK(OFFSET('9. METAS'!$W$20,INT((ROW()-14)/2),0)),"",OFFSET('9. METAS'!$W$20,INT((ROW()-14)/2),0)))</f>
        <v>#REF!</v>
      </c>
      <c r="M99" s="129" t="e">
        <f ca="1">IF(MOD(ROW()-13,2)=0,IF(ISBLANK(OFFSET(#REF!,INT((ROW()-13)/2),0)),"",OFFSET(#REF!,INT((ROW()-13)/2),0)),IF(ISBLANK(OFFSET('9. METAS'!$X$20,INT((ROW()-14)/2),0)),"",OFFSET('9. METAS'!$X$20,INT((ROW()-14)/2),0)))</f>
        <v>#REF!</v>
      </c>
      <c r="N99" s="478" t="str">
        <f t="shared" ref="N99" ca="1" si="82">IFERROR(J99/J100,"ND")</f>
        <v>ND</v>
      </c>
      <c r="O99" s="480" t="str">
        <f t="shared" ref="O99" ca="1" si="83">IFERROR(((J99+K99+L99)/H99),"ND")</f>
        <v>ND</v>
      </c>
      <c r="P99" s="482"/>
    </row>
    <row r="100" spans="3:16" ht="16" x14ac:dyDescent="0.2">
      <c r="C100" s="496"/>
      <c r="D100" s="498"/>
      <c r="E100" s="498"/>
      <c r="F100" s="500"/>
      <c r="G100" s="502"/>
      <c r="H100" s="705"/>
      <c r="I100" s="477"/>
      <c r="J100" s="127" t="str">
        <f ca="1">IF(MOD(ROW()-13,2)=0,IF(ISBLANK(OFFSET(#REF!,INT((ROW()-13)/2),0)),"",OFFSET(#REF!,INT((ROW()-13)/2),0)),IF(ISBLANK(OFFSET('9. METAS'!$U$20,INT((ROW()-14)/2),0)),"",OFFSET('9. METAS'!$U$20,INT((ROW()-14)/2),0)))</f>
        <v/>
      </c>
      <c r="K100" s="128" t="str">
        <f ca="1">IF(MOD(ROW()-13,2)=0,IF(ISBLANK(OFFSET(#REF!,INT((ROW()-13)/2),0)),"",OFFSET(#REF!,INT((ROW()-13)/2),0)),IF(ISBLANK(OFFSET('9. METAS'!$V$20,INT((ROW()-14)/2),0)),"",OFFSET('9. METAS'!$V$20,INT((ROW()-14)/2),0)))</f>
        <v/>
      </c>
      <c r="L100" s="128" t="str">
        <f ca="1">IF(MOD(ROW()-13,2)=0,IF(ISBLANK(OFFSET(#REF!,INT((ROW()-13)/2),0)),"",OFFSET(#REF!,INT((ROW()-13)/2),0)),IF(ISBLANK(OFFSET('9. METAS'!$W$20,INT((ROW()-14)/2),0)),"",OFFSET('9. METAS'!$W$20,INT((ROW()-14)/2),0)))</f>
        <v/>
      </c>
      <c r="M100" s="129" t="str">
        <f ca="1">IF(MOD(ROW()-13,2)=0,IF(ISBLANK(OFFSET(#REF!,INT((ROW()-13)/2),0)),"",OFFSET(#REF!,INT((ROW()-13)/2),0)),IF(ISBLANK(OFFSET('9. METAS'!$X$20,INT((ROW()-14)/2),0)),"",OFFSET('9. METAS'!$X$20,INT((ROW()-14)/2),0)))</f>
        <v/>
      </c>
      <c r="N100" s="479"/>
      <c r="O100" s="481"/>
      <c r="P100" s="483"/>
    </row>
    <row r="101" spans="3:16" x14ac:dyDescent="0.2">
      <c r="C101" s="506" t="str">
        <f ca="1">IF(ISBLANK(OFFSET('5. Pp (3 años)'!$C$46,INT((ROW()-13)/2),0)),"",OFFSET('5. Pp (3 años)'!$C$46,INT((ROW()-13)/2),0))</f>
        <v/>
      </c>
      <c r="D101" s="498" t="str">
        <f ca="1">IF(ISBLANK(OFFSET('5. Pp (3 años)'!$D$46,INT((ROW()-13)/2),0)),"",OFFSET('5. Pp (3 años)'!$D$46,INT((ROW()-13)/2),0))</f>
        <v/>
      </c>
      <c r="E101" s="498" t="str">
        <f ca="1">IF(ISBLANK(OFFSET('5. Pp (3 años)'!$E$46,INT((ROW()-13)/2),0)),"",OFFSET('5. Pp (3 años)'!$E$46,INT((ROW()-13)/2),0))</f>
        <v/>
      </c>
      <c r="F101" s="500" t="str">
        <f ca="1">IF(ISBLANK(OFFSET('5. Pp (3 años)'!$K$46,INT((ROW()-13)/2),0)),"",OFFSET('5. Pp (3 años)'!$K$46,INT((ROW()-13)/2),0))</f>
        <v/>
      </c>
      <c r="G101" s="502" t="str">
        <f ca="1">IF(ISBLANK(OFFSET('5. Pp (3 años)'!$H$46,INT((ROW()-13)/2),0)),"",OFFSET('5. Pp (3 años)'!$H$46,INT((ROW()-13)/2),0))</f>
        <v/>
      </c>
      <c r="H101" s="705" t="str">
        <f ca="1">IF(ISBLANK(OFFSET('9. METAS'!$L$20,INT((ROW()-13)/2),0)),"",OFFSET('9. METAS'!$L$20,INT((ROW()-13)/2),0))</f>
        <v/>
      </c>
      <c r="I101" s="476"/>
      <c r="J101" s="127" t="e">
        <f ca="1">IF(MOD(ROW()-13,2)=0,IF(ISBLANK(OFFSET(#REF!,INT((ROW()-13)/2),0)),"",OFFSET(#REF!,INT((ROW()-13)/2),0)),IF(ISBLANK(OFFSET('9. METAS'!$U$20,INT((ROW()-14)/2),0)),"",OFFSET('9. METAS'!$U$20,INT((ROW()-14)/2),0)))</f>
        <v>#REF!</v>
      </c>
      <c r="K101" s="128" t="e">
        <f ca="1">IF(MOD(ROW()-13,2)=0,IF(ISBLANK(OFFSET(#REF!,INT((ROW()-13)/2),0)),"",OFFSET(#REF!,INT((ROW()-13)/2),0)),IF(ISBLANK(OFFSET('9. METAS'!$V$20,INT((ROW()-14)/2),0)),"",OFFSET('9. METAS'!$V$20,INT((ROW()-14)/2),0)))</f>
        <v>#REF!</v>
      </c>
      <c r="L101" s="128" t="e">
        <f ca="1">IF(MOD(ROW()-13,2)=0,IF(ISBLANK(OFFSET(#REF!,INT((ROW()-13)/2),0)),"",OFFSET(#REF!,INT((ROW()-13)/2),0)),IF(ISBLANK(OFFSET('9. METAS'!$W$20,INT((ROW()-14)/2),0)),"",OFFSET('9. METAS'!$W$20,INT((ROW()-14)/2),0)))</f>
        <v>#REF!</v>
      </c>
      <c r="M101" s="129" t="e">
        <f ca="1">IF(MOD(ROW()-13,2)=0,IF(ISBLANK(OFFSET(#REF!,INT((ROW()-13)/2),0)),"",OFFSET(#REF!,INT((ROW()-13)/2),0)),IF(ISBLANK(OFFSET('9. METAS'!$X$20,INT((ROW()-14)/2),0)),"",OFFSET('9. METAS'!$X$20,INT((ROW()-14)/2),0)))</f>
        <v>#REF!</v>
      </c>
      <c r="N101" s="478" t="str">
        <f t="shared" ref="N101" ca="1" si="84">IFERROR(J101/J102,"ND")</f>
        <v>ND</v>
      </c>
      <c r="O101" s="480" t="str">
        <f t="shared" ref="O101" ca="1" si="85">IFERROR(((J101+K101+L101)/H101),"ND")</f>
        <v>ND</v>
      </c>
      <c r="P101" s="482"/>
    </row>
    <row r="102" spans="3:16" ht="16" x14ac:dyDescent="0.2">
      <c r="C102" s="496"/>
      <c r="D102" s="498"/>
      <c r="E102" s="498"/>
      <c r="F102" s="500"/>
      <c r="G102" s="502"/>
      <c r="H102" s="705"/>
      <c r="I102" s="477"/>
      <c r="J102" s="127" t="str">
        <f ca="1">IF(MOD(ROW()-13,2)=0,IF(ISBLANK(OFFSET(#REF!,INT((ROW()-13)/2),0)),"",OFFSET(#REF!,INT((ROW()-13)/2),0)),IF(ISBLANK(OFFSET('9. METAS'!$U$20,INT((ROW()-14)/2),0)),"",OFFSET('9. METAS'!$U$20,INT((ROW()-14)/2),0)))</f>
        <v/>
      </c>
      <c r="K102" s="128" t="str">
        <f ca="1">IF(MOD(ROW()-13,2)=0,IF(ISBLANK(OFFSET(#REF!,INT((ROW()-13)/2),0)),"",OFFSET(#REF!,INT((ROW()-13)/2),0)),IF(ISBLANK(OFFSET('9. METAS'!$V$20,INT((ROW()-14)/2),0)),"",OFFSET('9. METAS'!$V$20,INT((ROW()-14)/2),0)))</f>
        <v/>
      </c>
      <c r="L102" s="128" t="str">
        <f ca="1">IF(MOD(ROW()-13,2)=0,IF(ISBLANK(OFFSET(#REF!,INT((ROW()-13)/2),0)),"",OFFSET(#REF!,INT((ROW()-13)/2),0)),IF(ISBLANK(OFFSET('9. METAS'!$W$20,INT((ROW()-14)/2),0)),"",OFFSET('9. METAS'!$W$20,INT((ROW()-14)/2),0)))</f>
        <v/>
      </c>
      <c r="M102" s="129" t="str">
        <f ca="1">IF(MOD(ROW()-13,2)=0,IF(ISBLANK(OFFSET(#REF!,INT((ROW()-13)/2),0)),"",OFFSET(#REF!,INT((ROW()-13)/2),0)),IF(ISBLANK(OFFSET('9. METAS'!$X$20,INT((ROW()-14)/2),0)),"",OFFSET('9. METAS'!$X$20,INT((ROW()-14)/2),0)))</f>
        <v/>
      </c>
      <c r="N102" s="479"/>
      <c r="O102" s="481"/>
      <c r="P102" s="483"/>
    </row>
    <row r="103" spans="3:16" x14ac:dyDescent="0.2">
      <c r="C103" s="506" t="str">
        <f ca="1">IF(ISBLANK(OFFSET('5. Pp (3 años)'!$C$46,INT((ROW()-13)/2),0)),"",OFFSET('5. Pp (3 años)'!$C$46,INT((ROW()-13)/2),0))</f>
        <v/>
      </c>
      <c r="D103" s="498" t="str">
        <f ca="1">IF(ISBLANK(OFFSET('5. Pp (3 años)'!$D$46,INT((ROW()-13)/2),0)),"",OFFSET('5. Pp (3 años)'!$D$46,INT((ROW()-13)/2),0))</f>
        <v/>
      </c>
      <c r="E103" s="498" t="str">
        <f ca="1">IF(ISBLANK(OFFSET('5. Pp (3 años)'!$E$46,INT((ROW()-13)/2),0)),"",OFFSET('5. Pp (3 años)'!$E$46,INT((ROW()-13)/2),0))</f>
        <v/>
      </c>
      <c r="F103" s="500" t="str">
        <f ca="1">IF(ISBLANK(OFFSET('5. Pp (3 años)'!$K$46,INT((ROW()-13)/2),0)),"",OFFSET('5. Pp (3 años)'!$K$46,INT((ROW()-13)/2),0))</f>
        <v/>
      </c>
      <c r="G103" s="502" t="str">
        <f ca="1">IF(ISBLANK(OFFSET('5. Pp (3 años)'!$H$46,INT((ROW()-13)/2),0)),"",OFFSET('5. Pp (3 años)'!$H$46,INT((ROW()-13)/2),0))</f>
        <v/>
      </c>
      <c r="H103" s="705" t="str">
        <f ca="1">IF(ISBLANK(OFFSET('9. METAS'!$L$20,INT((ROW()-13)/2),0)),"",OFFSET('9. METAS'!$L$20,INT((ROW()-13)/2),0))</f>
        <v/>
      </c>
      <c r="I103" s="476"/>
      <c r="J103" s="127" t="e">
        <f ca="1">IF(MOD(ROW()-13,2)=0,IF(ISBLANK(OFFSET(#REF!,INT((ROW()-13)/2),0)),"",OFFSET(#REF!,INT((ROW()-13)/2),0)),IF(ISBLANK(OFFSET('9. METAS'!$U$20,INT((ROW()-14)/2),0)),"",OFFSET('9. METAS'!$U$20,INT((ROW()-14)/2),0)))</f>
        <v>#REF!</v>
      </c>
      <c r="K103" s="128" t="e">
        <f ca="1">IF(MOD(ROW()-13,2)=0,IF(ISBLANK(OFFSET(#REF!,INT((ROW()-13)/2),0)),"",OFFSET(#REF!,INT((ROW()-13)/2),0)),IF(ISBLANK(OFFSET('9. METAS'!$V$20,INT((ROW()-14)/2),0)),"",OFFSET('9. METAS'!$V$20,INT((ROW()-14)/2),0)))</f>
        <v>#REF!</v>
      </c>
      <c r="L103" s="128" t="e">
        <f ca="1">IF(MOD(ROW()-13,2)=0,IF(ISBLANK(OFFSET(#REF!,INT((ROW()-13)/2),0)),"",OFFSET(#REF!,INT((ROW()-13)/2),0)),IF(ISBLANK(OFFSET('9. METAS'!$W$20,INT((ROW()-14)/2),0)),"",OFFSET('9. METAS'!$W$20,INT((ROW()-14)/2),0)))</f>
        <v>#REF!</v>
      </c>
      <c r="M103" s="129" t="e">
        <f ca="1">IF(MOD(ROW()-13,2)=0,IF(ISBLANK(OFFSET(#REF!,INT((ROW()-13)/2),0)),"",OFFSET(#REF!,INT((ROW()-13)/2),0)),IF(ISBLANK(OFFSET('9. METAS'!$X$20,INT((ROW()-14)/2),0)),"",OFFSET('9. METAS'!$X$20,INT((ROW()-14)/2),0)))</f>
        <v>#REF!</v>
      </c>
      <c r="N103" s="478" t="str">
        <f t="shared" ref="N103" ca="1" si="86">IFERROR(J103/J104,"ND")</f>
        <v>ND</v>
      </c>
      <c r="O103" s="480" t="str">
        <f t="shared" ref="O103" ca="1" si="87">IFERROR(((J103+K103+L103)/H103),"ND")</f>
        <v>ND</v>
      </c>
      <c r="P103" s="482"/>
    </row>
    <row r="104" spans="3:16" ht="16" x14ac:dyDescent="0.2">
      <c r="C104" s="496"/>
      <c r="D104" s="498"/>
      <c r="E104" s="498"/>
      <c r="F104" s="500"/>
      <c r="G104" s="502"/>
      <c r="H104" s="705"/>
      <c r="I104" s="477"/>
      <c r="J104" s="127" t="str">
        <f ca="1">IF(MOD(ROW()-13,2)=0,IF(ISBLANK(OFFSET(#REF!,INT((ROW()-13)/2),0)),"",OFFSET(#REF!,INT((ROW()-13)/2),0)),IF(ISBLANK(OFFSET('9. METAS'!$U$20,INT((ROW()-14)/2),0)),"",OFFSET('9. METAS'!$U$20,INT((ROW()-14)/2),0)))</f>
        <v/>
      </c>
      <c r="K104" s="128" t="str">
        <f ca="1">IF(MOD(ROW()-13,2)=0,IF(ISBLANK(OFFSET(#REF!,INT((ROW()-13)/2),0)),"",OFFSET(#REF!,INT((ROW()-13)/2),0)),IF(ISBLANK(OFFSET('9. METAS'!$V$20,INT((ROW()-14)/2),0)),"",OFFSET('9. METAS'!$V$20,INT((ROW()-14)/2),0)))</f>
        <v/>
      </c>
      <c r="L104" s="128" t="str">
        <f ca="1">IF(MOD(ROW()-13,2)=0,IF(ISBLANK(OFFSET(#REF!,INT((ROW()-13)/2),0)),"",OFFSET(#REF!,INT((ROW()-13)/2),0)),IF(ISBLANK(OFFSET('9. METAS'!$W$20,INT((ROW()-14)/2),0)),"",OFFSET('9. METAS'!$W$20,INT((ROW()-14)/2),0)))</f>
        <v/>
      </c>
      <c r="M104" s="129" t="str">
        <f ca="1">IF(MOD(ROW()-13,2)=0,IF(ISBLANK(OFFSET(#REF!,INT((ROW()-13)/2),0)),"",OFFSET(#REF!,INT((ROW()-13)/2),0)),IF(ISBLANK(OFFSET('9. METAS'!$X$20,INT((ROW()-14)/2),0)),"",OFFSET('9. METAS'!$X$20,INT((ROW()-14)/2),0)))</f>
        <v/>
      </c>
      <c r="N104" s="479"/>
      <c r="O104" s="481"/>
      <c r="P104" s="483"/>
    </row>
    <row r="105" spans="3:16" x14ac:dyDescent="0.2">
      <c r="C105" s="506" t="str">
        <f ca="1">IF(ISBLANK(OFFSET('5. Pp (3 años)'!$C$46,INT((ROW()-13)/2),0)),"",OFFSET('5. Pp (3 años)'!$C$46,INT((ROW()-13)/2),0))</f>
        <v/>
      </c>
      <c r="D105" s="498" t="str">
        <f ca="1">IF(ISBLANK(OFFSET('5. Pp (3 años)'!$D$46,INT((ROW()-13)/2),0)),"",OFFSET('5. Pp (3 años)'!$D$46,INT((ROW()-13)/2),0))</f>
        <v/>
      </c>
      <c r="E105" s="498" t="str">
        <f ca="1">IF(ISBLANK(OFFSET('5. Pp (3 años)'!$E$46,INT((ROW()-13)/2),0)),"",OFFSET('5. Pp (3 años)'!$E$46,INT((ROW()-13)/2),0))</f>
        <v/>
      </c>
      <c r="F105" s="500" t="str">
        <f ca="1">IF(ISBLANK(OFFSET('5. Pp (3 años)'!$K$46,INT((ROW()-13)/2),0)),"",OFFSET('5. Pp (3 años)'!$K$46,INT((ROW()-13)/2),0))</f>
        <v/>
      </c>
      <c r="G105" s="502" t="str">
        <f ca="1">IF(ISBLANK(OFFSET('5. Pp (3 años)'!$H$46,INT((ROW()-13)/2),0)),"",OFFSET('5. Pp (3 años)'!$H$46,INT((ROW()-13)/2),0))</f>
        <v/>
      </c>
      <c r="H105" s="705" t="str">
        <f ca="1">IF(ISBLANK(OFFSET('9. METAS'!$L$20,INT((ROW()-13)/2),0)),"",OFFSET('9. METAS'!$L$20,INT((ROW()-13)/2),0))</f>
        <v/>
      </c>
      <c r="I105" s="476"/>
      <c r="J105" s="127" t="e">
        <f ca="1">IF(MOD(ROW()-13,2)=0,IF(ISBLANK(OFFSET(#REF!,INT((ROW()-13)/2),0)),"",OFFSET(#REF!,INT((ROW()-13)/2),0)),IF(ISBLANK(OFFSET('9. METAS'!$U$20,INT((ROW()-14)/2),0)),"",OFFSET('9. METAS'!$U$20,INT((ROW()-14)/2),0)))</f>
        <v>#REF!</v>
      </c>
      <c r="K105" s="128" t="e">
        <f ca="1">IF(MOD(ROW()-13,2)=0,IF(ISBLANK(OFFSET(#REF!,INT((ROW()-13)/2),0)),"",OFFSET(#REF!,INT((ROW()-13)/2),0)),IF(ISBLANK(OFFSET('9. METAS'!$V$20,INT((ROW()-14)/2),0)),"",OFFSET('9. METAS'!$V$20,INT((ROW()-14)/2),0)))</f>
        <v>#REF!</v>
      </c>
      <c r="L105" s="128" t="e">
        <f ca="1">IF(MOD(ROW()-13,2)=0,IF(ISBLANK(OFFSET(#REF!,INT((ROW()-13)/2),0)),"",OFFSET(#REF!,INT((ROW()-13)/2),0)),IF(ISBLANK(OFFSET('9. METAS'!$W$20,INT((ROW()-14)/2),0)),"",OFFSET('9. METAS'!$W$20,INT((ROW()-14)/2),0)))</f>
        <v>#REF!</v>
      </c>
      <c r="M105" s="129" t="e">
        <f ca="1">IF(MOD(ROW()-13,2)=0,IF(ISBLANK(OFFSET(#REF!,INT((ROW()-13)/2),0)),"",OFFSET(#REF!,INT((ROW()-13)/2),0)),IF(ISBLANK(OFFSET('9. METAS'!$X$20,INT((ROW()-14)/2),0)),"",OFFSET('9. METAS'!$X$20,INT((ROW()-14)/2),0)))</f>
        <v>#REF!</v>
      </c>
      <c r="N105" s="478" t="str">
        <f t="shared" ref="N105" ca="1" si="88">IFERROR(J105/J106,"ND")</f>
        <v>ND</v>
      </c>
      <c r="O105" s="480" t="str">
        <f t="shared" ref="O105" ca="1" si="89">IFERROR(((J105+K105+L105)/H105),"ND")</f>
        <v>ND</v>
      </c>
      <c r="P105" s="482"/>
    </row>
    <row r="106" spans="3:16" ht="16" x14ac:dyDescent="0.2">
      <c r="C106" s="496"/>
      <c r="D106" s="498"/>
      <c r="E106" s="498"/>
      <c r="F106" s="500"/>
      <c r="G106" s="502"/>
      <c r="H106" s="705"/>
      <c r="I106" s="477"/>
      <c r="J106" s="127" t="str">
        <f ca="1">IF(MOD(ROW()-13,2)=0,IF(ISBLANK(OFFSET(#REF!,INT((ROW()-13)/2),0)),"",OFFSET(#REF!,INT((ROW()-13)/2),0)),IF(ISBLANK(OFFSET('9. METAS'!$U$20,INT((ROW()-14)/2),0)),"",OFFSET('9. METAS'!$U$20,INT((ROW()-14)/2),0)))</f>
        <v/>
      </c>
      <c r="K106" s="128" t="str">
        <f ca="1">IF(MOD(ROW()-13,2)=0,IF(ISBLANK(OFFSET(#REF!,INT((ROW()-13)/2),0)),"",OFFSET(#REF!,INT((ROW()-13)/2),0)),IF(ISBLANK(OFFSET('9. METAS'!$V$20,INT((ROW()-14)/2),0)),"",OFFSET('9. METAS'!$V$20,INT((ROW()-14)/2),0)))</f>
        <v/>
      </c>
      <c r="L106" s="128" t="str">
        <f ca="1">IF(MOD(ROW()-13,2)=0,IF(ISBLANK(OFFSET(#REF!,INT((ROW()-13)/2),0)),"",OFFSET(#REF!,INT((ROW()-13)/2),0)),IF(ISBLANK(OFFSET('9. METAS'!$W$20,INT((ROW()-14)/2),0)),"",OFFSET('9. METAS'!$W$20,INT((ROW()-14)/2),0)))</f>
        <v/>
      </c>
      <c r="M106" s="129" t="str">
        <f ca="1">IF(MOD(ROW()-13,2)=0,IF(ISBLANK(OFFSET(#REF!,INT((ROW()-13)/2),0)),"",OFFSET(#REF!,INT((ROW()-13)/2),0)),IF(ISBLANK(OFFSET('9. METAS'!$X$20,INT((ROW()-14)/2),0)),"",OFFSET('9. METAS'!$X$20,INT((ROW()-14)/2),0)))</f>
        <v/>
      </c>
      <c r="N106" s="479"/>
      <c r="O106" s="481"/>
      <c r="P106" s="483"/>
    </row>
    <row r="107" spans="3:16" x14ac:dyDescent="0.2">
      <c r="C107" s="506" t="str">
        <f ca="1">IF(ISBLANK(OFFSET('5. Pp (3 años)'!$C$46,INT((ROW()-13)/2),0)),"",OFFSET('5. Pp (3 años)'!$C$46,INT((ROW()-13)/2),0))</f>
        <v/>
      </c>
      <c r="D107" s="498" t="str">
        <f ca="1">IF(ISBLANK(OFFSET('5. Pp (3 años)'!$D$46,INT((ROW()-13)/2),0)),"",OFFSET('5. Pp (3 años)'!$D$46,INT((ROW()-13)/2),0))</f>
        <v/>
      </c>
      <c r="E107" s="498" t="str">
        <f ca="1">IF(ISBLANK(OFFSET('5. Pp (3 años)'!$E$46,INT((ROW()-13)/2),0)),"",OFFSET('5. Pp (3 años)'!$E$46,INT((ROW()-13)/2),0))</f>
        <v/>
      </c>
      <c r="F107" s="500" t="str">
        <f ca="1">IF(ISBLANK(OFFSET('5. Pp (3 años)'!$K$46,INT((ROW()-13)/2),0)),"",OFFSET('5. Pp (3 años)'!$K$46,INT((ROW()-13)/2),0))</f>
        <v/>
      </c>
      <c r="G107" s="502" t="str">
        <f ca="1">IF(ISBLANK(OFFSET('5. Pp (3 años)'!$H$46,INT((ROW()-13)/2),0)),"",OFFSET('5. Pp (3 años)'!$H$46,INT((ROW()-13)/2),0))</f>
        <v/>
      </c>
      <c r="H107" s="705" t="str">
        <f ca="1">IF(ISBLANK(OFFSET('9. METAS'!$L$20,INT((ROW()-13)/2),0)),"",OFFSET('9. METAS'!$L$20,INT((ROW()-13)/2),0))</f>
        <v/>
      </c>
      <c r="I107" s="476"/>
      <c r="J107" s="127" t="e">
        <f ca="1">IF(MOD(ROW()-13,2)=0,IF(ISBLANK(OFFSET(#REF!,INT((ROW()-13)/2),0)),"",OFFSET(#REF!,INT((ROW()-13)/2),0)),IF(ISBLANK(OFFSET('9. METAS'!$U$20,INT((ROW()-14)/2),0)),"",OFFSET('9. METAS'!$U$20,INT((ROW()-14)/2),0)))</f>
        <v>#REF!</v>
      </c>
      <c r="K107" s="128" t="e">
        <f ca="1">IF(MOD(ROW()-13,2)=0,IF(ISBLANK(OFFSET(#REF!,INT((ROW()-13)/2),0)),"",OFFSET(#REF!,INT((ROW()-13)/2),0)),IF(ISBLANK(OFFSET('9. METAS'!$V$20,INT((ROW()-14)/2),0)),"",OFFSET('9. METAS'!$V$20,INT((ROW()-14)/2),0)))</f>
        <v>#REF!</v>
      </c>
      <c r="L107" s="128" t="e">
        <f ca="1">IF(MOD(ROW()-13,2)=0,IF(ISBLANK(OFFSET(#REF!,INT((ROW()-13)/2),0)),"",OFFSET(#REF!,INT((ROW()-13)/2),0)),IF(ISBLANK(OFFSET('9. METAS'!$W$20,INT((ROW()-14)/2),0)),"",OFFSET('9. METAS'!$W$20,INT((ROW()-14)/2),0)))</f>
        <v>#REF!</v>
      </c>
      <c r="M107" s="129" t="e">
        <f ca="1">IF(MOD(ROW()-13,2)=0,IF(ISBLANK(OFFSET(#REF!,INT((ROW()-13)/2),0)),"",OFFSET(#REF!,INT((ROW()-13)/2),0)),IF(ISBLANK(OFFSET('9. METAS'!$X$20,INT((ROW()-14)/2),0)),"",OFFSET('9. METAS'!$X$20,INT((ROW()-14)/2),0)))</f>
        <v>#REF!</v>
      </c>
      <c r="N107" s="478" t="str">
        <f t="shared" ref="N107" ca="1" si="90">IFERROR(J107/J108,"ND")</f>
        <v>ND</v>
      </c>
      <c r="O107" s="480" t="str">
        <f t="shared" ref="O107" ca="1" si="91">IFERROR(((J107+K107+L107)/H107),"ND")</f>
        <v>ND</v>
      </c>
      <c r="P107" s="482"/>
    </row>
    <row r="108" spans="3:16" ht="16" x14ac:dyDescent="0.2">
      <c r="C108" s="496"/>
      <c r="D108" s="498"/>
      <c r="E108" s="498"/>
      <c r="F108" s="500"/>
      <c r="G108" s="502"/>
      <c r="H108" s="705"/>
      <c r="I108" s="477"/>
      <c r="J108" s="127" t="str">
        <f ca="1">IF(MOD(ROW()-13,2)=0,IF(ISBLANK(OFFSET(#REF!,INT((ROW()-13)/2),0)),"",OFFSET(#REF!,INT((ROW()-13)/2),0)),IF(ISBLANK(OFFSET('9. METAS'!$U$20,INT((ROW()-14)/2),0)),"",OFFSET('9. METAS'!$U$20,INT((ROW()-14)/2),0)))</f>
        <v/>
      </c>
      <c r="K108" s="128" t="str">
        <f ca="1">IF(MOD(ROW()-13,2)=0,IF(ISBLANK(OFFSET(#REF!,INT((ROW()-13)/2),0)),"",OFFSET(#REF!,INT((ROW()-13)/2),0)),IF(ISBLANK(OFFSET('9. METAS'!$V$20,INT((ROW()-14)/2),0)),"",OFFSET('9. METAS'!$V$20,INT((ROW()-14)/2),0)))</f>
        <v/>
      </c>
      <c r="L108" s="128" t="str">
        <f ca="1">IF(MOD(ROW()-13,2)=0,IF(ISBLANK(OFFSET(#REF!,INT((ROW()-13)/2),0)),"",OFFSET(#REF!,INT((ROW()-13)/2),0)),IF(ISBLANK(OFFSET('9. METAS'!$W$20,INT((ROW()-14)/2),0)),"",OFFSET('9. METAS'!$W$20,INT((ROW()-14)/2),0)))</f>
        <v/>
      </c>
      <c r="M108" s="129" t="str">
        <f ca="1">IF(MOD(ROW()-13,2)=0,IF(ISBLANK(OFFSET(#REF!,INT((ROW()-13)/2),0)),"",OFFSET(#REF!,INT((ROW()-13)/2),0)),IF(ISBLANK(OFFSET('9. METAS'!$X$20,INT((ROW()-14)/2),0)),"",OFFSET('9. METAS'!$X$20,INT((ROW()-14)/2),0)))</f>
        <v/>
      </c>
      <c r="N108" s="479"/>
      <c r="O108" s="481"/>
      <c r="P108" s="483"/>
    </row>
    <row r="109" spans="3:16" x14ac:dyDescent="0.2">
      <c r="C109" s="506" t="str">
        <f ca="1">IF(ISBLANK(OFFSET('5. Pp (3 años)'!$C$46,INT((ROW()-13)/2),0)),"",OFFSET('5. Pp (3 años)'!$C$46,INT((ROW()-13)/2),0))</f>
        <v/>
      </c>
      <c r="D109" s="498" t="str">
        <f ca="1">IF(ISBLANK(OFFSET('5. Pp (3 años)'!$D$46,INT((ROW()-13)/2),0)),"",OFFSET('5. Pp (3 años)'!$D$46,INT((ROW()-13)/2),0))</f>
        <v/>
      </c>
      <c r="E109" s="498" t="str">
        <f ca="1">IF(ISBLANK(OFFSET('5. Pp (3 años)'!$E$46,INT((ROW()-13)/2),0)),"",OFFSET('5. Pp (3 años)'!$E$46,INT((ROW()-13)/2),0))</f>
        <v/>
      </c>
      <c r="F109" s="500" t="str">
        <f ca="1">IF(ISBLANK(OFFSET('5. Pp (3 años)'!$K$46,INT((ROW()-13)/2),0)),"",OFFSET('5. Pp (3 años)'!$K$46,INT((ROW()-13)/2),0))</f>
        <v/>
      </c>
      <c r="G109" s="502" t="str">
        <f ca="1">IF(ISBLANK(OFFSET('5. Pp (3 años)'!$H$46,INT((ROW()-13)/2),0)),"",OFFSET('5. Pp (3 años)'!$H$46,INT((ROW()-13)/2),0))</f>
        <v/>
      </c>
      <c r="H109" s="705" t="str">
        <f ca="1">IF(ISBLANK(OFFSET('9. METAS'!$L$20,INT((ROW()-13)/2),0)),"",OFFSET('9. METAS'!$L$20,INT((ROW()-13)/2),0))</f>
        <v/>
      </c>
      <c r="I109" s="476"/>
      <c r="J109" s="127" t="e">
        <f ca="1">IF(MOD(ROW()-13,2)=0,IF(ISBLANK(OFFSET(#REF!,INT((ROW()-13)/2),0)),"",OFFSET(#REF!,INT((ROW()-13)/2),0)),IF(ISBLANK(OFFSET('9. METAS'!$U$20,INT((ROW()-14)/2),0)),"",OFFSET('9. METAS'!$U$20,INT((ROW()-14)/2),0)))</f>
        <v>#REF!</v>
      </c>
      <c r="K109" s="128" t="e">
        <f ca="1">IF(MOD(ROW()-13,2)=0,IF(ISBLANK(OFFSET(#REF!,INT((ROW()-13)/2),0)),"",OFFSET(#REF!,INT((ROW()-13)/2),0)),IF(ISBLANK(OFFSET('9. METAS'!$V$20,INT((ROW()-14)/2),0)),"",OFFSET('9. METAS'!$V$20,INT((ROW()-14)/2),0)))</f>
        <v>#REF!</v>
      </c>
      <c r="L109" s="128" t="e">
        <f ca="1">IF(MOD(ROW()-13,2)=0,IF(ISBLANK(OFFSET(#REF!,INT((ROW()-13)/2),0)),"",OFFSET(#REF!,INT((ROW()-13)/2),0)),IF(ISBLANK(OFFSET('9. METAS'!$W$20,INT((ROW()-14)/2),0)),"",OFFSET('9. METAS'!$W$20,INT((ROW()-14)/2),0)))</f>
        <v>#REF!</v>
      </c>
      <c r="M109" s="129" t="e">
        <f ca="1">IF(MOD(ROW()-13,2)=0,IF(ISBLANK(OFFSET(#REF!,INT((ROW()-13)/2),0)),"",OFFSET(#REF!,INT((ROW()-13)/2),0)),IF(ISBLANK(OFFSET('9. METAS'!$X$20,INT((ROW()-14)/2),0)),"",OFFSET('9. METAS'!$X$20,INT((ROW()-14)/2),0)))</f>
        <v>#REF!</v>
      </c>
      <c r="N109" s="478" t="str">
        <f t="shared" ref="N109" ca="1" si="92">IFERROR(J109/J110,"ND")</f>
        <v>ND</v>
      </c>
      <c r="O109" s="480" t="str">
        <f t="shared" ref="O109" ca="1" si="93">IFERROR(((J109+K109+L109)/H109),"ND")</f>
        <v>ND</v>
      </c>
      <c r="P109" s="482"/>
    </row>
    <row r="110" spans="3:16" ht="16" x14ac:dyDescent="0.2">
      <c r="C110" s="496"/>
      <c r="D110" s="498"/>
      <c r="E110" s="498"/>
      <c r="F110" s="500"/>
      <c r="G110" s="502"/>
      <c r="H110" s="705"/>
      <c r="I110" s="477"/>
      <c r="J110" s="127" t="str">
        <f ca="1">IF(MOD(ROW()-13,2)=0,IF(ISBLANK(OFFSET(#REF!,INT((ROW()-13)/2),0)),"",OFFSET(#REF!,INT((ROW()-13)/2),0)),IF(ISBLANK(OFFSET('9. METAS'!$U$20,INT((ROW()-14)/2),0)),"",OFFSET('9. METAS'!$U$20,INT((ROW()-14)/2),0)))</f>
        <v/>
      </c>
      <c r="K110" s="128" t="str">
        <f ca="1">IF(MOD(ROW()-13,2)=0,IF(ISBLANK(OFFSET(#REF!,INT((ROW()-13)/2),0)),"",OFFSET(#REF!,INT((ROW()-13)/2),0)),IF(ISBLANK(OFFSET('9. METAS'!$V$20,INT((ROW()-14)/2),0)),"",OFFSET('9. METAS'!$V$20,INT((ROW()-14)/2),0)))</f>
        <v/>
      </c>
      <c r="L110" s="128" t="str">
        <f ca="1">IF(MOD(ROW()-13,2)=0,IF(ISBLANK(OFFSET(#REF!,INT((ROW()-13)/2),0)),"",OFFSET(#REF!,INT((ROW()-13)/2),0)),IF(ISBLANK(OFFSET('9. METAS'!$W$20,INT((ROW()-14)/2),0)),"",OFFSET('9. METAS'!$W$20,INT((ROW()-14)/2),0)))</f>
        <v/>
      </c>
      <c r="M110" s="129" t="str">
        <f ca="1">IF(MOD(ROW()-13,2)=0,IF(ISBLANK(OFFSET(#REF!,INT((ROW()-13)/2),0)),"",OFFSET(#REF!,INT((ROW()-13)/2),0)),IF(ISBLANK(OFFSET('9. METAS'!$X$20,INT((ROW()-14)/2),0)),"",OFFSET('9. METAS'!$X$20,INT((ROW()-14)/2),0)))</f>
        <v/>
      </c>
      <c r="N110" s="479"/>
      <c r="O110" s="481"/>
      <c r="P110" s="483"/>
    </row>
    <row r="111" spans="3:16" x14ac:dyDescent="0.2">
      <c r="C111" s="506" t="str">
        <f ca="1">IF(ISBLANK(OFFSET('5. Pp (3 años)'!$C$46,INT((ROW()-13)/2),0)),"",OFFSET('5. Pp (3 años)'!$C$46,INT((ROW()-13)/2),0))</f>
        <v/>
      </c>
      <c r="D111" s="498" t="str">
        <f ca="1">IF(ISBLANK(OFFSET('5. Pp (3 años)'!$D$46,INT((ROW()-13)/2),0)),"",OFFSET('5. Pp (3 años)'!$D$46,INT((ROW()-13)/2),0))</f>
        <v/>
      </c>
      <c r="E111" s="498" t="str">
        <f ca="1">IF(ISBLANK(OFFSET('5. Pp (3 años)'!$E$46,INT((ROW()-13)/2),0)),"",OFFSET('5. Pp (3 años)'!$E$46,INT((ROW()-13)/2),0))</f>
        <v/>
      </c>
      <c r="F111" s="500" t="str">
        <f ca="1">IF(ISBLANK(OFFSET('5. Pp (3 años)'!$K$46,INT((ROW()-13)/2),0)),"",OFFSET('5. Pp (3 años)'!$K$46,INT((ROW()-13)/2),0))</f>
        <v/>
      </c>
      <c r="G111" s="502" t="str">
        <f ca="1">IF(ISBLANK(OFFSET('5. Pp (3 años)'!$H$46,INT((ROW()-13)/2),0)),"",OFFSET('5. Pp (3 años)'!$H$46,INT((ROW()-13)/2),0))</f>
        <v/>
      </c>
      <c r="H111" s="705" t="str">
        <f ca="1">IF(ISBLANK(OFFSET('9. METAS'!$L$20,INT((ROW()-13)/2),0)),"",OFFSET('9. METAS'!$L$20,INT((ROW()-13)/2),0))</f>
        <v/>
      </c>
      <c r="I111" s="476"/>
      <c r="J111" s="127" t="e">
        <f ca="1">IF(MOD(ROW()-13,2)=0,IF(ISBLANK(OFFSET(#REF!,INT((ROW()-13)/2),0)),"",OFFSET(#REF!,INT((ROW()-13)/2),0)),IF(ISBLANK(OFFSET('9. METAS'!$U$20,INT((ROW()-14)/2),0)),"",OFFSET('9. METAS'!$U$20,INT((ROW()-14)/2),0)))</f>
        <v>#REF!</v>
      </c>
      <c r="K111" s="128" t="e">
        <f ca="1">IF(MOD(ROW()-13,2)=0,IF(ISBLANK(OFFSET(#REF!,INT((ROW()-13)/2),0)),"",OFFSET(#REF!,INT((ROW()-13)/2),0)),IF(ISBLANK(OFFSET('9. METAS'!$V$20,INT((ROW()-14)/2),0)),"",OFFSET('9. METAS'!$V$20,INT((ROW()-14)/2),0)))</f>
        <v>#REF!</v>
      </c>
      <c r="L111" s="128" t="e">
        <f ca="1">IF(MOD(ROW()-13,2)=0,IF(ISBLANK(OFFSET(#REF!,INT((ROW()-13)/2),0)),"",OFFSET(#REF!,INT((ROW()-13)/2),0)),IF(ISBLANK(OFFSET('9. METAS'!$W$20,INT((ROW()-14)/2),0)),"",OFFSET('9. METAS'!$W$20,INT((ROW()-14)/2),0)))</f>
        <v>#REF!</v>
      </c>
      <c r="M111" s="129" t="e">
        <f ca="1">IF(MOD(ROW()-13,2)=0,IF(ISBLANK(OFFSET(#REF!,INT((ROW()-13)/2),0)),"",OFFSET(#REF!,INT((ROW()-13)/2),0)),IF(ISBLANK(OFFSET('9. METAS'!$X$20,INT((ROW()-14)/2),0)),"",OFFSET('9. METAS'!$X$20,INT((ROW()-14)/2),0)))</f>
        <v>#REF!</v>
      </c>
      <c r="N111" s="478" t="str">
        <f t="shared" ref="N111" ca="1" si="94">IFERROR(J111/J112,"ND")</f>
        <v>ND</v>
      </c>
      <c r="O111" s="480" t="str">
        <f t="shared" ref="O111" ca="1" si="95">IFERROR(((J111+K111+L111)/H111),"ND")</f>
        <v>ND</v>
      </c>
      <c r="P111" s="482"/>
    </row>
    <row r="112" spans="3:16" ht="16" x14ac:dyDescent="0.2">
      <c r="C112" s="496"/>
      <c r="D112" s="498"/>
      <c r="E112" s="498"/>
      <c r="F112" s="500"/>
      <c r="G112" s="502"/>
      <c r="H112" s="705"/>
      <c r="I112" s="477"/>
      <c r="J112" s="127" t="str">
        <f ca="1">IF(MOD(ROW()-13,2)=0,IF(ISBLANK(OFFSET(#REF!,INT((ROW()-13)/2),0)),"",OFFSET(#REF!,INT((ROW()-13)/2),0)),IF(ISBLANK(OFFSET('9. METAS'!$U$20,INT((ROW()-14)/2),0)),"",OFFSET('9. METAS'!$U$20,INT((ROW()-14)/2),0)))</f>
        <v/>
      </c>
      <c r="K112" s="128" t="str">
        <f ca="1">IF(MOD(ROW()-13,2)=0,IF(ISBLANK(OFFSET(#REF!,INT((ROW()-13)/2),0)),"",OFFSET(#REF!,INT((ROW()-13)/2),0)),IF(ISBLANK(OFFSET('9. METAS'!$V$20,INT((ROW()-14)/2),0)),"",OFFSET('9. METAS'!$V$20,INT((ROW()-14)/2),0)))</f>
        <v/>
      </c>
      <c r="L112" s="128" t="str">
        <f ca="1">IF(MOD(ROW()-13,2)=0,IF(ISBLANK(OFFSET(#REF!,INT((ROW()-13)/2),0)),"",OFFSET(#REF!,INT((ROW()-13)/2),0)),IF(ISBLANK(OFFSET('9. METAS'!$W$20,INT((ROW()-14)/2),0)),"",OFFSET('9. METAS'!$W$20,INT((ROW()-14)/2),0)))</f>
        <v/>
      </c>
      <c r="M112" s="129" t="str">
        <f ca="1">IF(MOD(ROW()-13,2)=0,IF(ISBLANK(OFFSET(#REF!,INT((ROW()-13)/2),0)),"",OFFSET(#REF!,INT((ROW()-13)/2),0)),IF(ISBLANK(OFFSET('9. METAS'!$X$20,INT((ROW()-14)/2),0)),"",OFFSET('9. METAS'!$X$20,INT((ROW()-14)/2),0)))</f>
        <v/>
      </c>
      <c r="N112" s="479"/>
      <c r="O112" s="481"/>
      <c r="P112" s="483"/>
    </row>
    <row r="113" spans="3:16" x14ac:dyDescent="0.2">
      <c r="C113" s="506" t="str">
        <f ca="1">IF(ISBLANK(OFFSET('5. Pp (3 años)'!$C$46,INT((ROW()-13)/2),0)),"",OFFSET('5. Pp (3 años)'!$C$46,INT((ROW()-13)/2),0))</f>
        <v/>
      </c>
      <c r="D113" s="498" t="str">
        <f ca="1">IF(ISBLANK(OFFSET('5. Pp (3 años)'!$D$46,INT((ROW()-13)/2),0)),"",OFFSET('5. Pp (3 años)'!$D$46,INT((ROW()-13)/2),0))</f>
        <v/>
      </c>
      <c r="E113" s="498" t="str">
        <f ca="1">IF(ISBLANK(OFFSET('5. Pp (3 años)'!$E$46,INT((ROW()-13)/2),0)),"",OFFSET('5. Pp (3 años)'!$E$46,INT((ROW()-13)/2),0))</f>
        <v/>
      </c>
      <c r="F113" s="500" t="str">
        <f ca="1">IF(ISBLANK(OFFSET('5. Pp (3 años)'!$K$46,INT((ROW()-13)/2),0)),"",OFFSET('5. Pp (3 años)'!$K$46,INT((ROW()-13)/2),0))</f>
        <v/>
      </c>
      <c r="G113" s="502" t="str">
        <f ca="1">IF(ISBLANK(OFFSET('5. Pp (3 años)'!$H$46,INT((ROW()-13)/2),0)),"",OFFSET('5. Pp (3 años)'!$H$46,INT((ROW()-13)/2),0))</f>
        <v/>
      </c>
      <c r="H113" s="705" t="str">
        <f ca="1">IF(ISBLANK(OFFSET('9. METAS'!$L$20,INT((ROW()-13)/2),0)),"",OFFSET('9. METAS'!$L$20,INT((ROW()-13)/2),0))</f>
        <v/>
      </c>
      <c r="I113" s="476"/>
      <c r="J113" s="127" t="e">
        <f ca="1">IF(MOD(ROW()-13,2)=0,IF(ISBLANK(OFFSET(#REF!,INT((ROW()-13)/2),0)),"",OFFSET(#REF!,INT((ROW()-13)/2),0)),IF(ISBLANK(OFFSET('9. METAS'!$U$20,INT((ROW()-14)/2),0)),"",OFFSET('9. METAS'!$U$20,INT((ROW()-14)/2),0)))</f>
        <v>#REF!</v>
      </c>
      <c r="K113" s="128" t="e">
        <f ca="1">IF(MOD(ROW()-13,2)=0,IF(ISBLANK(OFFSET(#REF!,INT((ROW()-13)/2),0)),"",OFFSET(#REF!,INT((ROW()-13)/2),0)),IF(ISBLANK(OFFSET('9. METAS'!$V$20,INT((ROW()-14)/2),0)),"",OFFSET('9. METAS'!$V$20,INT((ROW()-14)/2),0)))</f>
        <v>#REF!</v>
      </c>
      <c r="L113" s="128" t="e">
        <f ca="1">IF(MOD(ROW()-13,2)=0,IF(ISBLANK(OFFSET(#REF!,INT((ROW()-13)/2),0)),"",OFFSET(#REF!,INT((ROW()-13)/2),0)),IF(ISBLANK(OFFSET('9. METAS'!$W$20,INT((ROW()-14)/2),0)),"",OFFSET('9. METAS'!$W$20,INT((ROW()-14)/2),0)))</f>
        <v>#REF!</v>
      </c>
      <c r="M113" s="129" t="e">
        <f ca="1">IF(MOD(ROW()-13,2)=0,IF(ISBLANK(OFFSET(#REF!,INT((ROW()-13)/2),0)),"",OFFSET(#REF!,INT((ROW()-13)/2),0)),IF(ISBLANK(OFFSET('9. METAS'!$X$20,INT((ROW()-14)/2),0)),"",OFFSET('9. METAS'!$X$20,INT((ROW()-14)/2),0)))</f>
        <v>#REF!</v>
      </c>
      <c r="N113" s="478" t="str">
        <f t="shared" ref="N113" ca="1" si="96">IFERROR(J113/J114,"ND")</f>
        <v>ND</v>
      </c>
      <c r="O113" s="480" t="str">
        <f t="shared" ref="O113" ca="1" si="97">IFERROR(((J113+K113+L113)/H113),"ND")</f>
        <v>ND</v>
      </c>
      <c r="P113" s="482"/>
    </row>
    <row r="114" spans="3:16" ht="16" x14ac:dyDescent="0.2">
      <c r="C114" s="496"/>
      <c r="D114" s="498"/>
      <c r="E114" s="498"/>
      <c r="F114" s="500"/>
      <c r="G114" s="502"/>
      <c r="H114" s="705"/>
      <c r="I114" s="477"/>
      <c r="J114" s="127" t="str">
        <f ca="1">IF(MOD(ROW()-13,2)=0,IF(ISBLANK(OFFSET(#REF!,INT((ROW()-13)/2),0)),"",OFFSET(#REF!,INT((ROW()-13)/2),0)),IF(ISBLANK(OFFSET('9. METAS'!$U$20,INT((ROW()-14)/2),0)),"",OFFSET('9. METAS'!$U$20,INT((ROW()-14)/2),0)))</f>
        <v/>
      </c>
      <c r="K114" s="128" t="str">
        <f ca="1">IF(MOD(ROW()-13,2)=0,IF(ISBLANK(OFFSET(#REF!,INT((ROW()-13)/2),0)),"",OFFSET(#REF!,INT((ROW()-13)/2),0)),IF(ISBLANK(OFFSET('9. METAS'!$V$20,INT((ROW()-14)/2),0)),"",OFFSET('9. METAS'!$V$20,INT((ROW()-14)/2),0)))</f>
        <v/>
      </c>
      <c r="L114" s="128" t="str">
        <f ca="1">IF(MOD(ROW()-13,2)=0,IF(ISBLANK(OFFSET(#REF!,INT((ROW()-13)/2),0)),"",OFFSET(#REF!,INT((ROW()-13)/2),0)),IF(ISBLANK(OFFSET('9. METAS'!$W$20,INT((ROW()-14)/2),0)),"",OFFSET('9. METAS'!$W$20,INT((ROW()-14)/2),0)))</f>
        <v/>
      </c>
      <c r="M114" s="129" t="str">
        <f ca="1">IF(MOD(ROW()-13,2)=0,IF(ISBLANK(OFFSET(#REF!,INT((ROW()-13)/2),0)),"",OFFSET(#REF!,INT((ROW()-13)/2),0)),IF(ISBLANK(OFFSET('9. METAS'!$X$20,INT((ROW()-14)/2),0)),"",OFFSET('9. METAS'!$X$20,INT((ROW()-14)/2),0)))</f>
        <v/>
      </c>
      <c r="N114" s="479"/>
      <c r="O114" s="481"/>
      <c r="P114" s="483"/>
    </row>
    <row r="115" spans="3:16" x14ac:dyDescent="0.2">
      <c r="C115" s="506" t="str">
        <f ca="1">IF(ISBLANK(OFFSET('5. Pp (3 años)'!$C$46,INT((ROW()-13)/2),0)),"",OFFSET('5. Pp (3 años)'!$C$46,INT((ROW()-13)/2),0))</f>
        <v/>
      </c>
      <c r="D115" s="498" t="str">
        <f ca="1">IF(ISBLANK(OFFSET('5. Pp (3 años)'!$D$46,INT((ROW()-13)/2),0)),"",OFFSET('5. Pp (3 años)'!$D$46,INT((ROW()-13)/2),0))</f>
        <v/>
      </c>
      <c r="E115" s="498" t="str">
        <f ca="1">IF(ISBLANK(OFFSET('5. Pp (3 años)'!$E$46,INT((ROW()-13)/2),0)),"",OFFSET('5. Pp (3 años)'!$E$46,INT((ROW()-13)/2),0))</f>
        <v/>
      </c>
      <c r="F115" s="500" t="str">
        <f ca="1">IF(ISBLANK(OFFSET('5. Pp (3 años)'!$K$46,INT((ROW()-13)/2),0)),"",OFFSET('5. Pp (3 años)'!$K$46,INT((ROW()-13)/2),0))</f>
        <v/>
      </c>
      <c r="G115" s="502" t="str">
        <f ca="1">IF(ISBLANK(OFFSET('5. Pp (3 años)'!$H$46,INT((ROW()-13)/2),0)),"",OFFSET('5. Pp (3 años)'!$H$46,INT((ROW()-13)/2),0))</f>
        <v/>
      </c>
      <c r="H115" s="705" t="str">
        <f ca="1">IF(ISBLANK(OFFSET('9. METAS'!$L$20,INT((ROW()-13)/2),0)),"",OFFSET('9. METAS'!$L$20,INT((ROW()-13)/2),0))</f>
        <v/>
      </c>
      <c r="I115" s="476"/>
      <c r="J115" s="127" t="e">
        <f ca="1">IF(MOD(ROW()-13,2)=0,IF(ISBLANK(OFFSET(#REF!,INT((ROW()-13)/2),0)),"",OFFSET(#REF!,INT((ROW()-13)/2),0)),IF(ISBLANK(OFFSET('9. METAS'!$U$20,INT((ROW()-14)/2),0)),"",OFFSET('9. METAS'!$U$20,INT((ROW()-14)/2),0)))</f>
        <v>#REF!</v>
      </c>
      <c r="K115" s="128" t="e">
        <f ca="1">IF(MOD(ROW()-13,2)=0,IF(ISBLANK(OFFSET(#REF!,INT((ROW()-13)/2),0)),"",OFFSET(#REF!,INT((ROW()-13)/2),0)),IF(ISBLANK(OFFSET('9. METAS'!$V$20,INT((ROW()-14)/2),0)),"",OFFSET('9. METAS'!$V$20,INT((ROW()-14)/2),0)))</f>
        <v>#REF!</v>
      </c>
      <c r="L115" s="128" t="e">
        <f ca="1">IF(MOD(ROW()-13,2)=0,IF(ISBLANK(OFFSET(#REF!,INT((ROW()-13)/2),0)),"",OFFSET(#REF!,INT((ROW()-13)/2),0)),IF(ISBLANK(OFFSET('9. METAS'!$W$20,INT((ROW()-14)/2),0)),"",OFFSET('9. METAS'!$W$20,INT((ROW()-14)/2),0)))</f>
        <v>#REF!</v>
      </c>
      <c r="M115" s="129" t="e">
        <f ca="1">IF(MOD(ROW()-13,2)=0,IF(ISBLANK(OFFSET(#REF!,INT((ROW()-13)/2),0)),"",OFFSET(#REF!,INT((ROW()-13)/2),0)),IF(ISBLANK(OFFSET('9. METAS'!$X$20,INT((ROW()-14)/2),0)),"",OFFSET('9. METAS'!$X$20,INT((ROW()-14)/2),0)))</f>
        <v>#REF!</v>
      </c>
      <c r="N115" s="478" t="str">
        <f t="shared" ref="N115" ca="1" si="98">IFERROR(J115/J116,"ND")</f>
        <v>ND</v>
      </c>
      <c r="O115" s="480" t="str">
        <f t="shared" ref="O115" ca="1" si="99">IFERROR(((J115+K115+L115)/H115),"ND")</f>
        <v>ND</v>
      </c>
      <c r="P115" s="482"/>
    </row>
    <row r="116" spans="3:16" ht="16" x14ac:dyDescent="0.2">
      <c r="C116" s="496"/>
      <c r="D116" s="498"/>
      <c r="E116" s="498"/>
      <c r="F116" s="500"/>
      <c r="G116" s="502"/>
      <c r="H116" s="705"/>
      <c r="I116" s="477"/>
      <c r="J116" s="127" t="str">
        <f ca="1">IF(MOD(ROW()-13,2)=0,IF(ISBLANK(OFFSET(#REF!,INT((ROW()-13)/2),0)),"",OFFSET(#REF!,INT((ROW()-13)/2),0)),IF(ISBLANK(OFFSET('9. METAS'!$U$20,INT((ROW()-14)/2),0)),"",OFFSET('9. METAS'!$U$20,INT((ROW()-14)/2),0)))</f>
        <v/>
      </c>
      <c r="K116" s="128" t="str">
        <f ca="1">IF(MOD(ROW()-13,2)=0,IF(ISBLANK(OFFSET(#REF!,INT((ROW()-13)/2),0)),"",OFFSET(#REF!,INT((ROW()-13)/2),0)),IF(ISBLANK(OFFSET('9. METAS'!$V$20,INT((ROW()-14)/2),0)),"",OFFSET('9. METAS'!$V$20,INT((ROW()-14)/2),0)))</f>
        <v/>
      </c>
      <c r="L116" s="128" t="str">
        <f ca="1">IF(MOD(ROW()-13,2)=0,IF(ISBLANK(OFFSET(#REF!,INT((ROW()-13)/2),0)),"",OFFSET(#REF!,INT((ROW()-13)/2),0)),IF(ISBLANK(OFFSET('9. METAS'!$W$20,INT((ROW()-14)/2),0)),"",OFFSET('9. METAS'!$W$20,INT((ROW()-14)/2),0)))</f>
        <v/>
      </c>
      <c r="M116" s="129" t="str">
        <f ca="1">IF(MOD(ROW()-13,2)=0,IF(ISBLANK(OFFSET(#REF!,INT((ROW()-13)/2),0)),"",OFFSET(#REF!,INT((ROW()-13)/2),0)),IF(ISBLANK(OFFSET('9. METAS'!$X$20,INT((ROW()-14)/2),0)),"",OFFSET('9. METAS'!$X$20,INT((ROW()-14)/2),0)))</f>
        <v/>
      </c>
      <c r="N116" s="479"/>
      <c r="O116" s="481"/>
      <c r="P116" s="483"/>
    </row>
    <row r="117" spans="3:16" x14ac:dyDescent="0.2">
      <c r="C117" s="506" t="str">
        <f ca="1">IF(ISBLANK(OFFSET('5. Pp (3 años)'!$C$46,INT((ROW()-13)/2),0)),"",OFFSET('5. Pp (3 años)'!$C$46,INT((ROW()-13)/2),0))</f>
        <v/>
      </c>
      <c r="D117" s="498" t="str">
        <f ca="1">IF(ISBLANK(OFFSET('5. Pp (3 años)'!$D$46,INT((ROW()-13)/2),0)),"",OFFSET('5. Pp (3 años)'!$D$46,INT((ROW()-13)/2),0))</f>
        <v/>
      </c>
      <c r="E117" s="498" t="str">
        <f ca="1">IF(ISBLANK(OFFSET('5. Pp (3 años)'!$E$46,INT((ROW()-13)/2),0)),"",OFFSET('5. Pp (3 años)'!$E$46,INT((ROW()-13)/2),0))</f>
        <v/>
      </c>
      <c r="F117" s="500" t="str">
        <f ca="1">IF(ISBLANK(OFFSET('5. Pp (3 años)'!$K$46,INT((ROW()-13)/2),0)),"",OFFSET('5. Pp (3 años)'!$K$46,INT((ROW()-13)/2),0))</f>
        <v/>
      </c>
      <c r="G117" s="502" t="str">
        <f ca="1">IF(ISBLANK(OFFSET('5. Pp (3 años)'!$H$46,INT((ROW()-13)/2),0)),"",OFFSET('5. Pp (3 años)'!$H$46,INT((ROW()-13)/2),0))</f>
        <v/>
      </c>
      <c r="H117" s="705" t="str">
        <f ca="1">IF(ISBLANK(OFFSET('9. METAS'!$L$20,INT((ROW()-13)/2),0)),"",OFFSET('9. METAS'!$L$20,INT((ROW()-13)/2),0))</f>
        <v/>
      </c>
      <c r="I117" s="476"/>
      <c r="J117" s="127" t="e">
        <f ca="1">IF(MOD(ROW()-13,2)=0,IF(ISBLANK(OFFSET(#REF!,INT((ROW()-13)/2),0)),"",OFFSET(#REF!,INT((ROW()-13)/2),0)),IF(ISBLANK(OFFSET('9. METAS'!$U$20,INT((ROW()-14)/2),0)),"",OFFSET('9. METAS'!$U$20,INT((ROW()-14)/2),0)))</f>
        <v>#REF!</v>
      </c>
      <c r="K117" s="128" t="e">
        <f ca="1">IF(MOD(ROW()-13,2)=0,IF(ISBLANK(OFFSET(#REF!,INT((ROW()-13)/2),0)),"",OFFSET(#REF!,INT((ROW()-13)/2),0)),IF(ISBLANK(OFFSET('9. METAS'!$V$20,INT((ROW()-14)/2),0)),"",OFFSET('9. METAS'!$V$20,INT((ROW()-14)/2),0)))</f>
        <v>#REF!</v>
      </c>
      <c r="L117" s="128" t="e">
        <f ca="1">IF(MOD(ROW()-13,2)=0,IF(ISBLANK(OFFSET(#REF!,INT((ROW()-13)/2),0)),"",OFFSET(#REF!,INT((ROW()-13)/2),0)),IF(ISBLANK(OFFSET('9. METAS'!$W$20,INT((ROW()-14)/2),0)),"",OFFSET('9. METAS'!$W$20,INT((ROW()-14)/2),0)))</f>
        <v>#REF!</v>
      </c>
      <c r="M117" s="129" t="e">
        <f ca="1">IF(MOD(ROW()-13,2)=0,IF(ISBLANK(OFFSET(#REF!,INT((ROW()-13)/2),0)),"",OFFSET(#REF!,INT((ROW()-13)/2),0)),IF(ISBLANK(OFFSET('9. METAS'!$X$20,INT((ROW()-14)/2),0)),"",OFFSET('9. METAS'!$X$20,INT((ROW()-14)/2),0)))</f>
        <v>#REF!</v>
      </c>
      <c r="N117" s="478" t="str">
        <f t="shared" ref="N117" ca="1" si="100">IFERROR(J117/J118,"ND")</f>
        <v>ND</v>
      </c>
      <c r="O117" s="480" t="str">
        <f t="shared" ref="O117" ca="1" si="101">IFERROR(((J117+K117+L117)/H117),"ND")</f>
        <v>ND</v>
      </c>
      <c r="P117" s="482"/>
    </row>
    <row r="118" spans="3:16" ht="16" x14ac:dyDescent="0.2">
      <c r="C118" s="496"/>
      <c r="D118" s="498"/>
      <c r="E118" s="498"/>
      <c r="F118" s="500"/>
      <c r="G118" s="502"/>
      <c r="H118" s="705"/>
      <c r="I118" s="477"/>
      <c r="J118" s="127" t="str">
        <f ca="1">IF(MOD(ROW()-13,2)=0,IF(ISBLANK(OFFSET(#REF!,INT((ROW()-13)/2),0)),"",OFFSET(#REF!,INT((ROW()-13)/2),0)),IF(ISBLANK(OFFSET('9. METAS'!$U$20,INT((ROW()-14)/2),0)),"",OFFSET('9. METAS'!$U$20,INT((ROW()-14)/2),0)))</f>
        <v/>
      </c>
      <c r="K118" s="128" t="str">
        <f ca="1">IF(MOD(ROW()-13,2)=0,IF(ISBLANK(OFFSET(#REF!,INT((ROW()-13)/2),0)),"",OFFSET(#REF!,INT((ROW()-13)/2),0)),IF(ISBLANK(OFFSET('9. METAS'!$V$20,INT((ROW()-14)/2),0)),"",OFFSET('9. METAS'!$V$20,INT((ROW()-14)/2),0)))</f>
        <v/>
      </c>
      <c r="L118" s="128" t="str">
        <f ca="1">IF(MOD(ROW()-13,2)=0,IF(ISBLANK(OFFSET(#REF!,INT((ROW()-13)/2),0)),"",OFFSET(#REF!,INT((ROW()-13)/2),0)),IF(ISBLANK(OFFSET('9. METAS'!$W$20,INT((ROW()-14)/2),0)),"",OFFSET('9. METAS'!$W$20,INT((ROW()-14)/2),0)))</f>
        <v/>
      </c>
      <c r="M118" s="129" t="str">
        <f ca="1">IF(MOD(ROW()-13,2)=0,IF(ISBLANK(OFFSET(#REF!,INT((ROW()-13)/2),0)),"",OFFSET(#REF!,INT((ROW()-13)/2),0)),IF(ISBLANK(OFFSET('9. METAS'!$X$20,INT((ROW()-14)/2),0)),"",OFFSET('9. METAS'!$X$20,INT((ROW()-14)/2),0)))</f>
        <v/>
      </c>
      <c r="N118" s="479"/>
      <c r="O118" s="481"/>
      <c r="P118" s="483"/>
    </row>
    <row r="119" spans="3:16" x14ac:dyDescent="0.2">
      <c r="C119" s="506" t="str">
        <f ca="1">IF(ISBLANK(OFFSET('5. Pp (3 años)'!$C$46,INT((ROW()-13)/2),0)),"",OFFSET('5. Pp (3 años)'!$C$46,INT((ROW()-13)/2),0))</f>
        <v/>
      </c>
      <c r="D119" s="498" t="str">
        <f ca="1">IF(ISBLANK(OFFSET('5. Pp (3 años)'!$D$46,INT((ROW()-13)/2),0)),"",OFFSET('5. Pp (3 años)'!$D$46,INT((ROW()-13)/2),0))</f>
        <v/>
      </c>
      <c r="E119" s="498" t="str">
        <f ca="1">IF(ISBLANK(OFFSET('5. Pp (3 años)'!$E$46,INT((ROW()-13)/2),0)),"",OFFSET('5. Pp (3 años)'!$E$46,INT((ROW()-13)/2),0))</f>
        <v/>
      </c>
      <c r="F119" s="500" t="str">
        <f ca="1">IF(ISBLANK(OFFSET('5. Pp (3 años)'!$K$46,INT((ROW()-13)/2),0)),"",OFFSET('5. Pp (3 años)'!$K$46,INT((ROW()-13)/2),0))</f>
        <v/>
      </c>
      <c r="G119" s="502" t="str">
        <f ca="1">IF(ISBLANK(OFFSET('5. Pp (3 años)'!$H$46,INT((ROW()-13)/2),0)),"",OFFSET('5. Pp (3 años)'!$H$46,INT((ROW()-13)/2),0))</f>
        <v/>
      </c>
      <c r="H119" s="705" t="str">
        <f ca="1">IF(ISBLANK(OFFSET('9. METAS'!$L$20,INT((ROW()-13)/2),0)),"",OFFSET('9. METAS'!$L$20,INT((ROW()-13)/2),0))</f>
        <v/>
      </c>
      <c r="I119" s="476"/>
      <c r="J119" s="127" t="e">
        <f ca="1">IF(MOD(ROW()-13,2)=0,IF(ISBLANK(OFFSET(#REF!,INT((ROW()-13)/2),0)),"",OFFSET(#REF!,INT((ROW()-13)/2),0)),IF(ISBLANK(OFFSET('9. METAS'!$U$20,INT((ROW()-14)/2),0)),"",OFFSET('9. METAS'!$U$20,INT((ROW()-14)/2),0)))</f>
        <v>#REF!</v>
      </c>
      <c r="K119" s="128" t="e">
        <f ca="1">IF(MOD(ROW()-13,2)=0,IF(ISBLANK(OFFSET(#REF!,INT((ROW()-13)/2),0)),"",OFFSET(#REF!,INT((ROW()-13)/2),0)),IF(ISBLANK(OFFSET('9. METAS'!$V$20,INT((ROW()-14)/2),0)),"",OFFSET('9. METAS'!$V$20,INT((ROW()-14)/2),0)))</f>
        <v>#REF!</v>
      </c>
      <c r="L119" s="128" t="e">
        <f ca="1">IF(MOD(ROW()-13,2)=0,IF(ISBLANK(OFFSET(#REF!,INT((ROW()-13)/2),0)),"",OFFSET(#REF!,INT((ROW()-13)/2),0)),IF(ISBLANK(OFFSET('9. METAS'!$W$20,INT((ROW()-14)/2),0)),"",OFFSET('9. METAS'!$W$20,INT((ROW()-14)/2),0)))</f>
        <v>#REF!</v>
      </c>
      <c r="M119" s="129" t="e">
        <f ca="1">IF(MOD(ROW()-13,2)=0,IF(ISBLANK(OFFSET(#REF!,INT((ROW()-13)/2),0)),"",OFFSET(#REF!,INT((ROW()-13)/2),0)),IF(ISBLANK(OFFSET('9. METAS'!$X$20,INT((ROW()-14)/2),0)),"",OFFSET('9. METAS'!$X$20,INT((ROW()-14)/2),0)))</f>
        <v>#REF!</v>
      </c>
      <c r="N119" s="478" t="str">
        <f t="shared" ref="N119" ca="1" si="102">IFERROR(J119/J120,"ND")</f>
        <v>ND</v>
      </c>
      <c r="O119" s="480" t="str">
        <f t="shared" ref="O119" ca="1" si="103">IFERROR(((J119+K119+L119)/H119),"ND")</f>
        <v>ND</v>
      </c>
      <c r="P119" s="482"/>
    </row>
    <row r="120" spans="3:16" ht="16" x14ac:dyDescent="0.2">
      <c r="C120" s="496"/>
      <c r="D120" s="498"/>
      <c r="E120" s="498"/>
      <c r="F120" s="500"/>
      <c r="G120" s="502"/>
      <c r="H120" s="705"/>
      <c r="I120" s="477"/>
      <c r="J120" s="127" t="str">
        <f ca="1">IF(MOD(ROW()-13,2)=0,IF(ISBLANK(OFFSET(#REF!,INT((ROW()-13)/2),0)),"",OFFSET(#REF!,INT((ROW()-13)/2),0)),IF(ISBLANK(OFFSET('9. METAS'!$U$20,INT((ROW()-14)/2),0)),"",OFFSET('9. METAS'!$U$20,INT((ROW()-14)/2),0)))</f>
        <v/>
      </c>
      <c r="K120" s="128" t="str">
        <f ca="1">IF(MOD(ROW()-13,2)=0,IF(ISBLANK(OFFSET(#REF!,INT((ROW()-13)/2),0)),"",OFFSET(#REF!,INT((ROW()-13)/2),0)),IF(ISBLANK(OFFSET('9. METAS'!$V$20,INT((ROW()-14)/2),0)),"",OFFSET('9. METAS'!$V$20,INT((ROW()-14)/2),0)))</f>
        <v/>
      </c>
      <c r="L120" s="128" t="str">
        <f ca="1">IF(MOD(ROW()-13,2)=0,IF(ISBLANK(OFFSET(#REF!,INT((ROW()-13)/2),0)),"",OFFSET(#REF!,INT((ROW()-13)/2),0)),IF(ISBLANK(OFFSET('9. METAS'!$W$20,INT((ROW()-14)/2),0)),"",OFFSET('9. METAS'!$W$20,INT((ROW()-14)/2),0)))</f>
        <v/>
      </c>
      <c r="M120" s="129" t="str">
        <f ca="1">IF(MOD(ROW()-13,2)=0,IF(ISBLANK(OFFSET(#REF!,INT((ROW()-13)/2),0)),"",OFFSET(#REF!,INT((ROW()-13)/2),0)),IF(ISBLANK(OFFSET('9. METAS'!$X$20,INT((ROW()-14)/2),0)),"",OFFSET('9. METAS'!$X$20,INT((ROW()-14)/2),0)))</f>
        <v/>
      </c>
      <c r="N120" s="479"/>
      <c r="O120" s="481"/>
      <c r="P120" s="483"/>
    </row>
    <row r="121" spans="3:16" x14ac:dyDescent="0.2">
      <c r="C121" s="506" t="str">
        <f ca="1">IF(ISBLANK(OFFSET('5. Pp (3 años)'!$C$46,INT((ROW()-13)/2),0)),"",OFFSET('5. Pp (3 años)'!$C$46,INT((ROW()-13)/2),0))</f>
        <v/>
      </c>
      <c r="D121" s="498" t="str">
        <f ca="1">IF(ISBLANK(OFFSET('5. Pp (3 años)'!$D$46,INT((ROW()-13)/2),0)),"",OFFSET('5. Pp (3 años)'!$D$46,INT((ROW()-13)/2),0))</f>
        <v/>
      </c>
      <c r="E121" s="498" t="str">
        <f ca="1">IF(ISBLANK(OFFSET('5. Pp (3 años)'!$E$46,INT((ROW()-13)/2),0)),"",OFFSET('5. Pp (3 años)'!$E$46,INT((ROW()-13)/2),0))</f>
        <v/>
      </c>
      <c r="F121" s="500" t="str">
        <f ca="1">IF(ISBLANK(OFFSET('5. Pp (3 años)'!$K$46,INT((ROW()-13)/2),0)),"",OFFSET('5. Pp (3 años)'!$K$46,INT((ROW()-13)/2),0))</f>
        <v/>
      </c>
      <c r="G121" s="502" t="str">
        <f ca="1">IF(ISBLANK(OFFSET('5. Pp (3 años)'!$H$46,INT((ROW()-13)/2),0)),"",OFFSET('5. Pp (3 años)'!$H$46,INT((ROW()-13)/2),0))</f>
        <v/>
      </c>
      <c r="H121" s="705" t="str">
        <f ca="1">IF(ISBLANK(OFFSET('9. METAS'!$L$20,INT((ROW()-13)/2),0)),"",OFFSET('9. METAS'!$L$20,INT((ROW()-13)/2),0))</f>
        <v/>
      </c>
      <c r="I121" s="476"/>
      <c r="J121" s="127" t="e">
        <f ca="1">IF(MOD(ROW()-13,2)=0,IF(ISBLANK(OFFSET(#REF!,INT((ROW()-13)/2),0)),"",OFFSET(#REF!,INT((ROW()-13)/2),0)),IF(ISBLANK(OFFSET('9. METAS'!$U$20,INT((ROW()-14)/2),0)),"",OFFSET('9. METAS'!$U$20,INT((ROW()-14)/2),0)))</f>
        <v>#REF!</v>
      </c>
      <c r="K121" s="128" t="e">
        <f ca="1">IF(MOD(ROW()-13,2)=0,IF(ISBLANK(OFFSET(#REF!,INT((ROW()-13)/2),0)),"",OFFSET(#REF!,INT((ROW()-13)/2),0)),IF(ISBLANK(OFFSET('9. METAS'!$V$20,INT((ROW()-14)/2),0)),"",OFFSET('9. METAS'!$V$20,INT((ROW()-14)/2),0)))</f>
        <v>#REF!</v>
      </c>
      <c r="L121" s="128" t="e">
        <f ca="1">IF(MOD(ROW()-13,2)=0,IF(ISBLANK(OFFSET(#REF!,INT((ROW()-13)/2),0)),"",OFFSET(#REF!,INT((ROW()-13)/2),0)),IF(ISBLANK(OFFSET('9. METAS'!$W$20,INT((ROW()-14)/2),0)),"",OFFSET('9. METAS'!$W$20,INT((ROW()-14)/2),0)))</f>
        <v>#REF!</v>
      </c>
      <c r="M121" s="129" t="e">
        <f ca="1">IF(MOD(ROW()-13,2)=0,IF(ISBLANK(OFFSET(#REF!,INT((ROW()-13)/2),0)),"",OFFSET(#REF!,INT((ROW()-13)/2),0)),IF(ISBLANK(OFFSET('9. METAS'!$X$20,INT((ROW()-14)/2),0)),"",OFFSET('9. METAS'!$X$20,INT((ROW()-14)/2),0)))</f>
        <v>#REF!</v>
      </c>
      <c r="N121" s="478" t="str">
        <f t="shared" ref="N121" ca="1" si="104">IFERROR(J121/J122,"ND")</f>
        <v>ND</v>
      </c>
      <c r="O121" s="480" t="str">
        <f t="shared" ref="O121" ca="1" si="105">IFERROR(((J121+K121+L121)/H121),"ND")</f>
        <v>ND</v>
      </c>
      <c r="P121" s="482"/>
    </row>
    <row r="122" spans="3:16" ht="16" x14ac:dyDescent="0.2">
      <c r="C122" s="496"/>
      <c r="D122" s="498"/>
      <c r="E122" s="498"/>
      <c r="F122" s="500"/>
      <c r="G122" s="502"/>
      <c r="H122" s="705"/>
      <c r="I122" s="477"/>
      <c r="J122" s="127" t="str">
        <f ca="1">IF(MOD(ROW()-13,2)=0,IF(ISBLANK(OFFSET(#REF!,INT((ROW()-13)/2),0)),"",OFFSET(#REF!,INT((ROW()-13)/2),0)),IF(ISBLANK(OFFSET('9. METAS'!$U$20,INT((ROW()-14)/2),0)),"",OFFSET('9. METAS'!$U$20,INT((ROW()-14)/2),0)))</f>
        <v/>
      </c>
      <c r="K122" s="128" t="str">
        <f ca="1">IF(MOD(ROW()-13,2)=0,IF(ISBLANK(OFFSET(#REF!,INT((ROW()-13)/2),0)),"",OFFSET(#REF!,INT((ROW()-13)/2),0)),IF(ISBLANK(OFFSET('9. METAS'!$V$20,INT((ROW()-14)/2),0)),"",OFFSET('9. METAS'!$V$20,INT((ROW()-14)/2),0)))</f>
        <v/>
      </c>
      <c r="L122" s="128" t="str">
        <f ca="1">IF(MOD(ROW()-13,2)=0,IF(ISBLANK(OFFSET(#REF!,INT((ROW()-13)/2),0)),"",OFFSET(#REF!,INT((ROW()-13)/2),0)),IF(ISBLANK(OFFSET('9. METAS'!$W$20,INT((ROW()-14)/2),0)),"",OFFSET('9. METAS'!$W$20,INT((ROW()-14)/2),0)))</f>
        <v/>
      </c>
      <c r="M122" s="129" t="str">
        <f ca="1">IF(MOD(ROW()-13,2)=0,IF(ISBLANK(OFFSET(#REF!,INT((ROW()-13)/2),0)),"",OFFSET(#REF!,INT((ROW()-13)/2),0)),IF(ISBLANK(OFFSET('9. METAS'!$X$20,INT((ROW()-14)/2),0)),"",OFFSET('9. METAS'!$X$20,INT((ROW()-14)/2),0)))</f>
        <v/>
      </c>
      <c r="N122" s="479"/>
      <c r="O122" s="481"/>
      <c r="P122" s="483"/>
    </row>
    <row r="123" spans="3:16" x14ac:dyDescent="0.2">
      <c r="C123" s="506" t="str">
        <f ca="1">IF(ISBLANK(OFFSET('5. Pp (3 años)'!$C$46,INT((ROW()-13)/2),0)),"",OFFSET('5. Pp (3 años)'!$C$46,INT((ROW()-13)/2),0))</f>
        <v/>
      </c>
      <c r="D123" s="498" t="str">
        <f ca="1">IF(ISBLANK(OFFSET('5. Pp (3 años)'!$D$46,INT((ROW()-13)/2),0)),"",OFFSET('5. Pp (3 años)'!$D$46,INT((ROW()-13)/2),0))</f>
        <v/>
      </c>
      <c r="E123" s="498" t="str">
        <f ca="1">IF(ISBLANK(OFFSET('5. Pp (3 años)'!$E$46,INT((ROW()-13)/2),0)),"",OFFSET('5. Pp (3 años)'!$E$46,INT((ROW()-13)/2),0))</f>
        <v/>
      </c>
      <c r="F123" s="500" t="str">
        <f ca="1">IF(ISBLANK(OFFSET('5. Pp (3 años)'!$K$46,INT((ROW()-13)/2),0)),"",OFFSET('5. Pp (3 años)'!$K$46,INT((ROW()-13)/2),0))</f>
        <v/>
      </c>
      <c r="G123" s="502" t="str">
        <f ca="1">IF(ISBLANK(OFFSET('5. Pp (3 años)'!$H$46,INT((ROW()-13)/2),0)),"",OFFSET('5. Pp (3 años)'!$H$46,INT((ROW()-13)/2),0))</f>
        <v/>
      </c>
      <c r="H123" s="705" t="str">
        <f ca="1">IF(ISBLANK(OFFSET('9. METAS'!$L$20,INT((ROW()-13)/2),0)),"",OFFSET('9. METAS'!$L$20,INT((ROW()-13)/2),0))</f>
        <v/>
      </c>
      <c r="I123" s="476"/>
      <c r="J123" s="127" t="e">
        <f ca="1">IF(MOD(ROW()-13,2)=0,IF(ISBLANK(OFFSET(#REF!,INT((ROW()-13)/2),0)),"",OFFSET(#REF!,INT((ROW()-13)/2),0)),IF(ISBLANK(OFFSET('9. METAS'!$U$20,INT((ROW()-14)/2),0)),"",OFFSET('9. METAS'!$U$20,INT((ROW()-14)/2),0)))</f>
        <v>#REF!</v>
      </c>
      <c r="K123" s="128" t="e">
        <f ca="1">IF(MOD(ROW()-13,2)=0,IF(ISBLANK(OFFSET(#REF!,INT((ROW()-13)/2),0)),"",OFFSET(#REF!,INT((ROW()-13)/2),0)),IF(ISBLANK(OFFSET('9. METAS'!$V$20,INT((ROW()-14)/2),0)),"",OFFSET('9. METAS'!$V$20,INT((ROW()-14)/2),0)))</f>
        <v>#REF!</v>
      </c>
      <c r="L123" s="128" t="e">
        <f ca="1">IF(MOD(ROW()-13,2)=0,IF(ISBLANK(OFFSET(#REF!,INT((ROW()-13)/2),0)),"",OFFSET(#REF!,INT((ROW()-13)/2),0)),IF(ISBLANK(OFFSET('9. METAS'!$W$20,INT((ROW()-14)/2),0)),"",OFFSET('9. METAS'!$W$20,INT((ROW()-14)/2),0)))</f>
        <v>#REF!</v>
      </c>
      <c r="M123" s="129" t="e">
        <f ca="1">IF(MOD(ROW()-13,2)=0,IF(ISBLANK(OFFSET(#REF!,INT((ROW()-13)/2),0)),"",OFFSET(#REF!,INT((ROW()-13)/2),0)),IF(ISBLANK(OFFSET('9. METAS'!$X$20,INT((ROW()-14)/2),0)),"",OFFSET('9. METAS'!$X$20,INT((ROW()-14)/2),0)))</f>
        <v>#REF!</v>
      </c>
      <c r="N123" s="478" t="str">
        <f t="shared" ref="N123" ca="1" si="106">IFERROR(J123/J124,"ND")</f>
        <v>ND</v>
      </c>
      <c r="O123" s="480" t="str">
        <f t="shared" ref="O123" ca="1" si="107">IFERROR(((J123+K123+L123)/H123),"ND")</f>
        <v>ND</v>
      </c>
      <c r="P123" s="482"/>
    </row>
    <row r="124" spans="3:16" ht="16" x14ac:dyDescent="0.2">
      <c r="C124" s="496"/>
      <c r="D124" s="498"/>
      <c r="E124" s="498"/>
      <c r="F124" s="500"/>
      <c r="G124" s="502"/>
      <c r="H124" s="705"/>
      <c r="I124" s="477"/>
      <c r="J124" s="127" t="str">
        <f ca="1">IF(MOD(ROW()-13,2)=0,IF(ISBLANK(OFFSET(#REF!,INT((ROW()-13)/2),0)),"",OFFSET(#REF!,INT((ROW()-13)/2),0)),IF(ISBLANK(OFFSET('9. METAS'!$U$20,INT((ROW()-14)/2),0)),"",OFFSET('9. METAS'!$U$20,INT((ROW()-14)/2),0)))</f>
        <v/>
      </c>
      <c r="K124" s="128" t="str">
        <f ca="1">IF(MOD(ROW()-13,2)=0,IF(ISBLANK(OFFSET(#REF!,INT((ROW()-13)/2),0)),"",OFFSET(#REF!,INT((ROW()-13)/2),0)),IF(ISBLANK(OFFSET('9. METAS'!$V$20,INT((ROW()-14)/2),0)),"",OFFSET('9. METAS'!$V$20,INT((ROW()-14)/2),0)))</f>
        <v/>
      </c>
      <c r="L124" s="128" t="str">
        <f ca="1">IF(MOD(ROW()-13,2)=0,IF(ISBLANK(OFFSET(#REF!,INT((ROW()-13)/2),0)),"",OFFSET(#REF!,INT((ROW()-13)/2),0)),IF(ISBLANK(OFFSET('9. METAS'!$W$20,INT((ROW()-14)/2),0)),"",OFFSET('9. METAS'!$W$20,INT((ROW()-14)/2),0)))</f>
        <v/>
      </c>
      <c r="M124" s="129" t="str">
        <f ca="1">IF(MOD(ROW()-13,2)=0,IF(ISBLANK(OFFSET(#REF!,INT((ROW()-13)/2),0)),"",OFFSET(#REF!,INT((ROW()-13)/2),0)),IF(ISBLANK(OFFSET('9. METAS'!$X$20,INT((ROW()-14)/2),0)),"",OFFSET('9. METAS'!$X$20,INT((ROW()-14)/2),0)))</f>
        <v/>
      </c>
      <c r="N124" s="479"/>
      <c r="O124" s="481"/>
      <c r="P124" s="483"/>
    </row>
    <row r="125" spans="3:16" x14ac:dyDescent="0.2">
      <c r="C125" s="506" t="str">
        <f ca="1">IF(ISBLANK(OFFSET('5. Pp (3 años)'!$C$46,INT((ROW()-13)/2),0)),"",OFFSET('5. Pp (3 años)'!$C$46,INT((ROW()-13)/2),0))</f>
        <v/>
      </c>
      <c r="D125" s="498" t="str">
        <f ca="1">IF(ISBLANK(OFFSET('5. Pp (3 años)'!$D$46,INT((ROW()-13)/2),0)),"",OFFSET('5. Pp (3 años)'!$D$46,INT((ROW()-13)/2),0))</f>
        <v/>
      </c>
      <c r="E125" s="498" t="str">
        <f ca="1">IF(ISBLANK(OFFSET('5. Pp (3 años)'!$E$46,INT((ROW()-13)/2),0)),"",OFFSET('5. Pp (3 años)'!$E$46,INT((ROW()-13)/2),0))</f>
        <v/>
      </c>
      <c r="F125" s="500" t="str">
        <f ca="1">IF(ISBLANK(OFFSET('5. Pp (3 años)'!$K$46,INT((ROW()-13)/2),0)),"",OFFSET('5. Pp (3 años)'!$K$46,INT((ROW()-13)/2),0))</f>
        <v/>
      </c>
      <c r="G125" s="502" t="str">
        <f ca="1">IF(ISBLANK(OFFSET('5. Pp (3 años)'!$H$46,INT((ROW()-13)/2),0)),"",OFFSET('5. Pp (3 años)'!$H$46,INT((ROW()-13)/2),0))</f>
        <v/>
      </c>
      <c r="H125" s="705" t="str">
        <f ca="1">IF(ISBLANK(OFFSET('9. METAS'!$L$20,INT((ROW()-13)/2),0)),"",OFFSET('9. METAS'!$L$20,INT((ROW()-13)/2),0))</f>
        <v/>
      </c>
      <c r="I125" s="476"/>
      <c r="J125" s="127" t="e">
        <f ca="1">IF(MOD(ROW()-13,2)=0,IF(ISBLANK(OFFSET(#REF!,INT((ROW()-13)/2),0)),"",OFFSET(#REF!,INT((ROW()-13)/2),0)),IF(ISBLANK(OFFSET('9. METAS'!$U$20,INT((ROW()-14)/2),0)),"",OFFSET('9. METAS'!$U$20,INT((ROW()-14)/2),0)))</f>
        <v>#REF!</v>
      </c>
      <c r="K125" s="128" t="e">
        <f ca="1">IF(MOD(ROW()-13,2)=0,IF(ISBLANK(OFFSET(#REF!,INT((ROW()-13)/2),0)),"",OFFSET(#REF!,INT((ROW()-13)/2),0)),IF(ISBLANK(OFFSET('9. METAS'!$V$20,INT((ROW()-14)/2),0)),"",OFFSET('9. METAS'!$V$20,INT((ROW()-14)/2),0)))</f>
        <v>#REF!</v>
      </c>
      <c r="L125" s="128" t="e">
        <f ca="1">IF(MOD(ROW()-13,2)=0,IF(ISBLANK(OFFSET(#REF!,INT((ROW()-13)/2),0)),"",OFFSET(#REF!,INT((ROW()-13)/2),0)),IF(ISBLANK(OFFSET('9. METAS'!$W$20,INT((ROW()-14)/2),0)),"",OFFSET('9. METAS'!$W$20,INT((ROW()-14)/2),0)))</f>
        <v>#REF!</v>
      </c>
      <c r="M125" s="129" t="e">
        <f ca="1">IF(MOD(ROW()-13,2)=0,IF(ISBLANK(OFFSET(#REF!,INT((ROW()-13)/2),0)),"",OFFSET(#REF!,INT((ROW()-13)/2),0)),IF(ISBLANK(OFFSET('9. METAS'!$X$20,INT((ROW()-14)/2),0)),"",OFFSET('9. METAS'!$X$20,INT((ROW()-14)/2),0)))</f>
        <v>#REF!</v>
      </c>
      <c r="N125" s="478" t="str">
        <f t="shared" ref="N125" ca="1" si="108">IFERROR(J125/J126,"ND")</f>
        <v>ND</v>
      </c>
      <c r="O125" s="480" t="str">
        <f t="shared" ref="O125" ca="1" si="109">IFERROR(((J125+K125+L125)/H125),"ND")</f>
        <v>ND</v>
      </c>
      <c r="P125" s="482"/>
    </row>
    <row r="126" spans="3:16" ht="16" x14ac:dyDescent="0.2">
      <c r="C126" s="496"/>
      <c r="D126" s="498"/>
      <c r="E126" s="498"/>
      <c r="F126" s="500"/>
      <c r="G126" s="502"/>
      <c r="H126" s="705"/>
      <c r="I126" s="477"/>
      <c r="J126" s="127" t="str">
        <f ca="1">IF(MOD(ROW()-13,2)=0,IF(ISBLANK(OFFSET(#REF!,INT((ROW()-13)/2),0)),"",OFFSET(#REF!,INT((ROW()-13)/2),0)),IF(ISBLANK(OFFSET('9. METAS'!$U$20,INT((ROW()-14)/2),0)),"",OFFSET('9. METAS'!$U$20,INT((ROW()-14)/2),0)))</f>
        <v/>
      </c>
      <c r="K126" s="128" t="str">
        <f ca="1">IF(MOD(ROW()-13,2)=0,IF(ISBLANK(OFFSET(#REF!,INT((ROW()-13)/2),0)),"",OFFSET(#REF!,INT((ROW()-13)/2),0)),IF(ISBLANK(OFFSET('9. METAS'!$V$20,INT((ROW()-14)/2),0)),"",OFFSET('9. METAS'!$V$20,INT((ROW()-14)/2),0)))</f>
        <v/>
      </c>
      <c r="L126" s="128" t="str">
        <f ca="1">IF(MOD(ROW()-13,2)=0,IF(ISBLANK(OFFSET(#REF!,INT((ROW()-13)/2),0)),"",OFFSET(#REF!,INT((ROW()-13)/2),0)),IF(ISBLANK(OFFSET('9. METAS'!$W$20,INT((ROW()-14)/2),0)),"",OFFSET('9. METAS'!$W$20,INT((ROW()-14)/2),0)))</f>
        <v/>
      </c>
      <c r="M126" s="129" t="str">
        <f ca="1">IF(MOD(ROW()-13,2)=0,IF(ISBLANK(OFFSET(#REF!,INT((ROW()-13)/2),0)),"",OFFSET(#REF!,INT((ROW()-13)/2),0)),IF(ISBLANK(OFFSET('9. METAS'!$X$20,INT((ROW()-14)/2),0)),"",OFFSET('9. METAS'!$X$20,INT((ROW()-14)/2),0)))</f>
        <v/>
      </c>
      <c r="N126" s="479"/>
      <c r="O126" s="481"/>
      <c r="P126" s="483"/>
    </row>
    <row r="127" spans="3:16" x14ac:dyDescent="0.2">
      <c r="C127" s="506" t="str">
        <f ca="1">IF(ISBLANK(OFFSET('5. Pp (3 años)'!$C$46,INT((ROW()-13)/2),0)),"",OFFSET('5. Pp (3 años)'!$C$46,INT((ROW()-13)/2),0))</f>
        <v/>
      </c>
      <c r="D127" s="498" t="str">
        <f ca="1">IF(ISBLANK(OFFSET('5. Pp (3 años)'!$D$46,INT((ROW()-13)/2),0)),"",OFFSET('5. Pp (3 años)'!$D$46,INT((ROW()-13)/2),0))</f>
        <v/>
      </c>
      <c r="E127" s="498" t="str">
        <f ca="1">IF(ISBLANK(OFFSET('5. Pp (3 años)'!$E$46,INT((ROW()-13)/2),0)),"",OFFSET('5. Pp (3 años)'!$E$46,INT((ROW()-13)/2),0))</f>
        <v/>
      </c>
      <c r="F127" s="500" t="str">
        <f ca="1">IF(ISBLANK(OFFSET('5. Pp (3 años)'!$K$46,INT((ROW()-13)/2),0)),"",OFFSET('5. Pp (3 años)'!$K$46,INT((ROW()-13)/2),0))</f>
        <v/>
      </c>
      <c r="G127" s="502" t="str">
        <f ca="1">IF(ISBLANK(OFFSET('5. Pp (3 años)'!$H$46,INT((ROW()-13)/2),0)),"",OFFSET('5. Pp (3 años)'!$H$46,INT((ROW()-13)/2),0))</f>
        <v/>
      </c>
      <c r="H127" s="705" t="str">
        <f ca="1">IF(ISBLANK(OFFSET('9. METAS'!$L$20,INT((ROW()-13)/2),0)),"",OFFSET('9. METAS'!$L$20,INT((ROW()-13)/2),0))</f>
        <v/>
      </c>
      <c r="I127" s="476"/>
      <c r="J127" s="127" t="e">
        <f ca="1">IF(MOD(ROW()-13,2)=0,IF(ISBLANK(OFFSET(#REF!,INT((ROW()-13)/2),0)),"",OFFSET(#REF!,INT((ROW()-13)/2),0)),IF(ISBLANK(OFFSET('9. METAS'!$U$20,INT((ROW()-14)/2),0)),"",OFFSET('9. METAS'!$U$20,INT((ROW()-14)/2),0)))</f>
        <v>#REF!</v>
      </c>
      <c r="K127" s="128" t="e">
        <f ca="1">IF(MOD(ROW()-13,2)=0,IF(ISBLANK(OFFSET(#REF!,INT((ROW()-13)/2),0)),"",OFFSET(#REF!,INT((ROW()-13)/2),0)),IF(ISBLANK(OFFSET('9. METAS'!$V$20,INT((ROW()-14)/2),0)),"",OFFSET('9. METAS'!$V$20,INT((ROW()-14)/2),0)))</f>
        <v>#REF!</v>
      </c>
      <c r="L127" s="128" t="e">
        <f ca="1">IF(MOD(ROW()-13,2)=0,IF(ISBLANK(OFFSET(#REF!,INT((ROW()-13)/2),0)),"",OFFSET(#REF!,INT((ROW()-13)/2),0)),IF(ISBLANK(OFFSET('9. METAS'!$W$20,INT((ROW()-14)/2),0)),"",OFFSET('9. METAS'!$W$20,INT((ROW()-14)/2),0)))</f>
        <v>#REF!</v>
      </c>
      <c r="M127" s="129" t="e">
        <f ca="1">IF(MOD(ROW()-13,2)=0,IF(ISBLANK(OFFSET(#REF!,INT((ROW()-13)/2),0)),"",OFFSET(#REF!,INT((ROW()-13)/2),0)),IF(ISBLANK(OFFSET('9. METAS'!$X$20,INT((ROW()-14)/2),0)),"",OFFSET('9. METAS'!$X$20,INT((ROW()-14)/2),0)))</f>
        <v>#REF!</v>
      </c>
      <c r="N127" s="478" t="str">
        <f t="shared" ref="N127" ca="1" si="110">IFERROR(J127/J128,"ND")</f>
        <v>ND</v>
      </c>
      <c r="O127" s="480" t="str">
        <f t="shared" ref="O127" ca="1" si="111">IFERROR(((J127+K127+L127)/H127),"ND")</f>
        <v>ND</v>
      </c>
      <c r="P127" s="482"/>
    </row>
    <row r="128" spans="3:16" ht="16" x14ac:dyDescent="0.2">
      <c r="C128" s="496"/>
      <c r="D128" s="498"/>
      <c r="E128" s="498"/>
      <c r="F128" s="500"/>
      <c r="G128" s="502"/>
      <c r="H128" s="705"/>
      <c r="I128" s="477"/>
      <c r="J128" s="127" t="str">
        <f ca="1">IF(MOD(ROW()-13,2)=0,IF(ISBLANK(OFFSET(#REF!,INT((ROW()-13)/2),0)),"",OFFSET(#REF!,INT((ROW()-13)/2),0)),IF(ISBLANK(OFFSET('9. METAS'!$U$20,INT((ROW()-14)/2),0)),"",OFFSET('9. METAS'!$U$20,INT((ROW()-14)/2),0)))</f>
        <v/>
      </c>
      <c r="K128" s="128" t="str">
        <f ca="1">IF(MOD(ROW()-13,2)=0,IF(ISBLANK(OFFSET(#REF!,INT((ROW()-13)/2),0)),"",OFFSET(#REF!,INT((ROW()-13)/2),0)),IF(ISBLANK(OFFSET('9. METAS'!$V$20,INT((ROW()-14)/2),0)),"",OFFSET('9. METAS'!$V$20,INT((ROW()-14)/2),0)))</f>
        <v/>
      </c>
      <c r="L128" s="128" t="str">
        <f ca="1">IF(MOD(ROW()-13,2)=0,IF(ISBLANK(OFFSET(#REF!,INT((ROW()-13)/2),0)),"",OFFSET(#REF!,INT((ROW()-13)/2),0)),IF(ISBLANK(OFFSET('9. METAS'!$W$20,INT((ROW()-14)/2),0)),"",OFFSET('9. METAS'!$W$20,INT((ROW()-14)/2),0)))</f>
        <v/>
      </c>
      <c r="M128" s="129" t="str">
        <f ca="1">IF(MOD(ROW()-13,2)=0,IF(ISBLANK(OFFSET(#REF!,INT((ROW()-13)/2),0)),"",OFFSET(#REF!,INT((ROW()-13)/2),0)),IF(ISBLANK(OFFSET('9. METAS'!$X$20,INT((ROW()-14)/2),0)),"",OFFSET('9. METAS'!$X$20,INT((ROW()-14)/2),0)))</f>
        <v/>
      </c>
      <c r="N128" s="479"/>
      <c r="O128" s="481"/>
      <c r="P128" s="483"/>
    </row>
    <row r="129" spans="3:16" x14ac:dyDescent="0.2">
      <c r="C129" s="506" t="str">
        <f ca="1">IF(ISBLANK(OFFSET('5. Pp (3 años)'!$C$46,INT((ROW()-13)/2),0)),"",OFFSET('5. Pp (3 años)'!$C$46,INT((ROW()-13)/2),0))</f>
        <v/>
      </c>
      <c r="D129" s="498" t="str">
        <f ca="1">IF(ISBLANK(OFFSET('5. Pp (3 años)'!$D$46,INT((ROW()-13)/2),0)),"",OFFSET('5. Pp (3 años)'!$D$46,INT((ROW()-13)/2),0))</f>
        <v/>
      </c>
      <c r="E129" s="498" t="str">
        <f ca="1">IF(ISBLANK(OFFSET('5. Pp (3 años)'!$E$46,INT((ROW()-13)/2),0)),"",OFFSET('5. Pp (3 años)'!$E$46,INT((ROW()-13)/2),0))</f>
        <v/>
      </c>
      <c r="F129" s="500" t="str">
        <f ca="1">IF(ISBLANK(OFFSET('5. Pp (3 años)'!$K$46,INT((ROW()-13)/2),0)),"",OFFSET('5. Pp (3 años)'!$K$46,INT((ROW()-13)/2),0))</f>
        <v/>
      </c>
      <c r="G129" s="502" t="str">
        <f ca="1">IF(ISBLANK(OFFSET('5. Pp (3 años)'!$H$46,INT((ROW()-13)/2),0)),"",OFFSET('5. Pp (3 años)'!$H$46,INT((ROW()-13)/2),0))</f>
        <v/>
      </c>
      <c r="H129" s="705" t="str">
        <f ca="1">IF(ISBLANK(OFFSET('9. METAS'!$L$20,INT((ROW()-13)/2),0)),"",OFFSET('9. METAS'!$L$20,INT((ROW()-13)/2),0))</f>
        <v/>
      </c>
      <c r="I129" s="476"/>
      <c r="J129" s="127" t="e">
        <f ca="1">IF(MOD(ROW()-13,2)=0,IF(ISBLANK(OFFSET(#REF!,INT((ROW()-13)/2),0)),"",OFFSET(#REF!,INT((ROW()-13)/2),0)),IF(ISBLANK(OFFSET('9. METAS'!$U$20,INT((ROW()-14)/2),0)),"",OFFSET('9. METAS'!$U$20,INT((ROW()-14)/2),0)))</f>
        <v>#REF!</v>
      </c>
      <c r="K129" s="128" t="e">
        <f ca="1">IF(MOD(ROW()-13,2)=0,IF(ISBLANK(OFFSET(#REF!,INT((ROW()-13)/2),0)),"",OFFSET(#REF!,INT((ROW()-13)/2),0)),IF(ISBLANK(OFFSET('9. METAS'!$V$20,INT((ROW()-14)/2),0)),"",OFFSET('9. METAS'!$V$20,INT((ROW()-14)/2),0)))</f>
        <v>#REF!</v>
      </c>
      <c r="L129" s="128" t="e">
        <f ca="1">IF(MOD(ROW()-13,2)=0,IF(ISBLANK(OFFSET(#REF!,INT((ROW()-13)/2),0)),"",OFFSET(#REF!,INT((ROW()-13)/2),0)),IF(ISBLANK(OFFSET('9. METAS'!$W$20,INT((ROW()-14)/2),0)),"",OFFSET('9. METAS'!$W$20,INT((ROW()-14)/2),0)))</f>
        <v>#REF!</v>
      </c>
      <c r="M129" s="129" t="e">
        <f ca="1">IF(MOD(ROW()-13,2)=0,IF(ISBLANK(OFFSET(#REF!,INT((ROW()-13)/2),0)),"",OFFSET(#REF!,INT((ROW()-13)/2),0)),IF(ISBLANK(OFFSET('9. METAS'!$X$20,INT((ROW()-14)/2),0)),"",OFFSET('9. METAS'!$X$20,INT((ROW()-14)/2),0)))</f>
        <v>#REF!</v>
      </c>
      <c r="N129" s="478" t="str">
        <f t="shared" ref="N129" ca="1" si="112">IFERROR(J129/J130,"ND")</f>
        <v>ND</v>
      </c>
      <c r="O129" s="480" t="str">
        <f t="shared" ref="O129" ca="1" si="113">IFERROR(((J129+K129+L129)/H129),"ND")</f>
        <v>ND</v>
      </c>
      <c r="P129" s="482"/>
    </row>
    <row r="130" spans="3:16" ht="16" x14ac:dyDescent="0.2">
      <c r="C130" s="496"/>
      <c r="D130" s="498"/>
      <c r="E130" s="498"/>
      <c r="F130" s="500"/>
      <c r="G130" s="502"/>
      <c r="H130" s="705"/>
      <c r="I130" s="477"/>
      <c r="J130" s="127" t="str">
        <f ca="1">IF(MOD(ROW()-13,2)=0,IF(ISBLANK(OFFSET(#REF!,INT((ROW()-13)/2),0)),"",OFFSET(#REF!,INT((ROW()-13)/2),0)),IF(ISBLANK(OFFSET('9. METAS'!$U$20,INT((ROW()-14)/2),0)),"",OFFSET('9. METAS'!$U$20,INT((ROW()-14)/2),0)))</f>
        <v/>
      </c>
      <c r="K130" s="128" t="str">
        <f ca="1">IF(MOD(ROW()-13,2)=0,IF(ISBLANK(OFFSET(#REF!,INT((ROW()-13)/2),0)),"",OFFSET(#REF!,INT((ROW()-13)/2),0)),IF(ISBLANK(OFFSET('9. METAS'!$V$20,INT((ROW()-14)/2),0)),"",OFFSET('9. METAS'!$V$20,INT((ROW()-14)/2),0)))</f>
        <v/>
      </c>
      <c r="L130" s="128" t="str">
        <f ca="1">IF(MOD(ROW()-13,2)=0,IF(ISBLANK(OFFSET(#REF!,INT((ROW()-13)/2),0)),"",OFFSET(#REF!,INT((ROW()-13)/2),0)),IF(ISBLANK(OFFSET('9. METAS'!$W$20,INT((ROW()-14)/2),0)),"",OFFSET('9. METAS'!$W$20,INT((ROW()-14)/2),0)))</f>
        <v/>
      </c>
      <c r="M130" s="129" t="str">
        <f ca="1">IF(MOD(ROW()-13,2)=0,IF(ISBLANK(OFFSET(#REF!,INT((ROW()-13)/2),0)),"",OFFSET(#REF!,INT((ROW()-13)/2),0)),IF(ISBLANK(OFFSET('9. METAS'!$X$20,INT((ROW()-14)/2),0)),"",OFFSET('9. METAS'!$X$20,INT((ROW()-14)/2),0)))</f>
        <v/>
      </c>
      <c r="N130" s="479"/>
      <c r="O130" s="481"/>
      <c r="P130" s="483"/>
    </row>
    <row r="131" spans="3:16" x14ac:dyDescent="0.2">
      <c r="C131" s="506" t="str">
        <f ca="1">IF(ISBLANK(OFFSET('5. Pp (3 años)'!$C$46,INT((ROW()-13)/2),0)),"",OFFSET('5. Pp (3 años)'!$C$46,INT((ROW()-13)/2),0))</f>
        <v/>
      </c>
      <c r="D131" s="498" t="str">
        <f ca="1">IF(ISBLANK(OFFSET('5. Pp (3 años)'!$D$46,INT((ROW()-13)/2),0)),"",OFFSET('5. Pp (3 años)'!$D$46,INT((ROW()-13)/2),0))</f>
        <v/>
      </c>
      <c r="E131" s="498" t="str">
        <f ca="1">IF(ISBLANK(OFFSET('5. Pp (3 años)'!$E$46,INT((ROW()-13)/2),0)),"",OFFSET('5. Pp (3 años)'!$E$46,INT((ROW()-13)/2),0))</f>
        <v/>
      </c>
      <c r="F131" s="500" t="str">
        <f ca="1">IF(ISBLANK(OFFSET('5. Pp (3 años)'!$K$46,INT((ROW()-13)/2),0)),"",OFFSET('5. Pp (3 años)'!$K$46,INT((ROW()-13)/2),0))</f>
        <v/>
      </c>
      <c r="G131" s="502" t="str">
        <f ca="1">IF(ISBLANK(OFFSET('5. Pp (3 años)'!$H$46,INT((ROW()-13)/2),0)),"",OFFSET('5. Pp (3 años)'!$H$46,INT((ROW()-13)/2),0))</f>
        <v/>
      </c>
      <c r="H131" s="705" t="str">
        <f ca="1">IF(ISBLANK(OFFSET('9. METAS'!$L$20,INT((ROW()-13)/2),0)),"",OFFSET('9. METAS'!$L$20,INT((ROW()-13)/2),0))</f>
        <v/>
      </c>
      <c r="I131" s="476"/>
      <c r="J131" s="127" t="e">
        <f ca="1">IF(MOD(ROW()-13,2)=0,IF(ISBLANK(OFFSET(#REF!,INT((ROW()-13)/2),0)),"",OFFSET(#REF!,INT((ROW()-13)/2),0)),IF(ISBLANK(OFFSET('9. METAS'!$U$20,INT((ROW()-14)/2),0)),"",OFFSET('9. METAS'!$U$20,INT((ROW()-14)/2),0)))</f>
        <v>#REF!</v>
      </c>
      <c r="K131" s="128" t="e">
        <f ca="1">IF(MOD(ROW()-13,2)=0,IF(ISBLANK(OFFSET(#REF!,INT((ROW()-13)/2),0)),"",OFFSET(#REF!,INT((ROW()-13)/2),0)),IF(ISBLANK(OFFSET('9. METAS'!$V$20,INT((ROW()-14)/2),0)),"",OFFSET('9. METAS'!$V$20,INT((ROW()-14)/2),0)))</f>
        <v>#REF!</v>
      </c>
      <c r="L131" s="128" t="e">
        <f ca="1">IF(MOD(ROW()-13,2)=0,IF(ISBLANK(OFFSET(#REF!,INT((ROW()-13)/2),0)),"",OFFSET(#REF!,INT((ROW()-13)/2),0)),IF(ISBLANK(OFFSET('9. METAS'!$W$20,INT((ROW()-14)/2),0)),"",OFFSET('9. METAS'!$W$20,INT((ROW()-14)/2),0)))</f>
        <v>#REF!</v>
      </c>
      <c r="M131" s="129" t="e">
        <f ca="1">IF(MOD(ROW()-13,2)=0,IF(ISBLANK(OFFSET(#REF!,INT((ROW()-13)/2),0)),"",OFFSET(#REF!,INT((ROW()-13)/2),0)),IF(ISBLANK(OFFSET('9. METAS'!$X$20,INT((ROW()-14)/2),0)),"",OFFSET('9. METAS'!$X$20,INT((ROW()-14)/2),0)))</f>
        <v>#REF!</v>
      </c>
      <c r="N131" s="478" t="str">
        <f t="shared" ref="N131" ca="1" si="114">IFERROR(J131/J132,"ND")</f>
        <v>ND</v>
      </c>
      <c r="O131" s="480" t="str">
        <f t="shared" ref="O131" ca="1" si="115">IFERROR(((J131+K131+L131)/H131),"ND")</f>
        <v>ND</v>
      </c>
      <c r="P131" s="482"/>
    </row>
    <row r="132" spans="3:16" ht="16" x14ac:dyDescent="0.2">
      <c r="C132" s="496"/>
      <c r="D132" s="498"/>
      <c r="E132" s="498"/>
      <c r="F132" s="500"/>
      <c r="G132" s="502"/>
      <c r="H132" s="705"/>
      <c r="I132" s="477"/>
      <c r="J132" s="127" t="str">
        <f ca="1">IF(MOD(ROW()-13,2)=0,IF(ISBLANK(OFFSET(#REF!,INT((ROW()-13)/2),0)),"",OFFSET(#REF!,INT((ROW()-13)/2),0)),IF(ISBLANK(OFFSET('9. METAS'!$U$20,INT((ROW()-14)/2),0)),"",OFFSET('9. METAS'!$U$20,INT((ROW()-14)/2),0)))</f>
        <v/>
      </c>
      <c r="K132" s="128" t="str">
        <f ca="1">IF(MOD(ROW()-13,2)=0,IF(ISBLANK(OFFSET(#REF!,INT((ROW()-13)/2),0)),"",OFFSET(#REF!,INT((ROW()-13)/2),0)),IF(ISBLANK(OFFSET('9. METAS'!$V$20,INT((ROW()-14)/2),0)),"",OFFSET('9. METAS'!$V$20,INT((ROW()-14)/2),0)))</f>
        <v/>
      </c>
      <c r="L132" s="128" t="str">
        <f ca="1">IF(MOD(ROW()-13,2)=0,IF(ISBLANK(OFFSET(#REF!,INT((ROW()-13)/2),0)),"",OFFSET(#REF!,INT((ROW()-13)/2),0)),IF(ISBLANK(OFFSET('9. METAS'!$W$20,INT((ROW()-14)/2),0)),"",OFFSET('9. METAS'!$W$20,INT((ROW()-14)/2),0)))</f>
        <v/>
      </c>
      <c r="M132" s="129" t="str">
        <f ca="1">IF(MOD(ROW()-13,2)=0,IF(ISBLANK(OFFSET(#REF!,INT((ROW()-13)/2),0)),"",OFFSET(#REF!,INT((ROW()-13)/2),0)),IF(ISBLANK(OFFSET('9. METAS'!$X$20,INT((ROW()-14)/2),0)),"",OFFSET('9. METAS'!$X$20,INT((ROW()-14)/2),0)))</f>
        <v/>
      </c>
      <c r="N132" s="479"/>
      <c r="O132" s="481"/>
      <c r="P132" s="483"/>
    </row>
    <row r="133" spans="3:16" x14ac:dyDescent="0.2">
      <c r="C133" s="506" t="str">
        <f ca="1">IF(ISBLANK(OFFSET('5. Pp (3 años)'!$C$46,INT((ROW()-13)/2),0)),"",OFFSET('5. Pp (3 años)'!$C$46,INT((ROW()-13)/2),0))</f>
        <v/>
      </c>
      <c r="D133" s="498" t="str">
        <f ca="1">IF(ISBLANK(OFFSET('5. Pp (3 años)'!$D$46,INT((ROW()-13)/2),0)),"",OFFSET('5. Pp (3 años)'!$D$46,INT((ROW()-13)/2),0))</f>
        <v/>
      </c>
      <c r="E133" s="498" t="str">
        <f ca="1">IF(ISBLANK(OFFSET('5. Pp (3 años)'!$E$46,INT((ROW()-13)/2),0)),"",OFFSET('5. Pp (3 años)'!$E$46,INT((ROW()-13)/2),0))</f>
        <v/>
      </c>
      <c r="F133" s="500" t="str">
        <f ca="1">IF(ISBLANK(OFFSET('5. Pp (3 años)'!$K$46,INT((ROW()-13)/2),0)),"",OFFSET('5. Pp (3 años)'!$K$46,INT((ROW()-13)/2),0))</f>
        <v/>
      </c>
      <c r="G133" s="502" t="str">
        <f ca="1">IF(ISBLANK(OFFSET('5. Pp (3 años)'!$H$46,INT((ROW()-13)/2),0)),"",OFFSET('5. Pp (3 años)'!$H$46,INT((ROW()-13)/2),0))</f>
        <v/>
      </c>
      <c r="H133" s="705" t="str">
        <f ca="1">IF(ISBLANK(OFFSET('9. METAS'!$L$20,INT((ROW()-13)/2),0)),"",OFFSET('9. METAS'!$L$20,INT((ROW()-13)/2),0))</f>
        <v/>
      </c>
      <c r="I133" s="476"/>
      <c r="J133" s="127" t="e">
        <f ca="1">IF(MOD(ROW()-13,2)=0,IF(ISBLANK(OFFSET(#REF!,INT((ROW()-13)/2),0)),"",OFFSET(#REF!,INT((ROW()-13)/2),0)),IF(ISBLANK(OFFSET('9. METAS'!$U$20,INT((ROW()-14)/2),0)),"",OFFSET('9. METAS'!$U$20,INT((ROW()-14)/2),0)))</f>
        <v>#REF!</v>
      </c>
      <c r="K133" s="128" t="e">
        <f ca="1">IF(MOD(ROW()-13,2)=0,IF(ISBLANK(OFFSET(#REF!,INT((ROW()-13)/2),0)),"",OFFSET(#REF!,INT((ROW()-13)/2),0)),IF(ISBLANK(OFFSET('9. METAS'!$V$20,INT((ROW()-14)/2),0)),"",OFFSET('9. METAS'!$V$20,INT((ROW()-14)/2),0)))</f>
        <v>#REF!</v>
      </c>
      <c r="L133" s="128" t="e">
        <f ca="1">IF(MOD(ROW()-13,2)=0,IF(ISBLANK(OFFSET(#REF!,INT((ROW()-13)/2),0)),"",OFFSET(#REF!,INT((ROW()-13)/2),0)),IF(ISBLANK(OFFSET('9. METAS'!$W$20,INT((ROW()-14)/2),0)),"",OFFSET('9. METAS'!$W$20,INT((ROW()-14)/2),0)))</f>
        <v>#REF!</v>
      </c>
      <c r="M133" s="129" t="e">
        <f ca="1">IF(MOD(ROW()-13,2)=0,IF(ISBLANK(OFFSET(#REF!,INT((ROW()-13)/2),0)),"",OFFSET(#REF!,INT((ROW()-13)/2),0)),IF(ISBLANK(OFFSET('9. METAS'!$X$20,INT((ROW()-14)/2),0)),"",OFFSET('9. METAS'!$X$20,INT((ROW()-14)/2),0)))</f>
        <v>#REF!</v>
      </c>
      <c r="N133" s="478" t="str">
        <f t="shared" ref="N133" ca="1" si="116">IFERROR(J133/J134,"ND")</f>
        <v>ND</v>
      </c>
      <c r="O133" s="480" t="str">
        <f t="shared" ref="O133" ca="1" si="117">IFERROR(((J133+K133+L133)/H133),"ND")</f>
        <v>ND</v>
      </c>
      <c r="P133" s="482"/>
    </row>
    <row r="134" spans="3:16" ht="16" x14ac:dyDescent="0.2">
      <c r="C134" s="496"/>
      <c r="D134" s="498"/>
      <c r="E134" s="498"/>
      <c r="F134" s="500"/>
      <c r="G134" s="502"/>
      <c r="H134" s="705"/>
      <c r="I134" s="477"/>
      <c r="J134" s="127" t="str">
        <f ca="1">IF(MOD(ROW()-13,2)=0,IF(ISBLANK(OFFSET(#REF!,INT((ROW()-13)/2),0)),"",OFFSET(#REF!,INT((ROW()-13)/2),0)),IF(ISBLANK(OFFSET('9. METAS'!$U$20,INT((ROW()-14)/2),0)),"",OFFSET('9. METAS'!$U$20,INT((ROW()-14)/2),0)))</f>
        <v/>
      </c>
      <c r="K134" s="128" t="str">
        <f ca="1">IF(MOD(ROW()-13,2)=0,IF(ISBLANK(OFFSET(#REF!,INT((ROW()-13)/2),0)),"",OFFSET(#REF!,INT((ROW()-13)/2),0)),IF(ISBLANK(OFFSET('9. METAS'!$V$20,INT((ROW()-14)/2),0)),"",OFFSET('9. METAS'!$V$20,INT((ROW()-14)/2),0)))</f>
        <v/>
      </c>
      <c r="L134" s="128" t="str">
        <f ca="1">IF(MOD(ROW()-13,2)=0,IF(ISBLANK(OFFSET(#REF!,INT((ROW()-13)/2),0)),"",OFFSET(#REF!,INT((ROW()-13)/2),0)),IF(ISBLANK(OFFSET('9. METAS'!$W$20,INT((ROW()-14)/2),0)),"",OFFSET('9. METAS'!$W$20,INT((ROW()-14)/2),0)))</f>
        <v/>
      </c>
      <c r="M134" s="129" t="str">
        <f ca="1">IF(MOD(ROW()-13,2)=0,IF(ISBLANK(OFFSET(#REF!,INT((ROW()-13)/2),0)),"",OFFSET(#REF!,INT((ROW()-13)/2),0)),IF(ISBLANK(OFFSET('9. METAS'!$X$20,INT((ROW()-14)/2),0)),"",OFFSET('9. METAS'!$X$20,INT((ROW()-14)/2),0)))</f>
        <v/>
      </c>
      <c r="N134" s="479"/>
      <c r="O134" s="481"/>
      <c r="P134" s="483"/>
    </row>
    <row r="135" spans="3:16" x14ac:dyDescent="0.2">
      <c r="C135" s="506" t="str">
        <f ca="1">IF(ISBLANK(OFFSET('5. Pp (3 años)'!$C$46,INT((ROW()-13)/2),0)),"",OFFSET('5. Pp (3 años)'!$C$46,INT((ROW()-13)/2),0))</f>
        <v/>
      </c>
      <c r="D135" s="498" t="str">
        <f ca="1">IF(ISBLANK(OFFSET('5. Pp (3 años)'!$D$46,INT((ROW()-13)/2),0)),"",OFFSET('5. Pp (3 años)'!$D$46,INT((ROW()-13)/2),0))</f>
        <v/>
      </c>
      <c r="E135" s="498" t="str">
        <f ca="1">IF(ISBLANK(OFFSET('5. Pp (3 años)'!$E$46,INT((ROW()-13)/2),0)),"",OFFSET('5. Pp (3 años)'!$E$46,INT((ROW()-13)/2),0))</f>
        <v/>
      </c>
      <c r="F135" s="500" t="str">
        <f ca="1">IF(ISBLANK(OFFSET('5. Pp (3 años)'!$K$46,INT((ROW()-13)/2),0)),"",OFFSET('5. Pp (3 años)'!$K$46,INT((ROW()-13)/2),0))</f>
        <v/>
      </c>
      <c r="G135" s="502" t="str">
        <f ca="1">IF(ISBLANK(OFFSET('5. Pp (3 años)'!$H$46,INT((ROW()-13)/2),0)),"",OFFSET('5. Pp (3 años)'!$H$46,INT((ROW()-13)/2),0))</f>
        <v/>
      </c>
      <c r="H135" s="705" t="str">
        <f ca="1">IF(ISBLANK(OFFSET('9. METAS'!$L$20,INT((ROW()-13)/2),0)),"",OFFSET('9. METAS'!$L$20,INT((ROW()-13)/2),0))</f>
        <v/>
      </c>
      <c r="I135" s="476"/>
      <c r="J135" s="127" t="e">
        <f ca="1">IF(MOD(ROW()-13,2)=0,IF(ISBLANK(OFFSET(#REF!,INT((ROW()-13)/2),0)),"",OFFSET(#REF!,INT((ROW()-13)/2),0)),IF(ISBLANK(OFFSET('9. METAS'!$U$20,INT((ROW()-14)/2),0)),"",OFFSET('9. METAS'!$U$20,INT((ROW()-14)/2),0)))</f>
        <v>#REF!</v>
      </c>
      <c r="K135" s="128" t="e">
        <f ca="1">IF(MOD(ROW()-13,2)=0,IF(ISBLANK(OFFSET(#REF!,INT((ROW()-13)/2),0)),"",OFFSET(#REF!,INT((ROW()-13)/2),0)),IF(ISBLANK(OFFSET('9. METAS'!$V$20,INT((ROW()-14)/2),0)),"",OFFSET('9. METAS'!$V$20,INT((ROW()-14)/2),0)))</f>
        <v>#REF!</v>
      </c>
      <c r="L135" s="128" t="e">
        <f ca="1">IF(MOD(ROW()-13,2)=0,IF(ISBLANK(OFFSET(#REF!,INT((ROW()-13)/2),0)),"",OFFSET(#REF!,INT((ROW()-13)/2),0)),IF(ISBLANK(OFFSET('9. METAS'!$W$20,INT((ROW()-14)/2),0)),"",OFFSET('9. METAS'!$W$20,INT((ROW()-14)/2),0)))</f>
        <v>#REF!</v>
      </c>
      <c r="M135" s="129" t="e">
        <f ca="1">IF(MOD(ROW()-13,2)=0,IF(ISBLANK(OFFSET(#REF!,INT((ROW()-13)/2),0)),"",OFFSET(#REF!,INT((ROW()-13)/2),0)),IF(ISBLANK(OFFSET('9. METAS'!$X$20,INT((ROW()-14)/2),0)),"",OFFSET('9. METAS'!$X$20,INT((ROW()-14)/2),0)))</f>
        <v>#REF!</v>
      </c>
      <c r="N135" s="478" t="str">
        <f t="shared" ref="N135" ca="1" si="118">IFERROR(J135/J136,"ND")</f>
        <v>ND</v>
      </c>
      <c r="O135" s="480" t="str">
        <f t="shared" ref="O135" ca="1" si="119">IFERROR(((J135+K135+L135)/H135),"ND")</f>
        <v>ND</v>
      </c>
      <c r="P135" s="482"/>
    </row>
    <row r="136" spans="3:16" ht="16" x14ac:dyDescent="0.2">
      <c r="C136" s="496"/>
      <c r="D136" s="498"/>
      <c r="E136" s="498"/>
      <c r="F136" s="500"/>
      <c r="G136" s="502"/>
      <c r="H136" s="705"/>
      <c r="I136" s="477"/>
      <c r="J136" s="127" t="str">
        <f ca="1">IF(MOD(ROW()-13,2)=0,IF(ISBLANK(OFFSET(#REF!,INT((ROW()-13)/2),0)),"",OFFSET(#REF!,INT((ROW()-13)/2),0)),IF(ISBLANK(OFFSET('9. METAS'!$U$20,INT((ROW()-14)/2),0)),"",OFFSET('9. METAS'!$U$20,INT((ROW()-14)/2),0)))</f>
        <v/>
      </c>
      <c r="K136" s="128" t="str">
        <f ca="1">IF(MOD(ROW()-13,2)=0,IF(ISBLANK(OFFSET(#REF!,INT((ROW()-13)/2),0)),"",OFFSET(#REF!,INT((ROW()-13)/2),0)),IF(ISBLANK(OFFSET('9. METAS'!$V$20,INT((ROW()-14)/2),0)),"",OFFSET('9. METAS'!$V$20,INT((ROW()-14)/2),0)))</f>
        <v/>
      </c>
      <c r="L136" s="128" t="str">
        <f ca="1">IF(MOD(ROW()-13,2)=0,IF(ISBLANK(OFFSET(#REF!,INT((ROW()-13)/2),0)),"",OFFSET(#REF!,INT((ROW()-13)/2),0)),IF(ISBLANK(OFFSET('9. METAS'!$W$20,INT((ROW()-14)/2),0)),"",OFFSET('9. METAS'!$W$20,INT((ROW()-14)/2),0)))</f>
        <v/>
      </c>
      <c r="M136" s="129" t="str">
        <f ca="1">IF(MOD(ROW()-13,2)=0,IF(ISBLANK(OFFSET(#REF!,INT((ROW()-13)/2),0)),"",OFFSET(#REF!,INT((ROW()-13)/2),0)),IF(ISBLANK(OFFSET('9. METAS'!$X$20,INT((ROW()-14)/2),0)),"",OFFSET('9. METAS'!$X$20,INT((ROW()-14)/2),0)))</f>
        <v/>
      </c>
      <c r="N136" s="479"/>
      <c r="O136" s="481"/>
      <c r="P136" s="483"/>
    </row>
    <row r="137" spans="3:16" x14ac:dyDescent="0.2">
      <c r="C137" s="506" t="str">
        <f ca="1">IF(ISBLANK(OFFSET('5. Pp (3 años)'!$C$46,INT((ROW()-13)/2),0)),"",OFFSET('5. Pp (3 años)'!$C$46,INT((ROW()-13)/2),0))</f>
        <v/>
      </c>
      <c r="D137" s="498" t="str">
        <f ca="1">IF(ISBLANK(OFFSET('5. Pp (3 años)'!$D$46,INT((ROW()-13)/2),0)),"",OFFSET('5. Pp (3 años)'!$D$46,INT((ROW()-13)/2),0))</f>
        <v/>
      </c>
      <c r="E137" s="498" t="str">
        <f ca="1">IF(ISBLANK(OFFSET('5. Pp (3 años)'!$E$46,INT((ROW()-13)/2),0)),"",OFFSET('5. Pp (3 años)'!$E$46,INT((ROW()-13)/2),0))</f>
        <v/>
      </c>
      <c r="F137" s="500" t="str">
        <f ca="1">IF(ISBLANK(OFFSET('5. Pp (3 años)'!$K$46,INT((ROW()-13)/2),0)),"",OFFSET('5. Pp (3 años)'!$K$46,INT((ROW()-13)/2),0))</f>
        <v/>
      </c>
      <c r="G137" s="502" t="str">
        <f ca="1">IF(ISBLANK(OFFSET('5. Pp (3 años)'!$H$46,INT((ROW()-13)/2),0)),"",OFFSET('5. Pp (3 años)'!$H$46,INT((ROW()-13)/2),0))</f>
        <v/>
      </c>
      <c r="H137" s="705" t="str">
        <f ca="1">IF(ISBLANK(OFFSET('9. METAS'!$L$20,INT((ROW()-13)/2),0)),"",OFFSET('9. METAS'!$L$20,INT((ROW()-13)/2),0))</f>
        <v/>
      </c>
      <c r="I137" s="476"/>
      <c r="J137" s="127" t="e">
        <f ca="1">IF(MOD(ROW()-13,2)=0,IF(ISBLANK(OFFSET(#REF!,INT((ROW()-13)/2),0)),"",OFFSET(#REF!,INT((ROW()-13)/2),0)),IF(ISBLANK(OFFSET('9. METAS'!$U$20,INT((ROW()-14)/2),0)),"",OFFSET('9. METAS'!$U$20,INT((ROW()-14)/2),0)))</f>
        <v>#REF!</v>
      </c>
      <c r="K137" s="128" t="e">
        <f ca="1">IF(MOD(ROW()-13,2)=0,IF(ISBLANK(OFFSET(#REF!,INT((ROW()-13)/2),0)),"",OFFSET(#REF!,INT((ROW()-13)/2),0)),IF(ISBLANK(OFFSET('9. METAS'!$V$20,INT((ROW()-14)/2),0)),"",OFFSET('9. METAS'!$V$20,INT((ROW()-14)/2),0)))</f>
        <v>#REF!</v>
      </c>
      <c r="L137" s="128" t="e">
        <f ca="1">IF(MOD(ROW()-13,2)=0,IF(ISBLANK(OFFSET(#REF!,INT((ROW()-13)/2),0)),"",OFFSET(#REF!,INT((ROW()-13)/2),0)),IF(ISBLANK(OFFSET('9. METAS'!$W$20,INT((ROW()-14)/2),0)),"",OFFSET('9. METAS'!$W$20,INT((ROW()-14)/2),0)))</f>
        <v>#REF!</v>
      </c>
      <c r="M137" s="129" t="e">
        <f ca="1">IF(MOD(ROW()-13,2)=0,IF(ISBLANK(OFFSET(#REF!,INT((ROW()-13)/2),0)),"",OFFSET(#REF!,INT((ROW()-13)/2),0)),IF(ISBLANK(OFFSET('9. METAS'!$X$20,INT((ROW()-14)/2),0)),"",OFFSET('9. METAS'!$X$20,INT((ROW()-14)/2),0)))</f>
        <v>#REF!</v>
      </c>
      <c r="N137" s="478" t="str">
        <f t="shared" ref="N137" ca="1" si="120">IFERROR(J137/J138,"ND")</f>
        <v>ND</v>
      </c>
      <c r="O137" s="480" t="str">
        <f t="shared" ref="O137" ca="1" si="121">IFERROR(((J137+K137+L137)/H137),"ND")</f>
        <v>ND</v>
      </c>
      <c r="P137" s="482"/>
    </row>
    <row r="138" spans="3:16" ht="16" x14ac:dyDescent="0.2">
      <c r="C138" s="496"/>
      <c r="D138" s="498"/>
      <c r="E138" s="498"/>
      <c r="F138" s="500"/>
      <c r="G138" s="502"/>
      <c r="H138" s="705"/>
      <c r="I138" s="477"/>
      <c r="J138" s="127" t="str">
        <f ca="1">IF(MOD(ROW()-13,2)=0,IF(ISBLANK(OFFSET(#REF!,INT((ROW()-13)/2),0)),"",OFFSET(#REF!,INT((ROW()-13)/2),0)),IF(ISBLANK(OFFSET('9. METAS'!$U$20,INT((ROW()-14)/2),0)),"",OFFSET('9. METAS'!$U$20,INT((ROW()-14)/2),0)))</f>
        <v/>
      </c>
      <c r="K138" s="128" t="str">
        <f ca="1">IF(MOD(ROW()-13,2)=0,IF(ISBLANK(OFFSET(#REF!,INT((ROW()-13)/2),0)),"",OFFSET(#REF!,INT((ROW()-13)/2),0)),IF(ISBLANK(OFFSET('9. METAS'!$V$20,INT((ROW()-14)/2),0)),"",OFFSET('9. METAS'!$V$20,INT((ROW()-14)/2),0)))</f>
        <v/>
      </c>
      <c r="L138" s="128" t="str">
        <f ca="1">IF(MOD(ROW()-13,2)=0,IF(ISBLANK(OFFSET(#REF!,INT((ROW()-13)/2),0)),"",OFFSET(#REF!,INT((ROW()-13)/2),0)),IF(ISBLANK(OFFSET('9. METAS'!$W$20,INT((ROW()-14)/2),0)),"",OFFSET('9. METAS'!$W$20,INT((ROW()-14)/2),0)))</f>
        <v/>
      </c>
      <c r="M138" s="129" t="str">
        <f ca="1">IF(MOD(ROW()-13,2)=0,IF(ISBLANK(OFFSET(#REF!,INT((ROW()-13)/2),0)),"",OFFSET(#REF!,INT((ROW()-13)/2),0)),IF(ISBLANK(OFFSET('9. METAS'!$X$20,INT((ROW()-14)/2),0)),"",OFFSET('9. METAS'!$X$20,INT((ROW()-14)/2),0)))</f>
        <v/>
      </c>
      <c r="N138" s="479"/>
      <c r="O138" s="481"/>
      <c r="P138" s="483"/>
    </row>
    <row r="139" spans="3:16" x14ac:dyDescent="0.2">
      <c r="C139" s="506" t="str">
        <f ca="1">IF(ISBLANK(OFFSET('5. Pp (3 años)'!$C$46,INT((ROW()-13)/2),0)),"",OFFSET('5. Pp (3 años)'!$C$46,INT((ROW()-13)/2),0))</f>
        <v/>
      </c>
      <c r="D139" s="498" t="str">
        <f ca="1">IF(ISBLANK(OFFSET('5. Pp (3 años)'!$D$46,INT((ROW()-13)/2),0)),"",OFFSET('5. Pp (3 años)'!$D$46,INT((ROW()-13)/2),0))</f>
        <v/>
      </c>
      <c r="E139" s="498" t="str">
        <f ca="1">IF(ISBLANK(OFFSET('5. Pp (3 años)'!$E$46,INT((ROW()-13)/2),0)),"",OFFSET('5. Pp (3 años)'!$E$46,INT((ROW()-13)/2),0))</f>
        <v/>
      </c>
      <c r="F139" s="500" t="str">
        <f ca="1">IF(ISBLANK(OFFSET('5. Pp (3 años)'!$K$46,INT((ROW()-13)/2),0)),"",OFFSET('5. Pp (3 años)'!$K$46,INT((ROW()-13)/2),0))</f>
        <v/>
      </c>
      <c r="G139" s="502" t="str">
        <f ca="1">IF(ISBLANK(OFFSET('5. Pp (3 años)'!$H$46,INT((ROW()-13)/2),0)),"",OFFSET('5. Pp (3 años)'!$H$46,INT((ROW()-13)/2),0))</f>
        <v/>
      </c>
      <c r="H139" s="705" t="str">
        <f ca="1">IF(ISBLANK(OFFSET('9. METAS'!$L$20,INT((ROW()-13)/2),0)),"",OFFSET('9. METAS'!$L$20,INT((ROW()-13)/2),0))</f>
        <v/>
      </c>
      <c r="I139" s="476"/>
      <c r="J139" s="127" t="e">
        <f ca="1">IF(MOD(ROW()-13,2)=0,IF(ISBLANK(OFFSET(#REF!,INT((ROW()-13)/2),0)),"",OFFSET(#REF!,INT((ROW()-13)/2),0)),IF(ISBLANK(OFFSET('9. METAS'!$U$20,INT((ROW()-14)/2),0)),"",OFFSET('9. METAS'!$U$20,INT((ROW()-14)/2),0)))</f>
        <v>#REF!</v>
      </c>
      <c r="K139" s="128" t="e">
        <f ca="1">IF(MOD(ROW()-13,2)=0,IF(ISBLANK(OFFSET(#REF!,INT((ROW()-13)/2),0)),"",OFFSET(#REF!,INT((ROW()-13)/2),0)),IF(ISBLANK(OFFSET('9. METAS'!$V$20,INT((ROW()-14)/2),0)),"",OFFSET('9. METAS'!$V$20,INT((ROW()-14)/2),0)))</f>
        <v>#REF!</v>
      </c>
      <c r="L139" s="128" t="e">
        <f ca="1">IF(MOD(ROW()-13,2)=0,IF(ISBLANK(OFFSET(#REF!,INT((ROW()-13)/2),0)),"",OFFSET(#REF!,INT((ROW()-13)/2),0)),IF(ISBLANK(OFFSET('9. METAS'!$W$20,INT((ROW()-14)/2),0)),"",OFFSET('9. METAS'!$W$20,INT((ROW()-14)/2),0)))</f>
        <v>#REF!</v>
      </c>
      <c r="M139" s="129" t="e">
        <f ca="1">IF(MOD(ROW()-13,2)=0,IF(ISBLANK(OFFSET(#REF!,INT((ROW()-13)/2),0)),"",OFFSET(#REF!,INT((ROW()-13)/2),0)),IF(ISBLANK(OFFSET('9. METAS'!$X$20,INT((ROW()-14)/2),0)),"",OFFSET('9. METAS'!$X$20,INT((ROW()-14)/2),0)))</f>
        <v>#REF!</v>
      </c>
      <c r="N139" s="478" t="str">
        <f t="shared" ref="N139" ca="1" si="122">IFERROR(J139/J140,"ND")</f>
        <v>ND</v>
      </c>
      <c r="O139" s="480" t="str">
        <f t="shared" ref="O139" ca="1" si="123">IFERROR(((J139+K139+L139)/H139),"ND")</f>
        <v>ND</v>
      </c>
      <c r="P139" s="482"/>
    </row>
    <row r="140" spans="3:16" ht="16" x14ac:dyDescent="0.2">
      <c r="C140" s="496"/>
      <c r="D140" s="498"/>
      <c r="E140" s="498"/>
      <c r="F140" s="500"/>
      <c r="G140" s="502"/>
      <c r="H140" s="705"/>
      <c r="I140" s="477"/>
      <c r="J140" s="127" t="str">
        <f ca="1">IF(MOD(ROW()-13,2)=0,IF(ISBLANK(OFFSET(#REF!,INT((ROW()-13)/2),0)),"",OFFSET(#REF!,INT((ROW()-13)/2),0)),IF(ISBLANK(OFFSET('9. METAS'!$U$20,INT((ROW()-14)/2),0)),"",OFFSET('9. METAS'!$U$20,INT((ROW()-14)/2),0)))</f>
        <v/>
      </c>
      <c r="K140" s="128" t="str">
        <f ca="1">IF(MOD(ROW()-13,2)=0,IF(ISBLANK(OFFSET(#REF!,INT((ROW()-13)/2),0)),"",OFFSET(#REF!,INT((ROW()-13)/2),0)),IF(ISBLANK(OFFSET('9. METAS'!$V$20,INT((ROW()-14)/2),0)),"",OFFSET('9. METAS'!$V$20,INT((ROW()-14)/2),0)))</f>
        <v/>
      </c>
      <c r="L140" s="128" t="str">
        <f ca="1">IF(MOD(ROW()-13,2)=0,IF(ISBLANK(OFFSET(#REF!,INT((ROW()-13)/2),0)),"",OFFSET(#REF!,INT((ROW()-13)/2),0)),IF(ISBLANK(OFFSET('9. METAS'!$W$20,INT((ROW()-14)/2),0)),"",OFFSET('9. METAS'!$W$20,INT((ROW()-14)/2),0)))</f>
        <v/>
      </c>
      <c r="M140" s="129" t="str">
        <f ca="1">IF(MOD(ROW()-13,2)=0,IF(ISBLANK(OFFSET(#REF!,INT((ROW()-13)/2),0)),"",OFFSET(#REF!,INT((ROW()-13)/2),0)),IF(ISBLANK(OFFSET('9. METAS'!$X$20,INT((ROW()-14)/2),0)),"",OFFSET('9. METAS'!$X$20,INT((ROW()-14)/2),0)))</f>
        <v/>
      </c>
      <c r="N140" s="479"/>
      <c r="O140" s="481"/>
      <c r="P140" s="483"/>
    </row>
    <row r="141" spans="3:16" x14ac:dyDescent="0.2">
      <c r="C141" s="506" t="str">
        <f ca="1">IF(ISBLANK(OFFSET('5. Pp (3 años)'!$C$46,INT((ROW()-13)/2),0)),"",OFFSET('5. Pp (3 años)'!$C$46,INT((ROW()-13)/2),0))</f>
        <v/>
      </c>
      <c r="D141" s="498" t="str">
        <f ca="1">IF(ISBLANK(OFFSET('5. Pp (3 años)'!$D$46,INT((ROW()-13)/2),0)),"",OFFSET('5. Pp (3 años)'!$D$46,INT((ROW()-13)/2),0))</f>
        <v/>
      </c>
      <c r="E141" s="498" t="str">
        <f ca="1">IF(ISBLANK(OFFSET('5. Pp (3 años)'!$E$46,INT((ROW()-13)/2),0)),"",OFFSET('5. Pp (3 años)'!$E$46,INT((ROW()-13)/2),0))</f>
        <v/>
      </c>
      <c r="F141" s="500" t="str">
        <f ca="1">IF(ISBLANK(OFFSET('5. Pp (3 años)'!$K$46,INT((ROW()-13)/2),0)),"",OFFSET('5. Pp (3 años)'!$K$46,INT((ROW()-13)/2),0))</f>
        <v/>
      </c>
      <c r="G141" s="502" t="str">
        <f ca="1">IF(ISBLANK(OFFSET('5. Pp (3 años)'!$H$46,INT((ROW()-13)/2),0)),"",OFFSET('5. Pp (3 años)'!$H$46,INT((ROW()-13)/2),0))</f>
        <v/>
      </c>
      <c r="H141" s="705" t="str">
        <f ca="1">IF(ISBLANK(OFFSET('9. METAS'!$L$20,INT((ROW()-13)/2),0)),"",OFFSET('9. METAS'!$L$20,INT((ROW()-13)/2),0))</f>
        <v/>
      </c>
      <c r="I141" s="476"/>
      <c r="J141" s="127" t="e">
        <f ca="1">IF(MOD(ROW()-13,2)=0,IF(ISBLANK(OFFSET(#REF!,INT((ROW()-13)/2),0)),"",OFFSET(#REF!,INT((ROW()-13)/2),0)),IF(ISBLANK(OFFSET('9. METAS'!$U$20,INT((ROW()-14)/2),0)),"",OFFSET('9. METAS'!$U$20,INT((ROW()-14)/2),0)))</f>
        <v>#REF!</v>
      </c>
      <c r="K141" s="128" t="e">
        <f ca="1">IF(MOD(ROW()-13,2)=0,IF(ISBLANK(OFFSET(#REF!,INT((ROW()-13)/2),0)),"",OFFSET(#REF!,INT((ROW()-13)/2),0)),IF(ISBLANK(OFFSET('9. METAS'!$V$20,INT((ROW()-14)/2),0)),"",OFFSET('9. METAS'!$V$20,INT((ROW()-14)/2),0)))</f>
        <v>#REF!</v>
      </c>
      <c r="L141" s="128" t="e">
        <f ca="1">IF(MOD(ROW()-13,2)=0,IF(ISBLANK(OFFSET(#REF!,INT((ROW()-13)/2),0)),"",OFFSET(#REF!,INT((ROW()-13)/2),0)),IF(ISBLANK(OFFSET('9. METAS'!$W$20,INT((ROW()-14)/2),0)),"",OFFSET('9. METAS'!$W$20,INT((ROW()-14)/2),0)))</f>
        <v>#REF!</v>
      </c>
      <c r="M141" s="129" t="e">
        <f ca="1">IF(MOD(ROW()-13,2)=0,IF(ISBLANK(OFFSET(#REF!,INT((ROW()-13)/2),0)),"",OFFSET(#REF!,INT((ROW()-13)/2),0)),IF(ISBLANK(OFFSET('9. METAS'!$X$20,INT((ROW()-14)/2),0)),"",OFFSET('9. METAS'!$X$20,INT((ROW()-14)/2),0)))</f>
        <v>#REF!</v>
      </c>
      <c r="N141" s="478" t="str">
        <f t="shared" ref="N141" ca="1" si="124">IFERROR(J141/J142,"ND")</f>
        <v>ND</v>
      </c>
      <c r="O141" s="480" t="str">
        <f t="shared" ref="O141" ca="1" si="125">IFERROR(((J141+K141+L141)/H141),"ND")</f>
        <v>ND</v>
      </c>
      <c r="P141" s="482"/>
    </row>
    <row r="142" spans="3:16" ht="16" x14ac:dyDescent="0.2">
      <c r="C142" s="496"/>
      <c r="D142" s="498"/>
      <c r="E142" s="498"/>
      <c r="F142" s="500"/>
      <c r="G142" s="502"/>
      <c r="H142" s="705"/>
      <c r="I142" s="477"/>
      <c r="J142" s="127" t="str">
        <f ca="1">IF(MOD(ROW()-13,2)=0,IF(ISBLANK(OFFSET(#REF!,INT((ROW()-13)/2),0)),"",OFFSET(#REF!,INT((ROW()-13)/2),0)),IF(ISBLANK(OFFSET('9. METAS'!$U$20,INT((ROW()-14)/2),0)),"",OFFSET('9. METAS'!$U$20,INT((ROW()-14)/2),0)))</f>
        <v/>
      </c>
      <c r="K142" s="128" t="str">
        <f ca="1">IF(MOD(ROW()-13,2)=0,IF(ISBLANK(OFFSET(#REF!,INT((ROW()-13)/2),0)),"",OFFSET(#REF!,INT((ROW()-13)/2),0)),IF(ISBLANK(OFFSET('9. METAS'!$V$20,INT((ROW()-14)/2),0)),"",OFFSET('9. METAS'!$V$20,INT((ROW()-14)/2),0)))</f>
        <v/>
      </c>
      <c r="L142" s="128" t="str">
        <f ca="1">IF(MOD(ROW()-13,2)=0,IF(ISBLANK(OFFSET(#REF!,INT((ROW()-13)/2),0)),"",OFFSET(#REF!,INT((ROW()-13)/2),0)),IF(ISBLANK(OFFSET('9. METAS'!$W$20,INT((ROW()-14)/2),0)),"",OFFSET('9. METAS'!$W$20,INT((ROW()-14)/2),0)))</f>
        <v/>
      </c>
      <c r="M142" s="129" t="str">
        <f ca="1">IF(MOD(ROW()-13,2)=0,IF(ISBLANK(OFFSET(#REF!,INT((ROW()-13)/2),0)),"",OFFSET(#REF!,INT((ROW()-13)/2),0)),IF(ISBLANK(OFFSET('9. METAS'!$X$20,INT((ROW()-14)/2),0)),"",OFFSET('9. METAS'!$X$20,INT((ROW()-14)/2),0)))</f>
        <v/>
      </c>
      <c r="N142" s="479"/>
      <c r="O142" s="481"/>
      <c r="P142" s="483"/>
    </row>
    <row r="143" spans="3:16" x14ac:dyDescent="0.2">
      <c r="C143" s="506" t="str">
        <f ca="1">IF(ISBLANK(OFFSET('5. Pp (3 años)'!$C$46,INT((ROW()-13)/2),0)),"",OFFSET('5. Pp (3 años)'!$C$46,INT((ROW()-13)/2),0))</f>
        <v/>
      </c>
      <c r="D143" s="498" t="str">
        <f ca="1">IF(ISBLANK(OFFSET('5. Pp (3 años)'!$D$46,INT((ROW()-13)/2),0)),"",OFFSET('5. Pp (3 años)'!$D$46,INT((ROW()-13)/2),0))</f>
        <v/>
      </c>
      <c r="E143" s="498" t="str">
        <f ca="1">IF(ISBLANK(OFFSET('5. Pp (3 años)'!$E$46,INT((ROW()-13)/2),0)),"",OFFSET('5. Pp (3 años)'!$E$46,INT((ROW()-13)/2),0))</f>
        <v/>
      </c>
      <c r="F143" s="500" t="str">
        <f ca="1">IF(ISBLANK(OFFSET('5. Pp (3 años)'!$K$46,INT((ROW()-13)/2),0)),"",OFFSET('5. Pp (3 años)'!$K$46,INT((ROW()-13)/2),0))</f>
        <v/>
      </c>
      <c r="G143" s="502" t="str">
        <f ca="1">IF(ISBLANK(OFFSET('5. Pp (3 años)'!$H$46,INT((ROW()-13)/2),0)),"",OFFSET('5. Pp (3 años)'!$H$46,INT((ROW()-13)/2),0))</f>
        <v/>
      </c>
      <c r="H143" s="705" t="str">
        <f ca="1">IF(ISBLANK(OFFSET('9. METAS'!$L$20,INT((ROW()-13)/2),0)),"",OFFSET('9. METAS'!$L$20,INT((ROW()-13)/2),0))</f>
        <v/>
      </c>
      <c r="I143" s="476"/>
      <c r="J143" s="127" t="e">
        <f ca="1">IF(MOD(ROW()-13,2)=0,IF(ISBLANK(OFFSET(#REF!,INT((ROW()-13)/2),0)),"",OFFSET(#REF!,INT((ROW()-13)/2),0)),IF(ISBLANK(OFFSET('9. METAS'!$U$20,INT((ROW()-14)/2),0)),"",OFFSET('9. METAS'!$U$20,INT((ROW()-14)/2),0)))</f>
        <v>#REF!</v>
      </c>
      <c r="K143" s="128" t="e">
        <f ca="1">IF(MOD(ROW()-13,2)=0,IF(ISBLANK(OFFSET(#REF!,INT((ROW()-13)/2),0)),"",OFFSET(#REF!,INT((ROW()-13)/2),0)),IF(ISBLANK(OFFSET('9. METAS'!$V$20,INT((ROW()-14)/2),0)),"",OFFSET('9. METAS'!$V$20,INT((ROW()-14)/2),0)))</f>
        <v>#REF!</v>
      </c>
      <c r="L143" s="128" t="e">
        <f ca="1">IF(MOD(ROW()-13,2)=0,IF(ISBLANK(OFFSET(#REF!,INT((ROW()-13)/2),0)),"",OFFSET(#REF!,INT((ROW()-13)/2),0)),IF(ISBLANK(OFFSET('9. METAS'!$W$20,INT((ROW()-14)/2),0)),"",OFFSET('9. METAS'!$W$20,INT((ROW()-14)/2),0)))</f>
        <v>#REF!</v>
      </c>
      <c r="M143" s="129" t="e">
        <f ca="1">IF(MOD(ROW()-13,2)=0,IF(ISBLANK(OFFSET(#REF!,INT((ROW()-13)/2),0)),"",OFFSET(#REF!,INT((ROW()-13)/2),0)),IF(ISBLANK(OFFSET('9. METAS'!$X$20,INT((ROW()-14)/2),0)),"",OFFSET('9. METAS'!$X$20,INT((ROW()-14)/2),0)))</f>
        <v>#REF!</v>
      </c>
      <c r="N143" s="478" t="str">
        <f t="shared" ref="N143" ca="1" si="126">IFERROR(J143/J144,"ND")</f>
        <v>ND</v>
      </c>
      <c r="O143" s="480" t="str">
        <f t="shared" ref="O143" ca="1" si="127">IFERROR(((J143+K143+L143)/H143),"ND")</f>
        <v>ND</v>
      </c>
      <c r="P143" s="482"/>
    </row>
    <row r="144" spans="3:16" ht="16" x14ac:dyDescent="0.2">
      <c r="C144" s="496"/>
      <c r="D144" s="498"/>
      <c r="E144" s="498"/>
      <c r="F144" s="500"/>
      <c r="G144" s="502"/>
      <c r="H144" s="705"/>
      <c r="I144" s="477"/>
      <c r="J144" s="127" t="str">
        <f ca="1">IF(MOD(ROW()-13,2)=0,IF(ISBLANK(OFFSET(#REF!,INT((ROW()-13)/2),0)),"",OFFSET(#REF!,INT((ROW()-13)/2),0)),IF(ISBLANK(OFFSET('9. METAS'!$U$20,INT((ROW()-14)/2),0)),"",OFFSET('9. METAS'!$U$20,INT((ROW()-14)/2),0)))</f>
        <v/>
      </c>
      <c r="K144" s="128" t="str">
        <f ca="1">IF(MOD(ROW()-13,2)=0,IF(ISBLANK(OFFSET(#REF!,INT((ROW()-13)/2),0)),"",OFFSET(#REF!,INT((ROW()-13)/2),0)),IF(ISBLANK(OFFSET('9. METAS'!$V$20,INT((ROW()-14)/2),0)),"",OFFSET('9. METAS'!$V$20,INT((ROW()-14)/2),0)))</f>
        <v/>
      </c>
      <c r="L144" s="128" t="str">
        <f ca="1">IF(MOD(ROW()-13,2)=0,IF(ISBLANK(OFFSET(#REF!,INT((ROW()-13)/2),0)),"",OFFSET(#REF!,INT((ROW()-13)/2),0)),IF(ISBLANK(OFFSET('9. METAS'!$W$20,INT((ROW()-14)/2),0)),"",OFFSET('9. METAS'!$W$20,INT((ROW()-14)/2),0)))</f>
        <v/>
      </c>
      <c r="M144" s="129" t="str">
        <f ca="1">IF(MOD(ROW()-13,2)=0,IF(ISBLANK(OFFSET(#REF!,INT((ROW()-13)/2),0)),"",OFFSET(#REF!,INT((ROW()-13)/2),0)),IF(ISBLANK(OFFSET('9. METAS'!$X$20,INT((ROW()-14)/2),0)),"",OFFSET('9. METAS'!$X$20,INT((ROW()-14)/2),0)))</f>
        <v/>
      </c>
      <c r="N144" s="479"/>
      <c r="O144" s="481"/>
      <c r="P144" s="483"/>
    </row>
    <row r="145" spans="3:16" x14ac:dyDescent="0.2">
      <c r="C145" s="506" t="str">
        <f ca="1">IF(ISBLANK(OFFSET('5. Pp (3 años)'!$C$46,INT((ROW()-13)/2),0)),"",OFFSET('5. Pp (3 años)'!$C$46,INT((ROW()-13)/2),0))</f>
        <v/>
      </c>
      <c r="D145" s="498" t="str">
        <f ca="1">IF(ISBLANK(OFFSET('5. Pp (3 años)'!$D$46,INT((ROW()-13)/2),0)),"",OFFSET('5. Pp (3 años)'!$D$46,INT((ROW()-13)/2),0))</f>
        <v/>
      </c>
      <c r="E145" s="498" t="str">
        <f ca="1">IF(ISBLANK(OFFSET('5. Pp (3 años)'!$E$46,INT((ROW()-13)/2),0)),"",OFFSET('5. Pp (3 años)'!$E$46,INT((ROW()-13)/2),0))</f>
        <v/>
      </c>
      <c r="F145" s="500" t="str">
        <f ca="1">IF(ISBLANK(OFFSET('5. Pp (3 años)'!$K$46,INT((ROW()-13)/2),0)),"",OFFSET('5. Pp (3 años)'!$K$46,INT((ROW()-13)/2),0))</f>
        <v/>
      </c>
      <c r="G145" s="502" t="str">
        <f ca="1">IF(ISBLANK(OFFSET('5. Pp (3 años)'!$H$46,INT((ROW()-13)/2),0)),"",OFFSET('5. Pp (3 años)'!$H$46,INT((ROW()-13)/2),0))</f>
        <v/>
      </c>
      <c r="H145" s="705" t="str">
        <f ca="1">IF(ISBLANK(OFFSET('9. METAS'!$L$20,INT((ROW()-13)/2),0)),"",OFFSET('9. METAS'!$L$20,INT((ROW()-13)/2),0))</f>
        <v/>
      </c>
      <c r="I145" s="476"/>
      <c r="J145" s="127" t="e">
        <f ca="1">IF(MOD(ROW()-13,2)=0,IF(ISBLANK(OFFSET(#REF!,INT((ROW()-13)/2),0)),"",OFFSET(#REF!,INT((ROW()-13)/2),0)),IF(ISBLANK(OFFSET('9. METAS'!$U$20,INT((ROW()-14)/2),0)),"",OFFSET('9. METAS'!$U$20,INT((ROW()-14)/2),0)))</f>
        <v>#REF!</v>
      </c>
      <c r="K145" s="128" t="e">
        <f ca="1">IF(MOD(ROW()-13,2)=0,IF(ISBLANK(OFFSET(#REF!,INT((ROW()-13)/2),0)),"",OFFSET(#REF!,INT((ROW()-13)/2),0)),IF(ISBLANK(OFFSET('9. METAS'!$V$20,INT((ROW()-14)/2),0)),"",OFFSET('9. METAS'!$V$20,INT((ROW()-14)/2),0)))</f>
        <v>#REF!</v>
      </c>
      <c r="L145" s="128" t="e">
        <f ca="1">IF(MOD(ROW()-13,2)=0,IF(ISBLANK(OFFSET(#REF!,INT((ROW()-13)/2),0)),"",OFFSET(#REF!,INT((ROW()-13)/2),0)),IF(ISBLANK(OFFSET('9. METAS'!$W$20,INT((ROW()-14)/2),0)),"",OFFSET('9. METAS'!$W$20,INT((ROW()-14)/2),0)))</f>
        <v>#REF!</v>
      </c>
      <c r="M145" s="129" t="e">
        <f ca="1">IF(MOD(ROW()-13,2)=0,IF(ISBLANK(OFFSET(#REF!,INT((ROW()-13)/2),0)),"",OFFSET(#REF!,INT((ROW()-13)/2),0)),IF(ISBLANK(OFFSET('9. METAS'!$X$20,INT((ROW()-14)/2),0)),"",OFFSET('9. METAS'!$X$20,INT((ROW()-14)/2),0)))</f>
        <v>#REF!</v>
      </c>
      <c r="N145" s="478" t="str">
        <f t="shared" ref="N145" ca="1" si="128">IFERROR(J145/J146,"ND")</f>
        <v>ND</v>
      </c>
      <c r="O145" s="480" t="str">
        <f t="shared" ref="O145" ca="1" si="129">IFERROR(((J145+K145+L145)/H145),"ND")</f>
        <v>ND</v>
      </c>
      <c r="P145" s="482"/>
    </row>
    <row r="146" spans="3:16" ht="16" x14ac:dyDescent="0.2">
      <c r="C146" s="496"/>
      <c r="D146" s="498"/>
      <c r="E146" s="498"/>
      <c r="F146" s="500"/>
      <c r="G146" s="502"/>
      <c r="H146" s="705"/>
      <c r="I146" s="477"/>
      <c r="J146" s="127" t="str">
        <f ca="1">IF(MOD(ROW()-13,2)=0,IF(ISBLANK(OFFSET(#REF!,INT((ROW()-13)/2),0)),"",OFFSET(#REF!,INT((ROW()-13)/2),0)),IF(ISBLANK(OFFSET('9. METAS'!$U$20,INT((ROW()-14)/2),0)),"",OFFSET('9. METAS'!$U$20,INT((ROW()-14)/2),0)))</f>
        <v/>
      </c>
      <c r="K146" s="128" t="str">
        <f ca="1">IF(MOD(ROW()-13,2)=0,IF(ISBLANK(OFFSET(#REF!,INT((ROW()-13)/2),0)),"",OFFSET(#REF!,INT((ROW()-13)/2),0)),IF(ISBLANK(OFFSET('9. METAS'!$V$20,INT((ROW()-14)/2),0)),"",OFFSET('9. METAS'!$V$20,INT((ROW()-14)/2),0)))</f>
        <v/>
      </c>
      <c r="L146" s="128" t="str">
        <f ca="1">IF(MOD(ROW()-13,2)=0,IF(ISBLANK(OFFSET(#REF!,INT((ROW()-13)/2),0)),"",OFFSET(#REF!,INT((ROW()-13)/2),0)),IF(ISBLANK(OFFSET('9. METAS'!$W$20,INT((ROW()-14)/2),0)),"",OFFSET('9. METAS'!$W$20,INT((ROW()-14)/2),0)))</f>
        <v/>
      </c>
      <c r="M146" s="129" t="str">
        <f ca="1">IF(MOD(ROW()-13,2)=0,IF(ISBLANK(OFFSET(#REF!,INT((ROW()-13)/2),0)),"",OFFSET(#REF!,INT((ROW()-13)/2),0)),IF(ISBLANK(OFFSET('9. METAS'!$X$20,INT((ROW()-14)/2),0)),"",OFFSET('9. METAS'!$X$20,INT((ROW()-14)/2),0)))</f>
        <v/>
      </c>
      <c r="N146" s="479"/>
      <c r="O146" s="481"/>
      <c r="P146" s="483"/>
    </row>
    <row r="147" spans="3:16" x14ac:dyDescent="0.2">
      <c r="C147" s="506" t="str">
        <f ca="1">IF(ISBLANK(OFFSET('5. Pp (3 años)'!$C$46,INT((ROW()-13)/2),0)),"",OFFSET('5. Pp (3 años)'!$C$46,INT((ROW()-13)/2),0))</f>
        <v/>
      </c>
      <c r="D147" s="498" t="str">
        <f ca="1">IF(ISBLANK(OFFSET('5. Pp (3 años)'!$D$46,INT((ROW()-13)/2),0)),"",OFFSET('5. Pp (3 años)'!$D$46,INT((ROW()-13)/2),0))</f>
        <v/>
      </c>
      <c r="E147" s="498" t="str">
        <f ca="1">IF(ISBLANK(OFFSET('5. Pp (3 años)'!$E$46,INT((ROW()-13)/2),0)),"",OFFSET('5. Pp (3 años)'!$E$46,INT((ROW()-13)/2),0))</f>
        <v/>
      </c>
      <c r="F147" s="500" t="str">
        <f ca="1">IF(ISBLANK(OFFSET('5. Pp (3 años)'!$K$46,INT((ROW()-13)/2),0)),"",OFFSET('5. Pp (3 años)'!$K$46,INT((ROW()-13)/2),0))</f>
        <v/>
      </c>
      <c r="G147" s="502" t="str">
        <f ca="1">IF(ISBLANK(OFFSET('5. Pp (3 años)'!$H$46,INT((ROW()-13)/2),0)),"",OFFSET('5. Pp (3 años)'!$H$46,INT((ROW()-13)/2),0))</f>
        <v/>
      </c>
      <c r="H147" s="705" t="str">
        <f ca="1">IF(ISBLANK(OFFSET('9. METAS'!$L$20,INT((ROW()-13)/2),0)),"",OFFSET('9. METAS'!$L$20,INT((ROW()-13)/2),0))</f>
        <v/>
      </c>
      <c r="I147" s="476"/>
      <c r="J147" s="127" t="e">
        <f ca="1">IF(MOD(ROW()-13,2)=0,IF(ISBLANK(OFFSET(#REF!,INT((ROW()-13)/2),0)),"",OFFSET(#REF!,INT((ROW()-13)/2),0)),IF(ISBLANK(OFFSET('9. METAS'!$U$20,INT((ROW()-14)/2),0)),"",OFFSET('9. METAS'!$U$20,INT((ROW()-14)/2),0)))</f>
        <v>#REF!</v>
      </c>
      <c r="K147" s="128" t="e">
        <f ca="1">IF(MOD(ROW()-13,2)=0,IF(ISBLANK(OFFSET(#REF!,INT((ROW()-13)/2),0)),"",OFFSET(#REF!,INT((ROW()-13)/2),0)),IF(ISBLANK(OFFSET('9. METAS'!$V$20,INT((ROW()-14)/2),0)),"",OFFSET('9. METAS'!$V$20,INT((ROW()-14)/2),0)))</f>
        <v>#REF!</v>
      </c>
      <c r="L147" s="128" t="e">
        <f ca="1">IF(MOD(ROW()-13,2)=0,IF(ISBLANK(OFFSET(#REF!,INT((ROW()-13)/2),0)),"",OFFSET(#REF!,INT((ROW()-13)/2),0)),IF(ISBLANK(OFFSET('9. METAS'!$W$20,INT((ROW()-14)/2),0)),"",OFFSET('9. METAS'!$W$20,INT((ROW()-14)/2),0)))</f>
        <v>#REF!</v>
      </c>
      <c r="M147" s="129" t="e">
        <f ca="1">IF(MOD(ROW()-13,2)=0,IF(ISBLANK(OFFSET(#REF!,INT((ROW()-13)/2),0)),"",OFFSET(#REF!,INT((ROW()-13)/2),0)),IF(ISBLANK(OFFSET('9. METAS'!$X$20,INT((ROW()-14)/2),0)),"",OFFSET('9. METAS'!$X$20,INT((ROW()-14)/2),0)))</f>
        <v>#REF!</v>
      </c>
      <c r="N147" s="478" t="str">
        <f t="shared" ref="N147" ca="1" si="130">IFERROR(J147/J148,"ND")</f>
        <v>ND</v>
      </c>
      <c r="O147" s="480" t="str">
        <f t="shared" ref="O147" ca="1" si="131">IFERROR(((J147+K147+L147)/H147),"ND")</f>
        <v>ND</v>
      </c>
      <c r="P147" s="482"/>
    </row>
    <row r="148" spans="3:16" ht="16" x14ac:dyDescent="0.2">
      <c r="C148" s="496"/>
      <c r="D148" s="498"/>
      <c r="E148" s="498"/>
      <c r="F148" s="500"/>
      <c r="G148" s="502"/>
      <c r="H148" s="705"/>
      <c r="I148" s="477"/>
      <c r="J148" s="127" t="str">
        <f ca="1">IF(MOD(ROW()-13,2)=0,IF(ISBLANK(OFFSET(#REF!,INT((ROW()-13)/2),0)),"",OFFSET(#REF!,INT((ROW()-13)/2),0)),IF(ISBLANK(OFFSET('9. METAS'!$U$20,INT((ROW()-14)/2),0)),"",OFFSET('9. METAS'!$U$20,INT((ROW()-14)/2),0)))</f>
        <v/>
      </c>
      <c r="K148" s="128" t="str">
        <f ca="1">IF(MOD(ROW()-13,2)=0,IF(ISBLANK(OFFSET(#REF!,INT((ROW()-13)/2),0)),"",OFFSET(#REF!,INT((ROW()-13)/2),0)),IF(ISBLANK(OFFSET('9. METAS'!$V$20,INT((ROW()-14)/2),0)),"",OFFSET('9. METAS'!$V$20,INT((ROW()-14)/2),0)))</f>
        <v/>
      </c>
      <c r="L148" s="128" t="str">
        <f ca="1">IF(MOD(ROW()-13,2)=0,IF(ISBLANK(OFFSET(#REF!,INT((ROW()-13)/2),0)),"",OFFSET(#REF!,INT((ROW()-13)/2),0)),IF(ISBLANK(OFFSET('9. METAS'!$W$20,INT((ROW()-14)/2),0)),"",OFFSET('9. METAS'!$W$20,INT((ROW()-14)/2),0)))</f>
        <v/>
      </c>
      <c r="M148" s="129" t="str">
        <f ca="1">IF(MOD(ROW()-13,2)=0,IF(ISBLANK(OFFSET(#REF!,INT((ROW()-13)/2),0)),"",OFFSET(#REF!,INT((ROW()-13)/2),0)),IF(ISBLANK(OFFSET('9. METAS'!$X$20,INT((ROW()-14)/2),0)),"",OFFSET('9. METAS'!$X$20,INT((ROW()-14)/2),0)))</f>
        <v/>
      </c>
      <c r="N148" s="479"/>
      <c r="O148" s="481"/>
      <c r="P148" s="483"/>
    </row>
    <row r="149" spans="3:16" x14ac:dyDescent="0.2">
      <c r="C149" s="506" t="str">
        <f ca="1">IF(ISBLANK(OFFSET('5. Pp (3 años)'!$C$46,INT((ROW()-13)/2),0)),"",OFFSET('5. Pp (3 años)'!$C$46,INT((ROW()-13)/2),0))</f>
        <v/>
      </c>
      <c r="D149" s="498" t="str">
        <f ca="1">IF(ISBLANK(OFFSET('5. Pp (3 años)'!$D$46,INT((ROW()-13)/2),0)),"",OFFSET('5. Pp (3 años)'!$D$46,INT((ROW()-13)/2),0))</f>
        <v/>
      </c>
      <c r="E149" s="498" t="str">
        <f ca="1">IF(ISBLANK(OFFSET('5. Pp (3 años)'!$E$46,INT((ROW()-13)/2),0)),"",OFFSET('5. Pp (3 años)'!$E$46,INT((ROW()-13)/2),0))</f>
        <v/>
      </c>
      <c r="F149" s="500" t="str">
        <f ca="1">IF(ISBLANK(OFFSET('5. Pp (3 años)'!$K$46,INT((ROW()-13)/2),0)),"",OFFSET('5. Pp (3 años)'!$K$46,INT((ROW()-13)/2),0))</f>
        <v/>
      </c>
      <c r="G149" s="502" t="str">
        <f ca="1">IF(ISBLANK(OFFSET('5. Pp (3 años)'!$H$46,INT((ROW()-13)/2),0)),"",OFFSET('5. Pp (3 años)'!$H$46,INT((ROW()-13)/2),0))</f>
        <v/>
      </c>
      <c r="H149" s="705" t="str">
        <f ca="1">IF(ISBLANK(OFFSET('9. METAS'!$L$20,INT((ROW()-13)/2),0)),"",OFFSET('9. METAS'!$L$20,INT((ROW()-13)/2),0))</f>
        <v/>
      </c>
      <c r="I149" s="476"/>
      <c r="J149" s="127" t="e">
        <f ca="1">IF(MOD(ROW()-13,2)=0,IF(ISBLANK(OFFSET(#REF!,INT((ROW()-13)/2),0)),"",OFFSET(#REF!,INT((ROW()-13)/2),0)),IF(ISBLANK(OFFSET('9. METAS'!$U$20,INT((ROW()-14)/2),0)),"",OFFSET('9. METAS'!$U$20,INT((ROW()-14)/2),0)))</f>
        <v>#REF!</v>
      </c>
      <c r="K149" s="128" t="e">
        <f ca="1">IF(MOD(ROW()-13,2)=0,IF(ISBLANK(OFFSET(#REF!,INT((ROW()-13)/2),0)),"",OFFSET(#REF!,INT((ROW()-13)/2),0)),IF(ISBLANK(OFFSET('9. METAS'!$V$20,INT((ROW()-14)/2),0)),"",OFFSET('9. METAS'!$V$20,INT((ROW()-14)/2),0)))</f>
        <v>#REF!</v>
      </c>
      <c r="L149" s="128" t="e">
        <f ca="1">IF(MOD(ROW()-13,2)=0,IF(ISBLANK(OFFSET(#REF!,INT((ROW()-13)/2),0)),"",OFFSET(#REF!,INT((ROW()-13)/2),0)),IF(ISBLANK(OFFSET('9. METAS'!$W$20,INT((ROW()-14)/2),0)),"",OFFSET('9. METAS'!$W$20,INT((ROW()-14)/2),0)))</f>
        <v>#REF!</v>
      </c>
      <c r="M149" s="129" t="e">
        <f ca="1">IF(MOD(ROW()-13,2)=0,IF(ISBLANK(OFFSET(#REF!,INT((ROW()-13)/2),0)),"",OFFSET(#REF!,INT((ROW()-13)/2),0)),IF(ISBLANK(OFFSET('9. METAS'!$X$20,INT((ROW()-14)/2),0)),"",OFFSET('9. METAS'!$X$20,INT((ROW()-14)/2),0)))</f>
        <v>#REF!</v>
      </c>
      <c r="N149" s="478" t="str">
        <f t="shared" ref="N149" ca="1" si="132">IFERROR(J149/J150,"ND")</f>
        <v>ND</v>
      </c>
      <c r="O149" s="480" t="str">
        <f t="shared" ref="O149" ca="1" si="133">IFERROR(((J149+K149+L149)/H149),"ND")</f>
        <v>ND</v>
      </c>
      <c r="P149" s="482"/>
    </row>
    <row r="150" spans="3:16" ht="16" x14ac:dyDescent="0.2">
      <c r="C150" s="496"/>
      <c r="D150" s="498"/>
      <c r="E150" s="498"/>
      <c r="F150" s="500"/>
      <c r="G150" s="502"/>
      <c r="H150" s="705"/>
      <c r="I150" s="477"/>
      <c r="J150" s="127" t="str">
        <f ca="1">IF(MOD(ROW()-13,2)=0,IF(ISBLANK(OFFSET(#REF!,INT((ROW()-13)/2),0)),"",OFFSET(#REF!,INT((ROW()-13)/2),0)),IF(ISBLANK(OFFSET('9. METAS'!$U$20,INT((ROW()-14)/2),0)),"",OFFSET('9. METAS'!$U$20,INT((ROW()-14)/2),0)))</f>
        <v/>
      </c>
      <c r="K150" s="128" t="str">
        <f ca="1">IF(MOD(ROW()-13,2)=0,IF(ISBLANK(OFFSET(#REF!,INT((ROW()-13)/2),0)),"",OFFSET(#REF!,INT((ROW()-13)/2),0)),IF(ISBLANK(OFFSET('9. METAS'!$V$20,INT((ROW()-14)/2),0)),"",OFFSET('9. METAS'!$V$20,INT((ROW()-14)/2),0)))</f>
        <v/>
      </c>
      <c r="L150" s="128" t="str">
        <f ca="1">IF(MOD(ROW()-13,2)=0,IF(ISBLANK(OFFSET(#REF!,INT((ROW()-13)/2),0)),"",OFFSET(#REF!,INT((ROW()-13)/2),0)),IF(ISBLANK(OFFSET('9. METAS'!$W$20,INT((ROW()-14)/2),0)),"",OFFSET('9. METAS'!$W$20,INT((ROW()-14)/2),0)))</f>
        <v/>
      </c>
      <c r="M150" s="129" t="str">
        <f ca="1">IF(MOD(ROW()-13,2)=0,IF(ISBLANK(OFFSET(#REF!,INT((ROW()-13)/2),0)),"",OFFSET(#REF!,INT((ROW()-13)/2),0)),IF(ISBLANK(OFFSET('9. METAS'!$X$20,INT((ROW()-14)/2),0)),"",OFFSET('9. METAS'!$X$20,INT((ROW()-14)/2),0)))</f>
        <v/>
      </c>
      <c r="N150" s="479"/>
      <c r="O150" s="481"/>
      <c r="P150" s="483"/>
    </row>
    <row r="151" spans="3:16" x14ac:dyDescent="0.2">
      <c r="C151" s="506" t="str">
        <f ca="1">IF(ISBLANK(OFFSET('5. Pp (3 años)'!$C$46,INT((ROW()-13)/2),0)),"",OFFSET('5. Pp (3 años)'!$C$46,INT((ROW()-13)/2),0))</f>
        <v/>
      </c>
      <c r="D151" s="498" t="str">
        <f ca="1">IF(ISBLANK(OFFSET('5. Pp (3 años)'!$D$46,INT((ROW()-13)/2),0)),"",OFFSET('5. Pp (3 años)'!$D$46,INT((ROW()-13)/2),0))</f>
        <v/>
      </c>
      <c r="E151" s="498" t="str">
        <f ca="1">IF(ISBLANK(OFFSET('5. Pp (3 años)'!$E$46,INT((ROW()-13)/2),0)),"",OFFSET('5. Pp (3 años)'!$E$46,INT((ROW()-13)/2),0))</f>
        <v/>
      </c>
      <c r="F151" s="500" t="str">
        <f ca="1">IF(ISBLANK(OFFSET('5. Pp (3 años)'!$K$46,INT((ROW()-13)/2),0)),"",OFFSET('5. Pp (3 años)'!$K$46,INT((ROW()-13)/2),0))</f>
        <v/>
      </c>
      <c r="G151" s="502" t="str">
        <f ca="1">IF(ISBLANK(OFFSET('5. Pp (3 años)'!$H$46,INT((ROW()-13)/2),0)),"",OFFSET('5. Pp (3 años)'!$H$46,INT((ROW()-13)/2),0))</f>
        <v/>
      </c>
      <c r="H151" s="705" t="str">
        <f ca="1">IF(ISBLANK(OFFSET('9. METAS'!$L$20,INT((ROW()-13)/2),0)),"",OFFSET('9. METAS'!$L$20,INT((ROW()-13)/2),0))</f>
        <v/>
      </c>
      <c r="I151" s="476"/>
      <c r="J151" s="127" t="e">
        <f ca="1">IF(MOD(ROW()-13,2)=0,IF(ISBLANK(OFFSET(#REF!,INT((ROW()-13)/2),0)),"",OFFSET(#REF!,INT((ROW()-13)/2),0)),IF(ISBLANK(OFFSET('9. METAS'!$U$20,INT((ROW()-14)/2),0)),"",OFFSET('9. METAS'!$U$20,INT((ROW()-14)/2),0)))</f>
        <v>#REF!</v>
      </c>
      <c r="K151" s="128" t="e">
        <f ca="1">IF(MOD(ROW()-13,2)=0,IF(ISBLANK(OFFSET(#REF!,INT((ROW()-13)/2),0)),"",OFFSET(#REF!,INT((ROW()-13)/2),0)),IF(ISBLANK(OFFSET('9. METAS'!$V$20,INT((ROW()-14)/2),0)),"",OFFSET('9. METAS'!$V$20,INT((ROW()-14)/2),0)))</f>
        <v>#REF!</v>
      </c>
      <c r="L151" s="128" t="e">
        <f ca="1">IF(MOD(ROW()-13,2)=0,IF(ISBLANK(OFFSET(#REF!,INT((ROW()-13)/2),0)),"",OFFSET(#REF!,INT((ROW()-13)/2),0)),IF(ISBLANK(OFFSET('9. METAS'!$W$20,INT((ROW()-14)/2),0)),"",OFFSET('9. METAS'!$W$20,INT((ROW()-14)/2),0)))</f>
        <v>#REF!</v>
      </c>
      <c r="M151" s="129" t="e">
        <f ca="1">IF(MOD(ROW()-13,2)=0,IF(ISBLANK(OFFSET(#REF!,INT((ROW()-13)/2),0)),"",OFFSET(#REF!,INT((ROW()-13)/2),0)),IF(ISBLANK(OFFSET('9. METAS'!$X$20,INT((ROW()-14)/2),0)),"",OFFSET('9. METAS'!$X$20,INT((ROW()-14)/2),0)))</f>
        <v>#REF!</v>
      </c>
      <c r="N151" s="478" t="str">
        <f t="shared" ref="N151" ca="1" si="134">IFERROR(J151/J152,"ND")</f>
        <v>ND</v>
      </c>
      <c r="O151" s="480" t="str">
        <f t="shared" ref="O151" ca="1" si="135">IFERROR(((J151+K151+L151)/H151),"ND")</f>
        <v>ND</v>
      </c>
      <c r="P151" s="482"/>
    </row>
    <row r="152" spans="3:16" ht="16" x14ac:dyDescent="0.2">
      <c r="C152" s="496"/>
      <c r="D152" s="498"/>
      <c r="E152" s="498"/>
      <c r="F152" s="500"/>
      <c r="G152" s="502"/>
      <c r="H152" s="705"/>
      <c r="I152" s="477"/>
      <c r="J152" s="127" t="str">
        <f ca="1">IF(MOD(ROW()-13,2)=0,IF(ISBLANK(OFFSET(#REF!,INT((ROW()-13)/2),0)),"",OFFSET(#REF!,INT((ROW()-13)/2),0)),IF(ISBLANK(OFFSET('9. METAS'!$U$20,INT((ROW()-14)/2),0)),"",OFFSET('9. METAS'!$U$20,INT((ROW()-14)/2),0)))</f>
        <v/>
      </c>
      <c r="K152" s="128" t="str">
        <f ca="1">IF(MOD(ROW()-13,2)=0,IF(ISBLANK(OFFSET(#REF!,INT((ROW()-13)/2),0)),"",OFFSET(#REF!,INT((ROW()-13)/2),0)),IF(ISBLANK(OFFSET('9. METAS'!$V$20,INT((ROW()-14)/2),0)),"",OFFSET('9. METAS'!$V$20,INT((ROW()-14)/2),0)))</f>
        <v/>
      </c>
      <c r="L152" s="128" t="str">
        <f ca="1">IF(MOD(ROW()-13,2)=0,IF(ISBLANK(OFFSET(#REF!,INT((ROW()-13)/2),0)),"",OFFSET(#REF!,INT((ROW()-13)/2),0)),IF(ISBLANK(OFFSET('9. METAS'!$W$20,INT((ROW()-14)/2),0)),"",OFFSET('9. METAS'!$W$20,INT((ROW()-14)/2),0)))</f>
        <v/>
      </c>
      <c r="M152" s="129" t="str">
        <f ca="1">IF(MOD(ROW()-13,2)=0,IF(ISBLANK(OFFSET(#REF!,INT((ROW()-13)/2),0)),"",OFFSET(#REF!,INT((ROW()-13)/2),0)),IF(ISBLANK(OFFSET('9. METAS'!$X$20,INT((ROW()-14)/2),0)),"",OFFSET('9. METAS'!$X$20,INT((ROW()-14)/2),0)))</f>
        <v/>
      </c>
      <c r="N152" s="479"/>
      <c r="O152" s="481"/>
      <c r="P152" s="483"/>
    </row>
    <row r="153" spans="3:16" x14ac:dyDescent="0.2">
      <c r="C153" s="506" t="str">
        <f ca="1">IF(ISBLANK(OFFSET('5. Pp (3 años)'!$C$46,INT((ROW()-13)/2),0)),"",OFFSET('5. Pp (3 años)'!$C$46,INT((ROW()-13)/2),0))</f>
        <v/>
      </c>
      <c r="D153" s="498" t="str">
        <f ca="1">IF(ISBLANK(OFFSET('5. Pp (3 años)'!$D$46,INT((ROW()-13)/2),0)),"",OFFSET('5. Pp (3 años)'!$D$46,INT((ROW()-13)/2),0))</f>
        <v/>
      </c>
      <c r="E153" s="498" t="str">
        <f ca="1">IF(ISBLANK(OFFSET('5. Pp (3 años)'!$E$46,INT((ROW()-13)/2),0)),"",OFFSET('5. Pp (3 años)'!$E$46,INT((ROW()-13)/2),0))</f>
        <v/>
      </c>
      <c r="F153" s="500" t="str">
        <f ca="1">IF(ISBLANK(OFFSET('5. Pp (3 años)'!$K$46,INT((ROW()-13)/2),0)),"",OFFSET('5. Pp (3 años)'!$K$46,INT((ROW()-13)/2),0))</f>
        <v/>
      </c>
      <c r="G153" s="502" t="str">
        <f ca="1">IF(ISBLANK(OFFSET('5. Pp (3 años)'!$H$46,INT((ROW()-13)/2),0)),"",OFFSET('5. Pp (3 años)'!$H$46,INT((ROW()-13)/2),0))</f>
        <v/>
      </c>
      <c r="H153" s="705" t="str">
        <f ca="1">IF(ISBLANK(OFFSET('9. METAS'!$L$20,INT((ROW()-13)/2),0)),"",OFFSET('9. METAS'!$L$20,INT((ROW()-13)/2),0))</f>
        <v/>
      </c>
      <c r="I153" s="476"/>
      <c r="J153" s="127" t="e">
        <f ca="1">IF(MOD(ROW()-13,2)=0,IF(ISBLANK(OFFSET(#REF!,INT((ROW()-13)/2),0)),"",OFFSET(#REF!,INT((ROW()-13)/2),0)),IF(ISBLANK(OFFSET('9. METAS'!$U$20,INT((ROW()-14)/2),0)),"",OFFSET('9. METAS'!$U$20,INT((ROW()-14)/2),0)))</f>
        <v>#REF!</v>
      </c>
      <c r="K153" s="128" t="e">
        <f ca="1">IF(MOD(ROW()-13,2)=0,IF(ISBLANK(OFFSET(#REF!,INT((ROW()-13)/2),0)),"",OFFSET(#REF!,INT((ROW()-13)/2),0)),IF(ISBLANK(OFFSET('9. METAS'!$V$20,INT((ROW()-14)/2),0)),"",OFFSET('9. METAS'!$V$20,INT((ROW()-14)/2),0)))</f>
        <v>#REF!</v>
      </c>
      <c r="L153" s="128" t="e">
        <f ca="1">IF(MOD(ROW()-13,2)=0,IF(ISBLANK(OFFSET(#REF!,INT((ROW()-13)/2),0)),"",OFFSET(#REF!,INT((ROW()-13)/2),0)),IF(ISBLANK(OFFSET('9. METAS'!$W$20,INT((ROW()-14)/2),0)),"",OFFSET('9. METAS'!$W$20,INT((ROW()-14)/2),0)))</f>
        <v>#REF!</v>
      </c>
      <c r="M153" s="129" t="e">
        <f ca="1">IF(MOD(ROW()-13,2)=0,IF(ISBLANK(OFFSET(#REF!,INT((ROW()-13)/2),0)),"",OFFSET(#REF!,INT((ROW()-13)/2),0)),IF(ISBLANK(OFFSET('9. METAS'!$X$20,INT((ROW()-14)/2),0)),"",OFFSET('9. METAS'!$X$20,INT((ROW()-14)/2),0)))</f>
        <v>#REF!</v>
      </c>
      <c r="N153" s="478" t="str">
        <f t="shared" ref="N153" ca="1" si="136">IFERROR(J153/J154,"ND")</f>
        <v>ND</v>
      </c>
      <c r="O153" s="480" t="str">
        <f t="shared" ref="O153" ca="1" si="137">IFERROR(((J153+K153+L153)/H153),"ND")</f>
        <v>ND</v>
      </c>
      <c r="P153" s="482"/>
    </row>
    <row r="154" spans="3:16" ht="16" x14ac:dyDescent="0.2">
      <c r="C154" s="496"/>
      <c r="D154" s="498"/>
      <c r="E154" s="498"/>
      <c r="F154" s="500"/>
      <c r="G154" s="502"/>
      <c r="H154" s="705"/>
      <c r="I154" s="477"/>
      <c r="J154" s="127" t="str">
        <f ca="1">IF(MOD(ROW()-13,2)=0,IF(ISBLANK(OFFSET(#REF!,INT((ROW()-13)/2),0)),"",OFFSET(#REF!,INT((ROW()-13)/2),0)),IF(ISBLANK(OFFSET('9. METAS'!$U$20,INT((ROW()-14)/2),0)),"",OFFSET('9. METAS'!$U$20,INT((ROW()-14)/2),0)))</f>
        <v/>
      </c>
      <c r="K154" s="128" t="str">
        <f ca="1">IF(MOD(ROW()-13,2)=0,IF(ISBLANK(OFFSET(#REF!,INT((ROW()-13)/2),0)),"",OFFSET(#REF!,INT((ROW()-13)/2),0)),IF(ISBLANK(OFFSET('9. METAS'!$V$20,INT((ROW()-14)/2),0)),"",OFFSET('9. METAS'!$V$20,INT((ROW()-14)/2),0)))</f>
        <v/>
      </c>
      <c r="L154" s="128" t="str">
        <f ca="1">IF(MOD(ROW()-13,2)=0,IF(ISBLANK(OFFSET(#REF!,INT((ROW()-13)/2),0)),"",OFFSET(#REF!,INT((ROW()-13)/2),0)),IF(ISBLANK(OFFSET('9. METAS'!$W$20,INT((ROW()-14)/2),0)),"",OFFSET('9. METAS'!$W$20,INT((ROW()-14)/2),0)))</f>
        <v/>
      </c>
      <c r="M154" s="129" t="str">
        <f ca="1">IF(MOD(ROW()-13,2)=0,IF(ISBLANK(OFFSET(#REF!,INT((ROW()-13)/2),0)),"",OFFSET(#REF!,INT((ROW()-13)/2),0)),IF(ISBLANK(OFFSET('9. METAS'!$X$20,INT((ROW()-14)/2),0)),"",OFFSET('9. METAS'!$X$20,INT((ROW()-14)/2),0)))</f>
        <v/>
      </c>
      <c r="N154" s="479"/>
      <c r="O154" s="481"/>
      <c r="P154" s="483"/>
    </row>
    <row r="155" spans="3:16" x14ac:dyDescent="0.2">
      <c r="C155" s="506" t="str">
        <f ca="1">IF(ISBLANK(OFFSET('5. Pp (3 años)'!$C$46,INT((ROW()-13)/2),0)),"",OFFSET('5. Pp (3 años)'!$C$46,INT((ROW()-13)/2),0))</f>
        <v/>
      </c>
      <c r="D155" s="498" t="str">
        <f ca="1">IF(ISBLANK(OFFSET('5. Pp (3 años)'!$D$46,INT((ROW()-13)/2),0)),"",OFFSET('5. Pp (3 años)'!$D$46,INT((ROW()-13)/2),0))</f>
        <v/>
      </c>
      <c r="E155" s="498" t="str">
        <f ca="1">IF(ISBLANK(OFFSET('5. Pp (3 años)'!$E$46,INT((ROW()-13)/2),0)),"",OFFSET('5. Pp (3 años)'!$E$46,INT((ROW()-13)/2),0))</f>
        <v/>
      </c>
      <c r="F155" s="500" t="str">
        <f ca="1">IF(ISBLANK(OFFSET('5. Pp (3 años)'!$K$46,INT((ROW()-13)/2),0)),"",OFFSET('5. Pp (3 años)'!$K$46,INT((ROW()-13)/2),0))</f>
        <v/>
      </c>
      <c r="G155" s="502" t="str">
        <f ca="1">IF(ISBLANK(OFFSET('5. Pp (3 años)'!$H$46,INT((ROW()-13)/2),0)),"",OFFSET('5. Pp (3 años)'!$H$46,INT((ROW()-13)/2),0))</f>
        <v/>
      </c>
      <c r="H155" s="705" t="str">
        <f ca="1">IF(ISBLANK(OFFSET('9. METAS'!$L$20,INT((ROW()-13)/2),0)),"",OFFSET('9. METAS'!$L$20,INT((ROW()-13)/2),0))</f>
        <v/>
      </c>
      <c r="I155" s="476"/>
      <c r="J155" s="127" t="e">
        <f ca="1">IF(MOD(ROW()-13,2)=0,IF(ISBLANK(OFFSET(#REF!,INT((ROW()-13)/2),0)),"",OFFSET(#REF!,INT((ROW()-13)/2),0)),IF(ISBLANK(OFFSET('9. METAS'!$U$20,INT((ROW()-14)/2),0)),"",OFFSET('9. METAS'!$U$20,INT((ROW()-14)/2),0)))</f>
        <v>#REF!</v>
      </c>
      <c r="K155" s="128" t="e">
        <f ca="1">IF(MOD(ROW()-13,2)=0,IF(ISBLANK(OFFSET(#REF!,INT((ROW()-13)/2),0)),"",OFFSET(#REF!,INT((ROW()-13)/2),0)),IF(ISBLANK(OFFSET('9. METAS'!$V$20,INT((ROW()-14)/2),0)),"",OFFSET('9. METAS'!$V$20,INT((ROW()-14)/2),0)))</f>
        <v>#REF!</v>
      </c>
      <c r="L155" s="128" t="e">
        <f ca="1">IF(MOD(ROW()-13,2)=0,IF(ISBLANK(OFFSET(#REF!,INT((ROW()-13)/2),0)),"",OFFSET(#REF!,INT((ROW()-13)/2),0)),IF(ISBLANK(OFFSET('9. METAS'!$W$20,INT((ROW()-14)/2),0)),"",OFFSET('9. METAS'!$W$20,INT((ROW()-14)/2),0)))</f>
        <v>#REF!</v>
      </c>
      <c r="M155" s="129" t="e">
        <f ca="1">IF(MOD(ROW()-13,2)=0,IF(ISBLANK(OFFSET(#REF!,INT((ROW()-13)/2),0)),"",OFFSET(#REF!,INT((ROW()-13)/2),0)),IF(ISBLANK(OFFSET('9. METAS'!$X$20,INT((ROW()-14)/2),0)),"",OFFSET('9. METAS'!$X$20,INT((ROW()-14)/2),0)))</f>
        <v>#REF!</v>
      </c>
      <c r="N155" s="478" t="str">
        <f t="shared" ref="N155" ca="1" si="138">IFERROR(J155/J156,"ND")</f>
        <v>ND</v>
      </c>
      <c r="O155" s="480" t="str">
        <f t="shared" ref="O155" ca="1" si="139">IFERROR(((J155+K155+L155)/H155),"ND")</f>
        <v>ND</v>
      </c>
      <c r="P155" s="482"/>
    </row>
    <row r="156" spans="3:16" ht="16" x14ac:dyDescent="0.2">
      <c r="C156" s="496"/>
      <c r="D156" s="498"/>
      <c r="E156" s="498"/>
      <c r="F156" s="500"/>
      <c r="G156" s="502"/>
      <c r="H156" s="705"/>
      <c r="I156" s="477"/>
      <c r="J156" s="127" t="str">
        <f ca="1">IF(MOD(ROW()-13,2)=0,IF(ISBLANK(OFFSET(#REF!,INT((ROW()-13)/2),0)),"",OFFSET(#REF!,INT((ROW()-13)/2),0)),IF(ISBLANK(OFFSET('9. METAS'!$U$20,INT((ROW()-14)/2),0)),"",OFFSET('9. METAS'!$U$20,INT((ROW()-14)/2),0)))</f>
        <v/>
      </c>
      <c r="K156" s="128" t="str">
        <f ca="1">IF(MOD(ROW()-13,2)=0,IF(ISBLANK(OFFSET(#REF!,INT((ROW()-13)/2),0)),"",OFFSET(#REF!,INT((ROW()-13)/2),0)),IF(ISBLANK(OFFSET('9. METAS'!$V$20,INT((ROW()-14)/2),0)),"",OFFSET('9. METAS'!$V$20,INT((ROW()-14)/2),0)))</f>
        <v/>
      </c>
      <c r="L156" s="128" t="str">
        <f ca="1">IF(MOD(ROW()-13,2)=0,IF(ISBLANK(OFFSET(#REF!,INT((ROW()-13)/2),0)),"",OFFSET(#REF!,INT((ROW()-13)/2),0)),IF(ISBLANK(OFFSET('9. METAS'!$W$20,INT((ROW()-14)/2),0)),"",OFFSET('9. METAS'!$W$20,INT((ROW()-14)/2),0)))</f>
        <v/>
      </c>
      <c r="M156" s="129" t="str">
        <f ca="1">IF(MOD(ROW()-13,2)=0,IF(ISBLANK(OFFSET(#REF!,INT((ROW()-13)/2),0)),"",OFFSET(#REF!,INT((ROW()-13)/2),0)),IF(ISBLANK(OFFSET('9. METAS'!$X$20,INT((ROW()-14)/2),0)),"",OFFSET('9. METAS'!$X$20,INT((ROW()-14)/2),0)))</f>
        <v/>
      </c>
      <c r="N156" s="479"/>
      <c r="O156" s="481"/>
      <c r="P156" s="483"/>
    </row>
    <row r="157" spans="3:16" x14ac:dyDescent="0.2">
      <c r="C157" s="506" t="str">
        <f ca="1">IF(ISBLANK(OFFSET('5. Pp (3 años)'!$C$46,INT((ROW()-13)/2),0)),"",OFFSET('5. Pp (3 años)'!$C$46,INT((ROW()-13)/2),0))</f>
        <v/>
      </c>
      <c r="D157" s="498" t="str">
        <f ca="1">IF(ISBLANK(OFFSET('5. Pp (3 años)'!$D$46,INT((ROW()-13)/2),0)),"",OFFSET('5. Pp (3 años)'!$D$46,INT((ROW()-13)/2),0))</f>
        <v/>
      </c>
      <c r="E157" s="498" t="str">
        <f ca="1">IF(ISBLANK(OFFSET('5. Pp (3 años)'!$E$46,INT((ROW()-13)/2),0)),"",OFFSET('5. Pp (3 años)'!$E$46,INT((ROW()-13)/2),0))</f>
        <v/>
      </c>
      <c r="F157" s="500" t="str">
        <f ca="1">IF(ISBLANK(OFFSET('5. Pp (3 años)'!$K$46,INT((ROW()-13)/2),0)),"",OFFSET('5. Pp (3 años)'!$K$46,INT((ROW()-13)/2),0))</f>
        <v/>
      </c>
      <c r="G157" s="502" t="str">
        <f ca="1">IF(ISBLANK(OFFSET('5. Pp (3 años)'!$H$46,INT((ROW()-13)/2),0)),"",OFFSET('5. Pp (3 años)'!$H$46,INT((ROW()-13)/2),0))</f>
        <v/>
      </c>
      <c r="H157" s="705" t="str">
        <f ca="1">IF(ISBLANK(OFFSET('9. METAS'!$L$20,INT((ROW()-13)/2),0)),"",OFFSET('9. METAS'!$L$20,INT((ROW()-13)/2),0))</f>
        <v/>
      </c>
      <c r="I157" s="476"/>
      <c r="J157" s="127" t="e">
        <f ca="1">IF(MOD(ROW()-13,2)=0,IF(ISBLANK(OFFSET(#REF!,INT((ROW()-13)/2),0)),"",OFFSET(#REF!,INT((ROW()-13)/2),0)),IF(ISBLANK(OFFSET('9. METAS'!$U$20,INT((ROW()-14)/2),0)),"",OFFSET('9. METAS'!$U$20,INT((ROW()-14)/2),0)))</f>
        <v>#REF!</v>
      </c>
      <c r="K157" s="128" t="e">
        <f ca="1">IF(MOD(ROW()-13,2)=0,IF(ISBLANK(OFFSET(#REF!,INT((ROW()-13)/2),0)),"",OFFSET(#REF!,INT((ROW()-13)/2),0)),IF(ISBLANK(OFFSET('9. METAS'!$V$20,INT((ROW()-14)/2),0)),"",OFFSET('9. METAS'!$V$20,INT((ROW()-14)/2),0)))</f>
        <v>#REF!</v>
      </c>
      <c r="L157" s="128" t="e">
        <f ca="1">IF(MOD(ROW()-13,2)=0,IF(ISBLANK(OFFSET(#REF!,INT((ROW()-13)/2),0)),"",OFFSET(#REF!,INT((ROW()-13)/2),0)),IF(ISBLANK(OFFSET('9. METAS'!$W$20,INT((ROW()-14)/2),0)),"",OFFSET('9. METAS'!$W$20,INT((ROW()-14)/2),0)))</f>
        <v>#REF!</v>
      </c>
      <c r="M157" s="129" t="e">
        <f ca="1">IF(MOD(ROW()-13,2)=0,IF(ISBLANK(OFFSET(#REF!,INT((ROW()-13)/2),0)),"",OFFSET(#REF!,INT((ROW()-13)/2),0)),IF(ISBLANK(OFFSET('9. METAS'!$X$20,INT((ROW()-14)/2),0)),"",OFFSET('9. METAS'!$X$20,INT((ROW()-14)/2),0)))</f>
        <v>#REF!</v>
      </c>
      <c r="N157" s="478" t="str">
        <f t="shared" ref="N157" ca="1" si="140">IFERROR(J157/J158,"ND")</f>
        <v>ND</v>
      </c>
      <c r="O157" s="480" t="str">
        <f t="shared" ref="O157" ca="1" si="141">IFERROR(((J157+K157+L157)/H157),"ND")</f>
        <v>ND</v>
      </c>
      <c r="P157" s="482"/>
    </row>
    <row r="158" spans="3:16" ht="16" x14ac:dyDescent="0.2">
      <c r="C158" s="496"/>
      <c r="D158" s="498"/>
      <c r="E158" s="498"/>
      <c r="F158" s="500"/>
      <c r="G158" s="502"/>
      <c r="H158" s="705"/>
      <c r="I158" s="477"/>
      <c r="J158" s="127" t="str">
        <f ca="1">IF(MOD(ROW()-13,2)=0,IF(ISBLANK(OFFSET(#REF!,INT((ROW()-13)/2),0)),"",OFFSET(#REF!,INT((ROW()-13)/2),0)),IF(ISBLANK(OFFSET('9. METAS'!$U$20,INT((ROW()-14)/2),0)),"",OFFSET('9. METAS'!$U$20,INT((ROW()-14)/2),0)))</f>
        <v/>
      </c>
      <c r="K158" s="128" t="str">
        <f ca="1">IF(MOD(ROW()-13,2)=0,IF(ISBLANK(OFFSET(#REF!,INT((ROW()-13)/2),0)),"",OFFSET(#REF!,INT((ROW()-13)/2),0)),IF(ISBLANK(OFFSET('9. METAS'!$V$20,INT((ROW()-14)/2),0)),"",OFFSET('9. METAS'!$V$20,INT((ROW()-14)/2),0)))</f>
        <v/>
      </c>
      <c r="L158" s="128" t="str">
        <f ca="1">IF(MOD(ROW()-13,2)=0,IF(ISBLANK(OFFSET(#REF!,INT((ROW()-13)/2),0)),"",OFFSET(#REF!,INT((ROW()-13)/2),0)),IF(ISBLANK(OFFSET('9. METAS'!$W$20,INT((ROW()-14)/2),0)),"",OFFSET('9. METAS'!$W$20,INT((ROW()-14)/2),0)))</f>
        <v/>
      </c>
      <c r="M158" s="129" t="str">
        <f ca="1">IF(MOD(ROW()-13,2)=0,IF(ISBLANK(OFFSET(#REF!,INT((ROW()-13)/2),0)),"",OFFSET(#REF!,INT((ROW()-13)/2),0)),IF(ISBLANK(OFFSET('9. METAS'!$X$20,INT((ROW()-14)/2),0)),"",OFFSET('9. METAS'!$X$20,INT((ROW()-14)/2),0)))</f>
        <v/>
      </c>
      <c r="N158" s="479"/>
      <c r="O158" s="481"/>
      <c r="P158" s="483"/>
    </row>
    <row r="159" spans="3:16" x14ac:dyDescent="0.2">
      <c r="C159" s="506" t="str">
        <f ca="1">IF(ISBLANK(OFFSET('5. Pp (3 años)'!$C$46,INT((ROW()-13)/2),0)),"",OFFSET('5. Pp (3 años)'!$C$46,INT((ROW()-13)/2),0))</f>
        <v/>
      </c>
      <c r="D159" s="498" t="str">
        <f ca="1">IF(ISBLANK(OFFSET('5. Pp (3 años)'!$D$46,INT((ROW()-13)/2),0)),"",OFFSET('5. Pp (3 años)'!$D$46,INT((ROW()-13)/2),0))</f>
        <v/>
      </c>
      <c r="E159" s="498" t="str">
        <f ca="1">IF(ISBLANK(OFFSET('5. Pp (3 años)'!$E$46,INT((ROW()-13)/2),0)),"",OFFSET('5. Pp (3 años)'!$E$46,INT((ROW()-13)/2),0))</f>
        <v/>
      </c>
      <c r="F159" s="500" t="str">
        <f ca="1">IF(ISBLANK(OFFSET('5. Pp (3 años)'!$K$46,INT((ROW()-13)/2),0)),"",OFFSET('5. Pp (3 años)'!$K$46,INT((ROW()-13)/2),0))</f>
        <v/>
      </c>
      <c r="G159" s="502" t="str">
        <f ca="1">IF(ISBLANK(OFFSET('5. Pp (3 años)'!$H$46,INT((ROW()-13)/2),0)),"",OFFSET('5. Pp (3 años)'!$H$46,INT((ROW()-13)/2),0))</f>
        <v/>
      </c>
      <c r="H159" s="705" t="str">
        <f ca="1">IF(ISBLANK(OFFSET('9. METAS'!$L$20,INT((ROW()-13)/2),0)),"",OFFSET('9. METAS'!$L$20,INT((ROW()-13)/2),0))</f>
        <v/>
      </c>
      <c r="I159" s="476"/>
      <c r="J159" s="127" t="e">
        <f ca="1">IF(MOD(ROW()-13,2)=0,IF(ISBLANK(OFFSET(#REF!,INT((ROW()-13)/2),0)),"",OFFSET(#REF!,INT((ROW()-13)/2),0)),IF(ISBLANK(OFFSET('9. METAS'!$U$20,INT((ROW()-14)/2),0)),"",OFFSET('9. METAS'!$U$20,INT((ROW()-14)/2),0)))</f>
        <v>#REF!</v>
      </c>
      <c r="K159" s="128" t="e">
        <f ca="1">IF(MOD(ROW()-13,2)=0,IF(ISBLANK(OFFSET(#REF!,INT((ROW()-13)/2),0)),"",OFFSET(#REF!,INT((ROW()-13)/2),0)),IF(ISBLANK(OFFSET('9. METAS'!$V$20,INT((ROW()-14)/2),0)),"",OFFSET('9. METAS'!$V$20,INT((ROW()-14)/2),0)))</f>
        <v>#REF!</v>
      </c>
      <c r="L159" s="128" t="e">
        <f ca="1">IF(MOD(ROW()-13,2)=0,IF(ISBLANK(OFFSET(#REF!,INT((ROW()-13)/2),0)),"",OFFSET(#REF!,INT((ROW()-13)/2),0)),IF(ISBLANK(OFFSET('9. METAS'!$W$20,INT((ROW()-14)/2),0)),"",OFFSET('9. METAS'!$W$20,INT((ROW()-14)/2),0)))</f>
        <v>#REF!</v>
      </c>
      <c r="M159" s="129" t="e">
        <f ca="1">IF(MOD(ROW()-13,2)=0,IF(ISBLANK(OFFSET(#REF!,INT((ROW()-13)/2),0)),"",OFFSET(#REF!,INT((ROW()-13)/2),0)),IF(ISBLANK(OFFSET('9. METAS'!$X$20,INT((ROW()-14)/2),0)),"",OFFSET('9. METAS'!$X$20,INT((ROW()-14)/2),0)))</f>
        <v>#REF!</v>
      </c>
      <c r="N159" s="478" t="str">
        <f t="shared" ref="N159" ca="1" si="142">IFERROR(J159/J160,"ND")</f>
        <v>ND</v>
      </c>
      <c r="O159" s="480" t="str">
        <f t="shared" ref="O159" ca="1" si="143">IFERROR(((J159+K159+L159)/H159),"ND")</f>
        <v>ND</v>
      </c>
      <c r="P159" s="482"/>
    </row>
    <row r="160" spans="3:16" ht="16" x14ac:dyDescent="0.2">
      <c r="C160" s="496"/>
      <c r="D160" s="498"/>
      <c r="E160" s="498"/>
      <c r="F160" s="500"/>
      <c r="G160" s="502"/>
      <c r="H160" s="705"/>
      <c r="I160" s="477"/>
      <c r="J160" s="127" t="str">
        <f ca="1">IF(MOD(ROW()-13,2)=0,IF(ISBLANK(OFFSET(#REF!,INT((ROW()-13)/2),0)),"",OFFSET(#REF!,INT((ROW()-13)/2),0)),IF(ISBLANK(OFFSET('9. METAS'!$U$20,INT((ROW()-14)/2),0)),"",OFFSET('9. METAS'!$U$20,INT((ROW()-14)/2),0)))</f>
        <v/>
      </c>
      <c r="K160" s="128" t="str">
        <f ca="1">IF(MOD(ROW()-13,2)=0,IF(ISBLANK(OFFSET(#REF!,INT((ROW()-13)/2),0)),"",OFFSET(#REF!,INT((ROW()-13)/2),0)),IF(ISBLANK(OFFSET('9. METAS'!$V$20,INT((ROW()-14)/2),0)),"",OFFSET('9. METAS'!$V$20,INT((ROW()-14)/2),0)))</f>
        <v/>
      </c>
      <c r="L160" s="128" t="str">
        <f ca="1">IF(MOD(ROW()-13,2)=0,IF(ISBLANK(OFFSET(#REF!,INT((ROW()-13)/2),0)),"",OFFSET(#REF!,INT((ROW()-13)/2),0)),IF(ISBLANK(OFFSET('9. METAS'!$W$20,INT((ROW()-14)/2),0)),"",OFFSET('9. METAS'!$W$20,INT((ROW()-14)/2),0)))</f>
        <v/>
      </c>
      <c r="M160" s="129" t="str">
        <f ca="1">IF(MOD(ROW()-13,2)=0,IF(ISBLANK(OFFSET(#REF!,INT((ROW()-13)/2),0)),"",OFFSET(#REF!,INT((ROW()-13)/2),0)),IF(ISBLANK(OFFSET('9. METAS'!$X$20,INT((ROW()-14)/2),0)),"",OFFSET('9. METAS'!$X$20,INT((ROW()-14)/2),0)))</f>
        <v/>
      </c>
      <c r="N160" s="479"/>
      <c r="O160" s="481"/>
      <c r="P160" s="483"/>
    </row>
    <row r="161" spans="3:16" x14ac:dyDescent="0.2">
      <c r="C161" s="506" t="str">
        <f ca="1">IF(ISBLANK(OFFSET('5. Pp (3 años)'!$C$46,INT((ROW()-13)/2),0)),"",OFFSET('5. Pp (3 años)'!$C$46,INT((ROW()-13)/2),0))</f>
        <v/>
      </c>
      <c r="D161" s="498" t="str">
        <f ca="1">IF(ISBLANK(OFFSET('5. Pp (3 años)'!$D$46,INT((ROW()-13)/2),0)),"",OFFSET('5. Pp (3 años)'!$D$46,INT((ROW()-13)/2),0))</f>
        <v/>
      </c>
      <c r="E161" s="498" t="str">
        <f ca="1">IF(ISBLANK(OFFSET('5. Pp (3 años)'!$E$46,INT((ROW()-13)/2),0)),"",OFFSET('5. Pp (3 años)'!$E$46,INT((ROW()-13)/2),0))</f>
        <v/>
      </c>
      <c r="F161" s="500" t="str">
        <f ca="1">IF(ISBLANK(OFFSET('5. Pp (3 años)'!$K$46,INT((ROW()-13)/2),0)),"",OFFSET('5. Pp (3 años)'!$K$46,INT((ROW()-13)/2),0))</f>
        <v/>
      </c>
      <c r="G161" s="502" t="str">
        <f ca="1">IF(ISBLANK(OFFSET('5. Pp (3 años)'!$H$46,INT((ROW()-13)/2),0)),"",OFFSET('5. Pp (3 años)'!$H$46,INT((ROW()-13)/2),0))</f>
        <v/>
      </c>
      <c r="H161" s="705" t="str">
        <f ca="1">IF(ISBLANK(OFFSET('9. METAS'!$L$20,INT((ROW()-13)/2),0)),"",OFFSET('9. METAS'!$L$20,INT((ROW()-13)/2),0))</f>
        <v/>
      </c>
      <c r="I161" s="476"/>
      <c r="J161" s="127" t="e">
        <f ca="1">IF(MOD(ROW()-13,2)=0,IF(ISBLANK(OFFSET(#REF!,INT((ROW()-13)/2),0)),"",OFFSET(#REF!,INT((ROW()-13)/2),0)),IF(ISBLANK(OFFSET('9. METAS'!$U$20,INT((ROW()-14)/2),0)),"",OFFSET('9. METAS'!$U$20,INT((ROW()-14)/2),0)))</f>
        <v>#REF!</v>
      </c>
      <c r="K161" s="128" t="e">
        <f ca="1">IF(MOD(ROW()-13,2)=0,IF(ISBLANK(OFFSET(#REF!,INT((ROW()-13)/2),0)),"",OFFSET(#REF!,INT((ROW()-13)/2),0)),IF(ISBLANK(OFFSET('9. METAS'!$V$20,INT((ROW()-14)/2),0)),"",OFFSET('9. METAS'!$V$20,INT((ROW()-14)/2),0)))</f>
        <v>#REF!</v>
      </c>
      <c r="L161" s="128" t="e">
        <f ca="1">IF(MOD(ROW()-13,2)=0,IF(ISBLANK(OFFSET(#REF!,INT((ROW()-13)/2),0)),"",OFFSET(#REF!,INT((ROW()-13)/2),0)),IF(ISBLANK(OFFSET('9. METAS'!$W$20,INT((ROW()-14)/2),0)),"",OFFSET('9. METAS'!$W$20,INT((ROW()-14)/2),0)))</f>
        <v>#REF!</v>
      </c>
      <c r="M161" s="129" t="e">
        <f ca="1">IF(MOD(ROW()-13,2)=0,IF(ISBLANK(OFFSET(#REF!,INT((ROW()-13)/2),0)),"",OFFSET(#REF!,INT((ROW()-13)/2),0)),IF(ISBLANK(OFFSET('9. METAS'!$X$20,INT((ROW()-14)/2),0)),"",OFFSET('9. METAS'!$X$20,INT((ROW()-14)/2),0)))</f>
        <v>#REF!</v>
      </c>
      <c r="N161" s="478" t="str">
        <f t="shared" ref="N161" ca="1" si="144">IFERROR(J161/J162,"ND")</f>
        <v>ND</v>
      </c>
      <c r="O161" s="480" t="str">
        <f t="shared" ref="O161" ca="1" si="145">IFERROR(((J161+K161+L161)/H161),"ND")</f>
        <v>ND</v>
      </c>
      <c r="P161" s="482"/>
    </row>
    <row r="162" spans="3:16" ht="16" x14ac:dyDescent="0.2">
      <c r="C162" s="496"/>
      <c r="D162" s="498"/>
      <c r="E162" s="498"/>
      <c r="F162" s="500"/>
      <c r="G162" s="502"/>
      <c r="H162" s="705"/>
      <c r="I162" s="477"/>
      <c r="J162" s="127" t="str">
        <f ca="1">IF(MOD(ROW()-13,2)=0,IF(ISBLANK(OFFSET(#REF!,INT((ROW()-13)/2),0)),"",OFFSET(#REF!,INT((ROW()-13)/2),0)),IF(ISBLANK(OFFSET('9. METAS'!$U$20,INT((ROW()-14)/2),0)),"",OFFSET('9. METAS'!$U$20,INT((ROW()-14)/2),0)))</f>
        <v/>
      </c>
      <c r="K162" s="128" t="str">
        <f ca="1">IF(MOD(ROW()-13,2)=0,IF(ISBLANK(OFFSET(#REF!,INT((ROW()-13)/2),0)),"",OFFSET(#REF!,INT((ROW()-13)/2),0)),IF(ISBLANK(OFFSET('9. METAS'!$V$20,INT((ROW()-14)/2),0)),"",OFFSET('9. METAS'!$V$20,INT((ROW()-14)/2),0)))</f>
        <v/>
      </c>
      <c r="L162" s="128" t="str">
        <f ca="1">IF(MOD(ROW()-13,2)=0,IF(ISBLANK(OFFSET(#REF!,INT((ROW()-13)/2),0)),"",OFFSET(#REF!,INT((ROW()-13)/2),0)),IF(ISBLANK(OFFSET('9. METAS'!$W$20,INT((ROW()-14)/2),0)),"",OFFSET('9. METAS'!$W$20,INT((ROW()-14)/2),0)))</f>
        <v/>
      </c>
      <c r="M162" s="129" t="str">
        <f ca="1">IF(MOD(ROW()-13,2)=0,IF(ISBLANK(OFFSET(#REF!,INT((ROW()-13)/2),0)),"",OFFSET(#REF!,INT((ROW()-13)/2),0)),IF(ISBLANK(OFFSET('9. METAS'!$X$20,INT((ROW()-14)/2),0)),"",OFFSET('9. METAS'!$X$20,INT((ROW()-14)/2),0)))</f>
        <v/>
      </c>
      <c r="N162" s="479"/>
      <c r="O162" s="481"/>
      <c r="P162" s="483"/>
    </row>
    <row r="163" spans="3:16" x14ac:dyDescent="0.2">
      <c r="C163" s="506" t="str">
        <f ca="1">IF(ISBLANK(OFFSET('5. Pp (3 años)'!$C$46,INT((ROW()-13)/2),0)),"",OFFSET('5. Pp (3 años)'!$C$46,INT((ROW()-13)/2),0))</f>
        <v/>
      </c>
      <c r="D163" s="498" t="str">
        <f ca="1">IF(ISBLANK(OFFSET('5. Pp (3 años)'!$D$46,INT((ROW()-13)/2),0)),"",OFFSET('5. Pp (3 años)'!$D$46,INT((ROW()-13)/2),0))</f>
        <v/>
      </c>
      <c r="E163" s="498" t="str">
        <f ca="1">IF(ISBLANK(OFFSET('5. Pp (3 años)'!$E$46,INT((ROW()-13)/2),0)),"",OFFSET('5. Pp (3 años)'!$E$46,INT((ROW()-13)/2),0))</f>
        <v/>
      </c>
      <c r="F163" s="500" t="str">
        <f ca="1">IF(ISBLANK(OFFSET('5. Pp (3 años)'!$K$46,INT((ROW()-13)/2),0)),"",OFFSET('5. Pp (3 años)'!$K$46,INT((ROW()-13)/2),0))</f>
        <v/>
      </c>
      <c r="G163" s="502" t="str">
        <f ca="1">IF(ISBLANK(OFFSET('5. Pp (3 años)'!$H$46,INT((ROW()-13)/2),0)),"",OFFSET('5. Pp (3 años)'!$H$46,INT((ROW()-13)/2),0))</f>
        <v/>
      </c>
      <c r="H163" s="705" t="str">
        <f ca="1">IF(ISBLANK(OFFSET('9. METAS'!$L$20,INT((ROW()-13)/2),0)),"",OFFSET('9. METAS'!$L$20,INT((ROW()-13)/2),0))</f>
        <v/>
      </c>
      <c r="I163" s="476"/>
      <c r="J163" s="127" t="e">
        <f ca="1">IF(MOD(ROW()-13,2)=0,IF(ISBLANK(OFFSET(#REF!,INT((ROW()-13)/2),0)),"",OFFSET(#REF!,INT((ROW()-13)/2),0)),IF(ISBLANK(OFFSET('9. METAS'!$U$20,INT((ROW()-14)/2),0)),"",OFFSET('9. METAS'!$U$20,INT((ROW()-14)/2),0)))</f>
        <v>#REF!</v>
      </c>
      <c r="K163" s="128" t="e">
        <f ca="1">IF(MOD(ROW()-13,2)=0,IF(ISBLANK(OFFSET(#REF!,INT((ROW()-13)/2),0)),"",OFFSET(#REF!,INT((ROW()-13)/2),0)),IF(ISBLANK(OFFSET('9. METAS'!$V$20,INT((ROW()-14)/2),0)),"",OFFSET('9. METAS'!$V$20,INT((ROW()-14)/2),0)))</f>
        <v>#REF!</v>
      </c>
      <c r="L163" s="128" t="e">
        <f ca="1">IF(MOD(ROW()-13,2)=0,IF(ISBLANK(OFFSET(#REF!,INT((ROW()-13)/2),0)),"",OFFSET(#REF!,INT((ROW()-13)/2),0)),IF(ISBLANK(OFFSET('9. METAS'!$W$20,INT((ROW()-14)/2),0)),"",OFFSET('9. METAS'!$W$20,INT((ROW()-14)/2),0)))</f>
        <v>#REF!</v>
      </c>
      <c r="M163" s="129" t="e">
        <f ca="1">IF(MOD(ROW()-13,2)=0,IF(ISBLANK(OFFSET(#REF!,INT((ROW()-13)/2),0)),"",OFFSET(#REF!,INT((ROW()-13)/2),0)),IF(ISBLANK(OFFSET('9. METAS'!$X$20,INT((ROW()-14)/2),0)),"",OFFSET('9. METAS'!$X$20,INT((ROW()-14)/2),0)))</f>
        <v>#REF!</v>
      </c>
      <c r="N163" s="478" t="str">
        <f t="shared" ref="N163" ca="1" si="146">IFERROR(J163/J164,"ND")</f>
        <v>ND</v>
      </c>
      <c r="O163" s="480" t="str">
        <f t="shared" ref="O163" ca="1" si="147">IFERROR(((J163+K163+L163)/H163),"ND")</f>
        <v>ND</v>
      </c>
      <c r="P163" s="482"/>
    </row>
    <row r="164" spans="3:16" ht="16" x14ac:dyDescent="0.2">
      <c r="C164" s="496"/>
      <c r="D164" s="498"/>
      <c r="E164" s="498"/>
      <c r="F164" s="500"/>
      <c r="G164" s="502"/>
      <c r="H164" s="705"/>
      <c r="I164" s="477"/>
      <c r="J164" s="127" t="str">
        <f ca="1">IF(MOD(ROW()-13,2)=0,IF(ISBLANK(OFFSET(#REF!,INT((ROW()-13)/2),0)),"",OFFSET(#REF!,INT((ROW()-13)/2),0)),IF(ISBLANK(OFFSET('9. METAS'!$U$20,INT((ROW()-14)/2),0)),"",OFFSET('9. METAS'!$U$20,INT((ROW()-14)/2),0)))</f>
        <v/>
      </c>
      <c r="K164" s="128" t="str">
        <f ca="1">IF(MOD(ROW()-13,2)=0,IF(ISBLANK(OFFSET(#REF!,INT((ROW()-13)/2),0)),"",OFFSET(#REF!,INT((ROW()-13)/2),0)),IF(ISBLANK(OFFSET('9. METAS'!$V$20,INT((ROW()-14)/2),0)),"",OFFSET('9. METAS'!$V$20,INT((ROW()-14)/2),0)))</f>
        <v/>
      </c>
      <c r="L164" s="128" t="str">
        <f ca="1">IF(MOD(ROW()-13,2)=0,IF(ISBLANK(OFFSET(#REF!,INT((ROW()-13)/2),0)),"",OFFSET(#REF!,INT((ROW()-13)/2),0)),IF(ISBLANK(OFFSET('9. METAS'!$W$20,INT((ROW()-14)/2),0)),"",OFFSET('9. METAS'!$W$20,INT((ROW()-14)/2),0)))</f>
        <v/>
      </c>
      <c r="M164" s="129" t="str">
        <f ca="1">IF(MOD(ROW()-13,2)=0,IF(ISBLANK(OFFSET(#REF!,INT((ROW()-13)/2),0)),"",OFFSET(#REF!,INT((ROW()-13)/2),0)),IF(ISBLANK(OFFSET('9. METAS'!$X$20,INT((ROW()-14)/2),0)),"",OFFSET('9. METAS'!$X$20,INT((ROW()-14)/2),0)))</f>
        <v/>
      </c>
      <c r="N164" s="479"/>
      <c r="O164" s="481"/>
      <c r="P164" s="483"/>
    </row>
    <row r="165" spans="3:16" x14ac:dyDescent="0.2">
      <c r="C165" s="506" t="str">
        <f ca="1">IF(ISBLANK(OFFSET('5. Pp (3 años)'!$C$46,INT((ROW()-13)/2),0)),"",OFFSET('5. Pp (3 años)'!$C$46,INT((ROW()-13)/2),0))</f>
        <v/>
      </c>
      <c r="D165" s="498" t="str">
        <f ca="1">IF(ISBLANK(OFFSET('5. Pp (3 años)'!$D$46,INT((ROW()-13)/2),0)),"",OFFSET('5. Pp (3 años)'!$D$46,INT((ROW()-13)/2),0))</f>
        <v/>
      </c>
      <c r="E165" s="498" t="str">
        <f ca="1">IF(ISBLANK(OFFSET('5. Pp (3 años)'!$E$46,INT((ROW()-13)/2),0)),"",OFFSET('5. Pp (3 años)'!$E$46,INT((ROW()-13)/2),0))</f>
        <v/>
      </c>
      <c r="F165" s="500" t="str">
        <f ca="1">IF(ISBLANK(OFFSET('5. Pp (3 años)'!$K$46,INT((ROW()-13)/2),0)),"",OFFSET('5. Pp (3 años)'!$K$46,INT((ROW()-13)/2),0))</f>
        <v/>
      </c>
      <c r="G165" s="502" t="str">
        <f ca="1">IF(ISBLANK(OFFSET('5. Pp (3 años)'!$H$46,INT((ROW()-13)/2),0)),"",OFFSET('5. Pp (3 años)'!$H$46,INT((ROW()-13)/2),0))</f>
        <v/>
      </c>
      <c r="H165" s="705" t="str">
        <f ca="1">IF(ISBLANK(OFFSET('9. METAS'!$L$20,INT((ROW()-13)/2),0)),"",OFFSET('9. METAS'!$L$20,INT((ROW()-13)/2),0))</f>
        <v/>
      </c>
      <c r="I165" s="476"/>
      <c r="J165" s="127" t="e">
        <f ca="1">IF(MOD(ROW()-13,2)=0,IF(ISBLANK(OFFSET(#REF!,INT((ROW()-13)/2),0)),"",OFFSET(#REF!,INT((ROW()-13)/2),0)),IF(ISBLANK(OFFSET('9. METAS'!$U$20,INT((ROW()-14)/2),0)),"",OFFSET('9. METAS'!$U$20,INT((ROW()-14)/2),0)))</f>
        <v>#REF!</v>
      </c>
      <c r="K165" s="128" t="e">
        <f ca="1">IF(MOD(ROW()-13,2)=0,IF(ISBLANK(OFFSET(#REF!,INT((ROW()-13)/2),0)),"",OFFSET(#REF!,INT((ROW()-13)/2),0)),IF(ISBLANK(OFFSET('9. METAS'!$V$20,INT((ROW()-14)/2),0)),"",OFFSET('9. METAS'!$V$20,INT((ROW()-14)/2),0)))</f>
        <v>#REF!</v>
      </c>
      <c r="L165" s="128" t="e">
        <f ca="1">IF(MOD(ROW()-13,2)=0,IF(ISBLANK(OFFSET(#REF!,INT((ROW()-13)/2),0)),"",OFFSET(#REF!,INT((ROW()-13)/2),0)),IF(ISBLANK(OFFSET('9. METAS'!$W$20,INT((ROW()-14)/2),0)),"",OFFSET('9. METAS'!$W$20,INT((ROW()-14)/2),0)))</f>
        <v>#REF!</v>
      </c>
      <c r="M165" s="129" t="e">
        <f ca="1">IF(MOD(ROW()-13,2)=0,IF(ISBLANK(OFFSET(#REF!,INT((ROW()-13)/2),0)),"",OFFSET(#REF!,INT((ROW()-13)/2),0)),IF(ISBLANK(OFFSET('9. METAS'!$X$20,INT((ROW()-14)/2),0)),"",OFFSET('9. METAS'!$X$20,INT((ROW()-14)/2),0)))</f>
        <v>#REF!</v>
      </c>
      <c r="N165" s="478" t="str">
        <f t="shared" ref="N165" ca="1" si="148">IFERROR(J165/J166,"ND")</f>
        <v>ND</v>
      </c>
      <c r="O165" s="480" t="str">
        <f t="shared" ref="O165" ca="1" si="149">IFERROR(((J165+K165+L165)/H165),"ND")</f>
        <v>ND</v>
      </c>
      <c r="P165" s="482"/>
    </row>
    <row r="166" spans="3:16" ht="16" x14ac:dyDescent="0.2">
      <c r="C166" s="496"/>
      <c r="D166" s="498"/>
      <c r="E166" s="498"/>
      <c r="F166" s="500"/>
      <c r="G166" s="502"/>
      <c r="H166" s="705"/>
      <c r="I166" s="477"/>
      <c r="J166" s="127" t="str">
        <f ca="1">IF(MOD(ROW()-13,2)=0,IF(ISBLANK(OFFSET(#REF!,INT((ROW()-13)/2),0)),"",OFFSET(#REF!,INT((ROW()-13)/2),0)),IF(ISBLANK(OFFSET('9. METAS'!$U$20,INT((ROW()-14)/2),0)),"",OFFSET('9. METAS'!$U$20,INT((ROW()-14)/2),0)))</f>
        <v/>
      </c>
      <c r="K166" s="128" t="str">
        <f ca="1">IF(MOD(ROW()-13,2)=0,IF(ISBLANK(OFFSET(#REF!,INT((ROW()-13)/2),0)),"",OFFSET(#REF!,INT((ROW()-13)/2),0)),IF(ISBLANK(OFFSET('9. METAS'!$V$20,INT((ROW()-14)/2),0)),"",OFFSET('9. METAS'!$V$20,INT((ROW()-14)/2),0)))</f>
        <v/>
      </c>
      <c r="L166" s="128" t="str">
        <f ca="1">IF(MOD(ROW()-13,2)=0,IF(ISBLANK(OFFSET(#REF!,INT((ROW()-13)/2),0)),"",OFFSET(#REF!,INT((ROW()-13)/2),0)),IF(ISBLANK(OFFSET('9. METAS'!$W$20,INT((ROW()-14)/2),0)),"",OFFSET('9. METAS'!$W$20,INT((ROW()-14)/2),0)))</f>
        <v/>
      </c>
      <c r="M166" s="129" t="str">
        <f ca="1">IF(MOD(ROW()-13,2)=0,IF(ISBLANK(OFFSET(#REF!,INT((ROW()-13)/2),0)),"",OFFSET(#REF!,INT((ROW()-13)/2),0)),IF(ISBLANK(OFFSET('9. METAS'!$X$20,INT((ROW()-14)/2),0)),"",OFFSET('9. METAS'!$X$20,INT((ROW()-14)/2),0)))</f>
        <v/>
      </c>
      <c r="N166" s="479"/>
      <c r="O166" s="481"/>
      <c r="P166" s="483"/>
    </row>
    <row r="167" spans="3:16" x14ac:dyDescent="0.2">
      <c r="C167" s="506" t="str">
        <f ca="1">IF(ISBLANK(OFFSET('5. Pp (3 años)'!$C$46,INT((ROW()-13)/2),0)),"",OFFSET('5. Pp (3 años)'!$C$46,INT((ROW()-13)/2),0))</f>
        <v/>
      </c>
      <c r="D167" s="498" t="str">
        <f ca="1">IF(ISBLANK(OFFSET('5. Pp (3 años)'!$D$46,INT((ROW()-13)/2),0)),"",OFFSET('5. Pp (3 años)'!$D$46,INT((ROW()-13)/2),0))</f>
        <v/>
      </c>
      <c r="E167" s="498" t="str">
        <f ca="1">IF(ISBLANK(OFFSET('5. Pp (3 años)'!$E$46,INT((ROW()-13)/2),0)),"",OFFSET('5. Pp (3 años)'!$E$46,INT((ROW()-13)/2),0))</f>
        <v/>
      </c>
      <c r="F167" s="500" t="str">
        <f ca="1">IF(ISBLANK(OFFSET('5. Pp (3 años)'!$K$46,INT((ROW()-13)/2),0)),"",OFFSET('5. Pp (3 años)'!$K$46,INT((ROW()-13)/2),0))</f>
        <v/>
      </c>
      <c r="G167" s="502" t="str">
        <f ca="1">IF(ISBLANK(OFFSET('5. Pp (3 años)'!$H$46,INT((ROW()-13)/2),0)),"",OFFSET('5. Pp (3 años)'!$H$46,INT((ROW()-13)/2),0))</f>
        <v/>
      </c>
      <c r="H167" s="705" t="str">
        <f ca="1">IF(ISBLANK(OFFSET('9. METAS'!$L$20,INT((ROW()-13)/2),0)),"",OFFSET('9. METAS'!$L$20,INT((ROW()-13)/2),0))</f>
        <v/>
      </c>
      <c r="I167" s="476"/>
      <c r="J167" s="127" t="e">
        <f ca="1">IF(MOD(ROW()-13,2)=0,IF(ISBLANK(OFFSET(#REF!,INT((ROW()-13)/2),0)),"",OFFSET(#REF!,INT((ROW()-13)/2),0)),IF(ISBLANK(OFFSET('9. METAS'!$U$20,INT((ROW()-14)/2),0)),"",OFFSET('9. METAS'!$U$20,INT((ROW()-14)/2),0)))</f>
        <v>#REF!</v>
      </c>
      <c r="K167" s="128" t="e">
        <f ca="1">IF(MOD(ROW()-13,2)=0,IF(ISBLANK(OFFSET(#REF!,INT((ROW()-13)/2),0)),"",OFFSET(#REF!,INT((ROW()-13)/2),0)),IF(ISBLANK(OFFSET('9. METAS'!$V$20,INT((ROW()-14)/2),0)),"",OFFSET('9. METAS'!$V$20,INT((ROW()-14)/2),0)))</f>
        <v>#REF!</v>
      </c>
      <c r="L167" s="128" t="e">
        <f ca="1">IF(MOD(ROW()-13,2)=0,IF(ISBLANK(OFFSET(#REF!,INT((ROW()-13)/2),0)),"",OFFSET(#REF!,INT((ROW()-13)/2),0)),IF(ISBLANK(OFFSET('9. METAS'!$W$20,INT((ROW()-14)/2),0)),"",OFFSET('9. METAS'!$W$20,INT((ROW()-14)/2),0)))</f>
        <v>#REF!</v>
      </c>
      <c r="M167" s="129" t="e">
        <f ca="1">IF(MOD(ROW()-13,2)=0,IF(ISBLANK(OFFSET(#REF!,INT((ROW()-13)/2),0)),"",OFFSET(#REF!,INT((ROW()-13)/2),0)),IF(ISBLANK(OFFSET('9. METAS'!$X$20,INT((ROW()-14)/2),0)),"",OFFSET('9. METAS'!$X$20,INT((ROW()-14)/2),0)))</f>
        <v>#REF!</v>
      </c>
      <c r="N167" s="478" t="str">
        <f t="shared" ref="N167" ca="1" si="150">IFERROR(J167/J168,"ND")</f>
        <v>ND</v>
      </c>
      <c r="O167" s="480" t="str">
        <f t="shared" ref="O167" ca="1" si="151">IFERROR(((J167+K167+L167)/H167),"ND")</f>
        <v>ND</v>
      </c>
      <c r="P167" s="482"/>
    </row>
    <row r="168" spans="3:16" ht="16" x14ac:dyDescent="0.2">
      <c r="C168" s="496"/>
      <c r="D168" s="498"/>
      <c r="E168" s="498"/>
      <c r="F168" s="500"/>
      <c r="G168" s="502"/>
      <c r="H168" s="705"/>
      <c r="I168" s="477"/>
      <c r="J168" s="127" t="str">
        <f ca="1">IF(MOD(ROW()-13,2)=0,IF(ISBLANK(OFFSET(#REF!,INT((ROW()-13)/2),0)),"",OFFSET(#REF!,INT((ROW()-13)/2),0)),IF(ISBLANK(OFFSET('9. METAS'!$U$20,INT((ROW()-14)/2),0)),"",OFFSET('9. METAS'!$U$20,INT((ROW()-14)/2),0)))</f>
        <v/>
      </c>
      <c r="K168" s="128" t="str">
        <f ca="1">IF(MOD(ROW()-13,2)=0,IF(ISBLANK(OFFSET(#REF!,INT((ROW()-13)/2),0)),"",OFFSET(#REF!,INT((ROW()-13)/2),0)),IF(ISBLANK(OFFSET('9. METAS'!$V$20,INT((ROW()-14)/2),0)),"",OFFSET('9. METAS'!$V$20,INT((ROW()-14)/2),0)))</f>
        <v/>
      </c>
      <c r="L168" s="128" t="str">
        <f ca="1">IF(MOD(ROW()-13,2)=0,IF(ISBLANK(OFFSET(#REF!,INT((ROW()-13)/2),0)),"",OFFSET(#REF!,INT((ROW()-13)/2),0)),IF(ISBLANK(OFFSET('9. METAS'!$W$20,INT((ROW()-14)/2),0)),"",OFFSET('9. METAS'!$W$20,INT((ROW()-14)/2),0)))</f>
        <v/>
      </c>
      <c r="M168" s="129" t="str">
        <f ca="1">IF(MOD(ROW()-13,2)=0,IF(ISBLANK(OFFSET(#REF!,INT((ROW()-13)/2),0)),"",OFFSET(#REF!,INT((ROW()-13)/2),0)),IF(ISBLANK(OFFSET('9. METAS'!$X$20,INT((ROW()-14)/2),0)),"",OFFSET('9. METAS'!$X$20,INT((ROW()-14)/2),0)))</f>
        <v/>
      </c>
      <c r="N168" s="479"/>
      <c r="O168" s="481"/>
      <c r="P168" s="483"/>
    </row>
    <row r="169" spans="3:16" x14ac:dyDescent="0.2">
      <c r="C169" s="506" t="str">
        <f ca="1">IF(ISBLANK(OFFSET('5. Pp (3 años)'!$C$46,INT((ROW()-13)/2),0)),"",OFFSET('5. Pp (3 años)'!$C$46,INT((ROW()-13)/2),0))</f>
        <v/>
      </c>
      <c r="D169" s="498" t="str">
        <f ca="1">IF(ISBLANK(OFFSET('5. Pp (3 años)'!$D$46,INT((ROW()-13)/2),0)),"",OFFSET('5. Pp (3 años)'!$D$46,INT((ROW()-13)/2),0))</f>
        <v/>
      </c>
      <c r="E169" s="498" t="str">
        <f ca="1">IF(ISBLANK(OFFSET('5. Pp (3 años)'!$E$46,INT((ROW()-13)/2),0)),"",OFFSET('5. Pp (3 años)'!$E$46,INT((ROW()-13)/2),0))</f>
        <v/>
      </c>
      <c r="F169" s="500" t="str">
        <f ca="1">IF(ISBLANK(OFFSET('5. Pp (3 años)'!$K$46,INT((ROW()-13)/2),0)),"",OFFSET('5. Pp (3 años)'!$K$46,INT((ROW()-13)/2),0))</f>
        <v/>
      </c>
      <c r="G169" s="502" t="str">
        <f ca="1">IF(ISBLANK(OFFSET('5. Pp (3 años)'!$H$46,INT((ROW()-13)/2),0)),"",OFFSET('5. Pp (3 años)'!$H$46,INT((ROW()-13)/2),0))</f>
        <v/>
      </c>
      <c r="H169" s="705" t="str">
        <f ca="1">IF(ISBLANK(OFFSET('9. METAS'!$L$20,INT((ROW()-13)/2),0)),"",OFFSET('9. METAS'!$L$20,INT((ROW()-13)/2),0))</f>
        <v/>
      </c>
      <c r="I169" s="476"/>
      <c r="J169" s="127" t="e">
        <f ca="1">IF(MOD(ROW()-13,2)=0,IF(ISBLANK(OFFSET(#REF!,INT((ROW()-13)/2),0)),"",OFFSET(#REF!,INT((ROW()-13)/2),0)),IF(ISBLANK(OFFSET('9. METAS'!$U$20,INT((ROW()-14)/2),0)),"",OFFSET('9. METAS'!$U$20,INT((ROW()-14)/2),0)))</f>
        <v>#REF!</v>
      </c>
      <c r="K169" s="128" t="e">
        <f ca="1">IF(MOD(ROW()-13,2)=0,IF(ISBLANK(OFFSET(#REF!,INT((ROW()-13)/2),0)),"",OFFSET(#REF!,INT((ROW()-13)/2),0)),IF(ISBLANK(OFFSET('9. METAS'!$V$20,INT((ROW()-14)/2),0)),"",OFFSET('9. METAS'!$V$20,INT((ROW()-14)/2),0)))</f>
        <v>#REF!</v>
      </c>
      <c r="L169" s="128" t="e">
        <f ca="1">IF(MOD(ROW()-13,2)=0,IF(ISBLANK(OFFSET(#REF!,INT((ROW()-13)/2),0)),"",OFFSET(#REF!,INT((ROW()-13)/2),0)),IF(ISBLANK(OFFSET('9. METAS'!$W$20,INT((ROW()-14)/2),0)),"",OFFSET('9. METAS'!$W$20,INT((ROW()-14)/2),0)))</f>
        <v>#REF!</v>
      </c>
      <c r="M169" s="129" t="e">
        <f ca="1">IF(MOD(ROW()-13,2)=0,IF(ISBLANK(OFFSET(#REF!,INT((ROW()-13)/2),0)),"",OFFSET(#REF!,INT((ROW()-13)/2),0)),IF(ISBLANK(OFFSET('9. METAS'!$X$20,INT((ROW()-14)/2),0)),"",OFFSET('9. METAS'!$X$20,INT((ROW()-14)/2),0)))</f>
        <v>#REF!</v>
      </c>
      <c r="N169" s="478" t="str">
        <f t="shared" ref="N169" ca="1" si="152">IFERROR(J169/J170,"ND")</f>
        <v>ND</v>
      </c>
      <c r="O169" s="480" t="str">
        <f t="shared" ref="O169" ca="1" si="153">IFERROR(((J169+K169+L169)/H169),"ND")</f>
        <v>ND</v>
      </c>
      <c r="P169" s="482"/>
    </row>
    <row r="170" spans="3:16" ht="16" x14ac:dyDescent="0.2">
      <c r="C170" s="496"/>
      <c r="D170" s="498"/>
      <c r="E170" s="498"/>
      <c r="F170" s="500"/>
      <c r="G170" s="502"/>
      <c r="H170" s="705"/>
      <c r="I170" s="477"/>
      <c r="J170" s="127" t="str">
        <f ca="1">IF(MOD(ROW()-13,2)=0,IF(ISBLANK(OFFSET(#REF!,INT((ROW()-13)/2),0)),"",OFFSET(#REF!,INT((ROW()-13)/2),0)),IF(ISBLANK(OFFSET('9. METAS'!$U$20,INT((ROW()-14)/2),0)),"",OFFSET('9. METAS'!$U$20,INT((ROW()-14)/2),0)))</f>
        <v/>
      </c>
      <c r="K170" s="128" t="str">
        <f ca="1">IF(MOD(ROW()-13,2)=0,IF(ISBLANK(OFFSET(#REF!,INT((ROW()-13)/2),0)),"",OFFSET(#REF!,INT((ROW()-13)/2),0)),IF(ISBLANK(OFFSET('9. METAS'!$V$20,INT((ROW()-14)/2),0)),"",OFFSET('9. METAS'!$V$20,INT((ROW()-14)/2),0)))</f>
        <v/>
      </c>
      <c r="L170" s="128" t="str">
        <f ca="1">IF(MOD(ROW()-13,2)=0,IF(ISBLANK(OFFSET(#REF!,INT((ROW()-13)/2),0)),"",OFFSET(#REF!,INT((ROW()-13)/2),0)),IF(ISBLANK(OFFSET('9. METAS'!$W$20,INT((ROW()-14)/2),0)),"",OFFSET('9. METAS'!$W$20,INT((ROW()-14)/2),0)))</f>
        <v/>
      </c>
      <c r="M170" s="129" t="str">
        <f ca="1">IF(MOD(ROW()-13,2)=0,IF(ISBLANK(OFFSET(#REF!,INT((ROW()-13)/2),0)),"",OFFSET(#REF!,INT((ROW()-13)/2),0)),IF(ISBLANK(OFFSET('9. METAS'!$X$20,INT((ROW()-14)/2),0)),"",OFFSET('9. METAS'!$X$20,INT((ROW()-14)/2),0)))</f>
        <v/>
      </c>
      <c r="N170" s="479"/>
      <c r="O170" s="481"/>
      <c r="P170" s="483"/>
    </row>
    <row r="171" spans="3:16" x14ac:dyDescent="0.2">
      <c r="C171" s="506" t="str">
        <f ca="1">IF(ISBLANK(OFFSET('5. Pp (3 años)'!$C$46,INT((ROW()-13)/2),0)),"",OFFSET('5. Pp (3 años)'!$C$46,INT((ROW()-13)/2),0))</f>
        <v/>
      </c>
      <c r="D171" s="498" t="str">
        <f ca="1">IF(ISBLANK(OFFSET('5. Pp (3 años)'!$D$46,INT((ROW()-13)/2),0)),"",OFFSET('5. Pp (3 años)'!$D$46,INT((ROW()-13)/2),0))</f>
        <v/>
      </c>
      <c r="E171" s="498" t="str">
        <f ca="1">IF(ISBLANK(OFFSET('5. Pp (3 años)'!$E$46,INT((ROW()-13)/2),0)),"",OFFSET('5. Pp (3 años)'!$E$46,INT((ROW()-13)/2),0))</f>
        <v/>
      </c>
      <c r="F171" s="500" t="str">
        <f ca="1">IF(ISBLANK(OFFSET('5. Pp (3 años)'!$K$46,INT((ROW()-13)/2),0)),"",OFFSET('5. Pp (3 años)'!$K$46,INT((ROW()-13)/2),0))</f>
        <v/>
      </c>
      <c r="G171" s="502" t="str">
        <f ca="1">IF(ISBLANK(OFFSET('5. Pp (3 años)'!$H$46,INT((ROW()-13)/2),0)),"",OFFSET('5. Pp (3 años)'!$H$46,INT((ROW()-13)/2),0))</f>
        <v/>
      </c>
      <c r="H171" s="705" t="str">
        <f ca="1">IF(ISBLANK(OFFSET('9. METAS'!$L$20,INT((ROW()-13)/2),0)),"",OFFSET('9. METAS'!$L$20,INT((ROW()-13)/2),0))</f>
        <v/>
      </c>
      <c r="I171" s="476"/>
      <c r="J171" s="127" t="e">
        <f ca="1">IF(MOD(ROW()-13,2)=0,IF(ISBLANK(OFFSET(#REF!,INT((ROW()-13)/2),0)),"",OFFSET(#REF!,INT((ROW()-13)/2),0)),IF(ISBLANK(OFFSET('9. METAS'!$U$20,INT((ROW()-14)/2),0)),"",OFFSET('9. METAS'!$U$20,INT((ROW()-14)/2),0)))</f>
        <v>#REF!</v>
      </c>
      <c r="K171" s="128" t="e">
        <f ca="1">IF(MOD(ROW()-13,2)=0,IF(ISBLANK(OFFSET(#REF!,INT((ROW()-13)/2),0)),"",OFFSET(#REF!,INT((ROW()-13)/2),0)),IF(ISBLANK(OFFSET('9. METAS'!$V$20,INT((ROW()-14)/2),0)),"",OFFSET('9. METAS'!$V$20,INT((ROW()-14)/2),0)))</f>
        <v>#REF!</v>
      </c>
      <c r="L171" s="128" t="e">
        <f ca="1">IF(MOD(ROW()-13,2)=0,IF(ISBLANK(OFFSET(#REF!,INT((ROW()-13)/2),0)),"",OFFSET(#REF!,INT((ROW()-13)/2),0)),IF(ISBLANK(OFFSET('9. METAS'!$W$20,INT((ROW()-14)/2),0)),"",OFFSET('9. METAS'!$W$20,INT((ROW()-14)/2),0)))</f>
        <v>#REF!</v>
      </c>
      <c r="M171" s="129" t="e">
        <f ca="1">IF(MOD(ROW()-13,2)=0,IF(ISBLANK(OFFSET(#REF!,INT((ROW()-13)/2),0)),"",OFFSET(#REF!,INT((ROW()-13)/2),0)),IF(ISBLANK(OFFSET('9. METAS'!$X$20,INT((ROW()-14)/2),0)),"",OFFSET('9. METAS'!$X$20,INT((ROW()-14)/2),0)))</f>
        <v>#REF!</v>
      </c>
      <c r="N171" s="478" t="str">
        <f t="shared" ref="N171" ca="1" si="154">IFERROR(J171/J172,"ND")</f>
        <v>ND</v>
      </c>
      <c r="O171" s="480" t="str">
        <f t="shared" ref="O171" ca="1" si="155">IFERROR(((J171+K171+L171)/H171),"ND")</f>
        <v>ND</v>
      </c>
      <c r="P171" s="482"/>
    </row>
    <row r="172" spans="3:16" ht="16" x14ac:dyDescent="0.2">
      <c r="C172" s="496"/>
      <c r="D172" s="498"/>
      <c r="E172" s="498"/>
      <c r="F172" s="500"/>
      <c r="G172" s="502"/>
      <c r="H172" s="705"/>
      <c r="I172" s="477"/>
      <c r="J172" s="127" t="str">
        <f ca="1">IF(MOD(ROW()-13,2)=0,IF(ISBLANK(OFFSET(#REF!,INT((ROW()-13)/2),0)),"",OFFSET(#REF!,INT((ROW()-13)/2),0)),IF(ISBLANK(OFFSET('9. METAS'!$U$20,INT((ROW()-14)/2),0)),"",OFFSET('9. METAS'!$U$20,INT((ROW()-14)/2),0)))</f>
        <v/>
      </c>
      <c r="K172" s="128" t="str">
        <f ca="1">IF(MOD(ROW()-13,2)=0,IF(ISBLANK(OFFSET(#REF!,INT((ROW()-13)/2),0)),"",OFFSET(#REF!,INT((ROW()-13)/2),0)),IF(ISBLANK(OFFSET('9. METAS'!$V$20,INT((ROW()-14)/2),0)),"",OFFSET('9. METAS'!$V$20,INT((ROW()-14)/2),0)))</f>
        <v/>
      </c>
      <c r="L172" s="128" t="str">
        <f ca="1">IF(MOD(ROW()-13,2)=0,IF(ISBLANK(OFFSET(#REF!,INT((ROW()-13)/2),0)),"",OFFSET(#REF!,INT((ROW()-13)/2),0)),IF(ISBLANK(OFFSET('9. METAS'!$W$20,INT((ROW()-14)/2),0)),"",OFFSET('9. METAS'!$W$20,INT((ROW()-14)/2),0)))</f>
        <v/>
      </c>
      <c r="M172" s="129" t="str">
        <f ca="1">IF(MOD(ROW()-13,2)=0,IF(ISBLANK(OFFSET(#REF!,INT((ROW()-13)/2),0)),"",OFFSET(#REF!,INT((ROW()-13)/2),0)),IF(ISBLANK(OFFSET('9. METAS'!$X$20,INT((ROW()-14)/2),0)),"",OFFSET('9. METAS'!$X$20,INT((ROW()-14)/2),0)))</f>
        <v/>
      </c>
      <c r="N172" s="479"/>
      <c r="O172" s="481"/>
      <c r="P172" s="483"/>
    </row>
    <row r="173" spans="3:16" x14ac:dyDescent="0.2">
      <c r="C173" s="506" t="str">
        <f ca="1">IF(ISBLANK(OFFSET('5. Pp (3 años)'!$C$46,INT((ROW()-13)/2),0)),"",OFFSET('5. Pp (3 años)'!$C$46,INT((ROW()-13)/2),0))</f>
        <v/>
      </c>
      <c r="D173" s="498" t="str">
        <f ca="1">IF(ISBLANK(OFFSET('5. Pp (3 años)'!$D$46,INT((ROW()-13)/2),0)),"",OFFSET('5. Pp (3 años)'!$D$46,INT((ROW()-13)/2),0))</f>
        <v/>
      </c>
      <c r="E173" s="498" t="str">
        <f ca="1">IF(ISBLANK(OFFSET('5. Pp (3 años)'!$E$46,INT((ROW()-13)/2),0)),"",OFFSET('5. Pp (3 años)'!$E$46,INT((ROW()-13)/2),0))</f>
        <v/>
      </c>
      <c r="F173" s="500" t="str">
        <f ca="1">IF(ISBLANK(OFFSET('5. Pp (3 años)'!$K$46,INT((ROW()-13)/2),0)),"",OFFSET('5. Pp (3 años)'!$K$46,INT((ROW()-13)/2),0))</f>
        <v/>
      </c>
      <c r="G173" s="502" t="str">
        <f ca="1">IF(ISBLANK(OFFSET('5. Pp (3 años)'!$H$46,INT((ROW()-13)/2),0)),"",OFFSET('5. Pp (3 años)'!$H$46,INT((ROW()-13)/2),0))</f>
        <v/>
      </c>
      <c r="H173" s="705" t="str">
        <f ca="1">IF(ISBLANK(OFFSET('9. METAS'!$L$20,INT((ROW()-13)/2),0)),"",OFFSET('9. METAS'!$L$20,INT((ROW()-13)/2),0))</f>
        <v/>
      </c>
      <c r="I173" s="476"/>
      <c r="J173" s="127" t="e">
        <f ca="1">IF(MOD(ROW()-13,2)=0,IF(ISBLANK(OFFSET(#REF!,INT((ROW()-13)/2),0)),"",OFFSET(#REF!,INT((ROW()-13)/2),0)),IF(ISBLANK(OFFSET('9. METAS'!$U$20,INT((ROW()-14)/2),0)),"",OFFSET('9. METAS'!$U$20,INT((ROW()-14)/2),0)))</f>
        <v>#REF!</v>
      </c>
      <c r="K173" s="128" t="e">
        <f ca="1">IF(MOD(ROW()-13,2)=0,IF(ISBLANK(OFFSET(#REF!,INT((ROW()-13)/2),0)),"",OFFSET(#REF!,INT((ROW()-13)/2),0)),IF(ISBLANK(OFFSET('9. METAS'!$V$20,INT((ROW()-14)/2),0)),"",OFFSET('9. METAS'!$V$20,INT((ROW()-14)/2),0)))</f>
        <v>#REF!</v>
      </c>
      <c r="L173" s="128" t="e">
        <f ca="1">IF(MOD(ROW()-13,2)=0,IF(ISBLANK(OFFSET(#REF!,INT((ROW()-13)/2),0)),"",OFFSET(#REF!,INT((ROW()-13)/2),0)),IF(ISBLANK(OFFSET('9. METAS'!$W$20,INT((ROW()-14)/2),0)),"",OFFSET('9. METAS'!$W$20,INT((ROW()-14)/2),0)))</f>
        <v>#REF!</v>
      </c>
      <c r="M173" s="129" t="e">
        <f ca="1">IF(MOD(ROW()-13,2)=0,IF(ISBLANK(OFFSET(#REF!,INT((ROW()-13)/2),0)),"",OFFSET(#REF!,INT((ROW()-13)/2),0)),IF(ISBLANK(OFFSET('9. METAS'!$X$20,INT((ROW()-14)/2),0)),"",OFFSET('9. METAS'!$X$20,INT((ROW()-14)/2),0)))</f>
        <v>#REF!</v>
      </c>
      <c r="N173" s="478" t="str">
        <f t="shared" ref="N173" ca="1" si="156">IFERROR(J173/J174,"ND")</f>
        <v>ND</v>
      </c>
      <c r="O173" s="480" t="str">
        <f t="shared" ref="O173" ca="1" si="157">IFERROR(((J173+K173+L173)/H173),"ND")</f>
        <v>ND</v>
      </c>
      <c r="P173" s="482"/>
    </row>
    <row r="174" spans="3:16" ht="16" x14ac:dyDescent="0.2">
      <c r="C174" s="496"/>
      <c r="D174" s="498"/>
      <c r="E174" s="498"/>
      <c r="F174" s="500"/>
      <c r="G174" s="502"/>
      <c r="H174" s="705"/>
      <c r="I174" s="477"/>
      <c r="J174" s="127" t="str">
        <f ca="1">IF(MOD(ROW()-13,2)=0,IF(ISBLANK(OFFSET(#REF!,INT((ROW()-13)/2),0)),"",OFFSET(#REF!,INT((ROW()-13)/2),0)),IF(ISBLANK(OFFSET('9. METAS'!$U$20,INT((ROW()-14)/2),0)),"",OFFSET('9. METAS'!$U$20,INT((ROW()-14)/2),0)))</f>
        <v/>
      </c>
      <c r="K174" s="128" t="str">
        <f ca="1">IF(MOD(ROW()-13,2)=0,IF(ISBLANK(OFFSET(#REF!,INT((ROW()-13)/2),0)),"",OFFSET(#REF!,INT((ROW()-13)/2),0)),IF(ISBLANK(OFFSET('9. METAS'!$V$20,INT((ROW()-14)/2),0)),"",OFFSET('9. METAS'!$V$20,INT((ROW()-14)/2),0)))</f>
        <v/>
      </c>
      <c r="L174" s="128" t="str">
        <f ca="1">IF(MOD(ROW()-13,2)=0,IF(ISBLANK(OFFSET(#REF!,INT((ROW()-13)/2),0)),"",OFFSET(#REF!,INT((ROW()-13)/2),0)),IF(ISBLANK(OFFSET('9. METAS'!$W$20,INT((ROW()-14)/2),0)),"",OFFSET('9. METAS'!$W$20,INT((ROW()-14)/2),0)))</f>
        <v/>
      </c>
      <c r="M174" s="129" t="str">
        <f ca="1">IF(MOD(ROW()-13,2)=0,IF(ISBLANK(OFFSET(#REF!,INT((ROW()-13)/2),0)),"",OFFSET(#REF!,INT((ROW()-13)/2),0)),IF(ISBLANK(OFFSET('9. METAS'!$X$20,INT((ROW()-14)/2),0)),"",OFFSET('9. METAS'!$X$20,INT((ROW()-14)/2),0)))</f>
        <v/>
      </c>
      <c r="N174" s="479"/>
      <c r="O174" s="481"/>
      <c r="P174" s="483"/>
    </row>
    <row r="175" spans="3:16" x14ac:dyDescent="0.2">
      <c r="C175" s="506" t="str">
        <f ca="1">IF(ISBLANK(OFFSET('5. Pp (3 años)'!$C$46,INT((ROW()-13)/2),0)),"",OFFSET('5. Pp (3 años)'!$C$46,INT((ROW()-13)/2),0))</f>
        <v/>
      </c>
      <c r="D175" s="498" t="str">
        <f ca="1">IF(ISBLANK(OFFSET('5. Pp (3 años)'!$D$46,INT((ROW()-13)/2),0)),"",OFFSET('5. Pp (3 años)'!$D$46,INT((ROW()-13)/2),0))</f>
        <v/>
      </c>
      <c r="E175" s="498" t="str">
        <f ca="1">IF(ISBLANK(OFFSET('5. Pp (3 años)'!$E$46,INT((ROW()-13)/2),0)),"",OFFSET('5. Pp (3 años)'!$E$46,INT((ROW()-13)/2),0))</f>
        <v/>
      </c>
      <c r="F175" s="500" t="str">
        <f ca="1">IF(ISBLANK(OFFSET('5. Pp (3 años)'!$K$46,INT((ROW()-13)/2),0)),"",OFFSET('5. Pp (3 años)'!$K$46,INT((ROW()-13)/2),0))</f>
        <v/>
      </c>
      <c r="G175" s="502" t="str">
        <f ca="1">IF(ISBLANK(OFFSET('5. Pp (3 años)'!$H$46,INT((ROW()-13)/2),0)),"",OFFSET('5. Pp (3 años)'!$H$46,INT((ROW()-13)/2),0))</f>
        <v/>
      </c>
      <c r="H175" s="705" t="str">
        <f ca="1">IF(ISBLANK(OFFSET('9. METAS'!$L$20,INT((ROW()-13)/2),0)),"",OFFSET('9. METAS'!$L$20,INT((ROW()-13)/2),0))</f>
        <v/>
      </c>
      <c r="I175" s="476"/>
      <c r="J175" s="127" t="e">
        <f ca="1">IF(MOD(ROW()-13,2)=0,IF(ISBLANK(OFFSET(#REF!,INT((ROW()-13)/2),0)),"",OFFSET(#REF!,INT((ROW()-13)/2),0)),IF(ISBLANK(OFFSET('9. METAS'!$U$20,INT((ROW()-14)/2),0)),"",OFFSET('9. METAS'!$U$20,INT((ROW()-14)/2),0)))</f>
        <v>#REF!</v>
      </c>
      <c r="K175" s="128" t="e">
        <f ca="1">IF(MOD(ROW()-13,2)=0,IF(ISBLANK(OFFSET(#REF!,INT((ROW()-13)/2),0)),"",OFFSET(#REF!,INT((ROW()-13)/2),0)),IF(ISBLANK(OFFSET('9. METAS'!$V$20,INT((ROW()-14)/2),0)),"",OFFSET('9. METAS'!$V$20,INT((ROW()-14)/2),0)))</f>
        <v>#REF!</v>
      </c>
      <c r="L175" s="128" t="e">
        <f ca="1">IF(MOD(ROW()-13,2)=0,IF(ISBLANK(OFFSET(#REF!,INT((ROW()-13)/2),0)),"",OFFSET(#REF!,INT((ROW()-13)/2),0)),IF(ISBLANK(OFFSET('9. METAS'!$W$20,INT((ROW()-14)/2),0)),"",OFFSET('9. METAS'!$W$20,INT((ROW()-14)/2),0)))</f>
        <v>#REF!</v>
      </c>
      <c r="M175" s="129" t="e">
        <f ca="1">IF(MOD(ROW()-13,2)=0,IF(ISBLANK(OFFSET(#REF!,INT((ROW()-13)/2),0)),"",OFFSET(#REF!,INT((ROW()-13)/2),0)),IF(ISBLANK(OFFSET('9. METAS'!$X$20,INT((ROW()-14)/2),0)),"",OFFSET('9. METAS'!$X$20,INT((ROW()-14)/2),0)))</f>
        <v>#REF!</v>
      </c>
      <c r="N175" s="478" t="str">
        <f t="shared" ref="N175" ca="1" si="158">IFERROR(J175/J176,"ND")</f>
        <v>ND</v>
      </c>
      <c r="O175" s="480" t="str">
        <f t="shared" ref="O175" ca="1" si="159">IFERROR(((J175+K175+L175)/H175),"ND")</f>
        <v>ND</v>
      </c>
      <c r="P175" s="482"/>
    </row>
    <row r="176" spans="3:16" ht="16" x14ac:dyDescent="0.2">
      <c r="C176" s="496"/>
      <c r="D176" s="498"/>
      <c r="E176" s="498"/>
      <c r="F176" s="500"/>
      <c r="G176" s="502"/>
      <c r="H176" s="705"/>
      <c r="I176" s="477"/>
      <c r="J176" s="127" t="str">
        <f ca="1">IF(MOD(ROW()-13,2)=0,IF(ISBLANK(OFFSET(#REF!,INT((ROW()-13)/2),0)),"",OFFSET(#REF!,INT((ROW()-13)/2),0)),IF(ISBLANK(OFFSET('9. METAS'!$U$20,INT((ROW()-14)/2),0)),"",OFFSET('9. METAS'!$U$20,INT((ROW()-14)/2),0)))</f>
        <v/>
      </c>
      <c r="K176" s="128" t="str">
        <f ca="1">IF(MOD(ROW()-13,2)=0,IF(ISBLANK(OFFSET(#REF!,INT((ROW()-13)/2),0)),"",OFFSET(#REF!,INT((ROW()-13)/2),0)),IF(ISBLANK(OFFSET('9. METAS'!$V$20,INT((ROW()-14)/2),0)),"",OFFSET('9. METAS'!$V$20,INT((ROW()-14)/2),0)))</f>
        <v/>
      </c>
      <c r="L176" s="128" t="str">
        <f ca="1">IF(MOD(ROW()-13,2)=0,IF(ISBLANK(OFFSET(#REF!,INT((ROW()-13)/2),0)),"",OFFSET(#REF!,INT((ROW()-13)/2),0)),IF(ISBLANK(OFFSET('9. METAS'!$W$20,INT((ROW()-14)/2),0)),"",OFFSET('9. METAS'!$W$20,INT((ROW()-14)/2),0)))</f>
        <v/>
      </c>
      <c r="M176" s="129" t="str">
        <f ca="1">IF(MOD(ROW()-13,2)=0,IF(ISBLANK(OFFSET(#REF!,INT((ROW()-13)/2),0)),"",OFFSET(#REF!,INT((ROW()-13)/2),0)),IF(ISBLANK(OFFSET('9. METAS'!$X$20,INT((ROW()-14)/2),0)),"",OFFSET('9. METAS'!$X$20,INT((ROW()-14)/2),0)))</f>
        <v/>
      </c>
      <c r="N176" s="479"/>
      <c r="O176" s="481"/>
      <c r="P176" s="483"/>
    </row>
    <row r="177" spans="3:16" x14ac:dyDescent="0.2">
      <c r="C177" s="506" t="str">
        <f ca="1">IF(ISBLANK(OFFSET('5. Pp (3 años)'!$C$46,INT((ROW()-13)/2),0)),"",OFFSET('5. Pp (3 años)'!$C$46,INT((ROW()-13)/2),0))</f>
        <v/>
      </c>
      <c r="D177" s="498" t="str">
        <f ca="1">IF(ISBLANK(OFFSET('5. Pp (3 años)'!$D$46,INT((ROW()-13)/2),0)),"",OFFSET('5. Pp (3 años)'!$D$46,INT((ROW()-13)/2),0))</f>
        <v/>
      </c>
      <c r="E177" s="498" t="str">
        <f ca="1">IF(ISBLANK(OFFSET('5. Pp (3 años)'!$E$46,INT((ROW()-13)/2),0)),"",OFFSET('5. Pp (3 años)'!$E$46,INT((ROW()-13)/2),0))</f>
        <v/>
      </c>
      <c r="F177" s="500" t="str">
        <f ca="1">IF(ISBLANK(OFFSET('5. Pp (3 años)'!$K$46,INT((ROW()-13)/2),0)),"",OFFSET('5. Pp (3 años)'!$K$46,INT((ROW()-13)/2),0))</f>
        <v/>
      </c>
      <c r="G177" s="502" t="str">
        <f ca="1">IF(ISBLANK(OFFSET('5. Pp (3 años)'!$H$46,INT((ROW()-13)/2),0)),"",OFFSET('5. Pp (3 años)'!$H$46,INT((ROW()-13)/2),0))</f>
        <v/>
      </c>
      <c r="H177" s="705" t="str">
        <f ca="1">IF(ISBLANK(OFFSET('9. METAS'!$L$20,INT((ROW()-13)/2),0)),"",OFFSET('9. METAS'!$L$20,INT((ROW()-13)/2),0))</f>
        <v/>
      </c>
      <c r="I177" s="476"/>
      <c r="J177" s="127" t="e">
        <f ca="1">IF(MOD(ROW()-13,2)=0,IF(ISBLANK(OFFSET(#REF!,INT((ROW()-13)/2),0)),"",OFFSET(#REF!,INT((ROW()-13)/2),0)),IF(ISBLANK(OFFSET('9. METAS'!$U$20,INT((ROW()-14)/2),0)),"",OFFSET('9. METAS'!$U$20,INT((ROW()-14)/2),0)))</f>
        <v>#REF!</v>
      </c>
      <c r="K177" s="128" t="e">
        <f ca="1">IF(MOD(ROW()-13,2)=0,IF(ISBLANK(OFFSET(#REF!,INT((ROW()-13)/2),0)),"",OFFSET(#REF!,INT((ROW()-13)/2),0)),IF(ISBLANK(OFFSET('9. METAS'!$V$20,INT((ROW()-14)/2),0)),"",OFFSET('9. METAS'!$V$20,INT((ROW()-14)/2),0)))</f>
        <v>#REF!</v>
      </c>
      <c r="L177" s="128" t="e">
        <f ca="1">IF(MOD(ROW()-13,2)=0,IF(ISBLANK(OFFSET(#REF!,INT((ROW()-13)/2),0)),"",OFFSET(#REF!,INT((ROW()-13)/2),0)),IF(ISBLANK(OFFSET('9. METAS'!$W$20,INT((ROW()-14)/2),0)),"",OFFSET('9. METAS'!$W$20,INT((ROW()-14)/2),0)))</f>
        <v>#REF!</v>
      </c>
      <c r="M177" s="129" t="e">
        <f ca="1">IF(MOD(ROW()-13,2)=0,IF(ISBLANK(OFFSET(#REF!,INT((ROW()-13)/2),0)),"",OFFSET(#REF!,INT((ROW()-13)/2),0)),IF(ISBLANK(OFFSET('9. METAS'!$X$20,INT((ROW()-14)/2),0)),"",OFFSET('9. METAS'!$X$20,INT((ROW()-14)/2),0)))</f>
        <v>#REF!</v>
      </c>
      <c r="N177" s="478" t="str">
        <f t="shared" ref="N177" ca="1" si="160">IFERROR(J177/J178,"ND")</f>
        <v>ND</v>
      </c>
      <c r="O177" s="480" t="str">
        <f t="shared" ref="O177" ca="1" si="161">IFERROR(((J177+K177+L177)/H177),"ND")</f>
        <v>ND</v>
      </c>
      <c r="P177" s="482"/>
    </row>
    <row r="178" spans="3:16" ht="16" x14ac:dyDescent="0.2">
      <c r="C178" s="496"/>
      <c r="D178" s="498"/>
      <c r="E178" s="498"/>
      <c r="F178" s="500"/>
      <c r="G178" s="502"/>
      <c r="H178" s="705"/>
      <c r="I178" s="477"/>
      <c r="J178" s="127" t="str">
        <f ca="1">IF(MOD(ROW()-13,2)=0,IF(ISBLANK(OFFSET(#REF!,INT((ROW()-13)/2),0)),"",OFFSET(#REF!,INT((ROW()-13)/2),0)),IF(ISBLANK(OFFSET('9. METAS'!$U$20,INT((ROW()-14)/2),0)),"",OFFSET('9. METAS'!$U$20,INT((ROW()-14)/2),0)))</f>
        <v/>
      </c>
      <c r="K178" s="128" t="str">
        <f ca="1">IF(MOD(ROW()-13,2)=0,IF(ISBLANK(OFFSET(#REF!,INT((ROW()-13)/2),0)),"",OFFSET(#REF!,INT((ROW()-13)/2),0)),IF(ISBLANK(OFFSET('9. METAS'!$V$20,INT((ROW()-14)/2),0)),"",OFFSET('9. METAS'!$V$20,INT((ROW()-14)/2),0)))</f>
        <v/>
      </c>
      <c r="L178" s="128" t="str">
        <f ca="1">IF(MOD(ROW()-13,2)=0,IF(ISBLANK(OFFSET(#REF!,INT((ROW()-13)/2),0)),"",OFFSET(#REF!,INT((ROW()-13)/2),0)),IF(ISBLANK(OFFSET('9. METAS'!$W$20,INT((ROW()-14)/2),0)),"",OFFSET('9. METAS'!$W$20,INT((ROW()-14)/2),0)))</f>
        <v/>
      </c>
      <c r="M178" s="129" t="str">
        <f ca="1">IF(MOD(ROW()-13,2)=0,IF(ISBLANK(OFFSET(#REF!,INT((ROW()-13)/2),0)),"",OFFSET(#REF!,INT((ROW()-13)/2),0)),IF(ISBLANK(OFFSET('9. METAS'!$X$20,INT((ROW()-14)/2),0)),"",OFFSET('9. METAS'!$X$20,INT((ROW()-14)/2),0)))</f>
        <v/>
      </c>
      <c r="N178" s="479"/>
      <c r="O178" s="481"/>
      <c r="P178" s="483"/>
    </row>
    <row r="179" spans="3:16" x14ac:dyDescent="0.2">
      <c r="C179" s="506" t="str">
        <f ca="1">IF(ISBLANK(OFFSET('5. Pp (3 años)'!$C$46,INT((ROW()-13)/2),0)),"",OFFSET('5. Pp (3 años)'!$C$46,INT((ROW()-13)/2),0))</f>
        <v/>
      </c>
      <c r="D179" s="498" t="str">
        <f ca="1">IF(ISBLANK(OFFSET('5. Pp (3 años)'!$D$46,INT((ROW()-13)/2),0)),"",OFFSET('5. Pp (3 años)'!$D$46,INT((ROW()-13)/2),0))</f>
        <v/>
      </c>
      <c r="E179" s="498" t="str">
        <f ca="1">IF(ISBLANK(OFFSET('5. Pp (3 años)'!$E$46,INT((ROW()-13)/2),0)),"",OFFSET('5. Pp (3 años)'!$E$46,INT((ROW()-13)/2),0))</f>
        <v/>
      </c>
      <c r="F179" s="500" t="str">
        <f ca="1">IF(ISBLANK(OFFSET('5. Pp (3 años)'!$K$46,INT((ROW()-13)/2),0)),"",OFFSET('5. Pp (3 años)'!$K$46,INT((ROW()-13)/2),0))</f>
        <v/>
      </c>
      <c r="G179" s="502" t="str">
        <f ca="1">IF(ISBLANK(OFFSET('5. Pp (3 años)'!$H$46,INT((ROW()-13)/2),0)),"",OFFSET('5. Pp (3 años)'!$H$46,INT((ROW()-13)/2),0))</f>
        <v/>
      </c>
      <c r="H179" s="705" t="str">
        <f ca="1">IF(ISBLANK(OFFSET('9. METAS'!$L$20,INT((ROW()-13)/2),0)),"",OFFSET('9. METAS'!$L$20,INT((ROW()-13)/2),0))</f>
        <v/>
      </c>
      <c r="I179" s="476"/>
      <c r="J179" s="127" t="e">
        <f ca="1">IF(MOD(ROW()-13,2)=0,IF(ISBLANK(OFFSET(#REF!,INT((ROW()-13)/2),0)),"",OFFSET(#REF!,INT((ROW()-13)/2),0)),IF(ISBLANK(OFFSET('9. METAS'!$U$20,INT((ROW()-14)/2),0)),"",OFFSET('9. METAS'!$U$20,INT((ROW()-14)/2),0)))</f>
        <v>#REF!</v>
      </c>
      <c r="K179" s="128" t="e">
        <f ca="1">IF(MOD(ROW()-13,2)=0,IF(ISBLANK(OFFSET(#REF!,INT((ROW()-13)/2),0)),"",OFFSET(#REF!,INT((ROW()-13)/2),0)),IF(ISBLANK(OFFSET('9. METAS'!$V$20,INT((ROW()-14)/2),0)),"",OFFSET('9. METAS'!$V$20,INT((ROW()-14)/2),0)))</f>
        <v>#REF!</v>
      </c>
      <c r="L179" s="128" t="e">
        <f ca="1">IF(MOD(ROW()-13,2)=0,IF(ISBLANK(OFFSET(#REF!,INT((ROW()-13)/2),0)),"",OFFSET(#REF!,INT((ROW()-13)/2),0)),IF(ISBLANK(OFFSET('9. METAS'!$W$20,INT((ROW()-14)/2),0)),"",OFFSET('9. METAS'!$W$20,INT((ROW()-14)/2),0)))</f>
        <v>#REF!</v>
      </c>
      <c r="M179" s="129" t="e">
        <f ca="1">IF(MOD(ROW()-13,2)=0,IF(ISBLANK(OFFSET(#REF!,INT((ROW()-13)/2),0)),"",OFFSET(#REF!,INT((ROW()-13)/2),0)),IF(ISBLANK(OFFSET('9. METAS'!$X$20,INT((ROW()-14)/2),0)),"",OFFSET('9. METAS'!$X$20,INT((ROW()-14)/2),0)))</f>
        <v>#REF!</v>
      </c>
      <c r="N179" s="478" t="str">
        <f t="shared" ref="N179" ca="1" si="162">IFERROR(J179/J180,"ND")</f>
        <v>ND</v>
      </c>
      <c r="O179" s="480" t="str">
        <f t="shared" ref="O179" ca="1" si="163">IFERROR(((J179+K179+L179)/H179),"ND")</f>
        <v>ND</v>
      </c>
      <c r="P179" s="482"/>
    </row>
    <row r="180" spans="3:16" ht="16" x14ac:dyDescent="0.2">
      <c r="C180" s="496"/>
      <c r="D180" s="498"/>
      <c r="E180" s="498"/>
      <c r="F180" s="500"/>
      <c r="G180" s="502"/>
      <c r="H180" s="705"/>
      <c r="I180" s="477"/>
      <c r="J180" s="127" t="str">
        <f ca="1">IF(MOD(ROW()-13,2)=0,IF(ISBLANK(OFFSET(#REF!,INT((ROW()-13)/2),0)),"",OFFSET(#REF!,INT((ROW()-13)/2),0)),IF(ISBLANK(OFFSET('9. METAS'!$U$20,INT((ROW()-14)/2),0)),"",OFFSET('9. METAS'!$U$20,INT((ROW()-14)/2),0)))</f>
        <v/>
      </c>
      <c r="K180" s="128" t="str">
        <f ca="1">IF(MOD(ROW()-13,2)=0,IF(ISBLANK(OFFSET(#REF!,INT((ROW()-13)/2),0)),"",OFFSET(#REF!,INT((ROW()-13)/2),0)),IF(ISBLANK(OFFSET('9. METAS'!$V$20,INT((ROW()-14)/2),0)),"",OFFSET('9. METAS'!$V$20,INT((ROW()-14)/2),0)))</f>
        <v/>
      </c>
      <c r="L180" s="128" t="str">
        <f ca="1">IF(MOD(ROW()-13,2)=0,IF(ISBLANK(OFFSET(#REF!,INT((ROW()-13)/2),0)),"",OFFSET(#REF!,INT((ROW()-13)/2),0)),IF(ISBLANK(OFFSET('9. METAS'!$W$20,INT((ROW()-14)/2),0)),"",OFFSET('9. METAS'!$W$20,INT((ROW()-14)/2),0)))</f>
        <v/>
      </c>
      <c r="M180" s="129" t="str">
        <f ca="1">IF(MOD(ROW()-13,2)=0,IF(ISBLANK(OFFSET(#REF!,INT((ROW()-13)/2),0)),"",OFFSET(#REF!,INT((ROW()-13)/2),0)),IF(ISBLANK(OFFSET('9. METAS'!$X$20,INT((ROW()-14)/2),0)),"",OFFSET('9. METAS'!$X$20,INT((ROW()-14)/2),0)))</f>
        <v/>
      </c>
      <c r="N180" s="479"/>
      <c r="O180" s="481"/>
      <c r="P180" s="483"/>
    </row>
    <row r="181" spans="3:16" x14ac:dyDescent="0.2">
      <c r="C181" s="506" t="str">
        <f ca="1">IF(ISBLANK(OFFSET('5. Pp (3 años)'!$C$46,INT((ROW()-13)/2),0)),"",OFFSET('5. Pp (3 años)'!$C$46,INT((ROW()-13)/2),0))</f>
        <v/>
      </c>
      <c r="D181" s="498" t="str">
        <f ca="1">IF(ISBLANK(OFFSET('5. Pp (3 años)'!$D$46,INT((ROW()-13)/2),0)),"",OFFSET('5. Pp (3 años)'!$D$46,INT((ROW()-13)/2),0))</f>
        <v/>
      </c>
      <c r="E181" s="498" t="str">
        <f ca="1">IF(ISBLANK(OFFSET('5. Pp (3 años)'!$E$46,INT((ROW()-13)/2),0)),"",OFFSET('5. Pp (3 años)'!$E$46,INT((ROW()-13)/2),0))</f>
        <v/>
      </c>
      <c r="F181" s="500" t="str">
        <f ca="1">IF(ISBLANK(OFFSET('5. Pp (3 años)'!$K$46,INT((ROW()-13)/2),0)),"",OFFSET('5. Pp (3 años)'!$K$46,INT((ROW()-13)/2),0))</f>
        <v/>
      </c>
      <c r="G181" s="502" t="str">
        <f ca="1">IF(ISBLANK(OFFSET('5. Pp (3 años)'!$H$46,INT((ROW()-13)/2),0)),"",OFFSET('5. Pp (3 años)'!$H$46,INT((ROW()-13)/2),0))</f>
        <v/>
      </c>
      <c r="H181" s="705" t="str">
        <f ca="1">IF(ISBLANK(OFFSET('9. METAS'!$L$20,INT((ROW()-13)/2),0)),"",OFFSET('9. METAS'!$L$20,INT((ROW()-13)/2),0))</f>
        <v/>
      </c>
      <c r="I181" s="476"/>
      <c r="J181" s="127" t="e">
        <f ca="1">IF(MOD(ROW()-13,2)=0,IF(ISBLANK(OFFSET(#REF!,INT((ROW()-13)/2),0)),"",OFFSET(#REF!,INT((ROW()-13)/2),0)),IF(ISBLANK(OFFSET('9. METAS'!$U$20,INT((ROW()-14)/2),0)),"",OFFSET('9. METAS'!$U$20,INT((ROW()-14)/2),0)))</f>
        <v>#REF!</v>
      </c>
      <c r="K181" s="128" t="e">
        <f ca="1">IF(MOD(ROW()-13,2)=0,IF(ISBLANK(OFFSET(#REF!,INT((ROW()-13)/2),0)),"",OFFSET(#REF!,INT((ROW()-13)/2),0)),IF(ISBLANK(OFFSET('9. METAS'!$V$20,INT((ROW()-14)/2),0)),"",OFFSET('9. METAS'!$V$20,INT((ROW()-14)/2),0)))</f>
        <v>#REF!</v>
      </c>
      <c r="L181" s="128" t="e">
        <f ca="1">IF(MOD(ROW()-13,2)=0,IF(ISBLANK(OFFSET(#REF!,INT((ROW()-13)/2),0)),"",OFFSET(#REF!,INT((ROW()-13)/2),0)),IF(ISBLANK(OFFSET('9. METAS'!$W$20,INT((ROW()-14)/2),0)),"",OFFSET('9. METAS'!$W$20,INT((ROW()-14)/2),0)))</f>
        <v>#REF!</v>
      </c>
      <c r="M181" s="129" t="e">
        <f ca="1">IF(MOD(ROW()-13,2)=0,IF(ISBLANK(OFFSET(#REF!,INT((ROW()-13)/2),0)),"",OFFSET(#REF!,INT((ROW()-13)/2),0)),IF(ISBLANK(OFFSET('9. METAS'!$X$20,INT((ROW()-14)/2),0)),"",OFFSET('9. METAS'!$X$20,INT((ROW()-14)/2),0)))</f>
        <v>#REF!</v>
      </c>
      <c r="N181" s="478" t="str">
        <f t="shared" ref="N181" ca="1" si="164">IFERROR(J181/J182,"ND")</f>
        <v>ND</v>
      </c>
      <c r="O181" s="480" t="str">
        <f t="shared" ref="O181" ca="1" si="165">IFERROR(((J181+K181+L181)/H181),"ND")</f>
        <v>ND</v>
      </c>
      <c r="P181" s="482"/>
    </row>
    <row r="182" spans="3:16" ht="16" x14ac:dyDescent="0.2">
      <c r="C182" s="496"/>
      <c r="D182" s="498"/>
      <c r="E182" s="498"/>
      <c r="F182" s="500"/>
      <c r="G182" s="502"/>
      <c r="H182" s="705"/>
      <c r="I182" s="477"/>
      <c r="J182" s="127" t="str">
        <f ca="1">IF(MOD(ROW()-13,2)=0,IF(ISBLANK(OFFSET(#REF!,INT((ROW()-13)/2),0)),"",OFFSET(#REF!,INT((ROW()-13)/2),0)),IF(ISBLANK(OFFSET('9. METAS'!$U$20,INT((ROW()-14)/2),0)),"",OFFSET('9. METAS'!$U$20,INT((ROW()-14)/2),0)))</f>
        <v/>
      </c>
      <c r="K182" s="128" t="str">
        <f ca="1">IF(MOD(ROW()-13,2)=0,IF(ISBLANK(OFFSET(#REF!,INT((ROW()-13)/2),0)),"",OFFSET(#REF!,INT((ROW()-13)/2),0)),IF(ISBLANK(OFFSET('9. METAS'!$V$20,INT((ROW()-14)/2),0)),"",OFFSET('9. METAS'!$V$20,INT((ROW()-14)/2),0)))</f>
        <v/>
      </c>
      <c r="L182" s="128" t="str">
        <f ca="1">IF(MOD(ROW()-13,2)=0,IF(ISBLANK(OFFSET(#REF!,INT((ROW()-13)/2),0)),"",OFFSET(#REF!,INT((ROW()-13)/2),0)),IF(ISBLANK(OFFSET('9. METAS'!$W$20,INT((ROW()-14)/2),0)),"",OFFSET('9. METAS'!$W$20,INT((ROW()-14)/2),0)))</f>
        <v/>
      </c>
      <c r="M182" s="129" t="str">
        <f ca="1">IF(MOD(ROW()-13,2)=0,IF(ISBLANK(OFFSET(#REF!,INT((ROW()-13)/2),0)),"",OFFSET(#REF!,INT((ROW()-13)/2),0)),IF(ISBLANK(OFFSET('9. METAS'!$X$20,INT((ROW()-14)/2),0)),"",OFFSET('9. METAS'!$X$20,INT((ROW()-14)/2),0)))</f>
        <v/>
      </c>
      <c r="N182" s="479"/>
      <c r="O182" s="481"/>
      <c r="P182" s="483"/>
    </row>
    <row r="183" spans="3:16" x14ac:dyDescent="0.2">
      <c r="C183" s="506" t="str">
        <f ca="1">IF(ISBLANK(OFFSET('5. Pp (3 años)'!$C$46,INT((ROW()-13)/2),0)),"",OFFSET('5. Pp (3 años)'!$C$46,INT((ROW()-13)/2),0))</f>
        <v/>
      </c>
      <c r="D183" s="498" t="str">
        <f ca="1">IF(ISBLANK(OFFSET('5. Pp (3 años)'!$D$46,INT((ROW()-13)/2),0)),"",OFFSET('5. Pp (3 años)'!$D$46,INT((ROW()-13)/2),0))</f>
        <v/>
      </c>
      <c r="E183" s="498" t="str">
        <f ca="1">IF(ISBLANK(OFFSET('5. Pp (3 años)'!$E$46,INT((ROW()-13)/2),0)),"",OFFSET('5. Pp (3 años)'!$E$46,INT((ROW()-13)/2),0))</f>
        <v/>
      </c>
      <c r="F183" s="500" t="str">
        <f ca="1">IF(ISBLANK(OFFSET('5. Pp (3 años)'!$K$46,INT((ROW()-13)/2),0)),"",OFFSET('5. Pp (3 años)'!$K$46,INT((ROW()-13)/2),0))</f>
        <v/>
      </c>
      <c r="G183" s="502" t="str">
        <f ca="1">IF(ISBLANK(OFFSET('5. Pp (3 años)'!$H$46,INT((ROW()-13)/2),0)),"",OFFSET('5. Pp (3 años)'!$H$46,INT((ROW()-13)/2),0))</f>
        <v/>
      </c>
      <c r="H183" s="705" t="str">
        <f ca="1">IF(ISBLANK(OFFSET('9. METAS'!$L$20,INT((ROW()-13)/2),0)),"",OFFSET('9. METAS'!$L$20,INT((ROW()-13)/2),0))</f>
        <v/>
      </c>
      <c r="I183" s="476"/>
      <c r="J183" s="127" t="e">
        <f ca="1">IF(MOD(ROW()-13,2)=0,IF(ISBLANK(OFFSET(#REF!,INT((ROW()-13)/2),0)),"",OFFSET(#REF!,INT((ROW()-13)/2),0)),IF(ISBLANK(OFFSET('9. METAS'!$U$20,INT((ROW()-14)/2),0)),"",OFFSET('9. METAS'!$U$20,INT((ROW()-14)/2),0)))</f>
        <v>#REF!</v>
      </c>
      <c r="K183" s="128" t="e">
        <f ca="1">IF(MOD(ROW()-13,2)=0,IF(ISBLANK(OFFSET(#REF!,INT((ROW()-13)/2),0)),"",OFFSET(#REF!,INT((ROW()-13)/2),0)),IF(ISBLANK(OFFSET('9. METAS'!$V$20,INT((ROW()-14)/2),0)),"",OFFSET('9. METAS'!$V$20,INT((ROW()-14)/2),0)))</f>
        <v>#REF!</v>
      </c>
      <c r="L183" s="128" t="e">
        <f ca="1">IF(MOD(ROW()-13,2)=0,IF(ISBLANK(OFFSET(#REF!,INT((ROW()-13)/2),0)),"",OFFSET(#REF!,INT((ROW()-13)/2),0)),IF(ISBLANK(OFFSET('9. METAS'!$W$20,INT((ROW()-14)/2),0)),"",OFFSET('9. METAS'!$W$20,INT((ROW()-14)/2),0)))</f>
        <v>#REF!</v>
      </c>
      <c r="M183" s="129" t="e">
        <f ca="1">IF(MOD(ROW()-13,2)=0,IF(ISBLANK(OFFSET(#REF!,INT((ROW()-13)/2),0)),"",OFFSET(#REF!,INT((ROW()-13)/2),0)),IF(ISBLANK(OFFSET('9. METAS'!$X$20,INT((ROW()-14)/2),0)),"",OFFSET('9. METAS'!$X$20,INT((ROW()-14)/2),0)))</f>
        <v>#REF!</v>
      </c>
      <c r="N183" s="478" t="str">
        <f t="shared" ref="N183" ca="1" si="166">IFERROR(J183/J184,"ND")</f>
        <v>ND</v>
      </c>
      <c r="O183" s="480" t="str">
        <f t="shared" ref="O183" ca="1" si="167">IFERROR(((J183+K183+L183)/H183),"ND")</f>
        <v>ND</v>
      </c>
      <c r="P183" s="482"/>
    </row>
    <row r="184" spans="3:16" ht="16" x14ac:dyDescent="0.2">
      <c r="C184" s="496"/>
      <c r="D184" s="498"/>
      <c r="E184" s="498"/>
      <c r="F184" s="500"/>
      <c r="G184" s="502"/>
      <c r="H184" s="705"/>
      <c r="I184" s="477"/>
      <c r="J184" s="127" t="str">
        <f ca="1">IF(MOD(ROW()-13,2)=0,IF(ISBLANK(OFFSET(#REF!,INT((ROW()-13)/2),0)),"",OFFSET(#REF!,INT((ROW()-13)/2),0)),IF(ISBLANK(OFFSET('9. METAS'!$U$20,INT((ROW()-14)/2),0)),"",OFFSET('9. METAS'!$U$20,INT((ROW()-14)/2),0)))</f>
        <v/>
      </c>
      <c r="K184" s="128" t="str">
        <f ca="1">IF(MOD(ROW()-13,2)=0,IF(ISBLANK(OFFSET(#REF!,INT((ROW()-13)/2),0)),"",OFFSET(#REF!,INT((ROW()-13)/2),0)),IF(ISBLANK(OFFSET('9. METAS'!$V$20,INT((ROW()-14)/2),0)),"",OFFSET('9. METAS'!$V$20,INT((ROW()-14)/2),0)))</f>
        <v/>
      </c>
      <c r="L184" s="128" t="str">
        <f ca="1">IF(MOD(ROW()-13,2)=0,IF(ISBLANK(OFFSET(#REF!,INT((ROW()-13)/2),0)),"",OFFSET(#REF!,INT((ROW()-13)/2),0)),IF(ISBLANK(OFFSET('9. METAS'!$W$20,INT((ROW()-14)/2),0)),"",OFFSET('9. METAS'!$W$20,INT((ROW()-14)/2),0)))</f>
        <v/>
      </c>
      <c r="M184" s="129" t="str">
        <f ca="1">IF(MOD(ROW()-13,2)=0,IF(ISBLANK(OFFSET(#REF!,INT((ROW()-13)/2),0)),"",OFFSET(#REF!,INT((ROW()-13)/2),0)),IF(ISBLANK(OFFSET('9. METAS'!$X$20,INT((ROW()-14)/2),0)),"",OFFSET('9. METAS'!$X$20,INT((ROW()-14)/2),0)))</f>
        <v/>
      </c>
      <c r="N184" s="479"/>
      <c r="O184" s="481"/>
      <c r="P184" s="483"/>
    </row>
    <row r="185" spans="3:16" x14ac:dyDescent="0.2">
      <c r="C185" s="506" t="str">
        <f ca="1">IF(ISBLANK(OFFSET('5. Pp (3 años)'!$C$46,INT((ROW()-13)/2),0)),"",OFFSET('5. Pp (3 años)'!$C$46,INT((ROW()-13)/2),0))</f>
        <v/>
      </c>
      <c r="D185" s="498" t="str">
        <f ca="1">IF(ISBLANK(OFFSET('5. Pp (3 años)'!$D$46,INT((ROW()-13)/2),0)),"",OFFSET('5. Pp (3 años)'!$D$46,INT((ROW()-13)/2),0))</f>
        <v/>
      </c>
      <c r="E185" s="498" t="str">
        <f ca="1">IF(ISBLANK(OFFSET('5. Pp (3 años)'!$E$46,INT((ROW()-13)/2),0)),"",OFFSET('5. Pp (3 años)'!$E$46,INT((ROW()-13)/2),0))</f>
        <v/>
      </c>
      <c r="F185" s="500" t="str">
        <f ca="1">IF(ISBLANK(OFFSET('5. Pp (3 años)'!$K$46,INT((ROW()-13)/2),0)),"",OFFSET('5. Pp (3 años)'!$K$46,INT((ROW()-13)/2),0))</f>
        <v/>
      </c>
      <c r="G185" s="502" t="str">
        <f ca="1">IF(ISBLANK(OFFSET('5. Pp (3 años)'!$H$46,INT((ROW()-13)/2),0)),"",OFFSET('5. Pp (3 años)'!$H$46,INT((ROW()-13)/2),0))</f>
        <v/>
      </c>
      <c r="H185" s="705" t="str">
        <f ca="1">IF(ISBLANK(OFFSET('9. METAS'!$L$20,INT((ROW()-13)/2),0)),"",OFFSET('9. METAS'!$L$20,INT((ROW()-13)/2),0))</f>
        <v/>
      </c>
      <c r="I185" s="476"/>
      <c r="J185" s="127" t="e">
        <f ca="1">IF(MOD(ROW()-13,2)=0,IF(ISBLANK(OFFSET(#REF!,INT((ROW()-13)/2),0)),"",OFFSET(#REF!,INT((ROW()-13)/2),0)),IF(ISBLANK(OFFSET('9. METAS'!$U$20,INT((ROW()-14)/2),0)),"",OFFSET('9. METAS'!$U$20,INT((ROW()-14)/2),0)))</f>
        <v>#REF!</v>
      </c>
      <c r="K185" s="128" t="e">
        <f ca="1">IF(MOD(ROW()-13,2)=0,IF(ISBLANK(OFFSET(#REF!,INT((ROW()-13)/2),0)),"",OFFSET(#REF!,INT((ROW()-13)/2),0)),IF(ISBLANK(OFFSET('9. METAS'!$V$20,INT((ROW()-14)/2),0)),"",OFFSET('9. METAS'!$V$20,INT((ROW()-14)/2),0)))</f>
        <v>#REF!</v>
      </c>
      <c r="L185" s="128" t="e">
        <f ca="1">IF(MOD(ROW()-13,2)=0,IF(ISBLANK(OFFSET(#REF!,INT((ROW()-13)/2),0)),"",OFFSET(#REF!,INT((ROW()-13)/2),0)),IF(ISBLANK(OFFSET('9. METAS'!$W$20,INT((ROW()-14)/2),0)),"",OFFSET('9. METAS'!$W$20,INT((ROW()-14)/2),0)))</f>
        <v>#REF!</v>
      </c>
      <c r="M185" s="129" t="e">
        <f ca="1">IF(MOD(ROW()-13,2)=0,IF(ISBLANK(OFFSET(#REF!,INT((ROW()-13)/2),0)),"",OFFSET(#REF!,INT((ROW()-13)/2),0)),IF(ISBLANK(OFFSET('9. METAS'!$X$20,INT((ROW()-14)/2),0)),"",OFFSET('9. METAS'!$X$20,INT((ROW()-14)/2),0)))</f>
        <v>#REF!</v>
      </c>
      <c r="N185" s="478" t="str">
        <f t="shared" ref="N185" ca="1" si="168">IFERROR(J185/J186,"ND")</f>
        <v>ND</v>
      </c>
      <c r="O185" s="480" t="str">
        <f t="shared" ref="O185" ca="1" si="169">IFERROR(((J185+K185+L185)/H185),"ND")</f>
        <v>ND</v>
      </c>
      <c r="P185" s="482"/>
    </row>
    <row r="186" spans="3:16" ht="16" x14ac:dyDescent="0.2">
      <c r="C186" s="496"/>
      <c r="D186" s="498"/>
      <c r="E186" s="498"/>
      <c r="F186" s="500"/>
      <c r="G186" s="502"/>
      <c r="H186" s="705"/>
      <c r="I186" s="477"/>
      <c r="J186" s="127" t="str">
        <f ca="1">IF(MOD(ROW()-13,2)=0,IF(ISBLANK(OFFSET(#REF!,INT((ROW()-13)/2),0)),"",OFFSET(#REF!,INT((ROW()-13)/2),0)),IF(ISBLANK(OFFSET('9. METAS'!$U$20,INT((ROW()-14)/2),0)),"",OFFSET('9. METAS'!$U$20,INT((ROW()-14)/2),0)))</f>
        <v/>
      </c>
      <c r="K186" s="128" t="str">
        <f ca="1">IF(MOD(ROW()-13,2)=0,IF(ISBLANK(OFFSET(#REF!,INT((ROW()-13)/2),0)),"",OFFSET(#REF!,INT((ROW()-13)/2),0)),IF(ISBLANK(OFFSET('9. METAS'!$V$20,INT((ROW()-14)/2),0)),"",OFFSET('9. METAS'!$V$20,INT((ROW()-14)/2),0)))</f>
        <v/>
      </c>
      <c r="L186" s="128" t="str">
        <f ca="1">IF(MOD(ROW()-13,2)=0,IF(ISBLANK(OFFSET(#REF!,INT((ROW()-13)/2),0)),"",OFFSET(#REF!,INT((ROW()-13)/2),0)),IF(ISBLANK(OFFSET('9. METAS'!$W$20,INT((ROW()-14)/2),0)),"",OFFSET('9. METAS'!$W$20,INT((ROW()-14)/2),0)))</f>
        <v/>
      </c>
      <c r="M186" s="129" t="str">
        <f ca="1">IF(MOD(ROW()-13,2)=0,IF(ISBLANK(OFFSET(#REF!,INT((ROW()-13)/2),0)),"",OFFSET(#REF!,INT((ROW()-13)/2),0)),IF(ISBLANK(OFFSET('9. METAS'!$X$20,INT((ROW()-14)/2),0)),"",OFFSET('9. METAS'!$X$20,INT((ROW()-14)/2),0)))</f>
        <v/>
      </c>
      <c r="N186" s="479"/>
      <c r="O186" s="481"/>
      <c r="P186" s="483"/>
    </row>
    <row r="187" spans="3:16" x14ac:dyDescent="0.2">
      <c r="C187" s="506" t="str">
        <f ca="1">IF(ISBLANK(OFFSET('5. Pp (3 años)'!$C$46,INT((ROW()-13)/2),0)),"",OFFSET('5. Pp (3 años)'!$C$46,INT((ROW()-13)/2),0))</f>
        <v/>
      </c>
      <c r="D187" s="498" t="str">
        <f ca="1">IF(ISBLANK(OFFSET('5. Pp (3 años)'!$D$46,INT((ROW()-13)/2),0)),"",OFFSET('5. Pp (3 años)'!$D$46,INT((ROW()-13)/2),0))</f>
        <v/>
      </c>
      <c r="E187" s="498" t="str">
        <f ca="1">IF(ISBLANK(OFFSET('5. Pp (3 años)'!$E$46,INT((ROW()-13)/2),0)),"",OFFSET('5. Pp (3 años)'!$E$46,INT((ROW()-13)/2),0))</f>
        <v/>
      </c>
      <c r="F187" s="500" t="str">
        <f ca="1">IF(ISBLANK(OFFSET('5. Pp (3 años)'!$K$46,INT((ROW()-13)/2),0)),"",OFFSET('5. Pp (3 años)'!$K$46,INT((ROW()-13)/2),0))</f>
        <v/>
      </c>
      <c r="G187" s="502" t="str">
        <f ca="1">IF(ISBLANK(OFFSET('5. Pp (3 años)'!$H$46,INT((ROW()-13)/2),0)),"",OFFSET('5. Pp (3 años)'!$H$46,INT((ROW()-13)/2),0))</f>
        <v/>
      </c>
      <c r="H187" s="705" t="str">
        <f ca="1">IF(ISBLANK(OFFSET('9. METAS'!$L$20,INT((ROW()-13)/2),0)),"",OFFSET('9. METAS'!$L$20,INT((ROW()-13)/2),0))</f>
        <v/>
      </c>
      <c r="I187" s="476"/>
      <c r="J187" s="127" t="e">
        <f ca="1">IF(MOD(ROW()-13,2)=0,IF(ISBLANK(OFFSET(#REF!,INT((ROW()-13)/2),0)),"",OFFSET(#REF!,INT((ROW()-13)/2),0)),IF(ISBLANK(OFFSET('9. METAS'!$U$20,INT((ROW()-14)/2),0)),"",OFFSET('9. METAS'!$U$20,INT((ROW()-14)/2),0)))</f>
        <v>#REF!</v>
      </c>
      <c r="K187" s="128" t="e">
        <f ca="1">IF(MOD(ROW()-13,2)=0,IF(ISBLANK(OFFSET(#REF!,INT((ROW()-13)/2),0)),"",OFFSET(#REF!,INT((ROW()-13)/2),0)),IF(ISBLANK(OFFSET('9. METAS'!$V$20,INT((ROW()-14)/2),0)),"",OFFSET('9. METAS'!$V$20,INT((ROW()-14)/2),0)))</f>
        <v>#REF!</v>
      </c>
      <c r="L187" s="128" t="e">
        <f ca="1">IF(MOD(ROW()-13,2)=0,IF(ISBLANK(OFFSET(#REF!,INT((ROW()-13)/2),0)),"",OFFSET(#REF!,INT((ROW()-13)/2),0)),IF(ISBLANK(OFFSET('9. METAS'!$W$20,INT((ROW()-14)/2),0)),"",OFFSET('9. METAS'!$W$20,INT((ROW()-14)/2),0)))</f>
        <v>#REF!</v>
      </c>
      <c r="M187" s="129" t="e">
        <f ca="1">IF(MOD(ROW()-13,2)=0,IF(ISBLANK(OFFSET(#REF!,INT((ROW()-13)/2),0)),"",OFFSET(#REF!,INT((ROW()-13)/2),0)),IF(ISBLANK(OFFSET('9. METAS'!$X$20,INT((ROW()-14)/2),0)),"",OFFSET('9. METAS'!$X$20,INT((ROW()-14)/2),0)))</f>
        <v>#REF!</v>
      </c>
      <c r="N187" s="478" t="str">
        <f t="shared" ref="N187" ca="1" si="170">IFERROR(J187/J188,"ND")</f>
        <v>ND</v>
      </c>
      <c r="O187" s="480" t="str">
        <f t="shared" ref="O187" ca="1" si="171">IFERROR(((J187+K187+L187)/H187),"ND")</f>
        <v>ND</v>
      </c>
      <c r="P187" s="482"/>
    </row>
    <row r="188" spans="3:16" ht="16" x14ac:dyDescent="0.2">
      <c r="C188" s="496"/>
      <c r="D188" s="498"/>
      <c r="E188" s="498"/>
      <c r="F188" s="500"/>
      <c r="G188" s="502"/>
      <c r="H188" s="705"/>
      <c r="I188" s="477"/>
      <c r="J188" s="127" t="str">
        <f ca="1">IF(MOD(ROW()-13,2)=0,IF(ISBLANK(OFFSET(#REF!,INT((ROW()-13)/2),0)),"",OFFSET(#REF!,INT((ROW()-13)/2),0)),IF(ISBLANK(OFFSET('9. METAS'!$U$20,INT((ROW()-14)/2),0)),"",OFFSET('9. METAS'!$U$20,INT((ROW()-14)/2),0)))</f>
        <v/>
      </c>
      <c r="K188" s="128" t="str">
        <f ca="1">IF(MOD(ROW()-13,2)=0,IF(ISBLANK(OFFSET(#REF!,INT((ROW()-13)/2),0)),"",OFFSET(#REF!,INT((ROW()-13)/2),0)),IF(ISBLANK(OFFSET('9. METAS'!$V$20,INT((ROW()-14)/2),0)),"",OFFSET('9. METAS'!$V$20,INT((ROW()-14)/2),0)))</f>
        <v/>
      </c>
      <c r="L188" s="128" t="str">
        <f ca="1">IF(MOD(ROW()-13,2)=0,IF(ISBLANK(OFFSET(#REF!,INT((ROW()-13)/2),0)),"",OFFSET(#REF!,INT((ROW()-13)/2),0)),IF(ISBLANK(OFFSET('9. METAS'!$W$20,INT((ROW()-14)/2),0)),"",OFFSET('9. METAS'!$W$20,INT((ROW()-14)/2),0)))</f>
        <v/>
      </c>
      <c r="M188" s="129" t="str">
        <f ca="1">IF(MOD(ROW()-13,2)=0,IF(ISBLANK(OFFSET(#REF!,INT((ROW()-13)/2),0)),"",OFFSET(#REF!,INT((ROW()-13)/2),0)),IF(ISBLANK(OFFSET('9. METAS'!$X$20,INT((ROW()-14)/2),0)),"",OFFSET('9. METAS'!$X$20,INT((ROW()-14)/2),0)))</f>
        <v/>
      </c>
      <c r="N188" s="479"/>
      <c r="O188" s="481"/>
      <c r="P188" s="483"/>
    </row>
    <row r="189" spans="3:16" x14ac:dyDescent="0.2">
      <c r="C189" s="506" t="str">
        <f ca="1">IF(ISBLANK(OFFSET('5. Pp (3 años)'!$C$46,INT((ROW()-13)/2),0)),"",OFFSET('5. Pp (3 años)'!$C$46,INT((ROW()-13)/2),0))</f>
        <v/>
      </c>
      <c r="D189" s="498" t="str">
        <f ca="1">IF(ISBLANK(OFFSET('5. Pp (3 años)'!$D$46,INT((ROW()-13)/2),0)),"",OFFSET('5. Pp (3 años)'!$D$46,INT((ROW()-13)/2),0))</f>
        <v/>
      </c>
      <c r="E189" s="498" t="str">
        <f ca="1">IF(ISBLANK(OFFSET('5. Pp (3 años)'!$E$46,INT((ROW()-13)/2),0)),"",OFFSET('5. Pp (3 años)'!$E$46,INT((ROW()-13)/2),0))</f>
        <v/>
      </c>
      <c r="F189" s="500" t="str">
        <f ca="1">IF(ISBLANK(OFFSET('5. Pp (3 años)'!$K$46,INT((ROW()-13)/2),0)),"",OFFSET('5. Pp (3 años)'!$K$46,INT((ROW()-13)/2),0))</f>
        <v/>
      </c>
      <c r="G189" s="502" t="str">
        <f ca="1">IF(ISBLANK(OFFSET('5. Pp (3 años)'!$H$46,INT((ROW()-13)/2),0)),"",OFFSET('5. Pp (3 años)'!$H$46,INT((ROW()-13)/2),0))</f>
        <v/>
      </c>
      <c r="H189" s="705" t="str">
        <f ca="1">IF(ISBLANK(OFFSET('9. METAS'!$L$20,INT((ROW()-13)/2),0)),"",OFFSET('9. METAS'!$L$20,INT((ROW()-13)/2),0))</f>
        <v/>
      </c>
      <c r="I189" s="476"/>
      <c r="J189" s="127" t="e">
        <f ca="1">IF(MOD(ROW()-13,2)=0,IF(ISBLANK(OFFSET(#REF!,INT((ROW()-13)/2),0)),"",OFFSET(#REF!,INT((ROW()-13)/2),0)),IF(ISBLANK(OFFSET('9. METAS'!$U$20,INT((ROW()-14)/2),0)),"",OFFSET('9. METAS'!$U$20,INT((ROW()-14)/2),0)))</f>
        <v>#REF!</v>
      </c>
      <c r="K189" s="128" t="e">
        <f ca="1">IF(MOD(ROW()-13,2)=0,IF(ISBLANK(OFFSET(#REF!,INT((ROW()-13)/2),0)),"",OFFSET(#REF!,INT((ROW()-13)/2),0)),IF(ISBLANK(OFFSET('9. METAS'!$V$20,INT((ROW()-14)/2),0)),"",OFFSET('9. METAS'!$V$20,INT((ROW()-14)/2),0)))</f>
        <v>#REF!</v>
      </c>
      <c r="L189" s="128" t="e">
        <f ca="1">IF(MOD(ROW()-13,2)=0,IF(ISBLANK(OFFSET(#REF!,INT((ROW()-13)/2),0)),"",OFFSET(#REF!,INT((ROW()-13)/2),0)),IF(ISBLANK(OFFSET('9. METAS'!$W$20,INT((ROW()-14)/2),0)),"",OFFSET('9. METAS'!$W$20,INT((ROW()-14)/2),0)))</f>
        <v>#REF!</v>
      </c>
      <c r="M189" s="129" t="e">
        <f ca="1">IF(MOD(ROW()-13,2)=0,IF(ISBLANK(OFFSET(#REF!,INT((ROW()-13)/2),0)),"",OFFSET(#REF!,INT((ROW()-13)/2),0)),IF(ISBLANK(OFFSET('9. METAS'!$X$20,INT((ROW()-14)/2),0)),"",OFFSET('9. METAS'!$X$20,INT((ROW()-14)/2),0)))</f>
        <v>#REF!</v>
      </c>
      <c r="N189" s="478" t="str">
        <f t="shared" ref="N189" ca="1" si="172">IFERROR(J189/J190,"ND")</f>
        <v>ND</v>
      </c>
      <c r="O189" s="480" t="str">
        <f t="shared" ref="O189" ca="1" si="173">IFERROR(((J189+K189+L189)/H189),"ND")</f>
        <v>ND</v>
      </c>
      <c r="P189" s="482"/>
    </row>
    <row r="190" spans="3:16" ht="16" x14ac:dyDescent="0.2">
      <c r="C190" s="496"/>
      <c r="D190" s="498"/>
      <c r="E190" s="498"/>
      <c r="F190" s="500"/>
      <c r="G190" s="502"/>
      <c r="H190" s="705"/>
      <c r="I190" s="477"/>
      <c r="J190" s="127" t="str">
        <f ca="1">IF(MOD(ROW()-13,2)=0,IF(ISBLANK(OFFSET(#REF!,INT((ROW()-13)/2),0)),"",OFFSET(#REF!,INT((ROW()-13)/2),0)),IF(ISBLANK(OFFSET('9. METAS'!$U$20,INT((ROW()-14)/2),0)),"",OFFSET('9. METAS'!$U$20,INT((ROW()-14)/2),0)))</f>
        <v/>
      </c>
      <c r="K190" s="128" t="str">
        <f ca="1">IF(MOD(ROW()-13,2)=0,IF(ISBLANK(OFFSET(#REF!,INT((ROW()-13)/2),0)),"",OFFSET(#REF!,INT((ROW()-13)/2),0)),IF(ISBLANK(OFFSET('9. METAS'!$V$20,INT((ROW()-14)/2),0)),"",OFFSET('9. METAS'!$V$20,INT((ROW()-14)/2),0)))</f>
        <v/>
      </c>
      <c r="L190" s="128" t="str">
        <f ca="1">IF(MOD(ROW()-13,2)=0,IF(ISBLANK(OFFSET(#REF!,INT((ROW()-13)/2),0)),"",OFFSET(#REF!,INT((ROW()-13)/2),0)),IF(ISBLANK(OFFSET('9. METAS'!$W$20,INT((ROW()-14)/2),0)),"",OFFSET('9. METAS'!$W$20,INT((ROW()-14)/2),0)))</f>
        <v/>
      </c>
      <c r="M190" s="129" t="str">
        <f ca="1">IF(MOD(ROW()-13,2)=0,IF(ISBLANK(OFFSET(#REF!,INT((ROW()-13)/2),0)),"",OFFSET(#REF!,INT((ROW()-13)/2),0)),IF(ISBLANK(OFFSET('9. METAS'!$X$20,INT((ROW()-14)/2),0)),"",OFFSET('9. METAS'!$X$20,INT((ROW()-14)/2),0)))</f>
        <v/>
      </c>
      <c r="N190" s="479"/>
      <c r="O190" s="481"/>
      <c r="P190" s="483"/>
    </row>
    <row r="191" spans="3:16" x14ac:dyDescent="0.2">
      <c r="C191" s="506" t="str">
        <f ca="1">IF(ISBLANK(OFFSET('5. Pp (3 años)'!$C$46,INT((ROW()-13)/2),0)),"",OFFSET('5. Pp (3 años)'!$C$46,INT((ROW()-13)/2),0))</f>
        <v/>
      </c>
      <c r="D191" s="498" t="str">
        <f ca="1">IF(ISBLANK(OFFSET('5. Pp (3 años)'!$D$46,INT((ROW()-13)/2),0)),"",OFFSET('5. Pp (3 años)'!$D$46,INT((ROW()-13)/2),0))</f>
        <v/>
      </c>
      <c r="E191" s="498" t="str">
        <f ca="1">IF(ISBLANK(OFFSET('5. Pp (3 años)'!$E$46,INT((ROW()-13)/2),0)),"",OFFSET('5. Pp (3 años)'!$E$46,INT((ROW()-13)/2),0))</f>
        <v/>
      </c>
      <c r="F191" s="500" t="str">
        <f ca="1">IF(ISBLANK(OFFSET('5. Pp (3 años)'!$K$46,INT((ROW()-13)/2),0)),"",OFFSET('5. Pp (3 años)'!$K$46,INT((ROW()-13)/2),0))</f>
        <v/>
      </c>
      <c r="G191" s="502" t="str">
        <f ca="1">IF(ISBLANK(OFFSET('5. Pp (3 años)'!$H$46,INT((ROW()-13)/2),0)),"",OFFSET('5. Pp (3 años)'!$H$46,INT((ROW()-13)/2),0))</f>
        <v/>
      </c>
      <c r="H191" s="705" t="str">
        <f ca="1">IF(ISBLANK(OFFSET('9. METAS'!$L$20,INT((ROW()-13)/2),0)),"",OFFSET('9. METAS'!$L$20,INT((ROW()-13)/2),0))</f>
        <v/>
      </c>
      <c r="I191" s="476"/>
      <c r="J191" s="127" t="e">
        <f ca="1">IF(MOD(ROW()-13,2)=0,IF(ISBLANK(OFFSET(#REF!,INT((ROW()-13)/2),0)),"",OFFSET(#REF!,INT((ROW()-13)/2),0)),IF(ISBLANK(OFFSET('9. METAS'!$U$20,INT((ROW()-14)/2),0)),"",OFFSET('9. METAS'!$U$20,INT((ROW()-14)/2),0)))</f>
        <v>#REF!</v>
      </c>
      <c r="K191" s="128" t="e">
        <f ca="1">IF(MOD(ROW()-13,2)=0,IF(ISBLANK(OFFSET(#REF!,INT((ROW()-13)/2),0)),"",OFFSET(#REF!,INT((ROW()-13)/2),0)),IF(ISBLANK(OFFSET('9. METAS'!$V$20,INT((ROW()-14)/2),0)),"",OFFSET('9. METAS'!$V$20,INT((ROW()-14)/2),0)))</f>
        <v>#REF!</v>
      </c>
      <c r="L191" s="128" t="e">
        <f ca="1">IF(MOD(ROW()-13,2)=0,IF(ISBLANK(OFFSET(#REF!,INT((ROW()-13)/2),0)),"",OFFSET(#REF!,INT((ROW()-13)/2),0)),IF(ISBLANK(OFFSET('9. METAS'!$W$20,INT((ROW()-14)/2),0)),"",OFFSET('9. METAS'!$W$20,INT((ROW()-14)/2),0)))</f>
        <v>#REF!</v>
      </c>
      <c r="M191" s="129" t="e">
        <f ca="1">IF(MOD(ROW()-13,2)=0,IF(ISBLANK(OFFSET(#REF!,INT((ROW()-13)/2),0)),"",OFFSET(#REF!,INT((ROW()-13)/2),0)),IF(ISBLANK(OFFSET('9. METAS'!$X$20,INT((ROW()-14)/2),0)),"",OFFSET('9. METAS'!$X$20,INT((ROW()-14)/2),0)))</f>
        <v>#REF!</v>
      </c>
      <c r="N191" s="478" t="str">
        <f t="shared" ref="N191" ca="1" si="174">IFERROR(J191/J192,"ND")</f>
        <v>ND</v>
      </c>
      <c r="O191" s="480" t="str">
        <f t="shared" ref="O191" ca="1" si="175">IFERROR(((J191+K191+L191)/H191),"ND")</f>
        <v>ND</v>
      </c>
      <c r="P191" s="482"/>
    </row>
    <row r="192" spans="3:16" ht="16" x14ac:dyDescent="0.2">
      <c r="C192" s="496"/>
      <c r="D192" s="498"/>
      <c r="E192" s="498"/>
      <c r="F192" s="500"/>
      <c r="G192" s="502"/>
      <c r="H192" s="705"/>
      <c r="I192" s="477"/>
      <c r="J192" s="127" t="str">
        <f ca="1">IF(MOD(ROW()-13,2)=0,IF(ISBLANK(OFFSET(#REF!,INT((ROW()-13)/2),0)),"",OFFSET(#REF!,INT((ROW()-13)/2),0)),IF(ISBLANK(OFFSET('9. METAS'!$U$20,INT((ROW()-14)/2),0)),"",OFFSET('9. METAS'!$U$20,INT((ROW()-14)/2),0)))</f>
        <v/>
      </c>
      <c r="K192" s="128" t="str">
        <f ca="1">IF(MOD(ROW()-13,2)=0,IF(ISBLANK(OFFSET(#REF!,INT((ROW()-13)/2),0)),"",OFFSET(#REF!,INT((ROW()-13)/2),0)),IF(ISBLANK(OFFSET('9. METAS'!$V$20,INT((ROW()-14)/2),0)),"",OFFSET('9. METAS'!$V$20,INT((ROW()-14)/2),0)))</f>
        <v/>
      </c>
      <c r="L192" s="128" t="str">
        <f ca="1">IF(MOD(ROW()-13,2)=0,IF(ISBLANK(OFFSET(#REF!,INT((ROW()-13)/2),0)),"",OFFSET(#REF!,INT((ROW()-13)/2),0)),IF(ISBLANK(OFFSET('9. METAS'!$W$20,INT((ROW()-14)/2),0)),"",OFFSET('9. METAS'!$W$20,INT((ROW()-14)/2),0)))</f>
        <v/>
      </c>
      <c r="M192" s="129" t="str">
        <f ca="1">IF(MOD(ROW()-13,2)=0,IF(ISBLANK(OFFSET(#REF!,INT((ROW()-13)/2),0)),"",OFFSET(#REF!,INT((ROW()-13)/2),0)),IF(ISBLANK(OFFSET('9. METAS'!$X$20,INT((ROW()-14)/2),0)),"",OFFSET('9. METAS'!$X$20,INT((ROW()-14)/2),0)))</f>
        <v/>
      </c>
      <c r="N192" s="479"/>
      <c r="O192" s="481"/>
      <c r="P192" s="483"/>
    </row>
    <row r="193" spans="3:16" x14ac:dyDescent="0.2">
      <c r="C193" s="506" t="str">
        <f ca="1">IF(ISBLANK(OFFSET('5. Pp (3 años)'!$C$46,INT((ROW()-13)/2),0)),"",OFFSET('5. Pp (3 años)'!$C$46,INT((ROW()-13)/2),0))</f>
        <v/>
      </c>
      <c r="D193" s="498" t="str">
        <f ca="1">IF(ISBLANK(OFFSET('5. Pp (3 años)'!$D$46,INT((ROW()-13)/2),0)),"",OFFSET('5. Pp (3 años)'!$D$46,INT((ROW()-13)/2),0))</f>
        <v/>
      </c>
      <c r="E193" s="498" t="str">
        <f ca="1">IF(ISBLANK(OFFSET('5. Pp (3 años)'!$E$46,INT((ROW()-13)/2),0)),"",OFFSET('5. Pp (3 años)'!$E$46,INT((ROW()-13)/2),0))</f>
        <v/>
      </c>
      <c r="F193" s="500" t="str">
        <f ca="1">IF(ISBLANK(OFFSET('5. Pp (3 años)'!$K$46,INT((ROW()-13)/2),0)),"",OFFSET('5. Pp (3 años)'!$K$46,INT((ROW()-13)/2),0))</f>
        <v/>
      </c>
      <c r="G193" s="502" t="str">
        <f ca="1">IF(ISBLANK(OFFSET('5. Pp (3 años)'!$H$46,INT((ROW()-13)/2),0)),"",OFFSET('5. Pp (3 años)'!$H$46,INT((ROW()-13)/2),0))</f>
        <v/>
      </c>
      <c r="H193" s="705" t="str">
        <f ca="1">IF(ISBLANK(OFFSET('9. METAS'!$L$20,INT((ROW()-13)/2),0)),"",OFFSET('9. METAS'!$L$20,INT((ROW()-13)/2),0))</f>
        <v/>
      </c>
      <c r="I193" s="476"/>
      <c r="J193" s="127" t="e">
        <f ca="1">IF(MOD(ROW()-13,2)=0,IF(ISBLANK(OFFSET(#REF!,INT((ROW()-13)/2),0)),"",OFFSET(#REF!,INT((ROW()-13)/2),0)),IF(ISBLANK(OFFSET('9. METAS'!$U$20,INT((ROW()-14)/2),0)),"",OFFSET('9. METAS'!$U$20,INT((ROW()-14)/2),0)))</f>
        <v>#REF!</v>
      </c>
      <c r="K193" s="128" t="e">
        <f ca="1">IF(MOD(ROW()-13,2)=0,IF(ISBLANK(OFFSET(#REF!,INT((ROW()-13)/2),0)),"",OFFSET(#REF!,INT((ROW()-13)/2),0)),IF(ISBLANK(OFFSET('9. METAS'!$V$20,INT((ROW()-14)/2),0)),"",OFFSET('9. METAS'!$V$20,INT((ROW()-14)/2),0)))</f>
        <v>#REF!</v>
      </c>
      <c r="L193" s="128" t="e">
        <f ca="1">IF(MOD(ROW()-13,2)=0,IF(ISBLANK(OFFSET(#REF!,INT((ROW()-13)/2),0)),"",OFFSET(#REF!,INT((ROW()-13)/2),0)),IF(ISBLANK(OFFSET('9. METAS'!$W$20,INT((ROW()-14)/2),0)),"",OFFSET('9. METAS'!$W$20,INT((ROW()-14)/2),0)))</f>
        <v>#REF!</v>
      </c>
      <c r="M193" s="129" t="e">
        <f ca="1">IF(MOD(ROW()-13,2)=0,IF(ISBLANK(OFFSET(#REF!,INT((ROW()-13)/2),0)),"",OFFSET(#REF!,INT((ROW()-13)/2),0)),IF(ISBLANK(OFFSET('9. METAS'!$X$20,INT((ROW()-14)/2),0)),"",OFFSET('9. METAS'!$X$20,INT((ROW()-14)/2),0)))</f>
        <v>#REF!</v>
      </c>
      <c r="N193" s="478" t="str">
        <f t="shared" ref="N193" ca="1" si="176">IFERROR(J193/J194,"ND")</f>
        <v>ND</v>
      </c>
      <c r="O193" s="480" t="str">
        <f t="shared" ref="O193" ca="1" si="177">IFERROR(((J193+K193+L193)/H193),"ND")</f>
        <v>ND</v>
      </c>
      <c r="P193" s="482"/>
    </row>
    <row r="194" spans="3:16" ht="16" x14ac:dyDescent="0.2">
      <c r="C194" s="496"/>
      <c r="D194" s="498"/>
      <c r="E194" s="498"/>
      <c r="F194" s="500"/>
      <c r="G194" s="502"/>
      <c r="H194" s="705"/>
      <c r="I194" s="477"/>
      <c r="J194" s="127" t="str">
        <f ca="1">IF(MOD(ROW()-13,2)=0,IF(ISBLANK(OFFSET(#REF!,INT((ROW()-13)/2),0)),"",OFFSET(#REF!,INT((ROW()-13)/2),0)),IF(ISBLANK(OFFSET('9. METAS'!$U$20,INT((ROW()-14)/2),0)),"",OFFSET('9. METAS'!$U$20,INT((ROW()-14)/2),0)))</f>
        <v/>
      </c>
      <c r="K194" s="128" t="str">
        <f ca="1">IF(MOD(ROW()-13,2)=0,IF(ISBLANK(OFFSET(#REF!,INT((ROW()-13)/2),0)),"",OFFSET(#REF!,INT((ROW()-13)/2),0)),IF(ISBLANK(OFFSET('9. METAS'!$V$20,INT((ROW()-14)/2),0)),"",OFFSET('9. METAS'!$V$20,INT((ROW()-14)/2),0)))</f>
        <v/>
      </c>
      <c r="L194" s="128" t="str">
        <f ca="1">IF(MOD(ROW()-13,2)=0,IF(ISBLANK(OFFSET(#REF!,INT((ROW()-13)/2),0)),"",OFFSET(#REF!,INT((ROW()-13)/2),0)),IF(ISBLANK(OFFSET('9. METAS'!$W$20,INT((ROW()-14)/2),0)),"",OFFSET('9. METAS'!$W$20,INT((ROW()-14)/2),0)))</f>
        <v/>
      </c>
      <c r="M194" s="129" t="str">
        <f ca="1">IF(MOD(ROW()-13,2)=0,IF(ISBLANK(OFFSET(#REF!,INT((ROW()-13)/2),0)),"",OFFSET(#REF!,INT((ROW()-13)/2),0)),IF(ISBLANK(OFFSET('9. METAS'!$X$20,INT((ROW()-14)/2),0)),"",OFFSET('9. METAS'!$X$20,INT((ROW()-14)/2),0)))</f>
        <v/>
      </c>
      <c r="N194" s="479"/>
      <c r="O194" s="481"/>
      <c r="P194" s="483"/>
    </row>
    <row r="195" spans="3:16" x14ac:dyDescent="0.2">
      <c r="C195" s="506" t="str">
        <f ca="1">IF(ISBLANK(OFFSET('5. Pp (3 años)'!$C$46,INT((ROW()-13)/2),0)),"",OFFSET('5. Pp (3 años)'!$C$46,INT((ROW()-13)/2),0))</f>
        <v/>
      </c>
      <c r="D195" s="498" t="str">
        <f ca="1">IF(ISBLANK(OFFSET('5. Pp (3 años)'!$D$46,INT((ROW()-13)/2),0)),"",OFFSET('5. Pp (3 años)'!$D$46,INT((ROW()-13)/2),0))</f>
        <v/>
      </c>
      <c r="E195" s="498" t="str">
        <f ca="1">IF(ISBLANK(OFFSET('5. Pp (3 años)'!$E$46,INT((ROW()-13)/2),0)),"",OFFSET('5. Pp (3 años)'!$E$46,INT((ROW()-13)/2),0))</f>
        <v/>
      </c>
      <c r="F195" s="500" t="str">
        <f ca="1">IF(ISBLANK(OFFSET('5. Pp (3 años)'!$K$46,INT((ROW()-13)/2),0)),"",OFFSET('5. Pp (3 años)'!$K$46,INT((ROW()-13)/2),0))</f>
        <v/>
      </c>
      <c r="G195" s="502" t="str">
        <f ca="1">IF(ISBLANK(OFFSET('5. Pp (3 años)'!$H$46,INT((ROW()-13)/2),0)),"",OFFSET('5. Pp (3 años)'!$H$46,INT((ROW()-13)/2),0))</f>
        <v/>
      </c>
      <c r="H195" s="705" t="str">
        <f ca="1">IF(ISBLANK(OFFSET('9. METAS'!$L$20,INT((ROW()-13)/2),0)),"",OFFSET('9. METAS'!$L$20,INT((ROW()-13)/2),0))</f>
        <v/>
      </c>
      <c r="I195" s="476"/>
      <c r="J195" s="127" t="e">
        <f ca="1">IF(MOD(ROW()-13,2)=0,IF(ISBLANK(OFFSET(#REF!,INT((ROW()-13)/2),0)),"",OFFSET(#REF!,INT((ROW()-13)/2),0)),IF(ISBLANK(OFFSET('9. METAS'!$U$20,INT((ROW()-14)/2),0)),"",OFFSET('9. METAS'!$U$20,INT((ROW()-14)/2),0)))</f>
        <v>#REF!</v>
      </c>
      <c r="K195" s="128" t="e">
        <f ca="1">IF(MOD(ROW()-13,2)=0,IF(ISBLANK(OFFSET(#REF!,INT((ROW()-13)/2),0)),"",OFFSET(#REF!,INT((ROW()-13)/2),0)),IF(ISBLANK(OFFSET('9. METAS'!$V$20,INT((ROW()-14)/2),0)),"",OFFSET('9. METAS'!$V$20,INT((ROW()-14)/2),0)))</f>
        <v>#REF!</v>
      </c>
      <c r="L195" s="128" t="e">
        <f ca="1">IF(MOD(ROW()-13,2)=0,IF(ISBLANK(OFFSET(#REF!,INT((ROW()-13)/2),0)),"",OFFSET(#REF!,INT((ROW()-13)/2),0)),IF(ISBLANK(OFFSET('9. METAS'!$W$20,INT((ROW()-14)/2),0)),"",OFFSET('9. METAS'!$W$20,INT((ROW()-14)/2),0)))</f>
        <v>#REF!</v>
      </c>
      <c r="M195" s="129" t="e">
        <f ca="1">IF(MOD(ROW()-13,2)=0,IF(ISBLANK(OFFSET(#REF!,INT((ROW()-13)/2),0)),"",OFFSET(#REF!,INT((ROW()-13)/2),0)),IF(ISBLANK(OFFSET('9. METAS'!$X$20,INT((ROW()-14)/2),0)),"",OFFSET('9. METAS'!$X$20,INT((ROW()-14)/2),0)))</f>
        <v>#REF!</v>
      </c>
      <c r="N195" s="478" t="str">
        <f t="shared" ref="N195" ca="1" si="178">IFERROR(J195/J196,"ND")</f>
        <v>ND</v>
      </c>
      <c r="O195" s="480" t="str">
        <f t="shared" ref="O195" ca="1" si="179">IFERROR(((J195+K195+L195)/H195),"ND")</f>
        <v>ND</v>
      </c>
      <c r="P195" s="482"/>
    </row>
    <row r="196" spans="3:16" ht="16" x14ac:dyDescent="0.2">
      <c r="C196" s="496"/>
      <c r="D196" s="498"/>
      <c r="E196" s="498"/>
      <c r="F196" s="500"/>
      <c r="G196" s="502"/>
      <c r="H196" s="705"/>
      <c r="I196" s="477"/>
      <c r="J196" s="127" t="str">
        <f ca="1">IF(MOD(ROW()-13,2)=0,IF(ISBLANK(OFFSET(#REF!,INT((ROW()-13)/2),0)),"",OFFSET(#REF!,INT((ROW()-13)/2),0)),IF(ISBLANK(OFFSET('9. METAS'!$U$20,INT((ROW()-14)/2),0)),"",OFFSET('9. METAS'!$U$20,INT((ROW()-14)/2),0)))</f>
        <v/>
      </c>
      <c r="K196" s="128" t="str">
        <f ca="1">IF(MOD(ROW()-13,2)=0,IF(ISBLANK(OFFSET(#REF!,INT((ROW()-13)/2),0)),"",OFFSET(#REF!,INT((ROW()-13)/2),0)),IF(ISBLANK(OFFSET('9. METAS'!$V$20,INT((ROW()-14)/2),0)),"",OFFSET('9. METAS'!$V$20,INT((ROW()-14)/2),0)))</f>
        <v/>
      </c>
      <c r="L196" s="128" t="str">
        <f ca="1">IF(MOD(ROW()-13,2)=0,IF(ISBLANK(OFFSET(#REF!,INT((ROW()-13)/2),0)),"",OFFSET(#REF!,INT((ROW()-13)/2),0)),IF(ISBLANK(OFFSET('9. METAS'!$W$20,INT((ROW()-14)/2),0)),"",OFFSET('9. METAS'!$W$20,INT((ROW()-14)/2),0)))</f>
        <v/>
      </c>
      <c r="M196" s="129" t="str">
        <f ca="1">IF(MOD(ROW()-13,2)=0,IF(ISBLANK(OFFSET(#REF!,INT((ROW()-13)/2),0)),"",OFFSET(#REF!,INT((ROW()-13)/2),0)),IF(ISBLANK(OFFSET('9. METAS'!$X$20,INT((ROW()-14)/2),0)),"",OFFSET('9. METAS'!$X$20,INT((ROW()-14)/2),0)))</f>
        <v/>
      </c>
      <c r="N196" s="479"/>
      <c r="O196" s="481"/>
      <c r="P196" s="483"/>
    </row>
    <row r="197" spans="3:16" x14ac:dyDescent="0.2">
      <c r="C197" s="506" t="str">
        <f ca="1">IF(ISBLANK(OFFSET('5. Pp (3 años)'!$C$46,INT((ROW()-13)/2),0)),"",OFFSET('5. Pp (3 años)'!$C$46,INT((ROW()-13)/2),0))</f>
        <v/>
      </c>
      <c r="D197" s="498" t="str">
        <f ca="1">IF(ISBLANK(OFFSET('5. Pp (3 años)'!$D$46,INT((ROW()-13)/2),0)),"",OFFSET('5. Pp (3 años)'!$D$46,INT((ROW()-13)/2),0))</f>
        <v/>
      </c>
      <c r="E197" s="498" t="str">
        <f ca="1">IF(ISBLANK(OFFSET('5. Pp (3 años)'!$E$46,INT((ROW()-13)/2),0)),"",OFFSET('5. Pp (3 años)'!$E$46,INT((ROW()-13)/2),0))</f>
        <v/>
      </c>
      <c r="F197" s="500" t="str">
        <f ca="1">IF(ISBLANK(OFFSET('5. Pp (3 años)'!$K$46,INT((ROW()-13)/2),0)),"",OFFSET('5. Pp (3 años)'!$K$46,INT((ROW()-13)/2),0))</f>
        <v/>
      </c>
      <c r="G197" s="502" t="str">
        <f ca="1">IF(ISBLANK(OFFSET('5. Pp (3 años)'!$H$46,INT((ROW()-13)/2),0)),"",OFFSET('5. Pp (3 años)'!$H$46,INT((ROW()-13)/2),0))</f>
        <v/>
      </c>
      <c r="H197" s="705" t="str">
        <f ca="1">IF(ISBLANK(OFFSET('9. METAS'!$L$20,INT((ROW()-13)/2),0)),"",OFFSET('9. METAS'!$L$20,INT((ROW()-13)/2),0))</f>
        <v/>
      </c>
      <c r="I197" s="476"/>
      <c r="J197" s="127" t="e">
        <f ca="1">IF(MOD(ROW()-13,2)=0,IF(ISBLANK(OFFSET(#REF!,INT((ROW()-13)/2),0)),"",OFFSET(#REF!,INT((ROW()-13)/2),0)),IF(ISBLANK(OFFSET('9. METAS'!$U$20,INT((ROW()-14)/2),0)),"",OFFSET('9. METAS'!$U$20,INT((ROW()-14)/2),0)))</f>
        <v>#REF!</v>
      </c>
      <c r="K197" s="128" t="e">
        <f ca="1">IF(MOD(ROW()-13,2)=0,IF(ISBLANK(OFFSET(#REF!,INT((ROW()-13)/2),0)),"",OFFSET(#REF!,INT((ROW()-13)/2),0)),IF(ISBLANK(OFFSET('9. METAS'!$V$20,INT((ROW()-14)/2),0)),"",OFFSET('9. METAS'!$V$20,INT((ROW()-14)/2),0)))</f>
        <v>#REF!</v>
      </c>
      <c r="L197" s="128" t="e">
        <f ca="1">IF(MOD(ROW()-13,2)=0,IF(ISBLANK(OFFSET(#REF!,INT((ROW()-13)/2),0)),"",OFFSET(#REF!,INT((ROW()-13)/2),0)),IF(ISBLANK(OFFSET('9. METAS'!$W$20,INT((ROW()-14)/2),0)),"",OFFSET('9. METAS'!$W$20,INT((ROW()-14)/2),0)))</f>
        <v>#REF!</v>
      </c>
      <c r="M197" s="129" t="e">
        <f ca="1">IF(MOD(ROW()-13,2)=0,IF(ISBLANK(OFFSET(#REF!,INT((ROW()-13)/2),0)),"",OFFSET(#REF!,INT((ROW()-13)/2),0)),IF(ISBLANK(OFFSET('9. METAS'!$X$20,INT((ROW()-14)/2),0)),"",OFFSET('9. METAS'!$X$20,INT((ROW()-14)/2),0)))</f>
        <v>#REF!</v>
      </c>
      <c r="N197" s="478" t="str">
        <f t="shared" ref="N197" ca="1" si="180">IFERROR(J197/J198,"ND")</f>
        <v>ND</v>
      </c>
      <c r="O197" s="480" t="str">
        <f t="shared" ref="O197" ca="1" si="181">IFERROR(((J197+K197+L197)/H197),"ND")</f>
        <v>ND</v>
      </c>
      <c r="P197" s="482"/>
    </row>
    <row r="198" spans="3:16" ht="16" x14ac:dyDescent="0.2">
      <c r="C198" s="496"/>
      <c r="D198" s="498"/>
      <c r="E198" s="498"/>
      <c r="F198" s="500"/>
      <c r="G198" s="502"/>
      <c r="H198" s="705"/>
      <c r="I198" s="477"/>
      <c r="J198" s="127" t="str">
        <f ca="1">IF(MOD(ROW()-13,2)=0,IF(ISBLANK(OFFSET(#REF!,INT((ROW()-13)/2),0)),"",OFFSET(#REF!,INT((ROW()-13)/2),0)),IF(ISBLANK(OFFSET('9. METAS'!$U$20,INT((ROW()-14)/2),0)),"",OFFSET('9. METAS'!$U$20,INT((ROW()-14)/2),0)))</f>
        <v/>
      </c>
      <c r="K198" s="128" t="str">
        <f ca="1">IF(MOD(ROW()-13,2)=0,IF(ISBLANK(OFFSET(#REF!,INT((ROW()-13)/2),0)),"",OFFSET(#REF!,INT((ROW()-13)/2),0)),IF(ISBLANK(OFFSET('9. METAS'!$V$20,INT((ROW()-14)/2),0)),"",OFFSET('9. METAS'!$V$20,INT((ROW()-14)/2),0)))</f>
        <v/>
      </c>
      <c r="L198" s="128" t="str">
        <f ca="1">IF(MOD(ROW()-13,2)=0,IF(ISBLANK(OFFSET(#REF!,INT((ROW()-13)/2),0)),"",OFFSET(#REF!,INT((ROW()-13)/2),0)),IF(ISBLANK(OFFSET('9. METAS'!$W$20,INT((ROW()-14)/2),0)),"",OFFSET('9. METAS'!$W$20,INT((ROW()-14)/2),0)))</f>
        <v/>
      </c>
      <c r="M198" s="129" t="str">
        <f ca="1">IF(MOD(ROW()-13,2)=0,IF(ISBLANK(OFFSET(#REF!,INT((ROW()-13)/2),0)),"",OFFSET(#REF!,INT((ROW()-13)/2),0)),IF(ISBLANK(OFFSET('9. METAS'!$X$20,INT((ROW()-14)/2),0)),"",OFFSET('9. METAS'!$X$20,INT((ROW()-14)/2),0)))</f>
        <v/>
      </c>
      <c r="N198" s="479"/>
      <c r="O198" s="481"/>
      <c r="P198" s="483"/>
    </row>
    <row r="199" spans="3:16" x14ac:dyDescent="0.2">
      <c r="C199" s="506" t="str">
        <f ca="1">IF(ISBLANK(OFFSET('5. Pp (3 años)'!$C$46,INT((ROW()-13)/2),0)),"",OFFSET('5. Pp (3 años)'!$C$46,INT((ROW()-13)/2),0))</f>
        <v/>
      </c>
      <c r="D199" s="498" t="str">
        <f ca="1">IF(ISBLANK(OFFSET('5. Pp (3 años)'!$D$46,INT((ROW()-13)/2),0)),"",OFFSET('5. Pp (3 años)'!$D$46,INT((ROW()-13)/2),0))</f>
        <v/>
      </c>
      <c r="E199" s="498" t="str">
        <f ca="1">IF(ISBLANK(OFFSET('5. Pp (3 años)'!$E$46,INT((ROW()-13)/2),0)),"",OFFSET('5. Pp (3 años)'!$E$46,INT((ROW()-13)/2),0))</f>
        <v/>
      </c>
      <c r="F199" s="500" t="str">
        <f ca="1">IF(ISBLANK(OFFSET('5. Pp (3 años)'!$K$46,INT((ROW()-13)/2),0)),"",OFFSET('5. Pp (3 años)'!$K$46,INT((ROW()-13)/2),0))</f>
        <v/>
      </c>
      <c r="G199" s="502" t="str">
        <f ca="1">IF(ISBLANK(OFFSET('5. Pp (3 años)'!$H$46,INT((ROW()-13)/2),0)),"",OFFSET('5. Pp (3 años)'!$H$46,INT((ROW()-13)/2),0))</f>
        <v/>
      </c>
      <c r="H199" s="705" t="str">
        <f ca="1">IF(ISBLANK(OFFSET('9. METAS'!$L$20,INT((ROW()-13)/2),0)),"",OFFSET('9. METAS'!$L$20,INT((ROW()-13)/2),0))</f>
        <v/>
      </c>
      <c r="I199" s="476"/>
      <c r="J199" s="127" t="e">
        <f ca="1">IF(MOD(ROW()-13,2)=0,IF(ISBLANK(OFFSET(#REF!,INT((ROW()-13)/2),0)),"",OFFSET(#REF!,INT((ROW()-13)/2),0)),IF(ISBLANK(OFFSET('9. METAS'!$U$20,INT((ROW()-14)/2),0)),"",OFFSET('9. METAS'!$U$20,INT((ROW()-14)/2),0)))</f>
        <v>#REF!</v>
      </c>
      <c r="K199" s="128" t="e">
        <f ca="1">IF(MOD(ROW()-13,2)=0,IF(ISBLANK(OFFSET(#REF!,INT((ROW()-13)/2),0)),"",OFFSET(#REF!,INT((ROW()-13)/2),0)),IF(ISBLANK(OFFSET('9. METAS'!$V$20,INT((ROW()-14)/2),0)),"",OFFSET('9. METAS'!$V$20,INT((ROW()-14)/2),0)))</f>
        <v>#REF!</v>
      </c>
      <c r="L199" s="128" t="e">
        <f ca="1">IF(MOD(ROW()-13,2)=0,IF(ISBLANK(OFFSET(#REF!,INT((ROW()-13)/2),0)),"",OFFSET(#REF!,INT((ROW()-13)/2),0)),IF(ISBLANK(OFFSET('9. METAS'!$W$20,INT((ROW()-14)/2),0)),"",OFFSET('9. METAS'!$W$20,INT((ROW()-14)/2),0)))</f>
        <v>#REF!</v>
      </c>
      <c r="M199" s="129" t="e">
        <f ca="1">IF(MOD(ROW()-13,2)=0,IF(ISBLANK(OFFSET(#REF!,INT((ROW()-13)/2),0)),"",OFFSET(#REF!,INT((ROW()-13)/2),0)),IF(ISBLANK(OFFSET('9. METAS'!$X$20,INT((ROW()-14)/2),0)),"",OFFSET('9. METAS'!$X$20,INT((ROW()-14)/2),0)))</f>
        <v>#REF!</v>
      </c>
      <c r="N199" s="478" t="str">
        <f t="shared" ref="N199" ca="1" si="182">IFERROR(J199/J200,"ND")</f>
        <v>ND</v>
      </c>
      <c r="O199" s="480" t="str">
        <f t="shared" ref="O199" ca="1" si="183">IFERROR(((J199+K199+L199)/H199),"ND")</f>
        <v>ND</v>
      </c>
      <c r="P199" s="482"/>
    </row>
    <row r="200" spans="3:16" ht="16" x14ac:dyDescent="0.2">
      <c r="C200" s="496"/>
      <c r="D200" s="498"/>
      <c r="E200" s="498"/>
      <c r="F200" s="500"/>
      <c r="G200" s="502"/>
      <c r="H200" s="705"/>
      <c r="I200" s="477"/>
      <c r="J200" s="127" t="str">
        <f ca="1">IF(MOD(ROW()-13,2)=0,IF(ISBLANK(OFFSET(#REF!,INT((ROW()-13)/2),0)),"",OFFSET(#REF!,INT((ROW()-13)/2),0)),IF(ISBLANK(OFFSET('9. METAS'!$U$20,INT((ROW()-14)/2),0)),"",OFFSET('9. METAS'!$U$20,INT((ROW()-14)/2),0)))</f>
        <v/>
      </c>
      <c r="K200" s="128" t="str">
        <f ca="1">IF(MOD(ROW()-13,2)=0,IF(ISBLANK(OFFSET(#REF!,INT((ROW()-13)/2),0)),"",OFFSET(#REF!,INT((ROW()-13)/2),0)),IF(ISBLANK(OFFSET('9. METAS'!$V$20,INT((ROW()-14)/2),0)),"",OFFSET('9. METAS'!$V$20,INT((ROW()-14)/2),0)))</f>
        <v/>
      </c>
      <c r="L200" s="128" t="str">
        <f ca="1">IF(MOD(ROW()-13,2)=0,IF(ISBLANK(OFFSET(#REF!,INT((ROW()-13)/2),0)),"",OFFSET(#REF!,INT((ROW()-13)/2),0)),IF(ISBLANK(OFFSET('9. METAS'!$W$20,INT((ROW()-14)/2),0)),"",OFFSET('9. METAS'!$W$20,INT((ROW()-14)/2),0)))</f>
        <v/>
      </c>
      <c r="M200" s="129" t="str">
        <f ca="1">IF(MOD(ROW()-13,2)=0,IF(ISBLANK(OFFSET(#REF!,INT((ROW()-13)/2),0)),"",OFFSET(#REF!,INT((ROW()-13)/2),0)),IF(ISBLANK(OFFSET('9. METAS'!$X$20,INT((ROW()-14)/2),0)),"",OFFSET('9. METAS'!$X$20,INT((ROW()-14)/2),0)))</f>
        <v/>
      </c>
      <c r="N200" s="479"/>
      <c r="O200" s="481"/>
      <c r="P200" s="483"/>
    </row>
    <row r="201" spans="3:16" x14ac:dyDescent="0.2">
      <c r="C201" s="506" t="str">
        <f ca="1">IF(ISBLANK(OFFSET('5. Pp (3 años)'!$C$46,INT((ROW()-13)/2),0)),"",OFFSET('5. Pp (3 años)'!$C$46,INT((ROW()-13)/2),0))</f>
        <v/>
      </c>
      <c r="D201" s="498" t="str">
        <f ca="1">IF(ISBLANK(OFFSET('5. Pp (3 años)'!$D$46,INT((ROW()-13)/2),0)),"",OFFSET('5. Pp (3 años)'!$D$46,INT((ROW()-13)/2),0))</f>
        <v/>
      </c>
      <c r="E201" s="498" t="str">
        <f ca="1">IF(ISBLANK(OFFSET('5. Pp (3 años)'!$E$46,INT((ROW()-13)/2),0)),"",OFFSET('5. Pp (3 años)'!$E$46,INT((ROW()-13)/2),0))</f>
        <v/>
      </c>
      <c r="F201" s="500" t="str">
        <f ca="1">IF(ISBLANK(OFFSET('5. Pp (3 años)'!$K$46,INT((ROW()-13)/2),0)),"",OFFSET('5. Pp (3 años)'!$K$46,INT((ROW()-13)/2),0))</f>
        <v/>
      </c>
      <c r="G201" s="502" t="str">
        <f ca="1">IF(ISBLANK(OFFSET('5. Pp (3 años)'!$H$46,INT((ROW()-13)/2),0)),"",OFFSET('5. Pp (3 años)'!$H$46,INT((ROW()-13)/2),0))</f>
        <v/>
      </c>
      <c r="H201" s="705" t="str">
        <f ca="1">IF(ISBLANK(OFFSET('9. METAS'!$L$20,INT((ROW()-13)/2),0)),"",OFFSET('9. METAS'!$L$20,INT((ROW()-13)/2),0))</f>
        <v/>
      </c>
      <c r="I201" s="476"/>
      <c r="J201" s="127" t="e">
        <f ca="1">IF(MOD(ROW()-13,2)=0,IF(ISBLANK(OFFSET(#REF!,INT((ROW()-13)/2),0)),"",OFFSET(#REF!,INT((ROW()-13)/2),0)),IF(ISBLANK(OFFSET('9. METAS'!$U$20,INT((ROW()-14)/2),0)),"",OFFSET('9. METAS'!$U$20,INT((ROW()-14)/2),0)))</f>
        <v>#REF!</v>
      </c>
      <c r="K201" s="128" t="e">
        <f ca="1">IF(MOD(ROW()-13,2)=0,IF(ISBLANK(OFFSET(#REF!,INT((ROW()-13)/2),0)),"",OFFSET(#REF!,INT((ROW()-13)/2),0)),IF(ISBLANK(OFFSET('9. METAS'!$V$20,INT((ROW()-14)/2),0)),"",OFFSET('9. METAS'!$V$20,INT((ROW()-14)/2),0)))</f>
        <v>#REF!</v>
      </c>
      <c r="L201" s="128" t="e">
        <f ca="1">IF(MOD(ROW()-13,2)=0,IF(ISBLANK(OFFSET(#REF!,INT((ROW()-13)/2),0)),"",OFFSET(#REF!,INT((ROW()-13)/2),0)),IF(ISBLANK(OFFSET('9. METAS'!$W$20,INT((ROW()-14)/2),0)),"",OFFSET('9. METAS'!$W$20,INT((ROW()-14)/2),0)))</f>
        <v>#REF!</v>
      </c>
      <c r="M201" s="129" t="e">
        <f ca="1">IF(MOD(ROW()-13,2)=0,IF(ISBLANK(OFFSET(#REF!,INT((ROW()-13)/2),0)),"",OFFSET(#REF!,INT((ROW()-13)/2),0)),IF(ISBLANK(OFFSET('9. METAS'!$X$20,INT((ROW()-14)/2),0)),"",OFFSET('9. METAS'!$X$20,INT((ROW()-14)/2),0)))</f>
        <v>#REF!</v>
      </c>
      <c r="N201" s="478" t="str">
        <f t="shared" ref="N201" ca="1" si="184">IFERROR(J201/J202,"ND")</f>
        <v>ND</v>
      </c>
      <c r="O201" s="480" t="str">
        <f t="shared" ref="O201" ca="1" si="185">IFERROR(((J201+K201+L201)/H201),"ND")</f>
        <v>ND</v>
      </c>
      <c r="P201" s="482"/>
    </row>
    <row r="202" spans="3:16" ht="16" x14ac:dyDescent="0.2">
      <c r="C202" s="496"/>
      <c r="D202" s="498"/>
      <c r="E202" s="498"/>
      <c r="F202" s="500"/>
      <c r="G202" s="502"/>
      <c r="H202" s="705"/>
      <c r="I202" s="477"/>
      <c r="J202" s="127" t="str">
        <f ca="1">IF(MOD(ROW()-13,2)=0,IF(ISBLANK(OFFSET(#REF!,INT((ROW()-13)/2),0)),"",OFFSET(#REF!,INT((ROW()-13)/2),0)),IF(ISBLANK(OFFSET('9. METAS'!$U$20,INT((ROW()-14)/2),0)),"",OFFSET('9. METAS'!$U$20,INT((ROW()-14)/2),0)))</f>
        <v/>
      </c>
      <c r="K202" s="128" t="str">
        <f ca="1">IF(MOD(ROW()-13,2)=0,IF(ISBLANK(OFFSET(#REF!,INT((ROW()-13)/2),0)),"",OFFSET(#REF!,INT((ROW()-13)/2),0)),IF(ISBLANK(OFFSET('9. METAS'!$V$20,INT((ROW()-14)/2),0)),"",OFFSET('9. METAS'!$V$20,INT((ROW()-14)/2),0)))</f>
        <v/>
      </c>
      <c r="L202" s="128" t="str">
        <f ca="1">IF(MOD(ROW()-13,2)=0,IF(ISBLANK(OFFSET(#REF!,INT((ROW()-13)/2),0)),"",OFFSET(#REF!,INT((ROW()-13)/2),0)),IF(ISBLANK(OFFSET('9. METAS'!$W$20,INT((ROW()-14)/2),0)),"",OFFSET('9. METAS'!$W$20,INT((ROW()-14)/2),0)))</f>
        <v/>
      </c>
      <c r="M202" s="129" t="str">
        <f ca="1">IF(MOD(ROW()-13,2)=0,IF(ISBLANK(OFFSET(#REF!,INT((ROW()-13)/2),0)),"",OFFSET(#REF!,INT((ROW()-13)/2),0)),IF(ISBLANK(OFFSET('9. METAS'!$X$20,INT((ROW()-14)/2),0)),"",OFFSET('9. METAS'!$X$20,INT((ROW()-14)/2),0)))</f>
        <v/>
      </c>
      <c r="N202" s="479"/>
      <c r="O202" s="481"/>
      <c r="P202" s="483"/>
    </row>
    <row r="203" spans="3:16" x14ac:dyDescent="0.2">
      <c r="C203" s="506" t="str">
        <f ca="1">IF(ISBLANK(OFFSET('5. Pp (3 años)'!$C$46,INT((ROW()-13)/2),0)),"",OFFSET('5. Pp (3 años)'!$C$46,INT((ROW()-13)/2),0))</f>
        <v/>
      </c>
      <c r="D203" s="498" t="str">
        <f ca="1">IF(ISBLANK(OFFSET('5. Pp (3 años)'!$D$46,INT((ROW()-13)/2),0)),"",OFFSET('5. Pp (3 años)'!$D$46,INT((ROW()-13)/2),0))</f>
        <v/>
      </c>
      <c r="E203" s="498" t="str">
        <f ca="1">IF(ISBLANK(OFFSET('5. Pp (3 años)'!$E$46,INT((ROW()-13)/2),0)),"",OFFSET('5. Pp (3 años)'!$E$46,INT((ROW()-13)/2),0))</f>
        <v/>
      </c>
      <c r="F203" s="500" t="str">
        <f ca="1">IF(ISBLANK(OFFSET('5. Pp (3 años)'!$K$46,INT((ROW()-13)/2),0)),"",OFFSET('5. Pp (3 años)'!$K$46,INT((ROW()-13)/2),0))</f>
        <v/>
      </c>
      <c r="G203" s="502" t="str">
        <f ca="1">IF(ISBLANK(OFFSET('5. Pp (3 años)'!$H$46,INT((ROW()-13)/2),0)),"",OFFSET('5. Pp (3 años)'!$H$46,INT((ROW()-13)/2),0))</f>
        <v/>
      </c>
      <c r="H203" s="705" t="str">
        <f ca="1">IF(ISBLANK(OFFSET('9. METAS'!$L$20,INT((ROW()-13)/2),0)),"",OFFSET('9. METAS'!$L$20,INT((ROW()-13)/2),0))</f>
        <v/>
      </c>
      <c r="I203" s="476"/>
      <c r="J203" s="127" t="e">
        <f ca="1">IF(MOD(ROW()-13,2)=0,IF(ISBLANK(OFFSET(#REF!,INT((ROW()-13)/2),0)),"",OFFSET(#REF!,INT((ROW()-13)/2),0)),IF(ISBLANK(OFFSET('9. METAS'!$U$20,INT((ROW()-14)/2),0)),"",OFFSET('9. METAS'!$U$20,INT((ROW()-14)/2),0)))</f>
        <v>#REF!</v>
      </c>
      <c r="K203" s="128" t="e">
        <f ca="1">IF(MOD(ROW()-13,2)=0,IF(ISBLANK(OFFSET(#REF!,INT((ROW()-13)/2),0)),"",OFFSET(#REF!,INT((ROW()-13)/2),0)),IF(ISBLANK(OFFSET('9. METAS'!$V$20,INT((ROW()-14)/2),0)),"",OFFSET('9. METAS'!$V$20,INT((ROW()-14)/2),0)))</f>
        <v>#REF!</v>
      </c>
      <c r="L203" s="128" t="e">
        <f ca="1">IF(MOD(ROW()-13,2)=0,IF(ISBLANK(OFFSET(#REF!,INT((ROW()-13)/2),0)),"",OFFSET(#REF!,INT((ROW()-13)/2),0)),IF(ISBLANK(OFFSET('9. METAS'!$W$20,INT((ROW()-14)/2),0)),"",OFFSET('9. METAS'!$W$20,INT((ROW()-14)/2),0)))</f>
        <v>#REF!</v>
      </c>
      <c r="M203" s="129" t="e">
        <f ca="1">IF(MOD(ROW()-13,2)=0,IF(ISBLANK(OFFSET(#REF!,INT((ROW()-13)/2),0)),"",OFFSET(#REF!,INT((ROW()-13)/2),0)),IF(ISBLANK(OFFSET('9. METAS'!$X$20,INT((ROW()-14)/2),0)),"",OFFSET('9. METAS'!$X$20,INT((ROW()-14)/2),0)))</f>
        <v>#REF!</v>
      </c>
      <c r="N203" s="478" t="str">
        <f t="shared" ref="N203" ca="1" si="186">IFERROR(J203/J204,"ND")</f>
        <v>ND</v>
      </c>
      <c r="O203" s="480" t="str">
        <f t="shared" ref="O203" ca="1" si="187">IFERROR(((J203+K203+L203)/H203),"ND")</f>
        <v>ND</v>
      </c>
      <c r="P203" s="482"/>
    </row>
    <row r="204" spans="3:16" ht="16" x14ac:dyDescent="0.2">
      <c r="C204" s="496"/>
      <c r="D204" s="498"/>
      <c r="E204" s="498"/>
      <c r="F204" s="500"/>
      <c r="G204" s="502"/>
      <c r="H204" s="705"/>
      <c r="I204" s="477"/>
      <c r="J204" s="127" t="str">
        <f ca="1">IF(MOD(ROW()-13,2)=0,IF(ISBLANK(OFFSET(#REF!,INT((ROW()-13)/2),0)),"",OFFSET(#REF!,INT((ROW()-13)/2),0)),IF(ISBLANK(OFFSET('9. METAS'!$U$20,INT((ROW()-14)/2),0)),"",OFFSET('9. METAS'!$U$20,INT((ROW()-14)/2),0)))</f>
        <v/>
      </c>
      <c r="K204" s="128" t="str">
        <f ca="1">IF(MOD(ROW()-13,2)=0,IF(ISBLANK(OFFSET(#REF!,INT((ROW()-13)/2),0)),"",OFFSET(#REF!,INT((ROW()-13)/2),0)),IF(ISBLANK(OFFSET('9. METAS'!$V$20,INT((ROW()-14)/2),0)),"",OFFSET('9. METAS'!$V$20,INT((ROW()-14)/2),0)))</f>
        <v/>
      </c>
      <c r="L204" s="128" t="str">
        <f ca="1">IF(MOD(ROW()-13,2)=0,IF(ISBLANK(OFFSET(#REF!,INT((ROW()-13)/2),0)),"",OFFSET(#REF!,INT((ROW()-13)/2),0)),IF(ISBLANK(OFFSET('9. METAS'!$W$20,INT((ROW()-14)/2),0)),"",OFFSET('9. METAS'!$W$20,INT((ROW()-14)/2),0)))</f>
        <v/>
      </c>
      <c r="M204" s="129" t="str">
        <f ca="1">IF(MOD(ROW()-13,2)=0,IF(ISBLANK(OFFSET(#REF!,INT((ROW()-13)/2),0)),"",OFFSET(#REF!,INT((ROW()-13)/2),0)),IF(ISBLANK(OFFSET('9. METAS'!$X$20,INT((ROW()-14)/2),0)),"",OFFSET('9. METAS'!$X$20,INT((ROW()-14)/2),0)))</f>
        <v/>
      </c>
      <c r="N204" s="479"/>
      <c r="O204" s="481"/>
      <c r="P204" s="483"/>
    </row>
    <row r="205" spans="3:16" x14ac:dyDescent="0.2">
      <c r="C205" s="506" t="str">
        <f ca="1">IF(ISBLANK(OFFSET('5. Pp (3 años)'!$C$46,INT((ROW()-13)/2),0)),"",OFFSET('5. Pp (3 años)'!$C$46,INT((ROW()-13)/2),0))</f>
        <v/>
      </c>
      <c r="D205" s="498" t="str">
        <f ca="1">IF(ISBLANK(OFFSET('5. Pp (3 años)'!$D$46,INT((ROW()-13)/2),0)),"",OFFSET('5. Pp (3 años)'!$D$46,INT((ROW()-13)/2),0))</f>
        <v/>
      </c>
      <c r="E205" s="498" t="str">
        <f ca="1">IF(ISBLANK(OFFSET('5. Pp (3 años)'!$E$46,INT((ROW()-13)/2),0)),"",OFFSET('5. Pp (3 años)'!$E$46,INT((ROW()-13)/2),0))</f>
        <v/>
      </c>
      <c r="F205" s="500" t="str">
        <f ca="1">IF(ISBLANK(OFFSET('5. Pp (3 años)'!$K$46,INT((ROW()-13)/2),0)),"",OFFSET('5. Pp (3 años)'!$K$46,INT((ROW()-13)/2),0))</f>
        <v/>
      </c>
      <c r="G205" s="502" t="str">
        <f ca="1">IF(ISBLANK(OFFSET('5. Pp (3 años)'!$H$46,INT((ROW()-13)/2),0)),"",OFFSET('5. Pp (3 años)'!$H$46,INT((ROW()-13)/2),0))</f>
        <v/>
      </c>
      <c r="H205" s="705" t="str">
        <f ca="1">IF(ISBLANK(OFFSET('9. METAS'!$L$20,INT((ROW()-13)/2),0)),"",OFFSET('9. METAS'!$L$20,INT((ROW()-13)/2),0))</f>
        <v/>
      </c>
      <c r="I205" s="476"/>
      <c r="J205" s="127" t="e">
        <f ca="1">IF(MOD(ROW()-13,2)=0,IF(ISBLANK(OFFSET(#REF!,INT((ROW()-13)/2),0)),"",OFFSET(#REF!,INT((ROW()-13)/2),0)),IF(ISBLANK(OFFSET('9. METAS'!$U$20,INT((ROW()-14)/2),0)),"",OFFSET('9. METAS'!$U$20,INT((ROW()-14)/2),0)))</f>
        <v>#REF!</v>
      </c>
      <c r="K205" s="128" t="e">
        <f ca="1">IF(MOD(ROW()-13,2)=0,IF(ISBLANK(OFFSET(#REF!,INT((ROW()-13)/2),0)),"",OFFSET(#REF!,INT((ROW()-13)/2),0)),IF(ISBLANK(OFFSET('9. METAS'!$V$20,INT((ROW()-14)/2),0)),"",OFFSET('9. METAS'!$V$20,INT((ROW()-14)/2),0)))</f>
        <v>#REF!</v>
      </c>
      <c r="L205" s="128" t="e">
        <f ca="1">IF(MOD(ROW()-13,2)=0,IF(ISBLANK(OFFSET(#REF!,INT((ROW()-13)/2),0)),"",OFFSET(#REF!,INT((ROW()-13)/2),0)),IF(ISBLANK(OFFSET('9. METAS'!$W$20,INT((ROW()-14)/2),0)),"",OFFSET('9. METAS'!$W$20,INT((ROW()-14)/2),0)))</f>
        <v>#REF!</v>
      </c>
      <c r="M205" s="129" t="e">
        <f ca="1">IF(MOD(ROW()-13,2)=0,IF(ISBLANK(OFFSET(#REF!,INT((ROW()-13)/2),0)),"",OFFSET(#REF!,INT((ROW()-13)/2),0)),IF(ISBLANK(OFFSET('9. METAS'!$X$20,INT((ROW()-14)/2),0)),"",OFFSET('9. METAS'!$X$20,INT((ROW()-14)/2),0)))</f>
        <v>#REF!</v>
      </c>
      <c r="N205" s="478" t="str">
        <f t="shared" ref="N205" ca="1" si="188">IFERROR(J205/J206,"ND")</f>
        <v>ND</v>
      </c>
      <c r="O205" s="480" t="str">
        <f t="shared" ref="O205" ca="1" si="189">IFERROR(((J205+K205+L205)/H205),"ND")</f>
        <v>ND</v>
      </c>
      <c r="P205" s="482"/>
    </row>
    <row r="206" spans="3:16" ht="16" x14ac:dyDescent="0.2">
      <c r="C206" s="496"/>
      <c r="D206" s="498"/>
      <c r="E206" s="498"/>
      <c r="F206" s="500"/>
      <c r="G206" s="502"/>
      <c r="H206" s="705"/>
      <c r="I206" s="477"/>
      <c r="J206" s="127" t="str">
        <f ca="1">IF(MOD(ROW()-13,2)=0,IF(ISBLANK(OFFSET(#REF!,INT((ROW()-13)/2),0)),"",OFFSET(#REF!,INT((ROW()-13)/2),0)),IF(ISBLANK(OFFSET('9. METAS'!$U$20,INT((ROW()-14)/2),0)),"",OFFSET('9. METAS'!$U$20,INT((ROW()-14)/2),0)))</f>
        <v/>
      </c>
      <c r="K206" s="128" t="str">
        <f ca="1">IF(MOD(ROW()-13,2)=0,IF(ISBLANK(OFFSET(#REF!,INT((ROW()-13)/2),0)),"",OFFSET(#REF!,INT((ROW()-13)/2),0)),IF(ISBLANK(OFFSET('9. METAS'!$V$20,INT((ROW()-14)/2),0)),"",OFFSET('9. METAS'!$V$20,INT((ROW()-14)/2),0)))</f>
        <v/>
      </c>
      <c r="L206" s="128" t="str">
        <f ca="1">IF(MOD(ROW()-13,2)=0,IF(ISBLANK(OFFSET(#REF!,INT((ROW()-13)/2),0)),"",OFFSET(#REF!,INT((ROW()-13)/2),0)),IF(ISBLANK(OFFSET('9. METAS'!$W$20,INT((ROW()-14)/2),0)),"",OFFSET('9. METAS'!$W$20,INT((ROW()-14)/2),0)))</f>
        <v/>
      </c>
      <c r="M206" s="129" t="str">
        <f ca="1">IF(MOD(ROW()-13,2)=0,IF(ISBLANK(OFFSET(#REF!,INT((ROW()-13)/2),0)),"",OFFSET(#REF!,INT((ROW()-13)/2),0)),IF(ISBLANK(OFFSET('9. METAS'!$X$20,INT((ROW()-14)/2),0)),"",OFFSET('9. METAS'!$X$20,INT((ROW()-14)/2),0)))</f>
        <v/>
      </c>
      <c r="N206" s="479"/>
      <c r="O206" s="481"/>
      <c r="P206" s="483"/>
    </row>
    <row r="207" spans="3:16" x14ac:dyDescent="0.2">
      <c r="C207" s="506" t="str">
        <f ca="1">IF(ISBLANK(OFFSET('5. Pp (3 años)'!$C$46,INT((ROW()-13)/2),0)),"",OFFSET('5. Pp (3 años)'!$C$46,INT((ROW()-13)/2),0))</f>
        <v/>
      </c>
      <c r="D207" s="498" t="str">
        <f ca="1">IF(ISBLANK(OFFSET('5. Pp (3 años)'!$D$46,INT((ROW()-13)/2),0)),"",OFFSET('5. Pp (3 años)'!$D$46,INT((ROW()-13)/2),0))</f>
        <v/>
      </c>
      <c r="E207" s="498" t="str">
        <f ca="1">IF(ISBLANK(OFFSET('5. Pp (3 años)'!$E$46,INT((ROW()-13)/2),0)),"",OFFSET('5. Pp (3 años)'!$E$46,INT((ROW()-13)/2),0))</f>
        <v/>
      </c>
      <c r="F207" s="500" t="str">
        <f ca="1">IF(ISBLANK(OFFSET('5. Pp (3 años)'!$K$46,INT((ROW()-13)/2),0)),"",OFFSET('5. Pp (3 años)'!$K$46,INT((ROW()-13)/2),0))</f>
        <v/>
      </c>
      <c r="G207" s="502" t="str">
        <f ca="1">IF(ISBLANK(OFFSET('5. Pp (3 años)'!$H$46,INT((ROW()-13)/2),0)),"",OFFSET('5. Pp (3 años)'!$H$46,INT((ROW()-13)/2),0))</f>
        <v/>
      </c>
      <c r="H207" s="705" t="str">
        <f ca="1">IF(ISBLANK(OFFSET('9. METAS'!$L$20,INT((ROW()-13)/2),0)),"",OFFSET('9. METAS'!$L$20,INT((ROW()-13)/2),0))</f>
        <v/>
      </c>
      <c r="I207" s="476"/>
      <c r="J207" s="127" t="e">
        <f ca="1">IF(MOD(ROW()-13,2)=0,IF(ISBLANK(OFFSET(#REF!,INT((ROW()-13)/2),0)),"",OFFSET(#REF!,INT((ROW()-13)/2),0)),IF(ISBLANK(OFFSET('9. METAS'!$U$20,INT((ROW()-14)/2),0)),"",OFFSET('9. METAS'!$U$20,INT((ROW()-14)/2),0)))</f>
        <v>#REF!</v>
      </c>
      <c r="K207" s="128" t="e">
        <f ca="1">IF(MOD(ROW()-13,2)=0,IF(ISBLANK(OFFSET(#REF!,INT((ROW()-13)/2),0)),"",OFFSET(#REF!,INT((ROW()-13)/2),0)),IF(ISBLANK(OFFSET('9. METAS'!$V$20,INT((ROW()-14)/2),0)),"",OFFSET('9. METAS'!$V$20,INT((ROW()-14)/2),0)))</f>
        <v>#REF!</v>
      </c>
      <c r="L207" s="128" t="e">
        <f ca="1">IF(MOD(ROW()-13,2)=0,IF(ISBLANK(OFFSET(#REF!,INT((ROW()-13)/2),0)),"",OFFSET(#REF!,INT((ROW()-13)/2),0)),IF(ISBLANK(OFFSET('9. METAS'!$W$20,INT((ROW()-14)/2),0)),"",OFFSET('9. METAS'!$W$20,INT((ROW()-14)/2),0)))</f>
        <v>#REF!</v>
      </c>
      <c r="M207" s="129" t="e">
        <f ca="1">IF(MOD(ROW()-13,2)=0,IF(ISBLANK(OFFSET(#REF!,INT((ROW()-13)/2),0)),"",OFFSET(#REF!,INT((ROW()-13)/2),0)),IF(ISBLANK(OFFSET('9. METAS'!$X$20,INT((ROW()-14)/2),0)),"",OFFSET('9. METAS'!$X$20,INT((ROW()-14)/2),0)))</f>
        <v>#REF!</v>
      </c>
      <c r="N207" s="478" t="str">
        <f t="shared" ref="N207" ca="1" si="190">IFERROR(J207/J208,"ND")</f>
        <v>ND</v>
      </c>
      <c r="O207" s="480" t="str">
        <f t="shared" ref="O207" ca="1" si="191">IFERROR(((J207+K207+L207)/H207),"ND")</f>
        <v>ND</v>
      </c>
      <c r="P207" s="482"/>
    </row>
    <row r="208" spans="3:16" ht="16" x14ac:dyDescent="0.2">
      <c r="C208" s="496"/>
      <c r="D208" s="498"/>
      <c r="E208" s="498"/>
      <c r="F208" s="500"/>
      <c r="G208" s="502"/>
      <c r="H208" s="705"/>
      <c r="I208" s="477"/>
      <c r="J208" s="127" t="str">
        <f ca="1">IF(MOD(ROW()-13,2)=0,IF(ISBLANK(OFFSET(#REF!,INT((ROW()-13)/2),0)),"",OFFSET(#REF!,INT((ROW()-13)/2),0)),IF(ISBLANK(OFFSET('9. METAS'!$U$20,INT((ROW()-14)/2),0)),"",OFFSET('9. METAS'!$U$20,INT((ROW()-14)/2),0)))</f>
        <v/>
      </c>
      <c r="K208" s="128" t="str">
        <f ca="1">IF(MOD(ROW()-13,2)=0,IF(ISBLANK(OFFSET(#REF!,INT((ROW()-13)/2),0)),"",OFFSET(#REF!,INT((ROW()-13)/2),0)),IF(ISBLANK(OFFSET('9. METAS'!$V$20,INT((ROW()-14)/2),0)),"",OFFSET('9. METAS'!$V$20,INT((ROW()-14)/2),0)))</f>
        <v/>
      </c>
      <c r="L208" s="128" t="str">
        <f ca="1">IF(MOD(ROW()-13,2)=0,IF(ISBLANK(OFFSET(#REF!,INT((ROW()-13)/2),0)),"",OFFSET(#REF!,INT((ROW()-13)/2),0)),IF(ISBLANK(OFFSET('9. METAS'!$W$20,INT((ROW()-14)/2),0)),"",OFFSET('9. METAS'!$W$20,INT((ROW()-14)/2),0)))</f>
        <v/>
      </c>
      <c r="M208" s="129" t="str">
        <f ca="1">IF(MOD(ROW()-13,2)=0,IF(ISBLANK(OFFSET(#REF!,INT((ROW()-13)/2),0)),"",OFFSET(#REF!,INT((ROW()-13)/2),0)),IF(ISBLANK(OFFSET('9. METAS'!$X$20,INT((ROW()-14)/2),0)),"",OFFSET('9. METAS'!$X$20,INT((ROW()-14)/2),0)))</f>
        <v/>
      </c>
      <c r="N208" s="479"/>
      <c r="O208" s="481"/>
      <c r="P208" s="483"/>
    </row>
    <row r="209" spans="3:16" x14ac:dyDescent="0.2">
      <c r="C209" s="506" t="str">
        <f ca="1">IF(ISBLANK(OFFSET('5. Pp (3 años)'!$C$46,INT((ROW()-13)/2),0)),"",OFFSET('5. Pp (3 años)'!$C$46,INT((ROW()-13)/2),0))</f>
        <v/>
      </c>
      <c r="D209" s="498" t="str">
        <f ca="1">IF(ISBLANK(OFFSET('5. Pp (3 años)'!$D$46,INT((ROW()-13)/2),0)),"",OFFSET('5. Pp (3 años)'!$D$46,INT((ROW()-13)/2),0))</f>
        <v/>
      </c>
      <c r="E209" s="498" t="str">
        <f ca="1">IF(ISBLANK(OFFSET('5. Pp (3 años)'!$E$46,INT((ROW()-13)/2),0)),"",OFFSET('5. Pp (3 años)'!$E$46,INT((ROW()-13)/2),0))</f>
        <v/>
      </c>
      <c r="F209" s="500" t="str">
        <f ca="1">IF(ISBLANK(OFFSET('5. Pp (3 años)'!$K$46,INT((ROW()-13)/2),0)),"",OFFSET('5. Pp (3 años)'!$K$46,INT((ROW()-13)/2),0))</f>
        <v/>
      </c>
      <c r="G209" s="502" t="str">
        <f ca="1">IF(ISBLANK(OFFSET('5. Pp (3 años)'!$H$46,INT((ROW()-13)/2),0)),"",OFFSET('5. Pp (3 años)'!$H$46,INT((ROW()-13)/2),0))</f>
        <v/>
      </c>
      <c r="H209" s="705" t="str">
        <f ca="1">IF(ISBLANK(OFFSET('9. METAS'!$L$20,INT((ROW()-13)/2),0)),"",OFFSET('9. METAS'!$L$20,INT((ROW()-13)/2),0))</f>
        <v/>
      </c>
      <c r="I209" s="476"/>
      <c r="J209" s="127" t="e">
        <f ca="1">IF(MOD(ROW()-13,2)=0,IF(ISBLANK(OFFSET(#REF!,INT((ROW()-13)/2),0)),"",OFFSET(#REF!,INT((ROW()-13)/2),0)),IF(ISBLANK(OFFSET('9. METAS'!$U$20,INT((ROW()-14)/2),0)),"",OFFSET('9. METAS'!$U$20,INT((ROW()-14)/2),0)))</f>
        <v>#REF!</v>
      </c>
      <c r="K209" s="128" t="e">
        <f ca="1">IF(MOD(ROW()-13,2)=0,IF(ISBLANK(OFFSET(#REF!,INT((ROW()-13)/2),0)),"",OFFSET(#REF!,INT((ROW()-13)/2),0)),IF(ISBLANK(OFFSET('9. METAS'!$V$20,INT((ROW()-14)/2),0)),"",OFFSET('9. METAS'!$V$20,INT((ROW()-14)/2),0)))</f>
        <v>#REF!</v>
      </c>
      <c r="L209" s="128" t="e">
        <f ca="1">IF(MOD(ROW()-13,2)=0,IF(ISBLANK(OFFSET(#REF!,INT((ROW()-13)/2),0)),"",OFFSET(#REF!,INT((ROW()-13)/2),0)),IF(ISBLANK(OFFSET('9. METAS'!$W$20,INT((ROW()-14)/2),0)),"",OFFSET('9. METAS'!$W$20,INT((ROW()-14)/2),0)))</f>
        <v>#REF!</v>
      </c>
      <c r="M209" s="129" t="e">
        <f ca="1">IF(MOD(ROW()-13,2)=0,IF(ISBLANK(OFFSET(#REF!,INT((ROW()-13)/2),0)),"",OFFSET(#REF!,INT((ROW()-13)/2),0)),IF(ISBLANK(OFFSET('9. METAS'!$X$20,INT((ROW()-14)/2),0)),"",OFFSET('9. METAS'!$X$20,INT((ROW()-14)/2),0)))</f>
        <v>#REF!</v>
      </c>
      <c r="N209" s="478" t="str">
        <f t="shared" ref="N209" ca="1" si="192">IFERROR(J209/J210,"ND")</f>
        <v>ND</v>
      </c>
      <c r="O209" s="480" t="str">
        <f t="shared" ref="O209" ca="1" si="193">IFERROR(((J209+K209+L209)/H209),"ND")</f>
        <v>ND</v>
      </c>
      <c r="P209" s="482"/>
    </row>
    <row r="210" spans="3:16" ht="16" x14ac:dyDescent="0.2">
      <c r="C210" s="496"/>
      <c r="D210" s="498"/>
      <c r="E210" s="498"/>
      <c r="F210" s="500"/>
      <c r="G210" s="502"/>
      <c r="H210" s="705"/>
      <c r="I210" s="477"/>
      <c r="J210" s="127" t="str">
        <f ca="1">IF(MOD(ROW()-13,2)=0,IF(ISBLANK(OFFSET(#REF!,INT((ROW()-13)/2),0)),"",OFFSET(#REF!,INT((ROW()-13)/2),0)),IF(ISBLANK(OFFSET('9. METAS'!$U$20,INT((ROW()-14)/2),0)),"",OFFSET('9. METAS'!$U$20,INT((ROW()-14)/2),0)))</f>
        <v/>
      </c>
      <c r="K210" s="128" t="str">
        <f ca="1">IF(MOD(ROW()-13,2)=0,IF(ISBLANK(OFFSET(#REF!,INT((ROW()-13)/2),0)),"",OFFSET(#REF!,INT((ROW()-13)/2),0)),IF(ISBLANK(OFFSET('9. METAS'!$V$20,INT((ROW()-14)/2),0)),"",OFFSET('9. METAS'!$V$20,INT((ROW()-14)/2),0)))</f>
        <v/>
      </c>
      <c r="L210" s="128" t="str">
        <f ca="1">IF(MOD(ROW()-13,2)=0,IF(ISBLANK(OFFSET(#REF!,INT((ROW()-13)/2),0)),"",OFFSET(#REF!,INT((ROW()-13)/2),0)),IF(ISBLANK(OFFSET('9. METAS'!$W$20,INT((ROW()-14)/2),0)),"",OFFSET('9. METAS'!$W$20,INT((ROW()-14)/2),0)))</f>
        <v/>
      </c>
      <c r="M210" s="129" t="str">
        <f ca="1">IF(MOD(ROW()-13,2)=0,IF(ISBLANK(OFFSET(#REF!,INT((ROW()-13)/2),0)),"",OFFSET(#REF!,INT((ROW()-13)/2),0)),IF(ISBLANK(OFFSET('9. METAS'!$X$20,INT((ROW()-14)/2),0)),"",OFFSET('9. METAS'!$X$20,INT((ROW()-14)/2),0)))</f>
        <v/>
      </c>
      <c r="N210" s="479"/>
      <c r="O210" s="481"/>
      <c r="P210" s="483"/>
    </row>
    <row r="211" spans="3:16" x14ac:dyDescent="0.2">
      <c r="C211" s="506" t="str">
        <f ca="1">IF(ISBLANK(OFFSET('5. Pp (3 años)'!$C$46,INT((ROW()-13)/2),0)),"",OFFSET('5. Pp (3 años)'!$C$46,INT((ROW()-13)/2),0))</f>
        <v/>
      </c>
      <c r="D211" s="498" t="str">
        <f ca="1">IF(ISBLANK(OFFSET('5. Pp (3 años)'!$D$46,INT((ROW()-13)/2),0)),"",OFFSET('5. Pp (3 años)'!$D$46,INT((ROW()-13)/2),0))</f>
        <v/>
      </c>
      <c r="E211" s="498" t="str">
        <f ca="1">IF(ISBLANK(OFFSET('5. Pp (3 años)'!$E$46,INT((ROW()-13)/2),0)),"",OFFSET('5. Pp (3 años)'!$E$46,INT((ROW()-13)/2),0))</f>
        <v/>
      </c>
      <c r="F211" s="500" t="str">
        <f ca="1">IF(ISBLANK(OFFSET('5. Pp (3 años)'!$K$46,INT((ROW()-13)/2),0)),"",OFFSET('5. Pp (3 años)'!$K$46,INT((ROW()-13)/2),0))</f>
        <v/>
      </c>
      <c r="G211" s="502" t="str">
        <f ca="1">IF(ISBLANK(OFFSET('5. Pp (3 años)'!$H$46,INT((ROW()-13)/2),0)),"",OFFSET('5. Pp (3 años)'!$H$46,INT((ROW()-13)/2),0))</f>
        <v/>
      </c>
      <c r="H211" s="705" t="str">
        <f ca="1">IF(ISBLANK(OFFSET('9. METAS'!$L$20,INT((ROW()-13)/2),0)),"",OFFSET('9. METAS'!$L$20,INT((ROW()-13)/2),0))</f>
        <v/>
      </c>
      <c r="I211" s="476"/>
      <c r="J211" s="127" t="e">
        <f ca="1">IF(MOD(ROW()-13,2)=0,IF(ISBLANK(OFFSET(#REF!,INT((ROW()-13)/2),0)),"",OFFSET(#REF!,INT((ROW()-13)/2),0)),IF(ISBLANK(OFFSET('9. METAS'!$U$20,INT((ROW()-14)/2),0)),"",OFFSET('9. METAS'!$U$20,INT((ROW()-14)/2),0)))</f>
        <v>#REF!</v>
      </c>
      <c r="K211" s="128" t="e">
        <f ca="1">IF(MOD(ROW()-13,2)=0,IF(ISBLANK(OFFSET(#REF!,INT((ROW()-13)/2),0)),"",OFFSET(#REF!,INT((ROW()-13)/2),0)),IF(ISBLANK(OFFSET('9. METAS'!$V$20,INT((ROW()-14)/2),0)),"",OFFSET('9. METAS'!$V$20,INT((ROW()-14)/2),0)))</f>
        <v>#REF!</v>
      </c>
      <c r="L211" s="128" t="e">
        <f ca="1">IF(MOD(ROW()-13,2)=0,IF(ISBLANK(OFFSET(#REF!,INT((ROW()-13)/2),0)),"",OFFSET(#REF!,INT((ROW()-13)/2),0)),IF(ISBLANK(OFFSET('9. METAS'!$W$20,INT((ROW()-14)/2),0)),"",OFFSET('9. METAS'!$W$20,INT((ROW()-14)/2),0)))</f>
        <v>#REF!</v>
      </c>
      <c r="M211" s="129" t="e">
        <f ca="1">IF(MOD(ROW()-13,2)=0,IF(ISBLANK(OFFSET(#REF!,INT((ROW()-13)/2),0)),"",OFFSET(#REF!,INT((ROW()-13)/2),0)),IF(ISBLANK(OFFSET('9. METAS'!$X$20,INT((ROW()-14)/2),0)),"",OFFSET('9. METAS'!$X$20,INT((ROW()-14)/2),0)))</f>
        <v>#REF!</v>
      </c>
      <c r="N211" s="478" t="str">
        <f t="shared" ref="N211" ca="1" si="194">IFERROR(J211/J212,"ND")</f>
        <v>ND</v>
      </c>
      <c r="O211" s="480" t="str">
        <f t="shared" ref="O211" ca="1" si="195">IFERROR(((J211+K211+L211)/H211),"ND")</f>
        <v>ND</v>
      </c>
      <c r="P211" s="482"/>
    </row>
    <row r="212" spans="3:16" ht="16" x14ac:dyDescent="0.2">
      <c r="C212" s="496"/>
      <c r="D212" s="498"/>
      <c r="E212" s="498"/>
      <c r="F212" s="500"/>
      <c r="G212" s="502"/>
      <c r="H212" s="705"/>
      <c r="I212" s="477"/>
      <c r="J212" s="127" t="str">
        <f ca="1">IF(MOD(ROW()-13,2)=0,IF(ISBLANK(OFFSET(#REF!,INT((ROW()-13)/2),0)),"",OFFSET(#REF!,INT((ROW()-13)/2),0)),IF(ISBLANK(OFFSET('9. METAS'!$U$20,INT((ROW()-14)/2),0)),"",OFFSET('9. METAS'!$U$20,INT((ROW()-14)/2),0)))</f>
        <v/>
      </c>
      <c r="K212" s="128" t="str">
        <f ca="1">IF(MOD(ROW()-13,2)=0,IF(ISBLANK(OFFSET(#REF!,INT((ROW()-13)/2),0)),"",OFFSET(#REF!,INT((ROW()-13)/2),0)),IF(ISBLANK(OFFSET('9. METAS'!$V$20,INT((ROW()-14)/2),0)),"",OFFSET('9. METAS'!$V$20,INT((ROW()-14)/2),0)))</f>
        <v/>
      </c>
      <c r="L212" s="128" t="str">
        <f ca="1">IF(MOD(ROW()-13,2)=0,IF(ISBLANK(OFFSET(#REF!,INT((ROW()-13)/2),0)),"",OFFSET(#REF!,INT((ROW()-13)/2),0)),IF(ISBLANK(OFFSET('9. METAS'!$W$20,INT((ROW()-14)/2),0)),"",OFFSET('9. METAS'!$W$20,INT((ROW()-14)/2),0)))</f>
        <v/>
      </c>
      <c r="M212" s="129" t="str">
        <f ca="1">IF(MOD(ROW()-13,2)=0,IF(ISBLANK(OFFSET(#REF!,INT((ROW()-13)/2),0)),"",OFFSET(#REF!,INT((ROW()-13)/2),0)),IF(ISBLANK(OFFSET('9. METAS'!$X$20,INT((ROW()-14)/2),0)),"",OFFSET('9. METAS'!$X$20,INT((ROW()-14)/2),0)))</f>
        <v/>
      </c>
      <c r="N212" s="479"/>
      <c r="O212" s="481"/>
      <c r="P212" s="483"/>
    </row>
    <row r="213" spans="3:16" x14ac:dyDescent="0.2">
      <c r="C213" s="506" t="str">
        <f ca="1">IF(ISBLANK(OFFSET('5. Pp (3 años)'!$C$46,INT((ROW()-13)/2),0)),"",OFFSET('5. Pp (3 años)'!$C$46,INT((ROW()-13)/2),0))</f>
        <v/>
      </c>
      <c r="D213" s="498" t="str">
        <f ca="1">IF(ISBLANK(OFFSET('5. Pp (3 años)'!$D$46,INT((ROW()-13)/2),0)),"",OFFSET('5. Pp (3 años)'!$D$46,INT((ROW()-13)/2),0))</f>
        <v/>
      </c>
      <c r="E213" s="498" t="str">
        <f ca="1">IF(ISBLANK(OFFSET('5. Pp (3 años)'!$E$46,INT((ROW()-13)/2),0)),"",OFFSET('5. Pp (3 años)'!$E$46,INT((ROW()-13)/2),0))</f>
        <v/>
      </c>
      <c r="F213" s="500" t="str">
        <f ca="1">IF(ISBLANK(OFFSET('5. Pp (3 años)'!$K$46,INT((ROW()-13)/2),0)),"",OFFSET('5. Pp (3 años)'!$K$46,INT((ROW()-13)/2),0))</f>
        <v/>
      </c>
      <c r="G213" s="502" t="str">
        <f ca="1">IF(ISBLANK(OFFSET('5. Pp (3 años)'!$H$46,INT((ROW()-13)/2),0)),"",OFFSET('5. Pp (3 años)'!$H$46,INT((ROW()-13)/2),0))</f>
        <v/>
      </c>
      <c r="H213" s="705" t="str">
        <f ca="1">IF(ISBLANK(OFFSET('9. METAS'!$L$20,INT((ROW()-13)/2),0)),"",OFFSET('9. METAS'!$L$20,INT((ROW()-13)/2),0))</f>
        <v/>
      </c>
      <c r="I213" s="476"/>
      <c r="J213" s="127" t="e">
        <f ca="1">IF(MOD(ROW()-13,2)=0,IF(ISBLANK(OFFSET(#REF!,INT((ROW()-13)/2),0)),"",OFFSET(#REF!,INT((ROW()-13)/2),0)),IF(ISBLANK(OFFSET('9. METAS'!$U$20,INT((ROW()-14)/2),0)),"",OFFSET('9. METAS'!$U$20,INT((ROW()-14)/2),0)))</f>
        <v>#REF!</v>
      </c>
      <c r="K213" s="128" t="e">
        <f ca="1">IF(MOD(ROW()-13,2)=0,IF(ISBLANK(OFFSET(#REF!,INT((ROW()-13)/2),0)),"",OFFSET(#REF!,INT((ROW()-13)/2),0)),IF(ISBLANK(OFFSET('9. METAS'!$V$20,INT((ROW()-14)/2),0)),"",OFFSET('9. METAS'!$V$20,INT((ROW()-14)/2),0)))</f>
        <v>#REF!</v>
      </c>
      <c r="L213" s="128" t="e">
        <f ca="1">IF(MOD(ROW()-13,2)=0,IF(ISBLANK(OFFSET(#REF!,INT((ROW()-13)/2),0)),"",OFFSET(#REF!,INT((ROW()-13)/2),0)),IF(ISBLANK(OFFSET('9. METAS'!$W$20,INT((ROW()-14)/2),0)),"",OFFSET('9. METAS'!$W$20,INT((ROW()-14)/2),0)))</f>
        <v>#REF!</v>
      </c>
      <c r="M213" s="129" t="e">
        <f ca="1">IF(MOD(ROW()-13,2)=0,IF(ISBLANK(OFFSET(#REF!,INT((ROW()-13)/2),0)),"",OFFSET(#REF!,INT((ROW()-13)/2),0)),IF(ISBLANK(OFFSET('9. METAS'!$X$20,INT((ROW()-14)/2),0)),"",OFFSET('9. METAS'!$X$20,INT((ROW()-14)/2),0)))</f>
        <v>#REF!</v>
      </c>
      <c r="N213" s="478" t="str">
        <f t="shared" ref="N213" ca="1" si="196">IFERROR(J213/J214,"ND")</f>
        <v>ND</v>
      </c>
      <c r="O213" s="480" t="str">
        <f t="shared" ref="O213" ca="1" si="197">IFERROR(((J213+K213+L213)/H213),"ND")</f>
        <v>ND</v>
      </c>
      <c r="P213" s="482"/>
    </row>
    <row r="214" spans="3:16" ht="16" x14ac:dyDescent="0.2">
      <c r="C214" s="496"/>
      <c r="D214" s="498"/>
      <c r="E214" s="498"/>
      <c r="F214" s="500"/>
      <c r="G214" s="502"/>
      <c r="H214" s="705"/>
      <c r="I214" s="477"/>
      <c r="J214" s="127" t="str">
        <f ca="1">IF(MOD(ROW()-13,2)=0,IF(ISBLANK(OFFSET(#REF!,INT((ROW()-13)/2),0)),"",OFFSET(#REF!,INT((ROW()-13)/2),0)),IF(ISBLANK(OFFSET('9. METAS'!$U$20,INT((ROW()-14)/2),0)),"",OFFSET('9. METAS'!$U$20,INT((ROW()-14)/2),0)))</f>
        <v/>
      </c>
      <c r="K214" s="128" t="str">
        <f ca="1">IF(MOD(ROW()-13,2)=0,IF(ISBLANK(OFFSET(#REF!,INT((ROW()-13)/2),0)),"",OFFSET(#REF!,INT((ROW()-13)/2),0)),IF(ISBLANK(OFFSET('9. METAS'!$V$20,INT((ROW()-14)/2),0)),"",OFFSET('9. METAS'!$V$20,INT((ROW()-14)/2),0)))</f>
        <v/>
      </c>
      <c r="L214" s="128" t="str">
        <f ca="1">IF(MOD(ROW()-13,2)=0,IF(ISBLANK(OFFSET(#REF!,INT((ROW()-13)/2),0)),"",OFFSET(#REF!,INT((ROW()-13)/2),0)),IF(ISBLANK(OFFSET('9. METAS'!$W$20,INT((ROW()-14)/2),0)),"",OFFSET('9. METAS'!$W$20,INT((ROW()-14)/2),0)))</f>
        <v/>
      </c>
      <c r="M214" s="129" t="str">
        <f ca="1">IF(MOD(ROW()-13,2)=0,IF(ISBLANK(OFFSET(#REF!,INT((ROW()-13)/2),0)),"",OFFSET(#REF!,INT((ROW()-13)/2),0)),IF(ISBLANK(OFFSET('9. METAS'!$X$20,INT((ROW()-14)/2),0)),"",OFFSET('9. METAS'!$X$20,INT((ROW()-14)/2),0)))</f>
        <v/>
      </c>
      <c r="N214" s="479"/>
      <c r="O214" s="481"/>
      <c r="P214" s="483"/>
    </row>
    <row r="215" spans="3:16" x14ac:dyDescent="0.2">
      <c r="C215" s="506" t="str">
        <f ca="1">IF(ISBLANK(OFFSET('5. Pp (3 años)'!$C$46,INT((ROW()-13)/2),0)),"",OFFSET('5. Pp (3 años)'!$C$46,INT((ROW()-13)/2),0))</f>
        <v/>
      </c>
      <c r="D215" s="498" t="str">
        <f ca="1">IF(ISBLANK(OFFSET('5. Pp (3 años)'!$D$46,INT((ROW()-13)/2),0)),"",OFFSET('5. Pp (3 años)'!$D$46,INT((ROW()-13)/2),0))</f>
        <v/>
      </c>
      <c r="E215" s="498" t="str">
        <f ca="1">IF(ISBLANK(OFFSET('5. Pp (3 años)'!$E$46,INT((ROW()-13)/2),0)),"",OFFSET('5. Pp (3 años)'!$E$46,INT((ROW()-13)/2),0))</f>
        <v/>
      </c>
      <c r="F215" s="500" t="str">
        <f ca="1">IF(ISBLANK(OFFSET('5. Pp (3 años)'!$K$46,INT((ROW()-13)/2),0)),"",OFFSET('5. Pp (3 años)'!$K$46,INT((ROW()-13)/2),0))</f>
        <v/>
      </c>
      <c r="G215" s="502" t="str">
        <f ca="1">IF(ISBLANK(OFFSET('5. Pp (3 años)'!$H$46,INT((ROW()-13)/2),0)),"",OFFSET('5. Pp (3 años)'!$H$46,INT((ROW()-13)/2),0))</f>
        <v/>
      </c>
      <c r="H215" s="705" t="str">
        <f ca="1">IF(ISBLANK(OFFSET('9. METAS'!$L$20,INT((ROW()-13)/2),0)),"",OFFSET('9. METAS'!$L$20,INT((ROW()-13)/2),0))</f>
        <v/>
      </c>
      <c r="I215" s="476"/>
      <c r="J215" s="127" t="e">
        <f ca="1">IF(MOD(ROW()-13,2)=0,IF(ISBLANK(OFFSET(#REF!,INT((ROW()-13)/2),0)),"",OFFSET(#REF!,INT((ROW()-13)/2),0)),IF(ISBLANK(OFFSET('9. METAS'!$U$20,INT((ROW()-14)/2),0)),"",OFFSET('9. METAS'!$U$20,INT((ROW()-14)/2),0)))</f>
        <v>#REF!</v>
      </c>
      <c r="K215" s="128" t="e">
        <f ca="1">IF(MOD(ROW()-13,2)=0,IF(ISBLANK(OFFSET(#REF!,INT((ROW()-13)/2),0)),"",OFFSET(#REF!,INT((ROW()-13)/2),0)),IF(ISBLANK(OFFSET('9. METAS'!$V$20,INT((ROW()-14)/2),0)),"",OFFSET('9. METAS'!$V$20,INT((ROW()-14)/2),0)))</f>
        <v>#REF!</v>
      </c>
      <c r="L215" s="128" t="e">
        <f ca="1">IF(MOD(ROW()-13,2)=0,IF(ISBLANK(OFFSET(#REF!,INT((ROW()-13)/2),0)),"",OFFSET(#REF!,INT((ROW()-13)/2),0)),IF(ISBLANK(OFFSET('9. METAS'!$W$20,INT((ROW()-14)/2),0)),"",OFFSET('9. METAS'!$W$20,INT((ROW()-14)/2),0)))</f>
        <v>#REF!</v>
      </c>
      <c r="M215" s="129" t="e">
        <f ca="1">IF(MOD(ROW()-13,2)=0,IF(ISBLANK(OFFSET(#REF!,INT((ROW()-13)/2),0)),"",OFFSET(#REF!,INT((ROW()-13)/2),0)),IF(ISBLANK(OFFSET('9. METAS'!$X$20,INT((ROW()-14)/2),0)),"",OFFSET('9. METAS'!$X$20,INT((ROW()-14)/2),0)))</f>
        <v>#REF!</v>
      </c>
      <c r="N215" s="478" t="str">
        <f t="shared" ref="N215" ca="1" si="198">IFERROR(J215/J216,"ND")</f>
        <v>ND</v>
      </c>
      <c r="O215" s="480" t="str">
        <f t="shared" ref="O215" ca="1" si="199">IFERROR(((J215+K215+L215)/H215),"ND")</f>
        <v>ND</v>
      </c>
      <c r="P215" s="482"/>
    </row>
    <row r="216" spans="3:16" ht="16" x14ac:dyDescent="0.2">
      <c r="C216" s="496"/>
      <c r="D216" s="498"/>
      <c r="E216" s="498"/>
      <c r="F216" s="500"/>
      <c r="G216" s="502"/>
      <c r="H216" s="705"/>
      <c r="I216" s="477"/>
      <c r="J216" s="127" t="str">
        <f ca="1">IF(MOD(ROW()-13,2)=0,IF(ISBLANK(OFFSET(#REF!,INT((ROW()-13)/2),0)),"",OFFSET(#REF!,INT((ROW()-13)/2),0)),IF(ISBLANK(OFFSET('9. METAS'!$U$20,INT((ROW()-14)/2),0)),"",OFFSET('9. METAS'!$U$20,INT((ROW()-14)/2),0)))</f>
        <v/>
      </c>
      <c r="K216" s="128" t="str">
        <f ca="1">IF(MOD(ROW()-13,2)=0,IF(ISBLANK(OFFSET(#REF!,INT((ROW()-13)/2),0)),"",OFFSET(#REF!,INT((ROW()-13)/2),0)),IF(ISBLANK(OFFSET('9. METAS'!$V$20,INT((ROW()-14)/2),0)),"",OFFSET('9. METAS'!$V$20,INT((ROW()-14)/2),0)))</f>
        <v/>
      </c>
      <c r="L216" s="128" t="str">
        <f ca="1">IF(MOD(ROW()-13,2)=0,IF(ISBLANK(OFFSET(#REF!,INT((ROW()-13)/2),0)),"",OFFSET(#REF!,INT((ROW()-13)/2),0)),IF(ISBLANK(OFFSET('9. METAS'!$W$20,INT((ROW()-14)/2),0)),"",OFFSET('9. METAS'!$W$20,INT((ROW()-14)/2),0)))</f>
        <v/>
      </c>
      <c r="M216" s="129" t="str">
        <f ca="1">IF(MOD(ROW()-13,2)=0,IF(ISBLANK(OFFSET(#REF!,INT((ROW()-13)/2),0)),"",OFFSET(#REF!,INT((ROW()-13)/2),0)),IF(ISBLANK(OFFSET('9. METAS'!$X$20,INT((ROW()-14)/2),0)),"",OFFSET('9. METAS'!$X$20,INT((ROW()-14)/2),0)))</f>
        <v/>
      </c>
      <c r="N216" s="479"/>
      <c r="O216" s="481"/>
      <c r="P216" s="483"/>
    </row>
    <row r="217" spans="3:16" x14ac:dyDescent="0.2">
      <c r="C217" s="506" t="str">
        <f ca="1">IF(ISBLANK(OFFSET('5. Pp (3 años)'!$C$46,INT((ROW()-13)/2),0)),"",OFFSET('5. Pp (3 años)'!$C$46,INT((ROW()-13)/2),0))</f>
        <v/>
      </c>
      <c r="D217" s="498" t="str">
        <f ca="1">IF(ISBLANK(OFFSET('5. Pp (3 años)'!$D$46,INT((ROW()-13)/2),0)),"",OFFSET('5. Pp (3 años)'!$D$46,INT((ROW()-13)/2),0))</f>
        <v/>
      </c>
      <c r="E217" s="498" t="str">
        <f ca="1">IF(ISBLANK(OFFSET('5. Pp (3 años)'!$E$46,INT((ROW()-13)/2),0)),"",OFFSET('5. Pp (3 años)'!$E$46,INT((ROW()-13)/2),0))</f>
        <v/>
      </c>
      <c r="F217" s="500" t="str">
        <f ca="1">IF(ISBLANK(OFFSET('5. Pp (3 años)'!$K$46,INT((ROW()-13)/2),0)),"",OFFSET('5. Pp (3 años)'!$K$46,INT((ROW()-13)/2),0))</f>
        <v/>
      </c>
      <c r="G217" s="502" t="str">
        <f ca="1">IF(ISBLANK(OFFSET('5. Pp (3 años)'!$H$46,INT((ROW()-13)/2),0)),"",OFFSET('5. Pp (3 años)'!$H$46,INT((ROW()-13)/2),0))</f>
        <v/>
      </c>
      <c r="H217" s="705" t="str">
        <f ca="1">IF(ISBLANK(OFFSET('9. METAS'!$L$20,INT((ROW()-13)/2),0)),"",OFFSET('9. METAS'!$L$20,INT((ROW()-13)/2),0))</f>
        <v/>
      </c>
      <c r="I217" s="476"/>
      <c r="J217" s="127" t="e">
        <f ca="1">IF(MOD(ROW()-13,2)=0,IF(ISBLANK(OFFSET(#REF!,INT((ROW()-13)/2),0)),"",OFFSET(#REF!,INT((ROW()-13)/2),0)),IF(ISBLANK(OFFSET('9. METAS'!$U$20,INT((ROW()-14)/2),0)),"",OFFSET('9. METAS'!$U$20,INT((ROW()-14)/2),0)))</f>
        <v>#REF!</v>
      </c>
      <c r="K217" s="128" t="e">
        <f ca="1">IF(MOD(ROW()-13,2)=0,IF(ISBLANK(OFFSET(#REF!,INT((ROW()-13)/2),0)),"",OFFSET(#REF!,INT((ROW()-13)/2),0)),IF(ISBLANK(OFFSET('9. METAS'!$V$20,INT((ROW()-14)/2),0)),"",OFFSET('9. METAS'!$V$20,INT((ROW()-14)/2),0)))</f>
        <v>#REF!</v>
      </c>
      <c r="L217" s="128" t="e">
        <f ca="1">IF(MOD(ROW()-13,2)=0,IF(ISBLANK(OFFSET(#REF!,INT((ROW()-13)/2),0)),"",OFFSET(#REF!,INT((ROW()-13)/2),0)),IF(ISBLANK(OFFSET('9. METAS'!$W$20,INT((ROW()-14)/2),0)),"",OFFSET('9. METAS'!$W$20,INT((ROW()-14)/2),0)))</f>
        <v>#REF!</v>
      </c>
      <c r="M217" s="129" t="e">
        <f ca="1">IF(MOD(ROW()-13,2)=0,IF(ISBLANK(OFFSET(#REF!,INT((ROW()-13)/2),0)),"",OFFSET(#REF!,INT((ROW()-13)/2),0)),IF(ISBLANK(OFFSET('9. METAS'!$X$20,INT((ROW()-14)/2),0)),"",OFFSET('9. METAS'!$X$20,INT((ROW()-14)/2),0)))</f>
        <v>#REF!</v>
      </c>
      <c r="N217" s="478" t="str">
        <f t="shared" ref="N217" ca="1" si="200">IFERROR(J217/J218,"ND")</f>
        <v>ND</v>
      </c>
      <c r="O217" s="480" t="str">
        <f t="shared" ref="O217" ca="1" si="201">IFERROR(((J217+K217+L217)/H217),"ND")</f>
        <v>ND</v>
      </c>
      <c r="P217" s="482"/>
    </row>
    <row r="218" spans="3:16" ht="16" x14ac:dyDescent="0.2">
      <c r="C218" s="496"/>
      <c r="D218" s="498"/>
      <c r="E218" s="498"/>
      <c r="F218" s="500"/>
      <c r="G218" s="502"/>
      <c r="H218" s="705"/>
      <c r="I218" s="477"/>
      <c r="J218" s="127" t="str">
        <f ca="1">IF(MOD(ROW()-13,2)=0,IF(ISBLANK(OFFSET(#REF!,INT((ROW()-13)/2),0)),"",OFFSET(#REF!,INT((ROW()-13)/2),0)),IF(ISBLANK(OFFSET('9. METAS'!$U$20,INT((ROW()-14)/2),0)),"",OFFSET('9. METAS'!$U$20,INT((ROW()-14)/2),0)))</f>
        <v/>
      </c>
      <c r="K218" s="128" t="str">
        <f ca="1">IF(MOD(ROW()-13,2)=0,IF(ISBLANK(OFFSET(#REF!,INT((ROW()-13)/2),0)),"",OFFSET(#REF!,INT((ROW()-13)/2),0)),IF(ISBLANK(OFFSET('9. METAS'!$V$20,INT((ROW()-14)/2),0)),"",OFFSET('9. METAS'!$V$20,INT((ROW()-14)/2),0)))</f>
        <v/>
      </c>
      <c r="L218" s="128" t="str">
        <f ca="1">IF(MOD(ROW()-13,2)=0,IF(ISBLANK(OFFSET(#REF!,INT((ROW()-13)/2),0)),"",OFFSET(#REF!,INT((ROW()-13)/2),0)),IF(ISBLANK(OFFSET('9. METAS'!$W$20,INT((ROW()-14)/2),0)),"",OFFSET('9. METAS'!$W$20,INT((ROW()-14)/2),0)))</f>
        <v/>
      </c>
      <c r="M218" s="129" t="str">
        <f ca="1">IF(MOD(ROW()-13,2)=0,IF(ISBLANK(OFFSET(#REF!,INT((ROW()-13)/2),0)),"",OFFSET(#REF!,INT((ROW()-13)/2),0)),IF(ISBLANK(OFFSET('9. METAS'!$X$20,INT((ROW()-14)/2),0)),"",OFFSET('9. METAS'!$X$20,INT((ROW()-14)/2),0)))</f>
        <v/>
      </c>
      <c r="N218" s="479"/>
      <c r="O218" s="481"/>
      <c r="P218" s="483"/>
    </row>
    <row r="219" spans="3:16" x14ac:dyDescent="0.2">
      <c r="C219" s="506" t="str">
        <f ca="1">IF(ISBLANK(OFFSET('5. Pp (3 años)'!$C$46,INT((ROW()-13)/2),0)),"",OFFSET('5. Pp (3 años)'!$C$46,INT((ROW()-13)/2),0))</f>
        <v/>
      </c>
      <c r="D219" s="498" t="str">
        <f ca="1">IF(ISBLANK(OFFSET('5. Pp (3 años)'!$D$46,INT((ROW()-13)/2),0)),"",OFFSET('5. Pp (3 años)'!$D$46,INT((ROW()-13)/2),0))</f>
        <v/>
      </c>
      <c r="E219" s="498" t="str">
        <f ca="1">IF(ISBLANK(OFFSET('5. Pp (3 años)'!$E$46,INT((ROW()-13)/2),0)),"",OFFSET('5. Pp (3 años)'!$E$46,INT((ROW()-13)/2),0))</f>
        <v/>
      </c>
      <c r="F219" s="500" t="str">
        <f ca="1">IF(ISBLANK(OFFSET('5. Pp (3 años)'!$K$46,INT((ROW()-13)/2),0)),"",OFFSET('5. Pp (3 años)'!$K$46,INT((ROW()-13)/2),0))</f>
        <v/>
      </c>
      <c r="G219" s="502" t="str">
        <f ca="1">IF(ISBLANK(OFFSET('5. Pp (3 años)'!$H$46,INT((ROW()-13)/2),0)),"",OFFSET('5. Pp (3 años)'!$H$46,INT((ROW()-13)/2),0))</f>
        <v/>
      </c>
      <c r="H219" s="705" t="str">
        <f ca="1">IF(ISBLANK(OFFSET('9. METAS'!$L$20,INT((ROW()-13)/2),0)),"",OFFSET('9. METAS'!$L$20,INT((ROW()-13)/2),0))</f>
        <v/>
      </c>
      <c r="I219" s="476"/>
      <c r="J219" s="127" t="e">
        <f ca="1">IF(MOD(ROW()-13,2)=0,IF(ISBLANK(OFFSET(#REF!,INT((ROW()-13)/2),0)),"",OFFSET(#REF!,INT((ROW()-13)/2),0)),IF(ISBLANK(OFFSET('9. METAS'!$U$20,INT((ROW()-14)/2),0)),"",OFFSET('9. METAS'!$U$20,INT((ROW()-14)/2),0)))</f>
        <v>#REF!</v>
      </c>
      <c r="K219" s="128" t="e">
        <f ca="1">IF(MOD(ROW()-13,2)=0,IF(ISBLANK(OFFSET(#REF!,INT((ROW()-13)/2),0)),"",OFFSET(#REF!,INT((ROW()-13)/2),0)),IF(ISBLANK(OFFSET('9. METAS'!$V$20,INT((ROW()-14)/2),0)),"",OFFSET('9. METAS'!$V$20,INT((ROW()-14)/2),0)))</f>
        <v>#REF!</v>
      </c>
      <c r="L219" s="128" t="e">
        <f ca="1">IF(MOD(ROW()-13,2)=0,IF(ISBLANK(OFFSET(#REF!,INT((ROW()-13)/2),0)),"",OFFSET(#REF!,INT((ROW()-13)/2),0)),IF(ISBLANK(OFFSET('9. METAS'!$W$20,INT((ROW()-14)/2),0)),"",OFFSET('9. METAS'!$W$20,INT((ROW()-14)/2),0)))</f>
        <v>#REF!</v>
      </c>
      <c r="M219" s="129" t="e">
        <f ca="1">IF(MOD(ROW()-13,2)=0,IF(ISBLANK(OFFSET(#REF!,INT((ROW()-13)/2),0)),"",OFFSET(#REF!,INT((ROW()-13)/2),0)),IF(ISBLANK(OFFSET('9. METAS'!$X$20,INT((ROW()-14)/2),0)),"",OFFSET('9. METAS'!$X$20,INT((ROW()-14)/2),0)))</f>
        <v>#REF!</v>
      </c>
      <c r="N219" s="478" t="str">
        <f t="shared" ref="N219" ca="1" si="202">IFERROR(J219/J220,"ND")</f>
        <v>ND</v>
      </c>
      <c r="O219" s="480" t="str">
        <f t="shared" ref="O219" ca="1" si="203">IFERROR(((J219+K219+L219)/H219),"ND")</f>
        <v>ND</v>
      </c>
      <c r="P219" s="482"/>
    </row>
    <row r="220" spans="3:16" ht="16" x14ac:dyDescent="0.2">
      <c r="C220" s="496"/>
      <c r="D220" s="498"/>
      <c r="E220" s="498"/>
      <c r="F220" s="500"/>
      <c r="G220" s="502"/>
      <c r="H220" s="705"/>
      <c r="I220" s="477"/>
      <c r="J220" s="127" t="str">
        <f ca="1">IF(MOD(ROW()-13,2)=0,IF(ISBLANK(OFFSET(#REF!,INT((ROW()-13)/2),0)),"",OFFSET(#REF!,INT((ROW()-13)/2),0)),IF(ISBLANK(OFFSET('9. METAS'!$U$20,INT((ROW()-14)/2),0)),"",OFFSET('9. METAS'!$U$20,INT((ROW()-14)/2),0)))</f>
        <v/>
      </c>
      <c r="K220" s="128" t="str">
        <f ca="1">IF(MOD(ROW()-13,2)=0,IF(ISBLANK(OFFSET(#REF!,INT((ROW()-13)/2),0)),"",OFFSET(#REF!,INT((ROW()-13)/2),0)),IF(ISBLANK(OFFSET('9. METAS'!$V$20,INT((ROW()-14)/2),0)),"",OFFSET('9. METAS'!$V$20,INT((ROW()-14)/2),0)))</f>
        <v/>
      </c>
      <c r="L220" s="128" t="str">
        <f ca="1">IF(MOD(ROW()-13,2)=0,IF(ISBLANK(OFFSET(#REF!,INT((ROW()-13)/2),0)),"",OFFSET(#REF!,INT((ROW()-13)/2),0)),IF(ISBLANK(OFFSET('9. METAS'!$W$20,INT((ROW()-14)/2),0)),"",OFFSET('9. METAS'!$W$20,INT((ROW()-14)/2),0)))</f>
        <v/>
      </c>
      <c r="M220" s="129" t="str">
        <f ca="1">IF(MOD(ROW()-13,2)=0,IF(ISBLANK(OFFSET(#REF!,INT((ROW()-13)/2),0)),"",OFFSET(#REF!,INT((ROW()-13)/2),0)),IF(ISBLANK(OFFSET('9. METAS'!$X$20,INT((ROW()-14)/2),0)),"",OFFSET('9. METAS'!$X$20,INT((ROW()-14)/2),0)))</f>
        <v/>
      </c>
      <c r="N220" s="479"/>
      <c r="O220" s="481"/>
      <c r="P220" s="483"/>
    </row>
    <row r="221" spans="3:16" x14ac:dyDescent="0.2">
      <c r="C221" s="506" t="str">
        <f ca="1">IF(ISBLANK(OFFSET('5. Pp (3 años)'!$C$46,INT((ROW()-13)/2),0)),"",OFFSET('5. Pp (3 años)'!$C$46,INT((ROW()-13)/2),0))</f>
        <v/>
      </c>
      <c r="D221" s="498" t="str">
        <f ca="1">IF(ISBLANK(OFFSET('5. Pp (3 años)'!$D$46,INT((ROW()-13)/2),0)),"",OFFSET('5. Pp (3 años)'!$D$46,INT((ROW()-13)/2),0))</f>
        <v/>
      </c>
      <c r="E221" s="498" t="str">
        <f ca="1">IF(ISBLANK(OFFSET('5. Pp (3 años)'!$E$46,INT((ROW()-13)/2),0)),"",OFFSET('5. Pp (3 años)'!$E$46,INT((ROW()-13)/2),0))</f>
        <v/>
      </c>
      <c r="F221" s="500" t="str">
        <f ca="1">IF(ISBLANK(OFFSET('5. Pp (3 años)'!$K$46,INT((ROW()-13)/2),0)),"",OFFSET('5. Pp (3 años)'!$K$46,INT((ROW()-13)/2),0))</f>
        <v/>
      </c>
      <c r="G221" s="502" t="str">
        <f ca="1">IF(ISBLANK(OFFSET('5. Pp (3 años)'!$H$46,INT((ROW()-13)/2),0)),"",OFFSET('5. Pp (3 años)'!$H$46,INT((ROW()-13)/2),0))</f>
        <v/>
      </c>
      <c r="H221" s="705" t="str">
        <f ca="1">IF(ISBLANK(OFFSET('9. METAS'!$L$20,INT((ROW()-13)/2),0)),"",OFFSET('9. METAS'!$L$20,INT((ROW()-13)/2),0))</f>
        <v/>
      </c>
      <c r="I221" s="476"/>
      <c r="J221" s="127" t="e">
        <f ca="1">IF(MOD(ROW()-13,2)=0,IF(ISBLANK(OFFSET(#REF!,INT((ROW()-13)/2),0)),"",OFFSET(#REF!,INT((ROW()-13)/2),0)),IF(ISBLANK(OFFSET('9. METAS'!$U$20,INT((ROW()-14)/2),0)),"",OFFSET('9. METAS'!$U$20,INT((ROW()-14)/2),0)))</f>
        <v>#REF!</v>
      </c>
      <c r="K221" s="128" t="e">
        <f ca="1">IF(MOD(ROW()-13,2)=0,IF(ISBLANK(OFFSET(#REF!,INT((ROW()-13)/2),0)),"",OFFSET(#REF!,INT((ROW()-13)/2),0)),IF(ISBLANK(OFFSET('9. METAS'!$V$20,INT((ROW()-14)/2),0)),"",OFFSET('9. METAS'!$V$20,INT((ROW()-14)/2),0)))</f>
        <v>#REF!</v>
      </c>
      <c r="L221" s="128" t="e">
        <f ca="1">IF(MOD(ROW()-13,2)=0,IF(ISBLANK(OFFSET(#REF!,INT((ROW()-13)/2),0)),"",OFFSET(#REF!,INT((ROW()-13)/2),0)),IF(ISBLANK(OFFSET('9. METAS'!$W$20,INT((ROW()-14)/2),0)),"",OFFSET('9. METAS'!$W$20,INT((ROW()-14)/2),0)))</f>
        <v>#REF!</v>
      </c>
      <c r="M221" s="129" t="e">
        <f ca="1">IF(MOD(ROW()-13,2)=0,IF(ISBLANK(OFFSET(#REF!,INT((ROW()-13)/2),0)),"",OFFSET(#REF!,INT((ROW()-13)/2),0)),IF(ISBLANK(OFFSET('9. METAS'!$X$20,INT((ROW()-14)/2),0)),"",OFFSET('9. METAS'!$X$20,INT((ROW()-14)/2),0)))</f>
        <v>#REF!</v>
      </c>
      <c r="N221" s="478" t="str">
        <f t="shared" ref="N221" ca="1" si="204">IFERROR(J221/J222,"ND")</f>
        <v>ND</v>
      </c>
      <c r="O221" s="480" t="str">
        <f t="shared" ref="O221" ca="1" si="205">IFERROR(((J221+K221+L221)/H221),"ND")</f>
        <v>ND</v>
      </c>
      <c r="P221" s="482"/>
    </row>
    <row r="222" spans="3:16" ht="16" x14ac:dyDescent="0.2">
      <c r="C222" s="496"/>
      <c r="D222" s="498"/>
      <c r="E222" s="498"/>
      <c r="F222" s="500"/>
      <c r="G222" s="502"/>
      <c r="H222" s="705"/>
      <c r="I222" s="477"/>
      <c r="J222" s="127" t="str">
        <f ca="1">IF(MOD(ROW()-13,2)=0,IF(ISBLANK(OFFSET(#REF!,INT((ROW()-13)/2),0)),"",OFFSET(#REF!,INT((ROW()-13)/2),0)),IF(ISBLANK(OFFSET('9. METAS'!$U$20,INT((ROW()-14)/2),0)),"",OFFSET('9. METAS'!$U$20,INT((ROW()-14)/2),0)))</f>
        <v/>
      </c>
      <c r="K222" s="128" t="str">
        <f ca="1">IF(MOD(ROW()-13,2)=0,IF(ISBLANK(OFFSET(#REF!,INT((ROW()-13)/2),0)),"",OFFSET(#REF!,INT((ROW()-13)/2),0)),IF(ISBLANK(OFFSET('9. METAS'!$V$20,INT((ROW()-14)/2),0)),"",OFFSET('9. METAS'!$V$20,INT((ROW()-14)/2),0)))</f>
        <v/>
      </c>
      <c r="L222" s="128" t="str">
        <f ca="1">IF(MOD(ROW()-13,2)=0,IF(ISBLANK(OFFSET(#REF!,INT((ROW()-13)/2),0)),"",OFFSET(#REF!,INT((ROW()-13)/2),0)),IF(ISBLANK(OFFSET('9. METAS'!$W$20,INT((ROW()-14)/2),0)),"",OFFSET('9. METAS'!$W$20,INT((ROW()-14)/2),0)))</f>
        <v/>
      </c>
      <c r="M222" s="129" t="str">
        <f ca="1">IF(MOD(ROW()-13,2)=0,IF(ISBLANK(OFFSET(#REF!,INT((ROW()-13)/2),0)),"",OFFSET(#REF!,INT((ROW()-13)/2),0)),IF(ISBLANK(OFFSET('9. METAS'!$X$20,INT((ROW()-14)/2),0)),"",OFFSET('9. METAS'!$X$20,INT((ROW()-14)/2),0)))</f>
        <v/>
      </c>
      <c r="N222" s="479"/>
      <c r="O222" s="481"/>
      <c r="P222" s="483"/>
    </row>
    <row r="223" spans="3:16" x14ac:dyDescent="0.2">
      <c r="C223" s="506" t="str">
        <f ca="1">IF(ISBLANK(OFFSET('5. Pp (3 años)'!$C$46,INT((ROW()-13)/2),0)),"",OFFSET('5. Pp (3 años)'!$C$46,INT((ROW()-13)/2),0))</f>
        <v/>
      </c>
      <c r="D223" s="498" t="str">
        <f ca="1">IF(ISBLANK(OFFSET('5. Pp (3 años)'!$D$46,INT((ROW()-13)/2),0)),"",OFFSET('5. Pp (3 años)'!$D$46,INT((ROW()-13)/2),0))</f>
        <v/>
      </c>
      <c r="E223" s="498" t="str">
        <f ca="1">IF(ISBLANK(OFFSET('5. Pp (3 años)'!$E$46,INT((ROW()-13)/2),0)),"",OFFSET('5. Pp (3 años)'!$E$46,INT((ROW()-13)/2),0))</f>
        <v/>
      </c>
      <c r="F223" s="500" t="str">
        <f ca="1">IF(ISBLANK(OFFSET('5. Pp (3 años)'!$K$46,INT((ROW()-13)/2),0)),"",OFFSET('5. Pp (3 años)'!$K$46,INT((ROW()-13)/2),0))</f>
        <v/>
      </c>
      <c r="G223" s="502" t="str">
        <f ca="1">IF(ISBLANK(OFFSET('5. Pp (3 años)'!$H$46,INT((ROW()-13)/2),0)),"",OFFSET('5. Pp (3 años)'!$H$46,INT((ROW()-13)/2),0))</f>
        <v/>
      </c>
      <c r="H223" s="705" t="str">
        <f ca="1">IF(ISBLANK(OFFSET('9. METAS'!$L$20,INT((ROW()-13)/2),0)),"",OFFSET('9. METAS'!$L$20,INT((ROW()-13)/2),0))</f>
        <v/>
      </c>
      <c r="I223" s="476"/>
      <c r="J223" s="127" t="e">
        <f ca="1">IF(MOD(ROW()-13,2)=0,IF(ISBLANK(OFFSET(#REF!,INT((ROW()-13)/2),0)),"",OFFSET(#REF!,INT((ROW()-13)/2),0)),IF(ISBLANK(OFFSET('9. METAS'!$U$20,INT((ROW()-14)/2),0)),"",OFFSET('9. METAS'!$U$20,INT((ROW()-14)/2),0)))</f>
        <v>#REF!</v>
      </c>
      <c r="K223" s="128" t="e">
        <f ca="1">IF(MOD(ROW()-13,2)=0,IF(ISBLANK(OFFSET(#REF!,INT((ROW()-13)/2),0)),"",OFFSET(#REF!,INT((ROW()-13)/2),0)),IF(ISBLANK(OFFSET('9. METAS'!$V$20,INT((ROW()-14)/2),0)),"",OFFSET('9. METAS'!$V$20,INT((ROW()-14)/2),0)))</f>
        <v>#REF!</v>
      </c>
      <c r="L223" s="128" t="e">
        <f ca="1">IF(MOD(ROW()-13,2)=0,IF(ISBLANK(OFFSET(#REF!,INT((ROW()-13)/2),0)),"",OFFSET(#REF!,INT((ROW()-13)/2),0)),IF(ISBLANK(OFFSET('9. METAS'!$W$20,INT((ROW()-14)/2),0)),"",OFFSET('9. METAS'!$W$20,INT((ROW()-14)/2),0)))</f>
        <v>#REF!</v>
      </c>
      <c r="M223" s="129" t="e">
        <f ca="1">IF(MOD(ROW()-13,2)=0,IF(ISBLANK(OFFSET(#REF!,INT((ROW()-13)/2),0)),"",OFFSET(#REF!,INT((ROW()-13)/2),0)),IF(ISBLANK(OFFSET('9. METAS'!$X$20,INT((ROW()-14)/2),0)),"",OFFSET('9. METAS'!$X$20,INT((ROW()-14)/2),0)))</f>
        <v>#REF!</v>
      </c>
      <c r="N223" s="478" t="str">
        <f t="shared" ref="N223" ca="1" si="206">IFERROR(J223/J224,"ND")</f>
        <v>ND</v>
      </c>
      <c r="O223" s="480" t="str">
        <f t="shared" ref="O223" ca="1" si="207">IFERROR(((J223+K223+L223)/H223),"ND")</f>
        <v>ND</v>
      </c>
      <c r="P223" s="482"/>
    </row>
    <row r="224" spans="3:16" ht="16" x14ac:dyDescent="0.2">
      <c r="C224" s="496"/>
      <c r="D224" s="498"/>
      <c r="E224" s="498"/>
      <c r="F224" s="500"/>
      <c r="G224" s="502"/>
      <c r="H224" s="705"/>
      <c r="I224" s="477"/>
      <c r="J224" s="127" t="str">
        <f ca="1">IF(MOD(ROW()-13,2)=0,IF(ISBLANK(OFFSET(#REF!,INT((ROW()-13)/2),0)),"",OFFSET(#REF!,INT((ROW()-13)/2),0)),IF(ISBLANK(OFFSET('9. METAS'!$U$20,INT((ROW()-14)/2),0)),"",OFFSET('9. METAS'!$U$20,INT((ROW()-14)/2),0)))</f>
        <v/>
      </c>
      <c r="K224" s="128" t="str">
        <f ca="1">IF(MOD(ROW()-13,2)=0,IF(ISBLANK(OFFSET(#REF!,INT((ROW()-13)/2),0)),"",OFFSET(#REF!,INT((ROW()-13)/2),0)),IF(ISBLANK(OFFSET('9. METAS'!$V$20,INT((ROW()-14)/2),0)),"",OFFSET('9. METAS'!$V$20,INT((ROW()-14)/2),0)))</f>
        <v/>
      </c>
      <c r="L224" s="128" t="str">
        <f ca="1">IF(MOD(ROW()-13,2)=0,IF(ISBLANK(OFFSET(#REF!,INT((ROW()-13)/2),0)),"",OFFSET(#REF!,INT((ROW()-13)/2),0)),IF(ISBLANK(OFFSET('9. METAS'!$W$20,INT((ROW()-14)/2),0)),"",OFFSET('9. METAS'!$W$20,INT((ROW()-14)/2),0)))</f>
        <v/>
      </c>
      <c r="M224" s="129" t="str">
        <f ca="1">IF(MOD(ROW()-13,2)=0,IF(ISBLANK(OFFSET(#REF!,INT((ROW()-13)/2),0)),"",OFFSET(#REF!,INT((ROW()-13)/2),0)),IF(ISBLANK(OFFSET('9. METAS'!$X$20,INT((ROW()-14)/2),0)),"",OFFSET('9. METAS'!$X$20,INT((ROW()-14)/2),0)))</f>
        <v/>
      </c>
      <c r="N224" s="479"/>
      <c r="O224" s="481"/>
      <c r="P224" s="483"/>
    </row>
    <row r="225" spans="3:16" x14ac:dyDescent="0.2">
      <c r="C225" s="506" t="str">
        <f ca="1">IF(ISBLANK(OFFSET('5. Pp (3 años)'!$C$46,INT((ROW()-13)/2),0)),"",OFFSET('5. Pp (3 años)'!$C$46,INT((ROW()-13)/2),0))</f>
        <v/>
      </c>
      <c r="D225" s="498" t="str">
        <f ca="1">IF(ISBLANK(OFFSET('5. Pp (3 años)'!$D$46,INT((ROW()-13)/2),0)),"",OFFSET('5. Pp (3 años)'!$D$46,INT((ROW()-13)/2),0))</f>
        <v/>
      </c>
      <c r="E225" s="498" t="str">
        <f ca="1">IF(ISBLANK(OFFSET('5. Pp (3 años)'!$E$46,INT((ROW()-13)/2),0)),"",OFFSET('5. Pp (3 años)'!$E$46,INT((ROW()-13)/2),0))</f>
        <v/>
      </c>
      <c r="F225" s="500" t="str">
        <f ca="1">IF(ISBLANK(OFFSET('5. Pp (3 años)'!$K$46,INT((ROW()-13)/2),0)),"",OFFSET('5. Pp (3 años)'!$K$46,INT((ROW()-13)/2),0))</f>
        <v/>
      </c>
      <c r="G225" s="502" t="str">
        <f ca="1">IF(ISBLANK(OFFSET('5. Pp (3 años)'!$H$46,INT((ROW()-13)/2),0)),"",OFFSET('5. Pp (3 años)'!$H$46,INT((ROW()-13)/2),0))</f>
        <v/>
      </c>
      <c r="H225" s="705" t="str">
        <f ca="1">IF(ISBLANK(OFFSET('9. METAS'!$L$20,INT((ROW()-13)/2),0)),"",OFFSET('9. METAS'!$L$20,INT((ROW()-13)/2),0))</f>
        <v/>
      </c>
      <c r="I225" s="476"/>
      <c r="J225" s="127" t="e">
        <f ca="1">IF(MOD(ROW()-13,2)=0,IF(ISBLANK(OFFSET(#REF!,INT((ROW()-13)/2),0)),"",OFFSET(#REF!,INT((ROW()-13)/2),0)),IF(ISBLANK(OFFSET('9. METAS'!$U$20,INT((ROW()-14)/2),0)),"",OFFSET('9. METAS'!$U$20,INT((ROW()-14)/2),0)))</f>
        <v>#REF!</v>
      </c>
      <c r="K225" s="128" t="e">
        <f ca="1">IF(MOD(ROW()-13,2)=0,IF(ISBLANK(OFFSET(#REF!,INT((ROW()-13)/2),0)),"",OFFSET(#REF!,INT((ROW()-13)/2),0)),IF(ISBLANK(OFFSET('9. METAS'!$V$20,INT((ROW()-14)/2),0)),"",OFFSET('9. METAS'!$V$20,INT((ROW()-14)/2),0)))</f>
        <v>#REF!</v>
      </c>
      <c r="L225" s="128" t="e">
        <f ca="1">IF(MOD(ROW()-13,2)=0,IF(ISBLANK(OFFSET(#REF!,INT((ROW()-13)/2),0)),"",OFFSET(#REF!,INT((ROW()-13)/2),0)),IF(ISBLANK(OFFSET('9. METAS'!$W$20,INT((ROW()-14)/2),0)),"",OFFSET('9. METAS'!$W$20,INT((ROW()-14)/2),0)))</f>
        <v>#REF!</v>
      </c>
      <c r="M225" s="129" t="e">
        <f ca="1">IF(MOD(ROW()-13,2)=0,IF(ISBLANK(OFFSET(#REF!,INT((ROW()-13)/2),0)),"",OFFSET(#REF!,INT((ROW()-13)/2),0)),IF(ISBLANK(OFFSET('9. METAS'!$X$20,INT((ROW()-14)/2),0)),"",OFFSET('9. METAS'!$X$20,INT((ROW()-14)/2),0)))</f>
        <v>#REF!</v>
      </c>
      <c r="N225" s="478" t="str">
        <f t="shared" ref="N225" ca="1" si="208">IFERROR(J225/J226,"ND")</f>
        <v>ND</v>
      </c>
      <c r="O225" s="480" t="str">
        <f t="shared" ref="O225" ca="1" si="209">IFERROR(((J225+K225+L225)/H225),"ND")</f>
        <v>ND</v>
      </c>
      <c r="P225" s="482"/>
    </row>
    <row r="226" spans="3:16" ht="16" x14ac:dyDescent="0.2">
      <c r="C226" s="496"/>
      <c r="D226" s="498"/>
      <c r="E226" s="498"/>
      <c r="F226" s="500"/>
      <c r="G226" s="502"/>
      <c r="H226" s="705"/>
      <c r="I226" s="477"/>
      <c r="J226" s="127" t="str">
        <f ca="1">IF(MOD(ROW()-13,2)=0,IF(ISBLANK(OFFSET(#REF!,INT((ROW()-13)/2),0)),"",OFFSET(#REF!,INT((ROW()-13)/2),0)),IF(ISBLANK(OFFSET('9. METAS'!$U$20,INT((ROW()-14)/2),0)),"",OFFSET('9. METAS'!$U$20,INT((ROW()-14)/2),0)))</f>
        <v/>
      </c>
      <c r="K226" s="128" t="str">
        <f ca="1">IF(MOD(ROW()-13,2)=0,IF(ISBLANK(OFFSET(#REF!,INT((ROW()-13)/2),0)),"",OFFSET(#REF!,INT((ROW()-13)/2),0)),IF(ISBLANK(OFFSET('9. METAS'!$V$20,INT((ROW()-14)/2),0)),"",OFFSET('9. METAS'!$V$20,INT((ROW()-14)/2),0)))</f>
        <v/>
      </c>
      <c r="L226" s="128" t="str">
        <f ca="1">IF(MOD(ROW()-13,2)=0,IF(ISBLANK(OFFSET(#REF!,INT((ROW()-13)/2),0)),"",OFFSET(#REF!,INT((ROW()-13)/2),0)),IF(ISBLANK(OFFSET('9. METAS'!$W$20,INT((ROW()-14)/2),0)),"",OFFSET('9. METAS'!$W$20,INT((ROW()-14)/2),0)))</f>
        <v/>
      </c>
      <c r="M226" s="129" t="str">
        <f ca="1">IF(MOD(ROW()-13,2)=0,IF(ISBLANK(OFFSET(#REF!,INT((ROW()-13)/2),0)),"",OFFSET(#REF!,INT((ROW()-13)/2),0)),IF(ISBLANK(OFFSET('9. METAS'!$X$20,INT((ROW()-14)/2),0)),"",OFFSET('9. METAS'!$X$20,INT((ROW()-14)/2),0)))</f>
        <v/>
      </c>
      <c r="N226" s="479"/>
      <c r="O226" s="481"/>
      <c r="P226" s="483"/>
    </row>
    <row r="227" spans="3:16" x14ac:dyDescent="0.2">
      <c r="C227" s="506" t="str">
        <f ca="1">IF(ISBLANK(OFFSET('5. Pp (3 años)'!$C$46,INT((ROW()-13)/2),0)),"",OFFSET('5. Pp (3 años)'!$C$46,INT((ROW()-13)/2),0))</f>
        <v/>
      </c>
      <c r="D227" s="498" t="str">
        <f ca="1">IF(ISBLANK(OFFSET('5. Pp (3 años)'!$D$46,INT((ROW()-13)/2),0)),"",OFFSET('5. Pp (3 años)'!$D$46,INT((ROW()-13)/2),0))</f>
        <v/>
      </c>
      <c r="E227" s="498" t="str">
        <f ca="1">IF(ISBLANK(OFFSET('5. Pp (3 años)'!$E$46,INT((ROW()-13)/2),0)),"",OFFSET('5. Pp (3 años)'!$E$46,INT((ROW()-13)/2),0))</f>
        <v/>
      </c>
      <c r="F227" s="500" t="str">
        <f ca="1">IF(ISBLANK(OFFSET('5. Pp (3 años)'!$K$46,INT((ROW()-13)/2),0)),"",OFFSET('5. Pp (3 años)'!$K$46,INT((ROW()-13)/2),0))</f>
        <v/>
      </c>
      <c r="G227" s="502" t="str">
        <f ca="1">IF(ISBLANK(OFFSET('5. Pp (3 años)'!$H$46,INT((ROW()-13)/2),0)),"",OFFSET('5. Pp (3 años)'!$H$46,INT((ROW()-13)/2),0))</f>
        <v/>
      </c>
      <c r="H227" s="705" t="str">
        <f ca="1">IF(ISBLANK(OFFSET('9. METAS'!$L$20,INT((ROW()-13)/2),0)),"",OFFSET('9. METAS'!$L$20,INT((ROW()-13)/2),0))</f>
        <v/>
      </c>
      <c r="I227" s="476"/>
      <c r="J227" s="127" t="e">
        <f ca="1">IF(MOD(ROW()-13,2)=0,IF(ISBLANK(OFFSET(#REF!,INT((ROW()-13)/2),0)),"",OFFSET(#REF!,INT((ROW()-13)/2),0)),IF(ISBLANK(OFFSET('9. METAS'!$U$20,INT((ROW()-14)/2),0)),"",OFFSET('9. METAS'!$U$20,INT((ROW()-14)/2),0)))</f>
        <v>#REF!</v>
      </c>
      <c r="K227" s="128" t="e">
        <f ca="1">IF(MOD(ROW()-13,2)=0,IF(ISBLANK(OFFSET(#REF!,INT((ROW()-13)/2),0)),"",OFFSET(#REF!,INT((ROW()-13)/2),0)),IF(ISBLANK(OFFSET('9. METAS'!$V$20,INT((ROW()-14)/2),0)),"",OFFSET('9. METAS'!$V$20,INT((ROW()-14)/2),0)))</f>
        <v>#REF!</v>
      </c>
      <c r="L227" s="128" t="e">
        <f ca="1">IF(MOD(ROW()-13,2)=0,IF(ISBLANK(OFFSET(#REF!,INT((ROW()-13)/2),0)),"",OFFSET(#REF!,INT((ROW()-13)/2),0)),IF(ISBLANK(OFFSET('9. METAS'!$W$20,INT((ROW()-14)/2),0)),"",OFFSET('9. METAS'!$W$20,INT((ROW()-14)/2),0)))</f>
        <v>#REF!</v>
      </c>
      <c r="M227" s="129" t="e">
        <f ca="1">IF(MOD(ROW()-13,2)=0,IF(ISBLANK(OFFSET(#REF!,INT((ROW()-13)/2),0)),"",OFFSET(#REF!,INT((ROW()-13)/2),0)),IF(ISBLANK(OFFSET('9. METAS'!$X$20,INT((ROW()-14)/2),0)),"",OFFSET('9. METAS'!$X$20,INT((ROW()-14)/2),0)))</f>
        <v>#REF!</v>
      </c>
      <c r="N227" s="478" t="str">
        <f t="shared" ref="N227" ca="1" si="210">IFERROR(J227/J228,"ND")</f>
        <v>ND</v>
      </c>
      <c r="O227" s="480" t="str">
        <f t="shared" ref="O227" ca="1" si="211">IFERROR(((J227+K227+L227)/H227),"ND")</f>
        <v>ND</v>
      </c>
      <c r="P227" s="482"/>
    </row>
    <row r="228" spans="3:16" ht="16" x14ac:dyDescent="0.2">
      <c r="C228" s="496"/>
      <c r="D228" s="498"/>
      <c r="E228" s="498"/>
      <c r="F228" s="500"/>
      <c r="G228" s="502"/>
      <c r="H228" s="705"/>
      <c r="I228" s="477"/>
      <c r="J228" s="127" t="str">
        <f ca="1">IF(MOD(ROW()-13,2)=0,IF(ISBLANK(OFFSET(#REF!,INT((ROW()-13)/2),0)),"",OFFSET(#REF!,INT((ROW()-13)/2),0)),IF(ISBLANK(OFFSET('9. METAS'!$U$20,INT((ROW()-14)/2),0)),"",OFFSET('9. METAS'!$U$20,INT((ROW()-14)/2),0)))</f>
        <v/>
      </c>
      <c r="K228" s="128" t="str">
        <f ca="1">IF(MOD(ROW()-13,2)=0,IF(ISBLANK(OFFSET(#REF!,INT((ROW()-13)/2),0)),"",OFFSET(#REF!,INT((ROW()-13)/2),0)),IF(ISBLANK(OFFSET('9. METAS'!$V$20,INT((ROW()-14)/2),0)),"",OFFSET('9. METAS'!$V$20,INT((ROW()-14)/2),0)))</f>
        <v/>
      </c>
      <c r="L228" s="128" t="str">
        <f ca="1">IF(MOD(ROW()-13,2)=0,IF(ISBLANK(OFFSET(#REF!,INT((ROW()-13)/2),0)),"",OFFSET(#REF!,INT((ROW()-13)/2),0)),IF(ISBLANK(OFFSET('9. METAS'!$W$20,INT((ROW()-14)/2),0)),"",OFFSET('9. METAS'!$W$20,INT((ROW()-14)/2),0)))</f>
        <v/>
      </c>
      <c r="M228" s="129" t="str">
        <f ca="1">IF(MOD(ROW()-13,2)=0,IF(ISBLANK(OFFSET(#REF!,INT((ROW()-13)/2),0)),"",OFFSET(#REF!,INT((ROW()-13)/2),0)),IF(ISBLANK(OFFSET('9. METAS'!$X$20,INT((ROW()-14)/2),0)),"",OFFSET('9. METAS'!$X$20,INT((ROW()-14)/2),0)))</f>
        <v/>
      </c>
      <c r="N228" s="479"/>
      <c r="O228" s="481"/>
      <c r="P228" s="483"/>
    </row>
    <row r="229" spans="3:16" x14ac:dyDescent="0.2">
      <c r="C229" s="506" t="str">
        <f ca="1">IF(ISBLANK(OFFSET('5. Pp (3 años)'!$C$46,INT((ROW()-13)/2),0)),"",OFFSET('5. Pp (3 años)'!$C$46,INT((ROW()-13)/2),0))</f>
        <v/>
      </c>
      <c r="D229" s="498" t="str">
        <f ca="1">IF(ISBLANK(OFFSET('5. Pp (3 años)'!$D$46,INT((ROW()-13)/2),0)),"",OFFSET('5. Pp (3 años)'!$D$46,INT((ROW()-13)/2),0))</f>
        <v/>
      </c>
      <c r="E229" s="498" t="str">
        <f ca="1">IF(ISBLANK(OFFSET('5. Pp (3 años)'!$E$46,INT((ROW()-13)/2),0)),"",OFFSET('5. Pp (3 años)'!$E$46,INT((ROW()-13)/2),0))</f>
        <v/>
      </c>
      <c r="F229" s="500" t="str">
        <f ca="1">IF(ISBLANK(OFFSET('5. Pp (3 años)'!$K$46,INT((ROW()-13)/2),0)),"",OFFSET('5. Pp (3 años)'!$K$46,INT((ROW()-13)/2),0))</f>
        <v/>
      </c>
      <c r="G229" s="502" t="str">
        <f ca="1">IF(ISBLANK(OFFSET('5. Pp (3 años)'!$H$46,INT((ROW()-13)/2),0)),"",OFFSET('5. Pp (3 años)'!$H$46,INT((ROW()-13)/2),0))</f>
        <v/>
      </c>
      <c r="H229" s="705" t="str">
        <f ca="1">IF(ISBLANK(OFFSET('9. METAS'!$L$20,INT((ROW()-13)/2),0)),"",OFFSET('9. METAS'!$L$20,INT((ROW()-13)/2),0))</f>
        <v/>
      </c>
      <c r="I229" s="476"/>
      <c r="J229" s="127" t="e">
        <f ca="1">IF(MOD(ROW()-13,2)=0,IF(ISBLANK(OFFSET(#REF!,INT((ROW()-13)/2),0)),"",OFFSET(#REF!,INT((ROW()-13)/2),0)),IF(ISBLANK(OFFSET('9. METAS'!$U$20,INT((ROW()-14)/2),0)),"",OFFSET('9. METAS'!$U$20,INT((ROW()-14)/2),0)))</f>
        <v>#REF!</v>
      </c>
      <c r="K229" s="128" t="e">
        <f ca="1">IF(MOD(ROW()-13,2)=0,IF(ISBLANK(OFFSET(#REF!,INT((ROW()-13)/2),0)),"",OFFSET(#REF!,INT((ROW()-13)/2),0)),IF(ISBLANK(OFFSET('9. METAS'!$V$20,INT((ROW()-14)/2),0)),"",OFFSET('9. METAS'!$V$20,INT((ROW()-14)/2),0)))</f>
        <v>#REF!</v>
      </c>
      <c r="L229" s="128" t="e">
        <f ca="1">IF(MOD(ROW()-13,2)=0,IF(ISBLANK(OFFSET(#REF!,INT((ROW()-13)/2),0)),"",OFFSET(#REF!,INT((ROW()-13)/2),0)),IF(ISBLANK(OFFSET('9. METAS'!$W$20,INT((ROW()-14)/2),0)),"",OFFSET('9. METAS'!$W$20,INT((ROW()-14)/2),0)))</f>
        <v>#REF!</v>
      </c>
      <c r="M229" s="129" t="e">
        <f ca="1">IF(MOD(ROW()-13,2)=0,IF(ISBLANK(OFFSET(#REF!,INT((ROW()-13)/2),0)),"",OFFSET(#REF!,INT((ROW()-13)/2),0)),IF(ISBLANK(OFFSET('9. METAS'!$X$20,INT((ROW()-14)/2),0)),"",OFFSET('9. METAS'!$X$20,INT((ROW()-14)/2),0)))</f>
        <v>#REF!</v>
      </c>
      <c r="N229" s="478" t="str">
        <f t="shared" ref="N229" ca="1" si="212">IFERROR(J229/J230,"ND")</f>
        <v>ND</v>
      </c>
      <c r="O229" s="480" t="str">
        <f t="shared" ref="O229" ca="1" si="213">IFERROR(((J229+K229+L229)/H229),"ND")</f>
        <v>ND</v>
      </c>
      <c r="P229" s="482"/>
    </row>
    <row r="230" spans="3:16" ht="16" x14ac:dyDescent="0.2">
      <c r="C230" s="496"/>
      <c r="D230" s="498"/>
      <c r="E230" s="498"/>
      <c r="F230" s="500"/>
      <c r="G230" s="502"/>
      <c r="H230" s="705"/>
      <c r="I230" s="477"/>
      <c r="J230" s="127" t="str">
        <f ca="1">IF(MOD(ROW()-13,2)=0,IF(ISBLANK(OFFSET(#REF!,INT((ROW()-13)/2),0)),"",OFFSET(#REF!,INT((ROW()-13)/2),0)),IF(ISBLANK(OFFSET('9. METAS'!$U$20,INT((ROW()-14)/2),0)),"",OFFSET('9. METAS'!$U$20,INT((ROW()-14)/2),0)))</f>
        <v/>
      </c>
      <c r="K230" s="128" t="str">
        <f ca="1">IF(MOD(ROW()-13,2)=0,IF(ISBLANK(OFFSET(#REF!,INT((ROW()-13)/2),0)),"",OFFSET(#REF!,INT((ROW()-13)/2),0)),IF(ISBLANK(OFFSET('9. METAS'!$V$20,INT((ROW()-14)/2),0)),"",OFFSET('9. METAS'!$V$20,INT((ROW()-14)/2),0)))</f>
        <v/>
      </c>
      <c r="L230" s="128" t="str">
        <f ca="1">IF(MOD(ROW()-13,2)=0,IF(ISBLANK(OFFSET(#REF!,INT((ROW()-13)/2),0)),"",OFFSET(#REF!,INT((ROW()-13)/2),0)),IF(ISBLANK(OFFSET('9. METAS'!$W$20,INT((ROW()-14)/2),0)),"",OFFSET('9. METAS'!$W$20,INT((ROW()-14)/2),0)))</f>
        <v/>
      </c>
      <c r="M230" s="129" t="str">
        <f ca="1">IF(MOD(ROW()-13,2)=0,IF(ISBLANK(OFFSET(#REF!,INT((ROW()-13)/2),0)),"",OFFSET(#REF!,INT((ROW()-13)/2),0)),IF(ISBLANK(OFFSET('9. METAS'!$X$20,INT((ROW()-14)/2),0)),"",OFFSET('9. METAS'!$X$20,INT((ROW()-14)/2),0)))</f>
        <v/>
      </c>
      <c r="N230" s="479"/>
      <c r="O230" s="481"/>
      <c r="P230" s="483"/>
    </row>
    <row r="231" spans="3:16" x14ac:dyDescent="0.2">
      <c r="C231" s="506" t="str">
        <f ca="1">IF(ISBLANK(OFFSET('5. Pp (3 años)'!$C$46,INT((ROW()-13)/2),0)),"",OFFSET('5. Pp (3 años)'!$C$46,INT((ROW()-13)/2),0))</f>
        <v/>
      </c>
      <c r="D231" s="498" t="str">
        <f ca="1">IF(ISBLANK(OFFSET('5. Pp (3 años)'!$D$46,INT((ROW()-13)/2),0)),"",OFFSET('5. Pp (3 años)'!$D$46,INT((ROW()-13)/2),0))</f>
        <v/>
      </c>
      <c r="E231" s="498" t="str">
        <f ca="1">IF(ISBLANK(OFFSET('5. Pp (3 años)'!$E$46,INT((ROW()-13)/2),0)),"",OFFSET('5. Pp (3 años)'!$E$46,INT((ROW()-13)/2),0))</f>
        <v/>
      </c>
      <c r="F231" s="500" t="str">
        <f ca="1">IF(ISBLANK(OFFSET('5. Pp (3 años)'!$K$46,INT((ROW()-13)/2),0)),"",OFFSET('5. Pp (3 años)'!$K$46,INT((ROW()-13)/2),0))</f>
        <v/>
      </c>
      <c r="G231" s="502" t="str">
        <f ca="1">IF(ISBLANK(OFFSET('5. Pp (3 años)'!$H$46,INT((ROW()-13)/2),0)),"",OFFSET('5. Pp (3 años)'!$H$46,INT((ROW()-13)/2),0))</f>
        <v/>
      </c>
      <c r="H231" s="705" t="str">
        <f ca="1">IF(ISBLANK(OFFSET('9. METAS'!$L$20,INT((ROW()-13)/2),0)),"",OFFSET('9. METAS'!$L$20,INT((ROW()-13)/2),0))</f>
        <v/>
      </c>
      <c r="I231" s="476"/>
      <c r="J231" s="127" t="e">
        <f ca="1">IF(MOD(ROW()-13,2)=0,IF(ISBLANK(OFFSET(#REF!,INT((ROW()-13)/2),0)),"",OFFSET(#REF!,INT((ROW()-13)/2),0)),IF(ISBLANK(OFFSET('9. METAS'!$U$20,INT((ROW()-14)/2),0)),"",OFFSET('9. METAS'!$U$20,INT((ROW()-14)/2),0)))</f>
        <v>#REF!</v>
      </c>
      <c r="K231" s="128" t="e">
        <f ca="1">IF(MOD(ROW()-13,2)=0,IF(ISBLANK(OFFSET(#REF!,INT((ROW()-13)/2),0)),"",OFFSET(#REF!,INT((ROW()-13)/2),0)),IF(ISBLANK(OFFSET('9. METAS'!$V$20,INT((ROW()-14)/2),0)),"",OFFSET('9. METAS'!$V$20,INT((ROW()-14)/2),0)))</f>
        <v>#REF!</v>
      </c>
      <c r="L231" s="128" t="e">
        <f ca="1">IF(MOD(ROW()-13,2)=0,IF(ISBLANK(OFFSET(#REF!,INT((ROW()-13)/2),0)),"",OFFSET(#REF!,INT((ROW()-13)/2),0)),IF(ISBLANK(OFFSET('9. METAS'!$W$20,INT((ROW()-14)/2),0)),"",OFFSET('9. METAS'!$W$20,INT((ROW()-14)/2),0)))</f>
        <v>#REF!</v>
      </c>
      <c r="M231" s="129" t="e">
        <f ca="1">IF(MOD(ROW()-13,2)=0,IF(ISBLANK(OFFSET(#REF!,INT((ROW()-13)/2),0)),"",OFFSET(#REF!,INT((ROW()-13)/2),0)),IF(ISBLANK(OFFSET('9. METAS'!$X$20,INT((ROW()-14)/2),0)),"",OFFSET('9. METAS'!$X$20,INT((ROW()-14)/2),0)))</f>
        <v>#REF!</v>
      </c>
      <c r="N231" s="478" t="str">
        <f t="shared" ref="N231" ca="1" si="214">IFERROR(J231/J232,"ND")</f>
        <v>ND</v>
      </c>
      <c r="O231" s="480" t="str">
        <f t="shared" ref="O231" ca="1" si="215">IFERROR(((J231+K231+L231)/H231),"ND")</f>
        <v>ND</v>
      </c>
      <c r="P231" s="482"/>
    </row>
    <row r="232" spans="3:16" ht="16" x14ac:dyDescent="0.2">
      <c r="C232" s="496"/>
      <c r="D232" s="498"/>
      <c r="E232" s="498"/>
      <c r="F232" s="500"/>
      <c r="G232" s="502"/>
      <c r="H232" s="705"/>
      <c r="I232" s="477"/>
      <c r="J232" s="127" t="str">
        <f ca="1">IF(MOD(ROW()-13,2)=0,IF(ISBLANK(OFFSET(#REF!,INT((ROW()-13)/2),0)),"",OFFSET(#REF!,INT((ROW()-13)/2),0)),IF(ISBLANK(OFFSET('9. METAS'!$U$20,INT((ROW()-14)/2),0)),"",OFFSET('9. METAS'!$U$20,INT((ROW()-14)/2),0)))</f>
        <v/>
      </c>
      <c r="K232" s="128" t="str">
        <f ca="1">IF(MOD(ROW()-13,2)=0,IF(ISBLANK(OFFSET(#REF!,INT((ROW()-13)/2),0)),"",OFFSET(#REF!,INT((ROW()-13)/2),0)),IF(ISBLANK(OFFSET('9. METAS'!$V$20,INT((ROW()-14)/2),0)),"",OFFSET('9. METAS'!$V$20,INT((ROW()-14)/2),0)))</f>
        <v/>
      </c>
      <c r="L232" s="128" t="str">
        <f ca="1">IF(MOD(ROW()-13,2)=0,IF(ISBLANK(OFFSET(#REF!,INT((ROW()-13)/2),0)),"",OFFSET(#REF!,INT((ROW()-13)/2),0)),IF(ISBLANK(OFFSET('9. METAS'!$W$20,INT((ROW()-14)/2),0)),"",OFFSET('9. METAS'!$W$20,INT((ROW()-14)/2),0)))</f>
        <v/>
      </c>
      <c r="M232" s="129" t="str">
        <f ca="1">IF(MOD(ROW()-13,2)=0,IF(ISBLANK(OFFSET(#REF!,INT((ROW()-13)/2),0)),"",OFFSET(#REF!,INT((ROW()-13)/2),0)),IF(ISBLANK(OFFSET('9. METAS'!$X$20,INT((ROW()-14)/2),0)),"",OFFSET('9. METAS'!$X$20,INT((ROW()-14)/2),0)))</f>
        <v/>
      </c>
      <c r="N232" s="479"/>
      <c r="O232" s="481"/>
      <c r="P232" s="483"/>
    </row>
    <row r="233" spans="3:16" x14ac:dyDescent="0.2">
      <c r="C233" s="506" t="str">
        <f ca="1">IF(ISBLANK(OFFSET('5. Pp (3 años)'!$C$46,INT((ROW()-13)/2),0)),"",OFFSET('5. Pp (3 años)'!$C$46,INT((ROW()-13)/2),0))</f>
        <v/>
      </c>
      <c r="D233" s="498" t="str">
        <f ca="1">IF(ISBLANK(OFFSET('5. Pp (3 años)'!$D$46,INT((ROW()-13)/2),0)),"",OFFSET('5. Pp (3 años)'!$D$46,INT((ROW()-13)/2),0))</f>
        <v/>
      </c>
      <c r="E233" s="498" t="str">
        <f ca="1">IF(ISBLANK(OFFSET('5. Pp (3 años)'!$E$46,INT((ROW()-13)/2),0)),"",OFFSET('5. Pp (3 años)'!$E$46,INT((ROW()-13)/2),0))</f>
        <v/>
      </c>
      <c r="F233" s="500" t="str">
        <f ca="1">IF(ISBLANK(OFFSET('5. Pp (3 años)'!$K$46,INT((ROW()-13)/2),0)),"",OFFSET('5. Pp (3 años)'!$K$46,INT((ROW()-13)/2),0))</f>
        <v/>
      </c>
      <c r="G233" s="502" t="str">
        <f ca="1">IF(ISBLANK(OFFSET('5. Pp (3 años)'!$H$46,INT((ROW()-13)/2),0)),"",OFFSET('5. Pp (3 años)'!$H$46,INT((ROW()-13)/2),0))</f>
        <v/>
      </c>
      <c r="H233" s="705" t="str">
        <f ca="1">IF(ISBLANK(OFFSET('9. METAS'!$L$20,INT((ROW()-13)/2),0)),"",OFFSET('9. METAS'!$L$20,INT((ROW()-13)/2),0))</f>
        <v/>
      </c>
      <c r="I233" s="476"/>
      <c r="J233" s="127" t="e">
        <f ca="1">IF(MOD(ROW()-13,2)=0,IF(ISBLANK(OFFSET(#REF!,INT((ROW()-13)/2),0)),"",OFFSET(#REF!,INT((ROW()-13)/2),0)),IF(ISBLANK(OFFSET('9. METAS'!$U$20,INT((ROW()-14)/2),0)),"",OFFSET('9. METAS'!$U$20,INT((ROW()-14)/2),0)))</f>
        <v>#REF!</v>
      </c>
      <c r="K233" s="128" t="e">
        <f ca="1">IF(MOD(ROW()-13,2)=0,IF(ISBLANK(OFFSET(#REF!,INT((ROW()-13)/2),0)),"",OFFSET(#REF!,INT((ROW()-13)/2),0)),IF(ISBLANK(OFFSET('9. METAS'!$V$20,INT((ROW()-14)/2),0)),"",OFFSET('9. METAS'!$V$20,INT((ROW()-14)/2),0)))</f>
        <v>#REF!</v>
      </c>
      <c r="L233" s="128" t="e">
        <f ca="1">IF(MOD(ROW()-13,2)=0,IF(ISBLANK(OFFSET(#REF!,INT((ROW()-13)/2),0)),"",OFFSET(#REF!,INT((ROW()-13)/2),0)),IF(ISBLANK(OFFSET('9. METAS'!$W$20,INT((ROW()-14)/2),0)),"",OFFSET('9. METAS'!$W$20,INT((ROW()-14)/2),0)))</f>
        <v>#REF!</v>
      </c>
      <c r="M233" s="129" t="e">
        <f ca="1">IF(MOD(ROW()-13,2)=0,IF(ISBLANK(OFFSET(#REF!,INT((ROW()-13)/2),0)),"",OFFSET(#REF!,INT((ROW()-13)/2),0)),IF(ISBLANK(OFFSET('9. METAS'!$X$20,INT((ROW()-14)/2),0)),"",OFFSET('9. METAS'!$X$20,INT((ROW()-14)/2),0)))</f>
        <v>#REF!</v>
      </c>
      <c r="N233" s="478" t="str">
        <f t="shared" ref="N233" ca="1" si="216">IFERROR(J233/J234,"ND")</f>
        <v>ND</v>
      </c>
      <c r="O233" s="480" t="str">
        <f t="shared" ref="O233" ca="1" si="217">IFERROR(((J233+K233+L233)/H233),"ND")</f>
        <v>ND</v>
      </c>
      <c r="P233" s="482"/>
    </row>
    <row r="234" spans="3:16" ht="16" x14ac:dyDescent="0.2">
      <c r="C234" s="496"/>
      <c r="D234" s="498"/>
      <c r="E234" s="498"/>
      <c r="F234" s="500"/>
      <c r="G234" s="502"/>
      <c r="H234" s="705"/>
      <c r="I234" s="477"/>
      <c r="J234" s="127" t="str">
        <f ca="1">IF(MOD(ROW()-13,2)=0,IF(ISBLANK(OFFSET(#REF!,INT((ROW()-13)/2),0)),"",OFFSET(#REF!,INT((ROW()-13)/2),0)),IF(ISBLANK(OFFSET('9. METAS'!$U$20,INT((ROW()-14)/2),0)),"",OFFSET('9. METAS'!$U$20,INT((ROW()-14)/2),0)))</f>
        <v/>
      </c>
      <c r="K234" s="128" t="str">
        <f ca="1">IF(MOD(ROW()-13,2)=0,IF(ISBLANK(OFFSET(#REF!,INT((ROW()-13)/2),0)),"",OFFSET(#REF!,INT((ROW()-13)/2),0)),IF(ISBLANK(OFFSET('9. METAS'!$V$20,INT((ROW()-14)/2),0)),"",OFFSET('9. METAS'!$V$20,INT((ROW()-14)/2),0)))</f>
        <v/>
      </c>
      <c r="L234" s="128" t="str">
        <f ca="1">IF(MOD(ROW()-13,2)=0,IF(ISBLANK(OFFSET(#REF!,INT((ROW()-13)/2),0)),"",OFFSET(#REF!,INT((ROW()-13)/2),0)),IF(ISBLANK(OFFSET('9. METAS'!$W$20,INT((ROW()-14)/2),0)),"",OFFSET('9. METAS'!$W$20,INT((ROW()-14)/2),0)))</f>
        <v/>
      </c>
      <c r="M234" s="129" t="str">
        <f ca="1">IF(MOD(ROW()-13,2)=0,IF(ISBLANK(OFFSET(#REF!,INT((ROW()-13)/2),0)),"",OFFSET(#REF!,INT((ROW()-13)/2),0)),IF(ISBLANK(OFFSET('9. METAS'!$X$20,INT((ROW()-14)/2),0)),"",OFFSET('9. METAS'!$X$20,INT((ROW()-14)/2),0)))</f>
        <v/>
      </c>
      <c r="N234" s="479"/>
      <c r="O234" s="481"/>
      <c r="P234" s="483"/>
    </row>
    <row r="235" spans="3:16" x14ac:dyDescent="0.2">
      <c r="C235" s="506" t="str">
        <f ca="1">IF(ISBLANK(OFFSET('5. Pp (3 años)'!$C$46,INT((ROW()-13)/2),0)),"",OFFSET('5. Pp (3 años)'!$C$46,INT((ROW()-13)/2),0))</f>
        <v/>
      </c>
      <c r="D235" s="498" t="str">
        <f ca="1">IF(ISBLANK(OFFSET('5. Pp (3 años)'!$D$46,INT((ROW()-13)/2),0)),"",OFFSET('5. Pp (3 años)'!$D$46,INT((ROW()-13)/2),0))</f>
        <v/>
      </c>
      <c r="E235" s="498" t="str">
        <f ca="1">IF(ISBLANK(OFFSET('5. Pp (3 años)'!$E$46,INT((ROW()-13)/2),0)),"",OFFSET('5. Pp (3 años)'!$E$46,INT((ROW()-13)/2),0))</f>
        <v/>
      </c>
      <c r="F235" s="500" t="str">
        <f ca="1">IF(ISBLANK(OFFSET('5. Pp (3 años)'!$K$46,INT((ROW()-13)/2),0)),"",OFFSET('5. Pp (3 años)'!$K$46,INT((ROW()-13)/2),0))</f>
        <v/>
      </c>
      <c r="G235" s="502" t="str">
        <f ca="1">IF(ISBLANK(OFFSET('5. Pp (3 años)'!$H$46,INT((ROW()-13)/2),0)),"",OFFSET('5. Pp (3 años)'!$H$46,INT((ROW()-13)/2),0))</f>
        <v/>
      </c>
      <c r="H235" s="705" t="str">
        <f ca="1">IF(ISBLANK(OFFSET('9. METAS'!$L$20,INT((ROW()-13)/2),0)),"",OFFSET('9. METAS'!$L$20,INT((ROW()-13)/2),0))</f>
        <v/>
      </c>
      <c r="I235" s="476"/>
      <c r="J235" s="127" t="e">
        <f ca="1">IF(MOD(ROW()-13,2)=0,IF(ISBLANK(OFFSET(#REF!,INT((ROW()-13)/2),0)),"",OFFSET(#REF!,INT((ROW()-13)/2),0)),IF(ISBLANK(OFFSET('9. METAS'!$U$20,INT((ROW()-14)/2),0)),"",OFFSET('9. METAS'!$U$20,INT((ROW()-14)/2),0)))</f>
        <v>#REF!</v>
      </c>
      <c r="K235" s="128" t="e">
        <f ca="1">IF(MOD(ROW()-13,2)=0,IF(ISBLANK(OFFSET(#REF!,INT((ROW()-13)/2),0)),"",OFFSET(#REF!,INT((ROW()-13)/2),0)),IF(ISBLANK(OFFSET('9. METAS'!$V$20,INT((ROW()-14)/2),0)),"",OFFSET('9. METAS'!$V$20,INT((ROW()-14)/2),0)))</f>
        <v>#REF!</v>
      </c>
      <c r="L235" s="128" t="e">
        <f ca="1">IF(MOD(ROW()-13,2)=0,IF(ISBLANK(OFFSET(#REF!,INT((ROW()-13)/2),0)),"",OFFSET(#REF!,INT((ROW()-13)/2),0)),IF(ISBLANK(OFFSET('9. METAS'!$W$20,INT((ROW()-14)/2),0)),"",OFFSET('9. METAS'!$W$20,INT((ROW()-14)/2),0)))</f>
        <v>#REF!</v>
      </c>
      <c r="M235" s="129" t="e">
        <f ca="1">IF(MOD(ROW()-13,2)=0,IF(ISBLANK(OFFSET(#REF!,INT((ROW()-13)/2),0)),"",OFFSET(#REF!,INT((ROW()-13)/2),0)),IF(ISBLANK(OFFSET('9. METAS'!$X$20,INT((ROW()-14)/2),0)),"",OFFSET('9. METAS'!$X$20,INT((ROW()-14)/2),0)))</f>
        <v>#REF!</v>
      </c>
      <c r="N235" s="478" t="str">
        <f t="shared" ref="N235" ca="1" si="218">IFERROR(J235/J236,"ND")</f>
        <v>ND</v>
      </c>
      <c r="O235" s="480" t="str">
        <f t="shared" ref="O235" ca="1" si="219">IFERROR(((J235+K235+L235)/H235),"ND")</f>
        <v>ND</v>
      </c>
      <c r="P235" s="482"/>
    </row>
    <row r="236" spans="3:16" ht="16" x14ac:dyDescent="0.2">
      <c r="C236" s="496"/>
      <c r="D236" s="498"/>
      <c r="E236" s="498"/>
      <c r="F236" s="500"/>
      <c r="G236" s="502"/>
      <c r="H236" s="705"/>
      <c r="I236" s="477"/>
      <c r="J236" s="127" t="str">
        <f ca="1">IF(MOD(ROW()-13,2)=0,IF(ISBLANK(OFFSET(#REF!,INT((ROW()-13)/2),0)),"",OFFSET(#REF!,INT((ROW()-13)/2),0)),IF(ISBLANK(OFFSET('9. METAS'!$U$20,INT((ROW()-14)/2),0)),"",OFFSET('9. METAS'!$U$20,INT((ROW()-14)/2),0)))</f>
        <v/>
      </c>
      <c r="K236" s="128" t="str">
        <f ca="1">IF(MOD(ROW()-13,2)=0,IF(ISBLANK(OFFSET(#REF!,INT((ROW()-13)/2),0)),"",OFFSET(#REF!,INT((ROW()-13)/2),0)),IF(ISBLANK(OFFSET('9. METAS'!$V$20,INT((ROW()-14)/2),0)),"",OFFSET('9. METAS'!$V$20,INT((ROW()-14)/2),0)))</f>
        <v/>
      </c>
      <c r="L236" s="128" t="str">
        <f ca="1">IF(MOD(ROW()-13,2)=0,IF(ISBLANK(OFFSET(#REF!,INT((ROW()-13)/2),0)),"",OFFSET(#REF!,INT((ROW()-13)/2),0)),IF(ISBLANK(OFFSET('9. METAS'!$W$20,INT((ROW()-14)/2),0)),"",OFFSET('9. METAS'!$W$20,INT((ROW()-14)/2),0)))</f>
        <v/>
      </c>
      <c r="M236" s="129" t="str">
        <f ca="1">IF(MOD(ROW()-13,2)=0,IF(ISBLANK(OFFSET(#REF!,INT((ROW()-13)/2),0)),"",OFFSET(#REF!,INT((ROW()-13)/2),0)),IF(ISBLANK(OFFSET('9. METAS'!$X$20,INT((ROW()-14)/2),0)),"",OFFSET('9. METAS'!$X$20,INT((ROW()-14)/2),0)))</f>
        <v/>
      </c>
      <c r="N236" s="479"/>
      <c r="O236" s="481"/>
      <c r="P236" s="483"/>
    </row>
    <row r="237" spans="3:16" x14ac:dyDescent="0.2">
      <c r="C237" s="506" t="str">
        <f ca="1">IF(ISBLANK(OFFSET('5. Pp (3 años)'!$C$46,INT((ROW()-13)/2),0)),"",OFFSET('5. Pp (3 años)'!$C$46,INT((ROW()-13)/2),0))</f>
        <v/>
      </c>
      <c r="D237" s="498" t="str">
        <f ca="1">IF(ISBLANK(OFFSET('5. Pp (3 años)'!$D$46,INT((ROW()-13)/2),0)),"",OFFSET('5. Pp (3 años)'!$D$46,INT((ROW()-13)/2),0))</f>
        <v/>
      </c>
      <c r="E237" s="498" t="str">
        <f ca="1">IF(ISBLANK(OFFSET('5. Pp (3 años)'!$E$46,INT((ROW()-13)/2),0)),"",OFFSET('5. Pp (3 años)'!$E$46,INT((ROW()-13)/2),0))</f>
        <v/>
      </c>
      <c r="F237" s="500" t="str">
        <f ca="1">IF(ISBLANK(OFFSET('5. Pp (3 años)'!$K$46,INT((ROW()-13)/2),0)),"",OFFSET('5. Pp (3 años)'!$K$46,INT((ROW()-13)/2),0))</f>
        <v/>
      </c>
      <c r="G237" s="502" t="str">
        <f ca="1">IF(ISBLANK(OFFSET('5. Pp (3 años)'!$H$46,INT((ROW()-13)/2),0)),"",OFFSET('5. Pp (3 años)'!$H$46,INT((ROW()-13)/2),0))</f>
        <v/>
      </c>
      <c r="H237" s="705" t="str">
        <f ca="1">IF(ISBLANK(OFFSET('9. METAS'!$L$20,INT((ROW()-13)/2),0)),"",OFFSET('9. METAS'!$L$20,INT((ROW()-13)/2),0))</f>
        <v/>
      </c>
      <c r="I237" s="476"/>
      <c r="J237" s="127" t="e">
        <f ca="1">IF(MOD(ROW()-13,2)=0,IF(ISBLANK(OFFSET(#REF!,INT((ROW()-13)/2),0)),"",OFFSET(#REF!,INT((ROW()-13)/2),0)),IF(ISBLANK(OFFSET('9. METAS'!$U$20,INT((ROW()-14)/2),0)),"",OFFSET('9. METAS'!$U$20,INT((ROW()-14)/2),0)))</f>
        <v>#REF!</v>
      </c>
      <c r="K237" s="128" t="e">
        <f ca="1">IF(MOD(ROW()-13,2)=0,IF(ISBLANK(OFFSET(#REF!,INT((ROW()-13)/2),0)),"",OFFSET(#REF!,INT((ROW()-13)/2),0)),IF(ISBLANK(OFFSET('9. METAS'!$V$20,INT((ROW()-14)/2),0)),"",OFFSET('9. METAS'!$V$20,INT((ROW()-14)/2),0)))</f>
        <v>#REF!</v>
      </c>
      <c r="L237" s="128" t="e">
        <f ca="1">IF(MOD(ROW()-13,2)=0,IF(ISBLANK(OFFSET(#REF!,INT((ROW()-13)/2),0)),"",OFFSET(#REF!,INT((ROW()-13)/2),0)),IF(ISBLANK(OFFSET('9. METAS'!$W$20,INT((ROW()-14)/2),0)),"",OFFSET('9. METAS'!$W$20,INT((ROW()-14)/2),0)))</f>
        <v>#REF!</v>
      </c>
      <c r="M237" s="129" t="e">
        <f ca="1">IF(MOD(ROW()-13,2)=0,IF(ISBLANK(OFFSET(#REF!,INT((ROW()-13)/2),0)),"",OFFSET(#REF!,INT((ROW()-13)/2),0)),IF(ISBLANK(OFFSET('9. METAS'!$X$20,INT((ROW()-14)/2),0)),"",OFFSET('9. METAS'!$X$20,INT((ROW()-14)/2),0)))</f>
        <v>#REF!</v>
      </c>
      <c r="N237" s="478" t="str">
        <f t="shared" ref="N237" ca="1" si="220">IFERROR(J237/J238,"ND")</f>
        <v>ND</v>
      </c>
      <c r="O237" s="480" t="str">
        <f t="shared" ref="O237" ca="1" si="221">IFERROR(((J237+K237+L237)/H237),"ND")</f>
        <v>ND</v>
      </c>
      <c r="P237" s="482"/>
    </row>
    <row r="238" spans="3:16" ht="16" x14ac:dyDescent="0.2">
      <c r="C238" s="496"/>
      <c r="D238" s="498"/>
      <c r="E238" s="498"/>
      <c r="F238" s="500"/>
      <c r="G238" s="502"/>
      <c r="H238" s="705"/>
      <c r="I238" s="477"/>
      <c r="J238" s="127" t="str">
        <f ca="1">IF(MOD(ROW()-13,2)=0,IF(ISBLANK(OFFSET(#REF!,INT((ROW()-13)/2),0)),"",OFFSET(#REF!,INT((ROW()-13)/2),0)),IF(ISBLANK(OFFSET('9. METAS'!$U$20,INT((ROW()-14)/2),0)),"",OFFSET('9. METAS'!$U$20,INT((ROW()-14)/2),0)))</f>
        <v/>
      </c>
      <c r="K238" s="128" t="str">
        <f ca="1">IF(MOD(ROW()-13,2)=0,IF(ISBLANK(OFFSET(#REF!,INT((ROW()-13)/2),0)),"",OFFSET(#REF!,INT((ROW()-13)/2),0)),IF(ISBLANK(OFFSET('9. METAS'!$V$20,INT((ROW()-14)/2),0)),"",OFFSET('9. METAS'!$V$20,INT((ROW()-14)/2),0)))</f>
        <v/>
      </c>
      <c r="L238" s="128" t="str">
        <f ca="1">IF(MOD(ROW()-13,2)=0,IF(ISBLANK(OFFSET(#REF!,INT((ROW()-13)/2),0)),"",OFFSET(#REF!,INT((ROW()-13)/2),0)),IF(ISBLANK(OFFSET('9. METAS'!$W$20,INT((ROW()-14)/2),0)),"",OFFSET('9. METAS'!$W$20,INT((ROW()-14)/2),0)))</f>
        <v/>
      </c>
      <c r="M238" s="129" t="str">
        <f ca="1">IF(MOD(ROW()-13,2)=0,IF(ISBLANK(OFFSET(#REF!,INT((ROW()-13)/2),0)),"",OFFSET(#REF!,INT((ROW()-13)/2),0)),IF(ISBLANK(OFFSET('9. METAS'!$X$20,INT((ROW()-14)/2),0)),"",OFFSET('9. METAS'!$X$20,INT((ROW()-14)/2),0)))</f>
        <v/>
      </c>
      <c r="N238" s="479"/>
      <c r="O238" s="481"/>
      <c r="P238" s="483"/>
    </row>
    <row r="239" spans="3:16" x14ac:dyDescent="0.2">
      <c r="C239" s="506" t="str">
        <f ca="1">IF(ISBLANK(OFFSET('5. Pp (3 años)'!$C$46,INT((ROW()-13)/2),0)),"",OFFSET('5. Pp (3 años)'!$C$46,INT((ROW()-13)/2),0))</f>
        <v/>
      </c>
      <c r="D239" s="498" t="str">
        <f ca="1">IF(ISBLANK(OFFSET('5. Pp (3 años)'!$D$46,INT((ROW()-13)/2),0)),"",OFFSET('5. Pp (3 años)'!$D$46,INT((ROW()-13)/2),0))</f>
        <v/>
      </c>
      <c r="E239" s="498" t="str">
        <f ca="1">IF(ISBLANK(OFFSET('5. Pp (3 años)'!$E$46,INT((ROW()-13)/2),0)),"",OFFSET('5. Pp (3 años)'!$E$46,INT((ROW()-13)/2),0))</f>
        <v/>
      </c>
      <c r="F239" s="500" t="str">
        <f ca="1">IF(ISBLANK(OFFSET('5. Pp (3 años)'!$K$46,INT((ROW()-13)/2),0)),"",OFFSET('5. Pp (3 años)'!$K$46,INT((ROW()-13)/2),0))</f>
        <v/>
      </c>
      <c r="G239" s="502" t="str">
        <f ca="1">IF(ISBLANK(OFFSET('5. Pp (3 años)'!$H$46,INT((ROW()-13)/2),0)),"",OFFSET('5. Pp (3 años)'!$H$46,INT((ROW()-13)/2),0))</f>
        <v/>
      </c>
      <c r="H239" s="705" t="str">
        <f ca="1">IF(ISBLANK(OFFSET('9. METAS'!$L$20,INT((ROW()-13)/2),0)),"",OFFSET('9. METAS'!$L$20,INT((ROW()-13)/2),0))</f>
        <v/>
      </c>
      <c r="I239" s="476"/>
      <c r="J239" s="127" t="e">
        <f ca="1">IF(MOD(ROW()-13,2)=0,IF(ISBLANK(OFFSET(#REF!,INT((ROW()-13)/2),0)),"",OFFSET(#REF!,INT((ROW()-13)/2),0)),IF(ISBLANK(OFFSET('9. METAS'!$U$20,INT((ROW()-14)/2),0)),"",OFFSET('9. METAS'!$U$20,INT((ROW()-14)/2),0)))</f>
        <v>#REF!</v>
      </c>
      <c r="K239" s="128" t="e">
        <f ca="1">IF(MOD(ROW()-13,2)=0,IF(ISBLANK(OFFSET(#REF!,INT((ROW()-13)/2),0)),"",OFFSET(#REF!,INT((ROW()-13)/2),0)),IF(ISBLANK(OFFSET('9. METAS'!$V$20,INT((ROW()-14)/2),0)),"",OFFSET('9. METAS'!$V$20,INT((ROW()-14)/2),0)))</f>
        <v>#REF!</v>
      </c>
      <c r="L239" s="128" t="e">
        <f ca="1">IF(MOD(ROW()-13,2)=0,IF(ISBLANK(OFFSET(#REF!,INT((ROW()-13)/2),0)),"",OFFSET(#REF!,INT((ROW()-13)/2),0)),IF(ISBLANK(OFFSET('9. METAS'!$W$20,INT((ROW()-14)/2),0)),"",OFFSET('9. METAS'!$W$20,INT((ROW()-14)/2),0)))</f>
        <v>#REF!</v>
      </c>
      <c r="M239" s="129" t="e">
        <f ca="1">IF(MOD(ROW()-13,2)=0,IF(ISBLANK(OFFSET(#REF!,INT((ROW()-13)/2),0)),"",OFFSET(#REF!,INT((ROW()-13)/2),0)),IF(ISBLANK(OFFSET('9. METAS'!$X$20,INT((ROW()-14)/2),0)),"",OFFSET('9. METAS'!$X$20,INT((ROW()-14)/2),0)))</f>
        <v>#REF!</v>
      </c>
      <c r="N239" s="478" t="str">
        <f t="shared" ref="N239" ca="1" si="222">IFERROR(J239/J240,"ND")</f>
        <v>ND</v>
      </c>
      <c r="O239" s="480" t="str">
        <f t="shared" ref="O239" ca="1" si="223">IFERROR(((J239+K239+L239)/H239),"ND")</f>
        <v>ND</v>
      </c>
      <c r="P239" s="482"/>
    </row>
    <row r="240" spans="3:16" ht="16" x14ac:dyDescent="0.2">
      <c r="C240" s="496"/>
      <c r="D240" s="498"/>
      <c r="E240" s="498"/>
      <c r="F240" s="500"/>
      <c r="G240" s="502"/>
      <c r="H240" s="705"/>
      <c r="I240" s="477"/>
      <c r="J240" s="127" t="str">
        <f ca="1">IF(MOD(ROW()-13,2)=0,IF(ISBLANK(OFFSET(#REF!,INT((ROW()-13)/2),0)),"",OFFSET(#REF!,INT((ROW()-13)/2),0)),IF(ISBLANK(OFFSET('9. METAS'!$U$20,INT((ROW()-14)/2),0)),"",OFFSET('9. METAS'!$U$20,INT((ROW()-14)/2),0)))</f>
        <v/>
      </c>
      <c r="K240" s="128" t="str">
        <f ca="1">IF(MOD(ROW()-13,2)=0,IF(ISBLANK(OFFSET(#REF!,INT((ROW()-13)/2),0)),"",OFFSET(#REF!,INT((ROW()-13)/2),0)),IF(ISBLANK(OFFSET('9. METAS'!$V$20,INT((ROW()-14)/2),0)),"",OFFSET('9. METAS'!$V$20,INT((ROW()-14)/2),0)))</f>
        <v/>
      </c>
      <c r="L240" s="128" t="str">
        <f ca="1">IF(MOD(ROW()-13,2)=0,IF(ISBLANK(OFFSET(#REF!,INT((ROW()-13)/2),0)),"",OFFSET(#REF!,INT((ROW()-13)/2),0)),IF(ISBLANK(OFFSET('9. METAS'!$W$20,INT((ROW()-14)/2),0)),"",OFFSET('9. METAS'!$W$20,INT((ROW()-14)/2),0)))</f>
        <v/>
      </c>
      <c r="M240" s="129" t="str">
        <f ca="1">IF(MOD(ROW()-13,2)=0,IF(ISBLANK(OFFSET(#REF!,INT((ROW()-13)/2),0)),"",OFFSET(#REF!,INT((ROW()-13)/2),0)),IF(ISBLANK(OFFSET('9. METAS'!$X$20,INT((ROW()-14)/2),0)),"",OFFSET('9. METAS'!$X$20,INT((ROW()-14)/2),0)))</f>
        <v/>
      </c>
      <c r="N240" s="479"/>
      <c r="O240" s="481"/>
      <c r="P240" s="483"/>
    </row>
    <row r="241" spans="3:16" x14ac:dyDescent="0.2">
      <c r="C241" s="506" t="str">
        <f ca="1">IF(ISBLANK(OFFSET('5. Pp (3 años)'!$C$46,INT((ROW()-13)/2),0)),"",OFFSET('5. Pp (3 años)'!$C$46,INT((ROW()-13)/2),0))</f>
        <v/>
      </c>
      <c r="D241" s="498" t="str">
        <f ca="1">IF(ISBLANK(OFFSET('5. Pp (3 años)'!$D$46,INT((ROW()-13)/2),0)),"",OFFSET('5. Pp (3 años)'!$D$46,INT((ROW()-13)/2),0))</f>
        <v/>
      </c>
      <c r="E241" s="498" t="str">
        <f ca="1">IF(ISBLANK(OFFSET('5. Pp (3 años)'!$E$46,INT((ROW()-13)/2),0)),"",OFFSET('5. Pp (3 años)'!$E$46,INT((ROW()-13)/2),0))</f>
        <v/>
      </c>
      <c r="F241" s="500" t="str">
        <f ca="1">IF(ISBLANK(OFFSET('5. Pp (3 años)'!$K$46,INT((ROW()-13)/2),0)),"",OFFSET('5. Pp (3 años)'!$K$46,INT((ROW()-13)/2),0))</f>
        <v/>
      </c>
      <c r="G241" s="502" t="str">
        <f ca="1">IF(ISBLANK(OFFSET('5. Pp (3 años)'!$H$46,INT((ROW()-13)/2),0)),"",OFFSET('5. Pp (3 años)'!$H$46,INT((ROW()-13)/2),0))</f>
        <v/>
      </c>
      <c r="H241" s="705" t="str">
        <f ca="1">IF(ISBLANK(OFFSET('9. METAS'!$L$20,INT((ROW()-13)/2),0)),"",OFFSET('9. METAS'!$L$20,INT((ROW()-13)/2),0))</f>
        <v/>
      </c>
      <c r="I241" s="476"/>
      <c r="J241" s="127" t="e">
        <f ca="1">IF(MOD(ROW()-13,2)=0,IF(ISBLANK(OFFSET(#REF!,INT((ROW()-13)/2),0)),"",OFFSET(#REF!,INT((ROW()-13)/2),0)),IF(ISBLANK(OFFSET('9. METAS'!$U$20,INT((ROW()-14)/2),0)),"",OFFSET('9. METAS'!$U$20,INT((ROW()-14)/2),0)))</f>
        <v>#REF!</v>
      </c>
      <c r="K241" s="128" t="e">
        <f ca="1">IF(MOD(ROW()-13,2)=0,IF(ISBLANK(OFFSET(#REF!,INT((ROW()-13)/2),0)),"",OFFSET(#REF!,INT((ROW()-13)/2),0)),IF(ISBLANK(OFFSET('9. METAS'!$V$20,INT((ROW()-14)/2),0)),"",OFFSET('9. METAS'!$V$20,INT((ROW()-14)/2),0)))</f>
        <v>#REF!</v>
      </c>
      <c r="L241" s="128" t="e">
        <f ca="1">IF(MOD(ROW()-13,2)=0,IF(ISBLANK(OFFSET(#REF!,INT((ROW()-13)/2),0)),"",OFFSET(#REF!,INT((ROW()-13)/2),0)),IF(ISBLANK(OFFSET('9. METAS'!$W$20,INT((ROW()-14)/2),0)),"",OFFSET('9. METAS'!$W$20,INT((ROW()-14)/2),0)))</f>
        <v>#REF!</v>
      </c>
      <c r="M241" s="129" t="e">
        <f ca="1">IF(MOD(ROW()-13,2)=0,IF(ISBLANK(OFFSET(#REF!,INT((ROW()-13)/2),0)),"",OFFSET(#REF!,INT((ROW()-13)/2),0)),IF(ISBLANK(OFFSET('9. METAS'!$X$20,INT((ROW()-14)/2),0)),"",OFFSET('9. METAS'!$X$20,INT((ROW()-14)/2),0)))</f>
        <v>#REF!</v>
      </c>
      <c r="N241" s="478" t="str">
        <f t="shared" ref="N241" ca="1" si="224">IFERROR(J241/J242,"ND")</f>
        <v>ND</v>
      </c>
      <c r="O241" s="480" t="str">
        <f t="shared" ref="O241" ca="1" si="225">IFERROR(((J241+K241+L241)/H241),"ND")</f>
        <v>ND</v>
      </c>
      <c r="P241" s="482"/>
    </row>
    <row r="242" spans="3:16" ht="16" x14ac:dyDescent="0.2">
      <c r="C242" s="496"/>
      <c r="D242" s="498"/>
      <c r="E242" s="498"/>
      <c r="F242" s="500"/>
      <c r="G242" s="502"/>
      <c r="H242" s="705"/>
      <c r="I242" s="477"/>
      <c r="J242" s="127" t="str">
        <f ca="1">IF(MOD(ROW()-13,2)=0,IF(ISBLANK(OFFSET(#REF!,INT((ROW()-13)/2),0)),"",OFFSET(#REF!,INT((ROW()-13)/2),0)),IF(ISBLANK(OFFSET('9. METAS'!$U$20,INT((ROW()-14)/2),0)),"",OFFSET('9. METAS'!$U$20,INT((ROW()-14)/2),0)))</f>
        <v/>
      </c>
      <c r="K242" s="128" t="str">
        <f ca="1">IF(MOD(ROW()-13,2)=0,IF(ISBLANK(OFFSET(#REF!,INT((ROW()-13)/2),0)),"",OFFSET(#REF!,INT((ROW()-13)/2),0)),IF(ISBLANK(OFFSET('9. METAS'!$V$20,INT((ROW()-14)/2),0)),"",OFFSET('9. METAS'!$V$20,INT((ROW()-14)/2),0)))</f>
        <v/>
      </c>
      <c r="L242" s="128" t="str">
        <f ca="1">IF(MOD(ROW()-13,2)=0,IF(ISBLANK(OFFSET(#REF!,INT((ROW()-13)/2),0)),"",OFFSET(#REF!,INT((ROW()-13)/2),0)),IF(ISBLANK(OFFSET('9. METAS'!$W$20,INT((ROW()-14)/2),0)),"",OFFSET('9. METAS'!$W$20,INT((ROW()-14)/2),0)))</f>
        <v/>
      </c>
      <c r="M242" s="129" t="str">
        <f ca="1">IF(MOD(ROW()-13,2)=0,IF(ISBLANK(OFFSET(#REF!,INT((ROW()-13)/2),0)),"",OFFSET(#REF!,INT((ROW()-13)/2),0)),IF(ISBLANK(OFFSET('9. METAS'!$X$20,INT((ROW()-14)/2),0)),"",OFFSET('9. METAS'!$X$20,INT((ROW()-14)/2),0)))</f>
        <v/>
      </c>
      <c r="N242" s="479"/>
      <c r="O242" s="481"/>
      <c r="P242" s="483"/>
    </row>
    <row r="243" spans="3:16" x14ac:dyDescent="0.2">
      <c r="C243" s="506" t="str">
        <f ca="1">IF(ISBLANK(OFFSET('5. Pp (3 años)'!$C$46,INT((ROW()-13)/2),0)),"",OFFSET('5. Pp (3 años)'!$C$46,INT((ROW()-13)/2),0))</f>
        <v/>
      </c>
      <c r="D243" s="498" t="str">
        <f ca="1">IF(ISBLANK(OFFSET('5. Pp (3 años)'!$D$46,INT((ROW()-13)/2),0)),"",OFFSET('5. Pp (3 años)'!$D$46,INT((ROW()-13)/2),0))</f>
        <v/>
      </c>
      <c r="E243" s="498" t="str">
        <f ca="1">IF(ISBLANK(OFFSET('5. Pp (3 años)'!$E$46,INT((ROW()-13)/2),0)),"",OFFSET('5. Pp (3 años)'!$E$46,INT((ROW()-13)/2),0))</f>
        <v/>
      </c>
      <c r="F243" s="500" t="str">
        <f ca="1">IF(ISBLANK(OFFSET('5. Pp (3 años)'!$K$46,INT((ROW()-13)/2),0)),"",OFFSET('5. Pp (3 años)'!$K$46,INT((ROW()-13)/2),0))</f>
        <v/>
      </c>
      <c r="G243" s="502" t="str">
        <f ca="1">IF(ISBLANK(OFFSET('5. Pp (3 años)'!$H$46,INT((ROW()-13)/2),0)),"",OFFSET('5. Pp (3 años)'!$H$46,INT((ROW()-13)/2),0))</f>
        <v/>
      </c>
      <c r="H243" s="705" t="str">
        <f ca="1">IF(ISBLANK(OFFSET('9. METAS'!$L$20,INT((ROW()-13)/2),0)),"",OFFSET('9. METAS'!$L$20,INT((ROW()-13)/2),0))</f>
        <v/>
      </c>
      <c r="I243" s="476"/>
      <c r="J243" s="127" t="e">
        <f ca="1">IF(MOD(ROW()-13,2)=0,IF(ISBLANK(OFFSET(#REF!,INT((ROW()-13)/2),0)),"",OFFSET(#REF!,INT((ROW()-13)/2),0)),IF(ISBLANK(OFFSET('9. METAS'!$U$20,INT((ROW()-14)/2),0)),"",OFFSET('9. METAS'!$U$20,INT((ROW()-14)/2),0)))</f>
        <v>#REF!</v>
      </c>
      <c r="K243" s="128" t="e">
        <f ca="1">IF(MOD(ROW()-13,2)=0,IF(ISBLANK(OFFSET(#REF!,INT((ROW()-13)/2),0)),"",OFFSET(#REF!,INT((ROW()-13)/2),0)),IF(ISBLANK(OFFSET('9. METAS'!$V$20,INT((ROW()-14)/2),0)),"",OFFSET('9. METAS'!$V$20,INT((ROW()-14)/2),0)))</f>
        <v>#REF!</v>
      </c>
      <c r="L243" s="128" t="e">
        <f ca="1">IF(MOD(ROW()-13,2)=0,IF(ISBLANK(OFFSET(#REF!,INT((ROW()-13)/2),0)),"",OFFSET(#REF!,INT((ROW()-13)/2),0)),IF(ISBLANK(OFFSET('9. METAS'!$W$20,INT((ROW()-14)/2),0)),"",OFFSET('9. METAS'!$W$20,INT((ROW()-14)/2),0)))</f>
        <v>#REF!</v>
      </c>
      <c r="M243" s="129" t="e">
        <f ca="1">IF(MOD(ROW()-13,2)=0,IF(ISBLANK(OFFSET(#REF!,INT((ROW()-13)/2),0)),"",OFFSET(#REF!,INT((ROW()-13)/2),0)),IF(ISBLANK(OFFSET('9. METAS'!$X$20,INT((ROW()-14)/2),0)),"",OFFSET('9. METAS'!$X$20,INT((ROW()-14)/2),0)))</f>
        <v>#REF!</v>
      </c>
      <c r="N243" s="478" t="str">
        <f t="shared" ref="N243" ca="1" si="226">IFERROR(J243/J244,"ND")</f>
        <v>ND</v>
      </c>
      <c r="O243" s="480" t="str">
        <f t="shared" ref="O243" ca="1" si="227">IFERROR(((J243+K243+L243)/H243),"ND")</f>
        <v>ND</v>
      </c>
      <c r="P243" s="482"/>
    </row>
    <row r="244" spans="3:16" ht="16" x14ac:dyDescent="0.2">
      <c r="C244" s="496"/>
      <c r="D244" s="498"/>
      <c r="E244" s="498"/>
      <c r="F244" s="500"/>
      <c r="G244" s="502"/>
      <c r="H244" s="705"/>
      <c r="I244" s="477"/>
      <c r="J244" s="127" t="str">
        <f ca="1">IF(MOD(ROW()-13,2)=0,IF(ISBLANK(OFFSET(#REF!,INT((ROW()-13)/2),0)),"",OFFSET(#REF!,INT((ROW()-13)/2),0)),IF(ISBLANK(OFFSET('9. METAS'!$U$20,INT((ROW()-14)/2),0)),"",OFFSET('9. METAS'!$U$20,INT((ROW()-14)/2),0)))</f>
        <v/>
      </c>
      <c r="K244" s="128" t="str">
        <f ca="1">IF(MOD(ROW()-13,2)=0,IF(ISBLANK(OFFSET(#REF!,INT((ROW()-13)/2),0)),"",OFFSET(#REF!,INT((ROW()-13)/2),0)),IF(ISBLANK(OFFSET('9. METAS'!$V$20,INT((ROW()-14)/2),0)),"",OFFSET('9. METAS'!$V$20,INT((ROW()-14)/2),0)))</f>
        <v/>
      </c>
      <c r="L244" s="128" t="str">
        <f ca="1">IF(MOD(ROW()-13,2)=0,IF(ISBLANK(OFFSET(#REF!,INT((ROW()-13)/2),0)),"",OFFSET(#REF!,INT((ROW()-13)/2),0)),IF(ISBLANK(OFFSET('9. METAS'!$W$20,INT((ROW()-14)/2),0)),"",OFFSET('9. METAS'!$W$20,INT((ROW()-14)/2),0)))</f>
        <v/>
      </c>
      <c r="M244" s="129" t="str">
        <f ca="1">IF(MOD(ROW()-13,2)=0,IF(ISBLANK(OFFSET(#REF!,INT((ROW()-13)/2),0)),"",OFFSET(#REF!,INT((ROW()-13)/2),0)),IF(ISBLANK(OFFSET('9. METAS'!$X$20,INT((ROW()-14)/2),0)),"",OFFSET('9. METAS'!$X$20,INT((ROW()-14)/2),0)))</f>
        <v/>
      </c>
      <c r="N244" s="479"/>
      <c r="O244" s="481"/>
      <c r="P244" s="483"/>
    </row>
    <row r="245" spans="3:16" x14ac:dyDescent="0.2">
      <c r="C245" s="506" t="str">
        <f ca="1">IF(ISBLANK(OFFSET('5. Pp (3 años)'!$C$46,INT((ROW()-13)/2),0)),"",OFFSET('5. Pp (3 años)'!$C$46,INT((ROW()-13)/2),0))</f>
        <v/>
      </c>
      <c r="D245" s="498" t="str">
        <f ca="1">IF(ISBLANK(OFFSET('5. Pp (3 años)'!$D$46,INT((ROW()-13)/2),0)),"",OFFSET('5. Pp (3 años)'!$D$46,INT((ROW()-13)/2),0))</f>
        <v/>
      </c>
      <c r="E245" s="498" t="str">
        <f ca="1">IF(ISBLANK(OFFSET('5. Pp (3 años)'!$E$46,INT((ROW()-13)/2),0)),"",OFFSET('5. Pp (3 años)'!$E$46,INT((ROW()-13)/2),0))</f>
        <v/>
      </c>
      <c r="F245" s="500" t="str">
        <f ca="1">IF(ISBLANK(OFFSET('5. Pp (3 años)'!$K$46,INT((ROW()-13)/2),0)),"",OFFSET('5. Pp (3 años)'!$K$46,INT((ROW()-13)/2),0))</f>
        <v/>
      </c>
      <c r="G245" s="502" t="str">
        <f ca="1">IF(ISBLANK(OFFSET('5. Pp (3 años)'!$H$46,INT((ROW()-13)/2),0)),"",OFFSET('5. Pp (3 años)'!$H$46,INT((ROW()-13)/2),0))</f>
        <v/>
      </c>
      <c r="H245" s="705" t="str">
        <f ca="1">IF(ISBLANK(OFFSET('9. METAS'!$L$20,INT((ROW()-13)/2),0)),"",OFFSET('9. METAS'!$L$20,INT((ROW()-13)/2),0))</f>
        <v/>
      </c>
      <c r="I245" s="476"/>
      <c r="J245" s="127" t="e">
        <f ca="1">IF(MOD(ROW()-13,2)=0,IF(ISBLANK(OFFSET(#REF!,INT((ROW()-13)/2),0)),"",OFFSET(#REF!,INT((ROW()-13)/2),0)),IF(ISBLANK(OFFSET('9. METAS'!$U$20,INT((ROW()-14)/2),0)),"",OFFSET('9. METAS'!$U$20,INT((ROW()-14)/2),0)))</f>
        <v>#REF!</v>
      </c>
      <c r="K245" s="128" t="e">
        <f ca="1">IF(MOD(ROW()-13,2)=0,IF(ISBLANK(OFFSET(#REF!,INT((ROW()-13)/2),0)),"",OFFSET(#REF!,INT((ROW()-13)/2),0)),IF(ISBLANK(OFFSET('9. METAS'!$V$20,INT((ROW()-14)/2),0)),"",OFFSET('9. METAS'!$V$20,INT((ROW()-14)/2),0)))</f>
        <v>#REF!</v>
      </c>
      <c r="L245" s="128" t="e">
        <f ca="1">IF(MOD(ROW()-13,2)=0,IF(ISBLANK(OFFSET(#REF!,INT((ROW()-13)/2),0)),"",OFFSET(#REF!,INT((ROW()-13)/2),0)),IF(ISBLANK(OFFSET('9. METAS'!$W$20,INT((ROW()-14)/2),0)),"",OFFSET('9. METAS'!$W$20,INT((ROW()-14)/2),0)))</f>
        <v>#REF!</v>
      </c>
      <c r="M245" s="129" t="e">
        <f ca="1">IF(MOD(ROW()-13,2)=0,IF(ISBLANK(OFFSET(#REF!,INT((ROW()-13)/2),0)),"",OFFSET(#REF!,INT((ROW()-13)/2),0)),IF(ISBLANK(OFFSET('9. METAS'!$X$20,INT((ROW()-14)/2),0)),"",OFFSET('9. METAS'!$X$20,INT((ROW()-14)/2),0)))</f>
        <v>#REF!</v>
      </c>
      <c r="N245" s="478" t="str">
        <f t="shared" ref="N245" ca="1" si="228">IFERROR(J245/J246,"ND")</f>
        <v>ND</v>
      </c>
      <c r="O245" s="480" t="str">
        <f t="shared" ref="O245" ca="1" si="229">IFERROR(((J245+K245+L245)/H245),"ND")</f>
        <v>ND</v>
      </c>
      <c r="P245" s="482"/>
    </row>
    <row r="246" spans="3:16" ht="16" x14ac:dyDescent="0.2">
      <c r="C246" s="496"/>
      <c r="D246" s="498"/>
      <c r="E246" s="498"/>
      <c r="F246" s="500"/>
      <c r="G246" s="502"/>
      <c r="H246" s="705"/>
      <c r="I246" s="477"/>
      <c r="J246" s="127" t="str">
        <f ca="1">IF(MOD(ROW()-13,2)=0,IF(ISBLANK(OFFSET(#REF!,INT((ROW()-13)/2),0)),"",OFFSET(#REF!,INT((ROW()-13)/2),0)),IF(ISBLANK(OFFSET('9. METAS'!$U$20,INT((ROW()-14)/2),0)),"",OFFSET('9. METAS'!$U$20,INT((ROW()-14)/2),0)))</f>
        <v/>
      </c>
      <c r="K246" s="128" t="str">
        <f ca="1">IF(MOD(ROW()-13,2)=0,IF(ISBLANK(OFFSET(#REF!,INT((ROW()-13)/2),0)),"",OFFSET(#REF!,INT((ROW()-13)/2),0)),IF(ISBLANK(OFFSET('9. METAS'!$V$20,INT((ROW()-14)/2),0)),"",OFFSET('9. METAS'!$V$20,INT((ROW()-14)/2),0)))</f>
        <v/>
      </c>
      <c r="L246" s="128" t="str">
        <f ca="1">IF(MOD(ROW()-13,2)=0,IF(ISBLANK(OFFSET(#REF!,INT((ROW()-13)/2),0)),"",OFFSET(#REF!,INT((ROW()-13)/2),0)),IF(ISBLANK(OFFSET('9. METAS'!$W$20,INT((ROW()-14)/2),0)),"",OFFSET('9. METAS'!$W$20,INT((ROW()-14)/2),0)))</f>
        <v/>
      </c>
      <c r="M246" s="129" t="str">
        <f ca="1">IF(MOD(ROW()-13,2)=0,IF(ISBLANK(OFFSET(#REF!,INT((ROW()-13)/2),0)),"",OFFSET(#REF!,INT((ROW()-13)/2),0)),IF(ISBLANK(OFFSET('9. METAS'!$X$20,INT((ROW()-14)/2),0)),"",OFFSET('9. METAS'!$X$20,INT((ROW()-14)/2),0)))</f>
        <v/>
      </c>
      <c r="N246" s="479"/>
      <c r="O246" s="481"/>
      <c r="P246" s="483"/>
    </row>
    <row r="247" spans="3:16" x14ac:dyDescent="0.2">
      <c r="C247" s="506" t="str">
        <f ca="1">IF(ISBLANK(OFFSET('5. Pp (3 años)'!$C$46,INT((ROW()-13)/2),0)),"",OFFSET('5. Pp (3 años)'!$C$46,INT((ROW()-13)/2),0))</f>
        <v/>
      </c>
      <c r="D247" s="498" t="str">
        <f ca="1">IF(ISBLANK(OFFSET('5. Pp (3 años)'!$D$46,INT((ROW()-13)/2),0)),"",OFFSET('5. Pp (3 años)'!$D$46,INT((ROW()-13)/2),0))</f>
        <v/>
      </c>
      <c r="E247" s="498" t="str">
        <f ca="1">IF(ISBLANK(OFFSET('5. Pp (3 años)'!$E$46,INT((ROW()-13)/2),0)),"",OFFSET('5. Pp (3 años)'!$E$46,INT((ROW()-13)/2),0))</f>
        <v/>
      </c>
      <c r="F247" s="500" t="str">
        <f ca="1">IF(ISBLANK(OFFSET('5. Pp (3 años)'!$K$46,INT((ROW()-13)/2),0)),"",OFFSET('5. Pp (3 años)'!$K$46,INT((ROW()-13)/2),0))</f>
        <v/>
      </c>
      <c r="G247" s="502" t="str">
        <f ca="1">IF(ISBLANK(OFFSET('5. Pp (3 años)'!$H$46,INT((ROW()-13)/2),0)),"",OFFSET('5. Pp (3 años)'!$H$46,INT((ROW()-13)/2),0))</f>
        <v/>
      </c>
      <c r="H247" s="705" t="str">
        <f ca="1">IF(ISBLANK(OFFSET('9. METAS'!$L$20,INT((ROW()-13)/2),0)),"",OFFSET('9. METAS'!$L$20,INT((ROW()-13)/2),0))</f>
        <v/>
      </c>
      <c r="I247" s="476"/>
      <c r="J247" s="127" t="e">
        <f ca="1">IF(MOD(ROW()-13,2)=0,IF(ISBLANK(OFFSET(#REF!,INT((ROW()-13)/2),0)),"",OFFSET(#REF!,INT((ROW()-13)/2),0)),IF(ISBLANK(OFFSET('9. METAS'!$U$20,INT((ROW()-14)/2),0)),"",OFFSET('9. METAS'!$U$20,INT((ROW()-14)/2),0)))</f>
        <v>#REF!</v>
      </c>
      <c r="K247" s="128" t="e">
        <f ca="1">IF(MOD(ROW()-13,2)=0,IF(ISBLANK(OFFSET(#REF!,INT((ROW()-13)/2),0)),"",OFFSET(#REF!,INT((ROW()-13)/2),0)),IF(ISBLANK(OFFSET('9. METAS'!$V$20,INT((ROW()-14)/2),0)),"",OFFSET('9. METAS'!$V$20,INT((ROW()-14)/2),0)))</f>
        <v>#REF!</v>
      </c>
      <c r="L247" s="128" t="e">
        <f ca="1">IF(MOD(ROW()-13,2)=0,IF(ISBLANK(OFFSET(#REF!,INT((ROW()-13)/2),0)),"",OFFSET(#REF!,INT((ROW()-13)/2),0)),IF(ISBLANK(OFFSET('9. METAS'!$W$20,INT((ROW()-14)/2),0)),"",OFFSET('9. METAS'!$W$20,INT((ROW()-14)/2),0)))</f>
        <v>#REF!</v>
      </c>
      <c r="M247" s="129" t="e">
        <f ca="1">IF(MOD(ROW()-13,2)=0,IF(ISBLANK(OFFSET(#REF!,INT((ROW()-13)/2),0)),"",OFFSET(#REF!,INT((ROW()-13)/2),0)),IF(ISBLANK(OFFSET('9. METAS'!$X$20,INT((ROW()-14)/2),0)),"",OFFSET('9. METAS'!$X$20,INT((ROW()-14)/2),0)))</f>
        <v>#REF!</v>
      </c>
      <c r="N247" s="478" t="str">
        <f t="shared" ref="N247" ca="1" si="230">IFERROR(J247/J248,"ND")</f>
        <v>ND</v>
      </c>
      <c r="O247" s="480" t="str">
        <f t="shared" ref="O247" ca="1" si="231">IFERROR(((J247+K247+L247)/H247),"ND")</f>
        <v>ND</v>
      </c>
      <c r="P247" s="482"/>
    </row>
    <row r="248" spans="3:16" ht="16" x14ac:dyDescent="0.2">
      <c r="C248" s="496"/>
      <c r="D248" s="498"/>
      <c r="E248" s="498"/>
      <c r="F248" s="500"/>
      <c r="G248" s="502"/>
      <c r="H248" s="705"/>
      <c r="I248" s="477"/>
      <c r="J248" s="127" t="str">
        <f ca="1">IF(MOD(ROW()-13,2)=0,IF(ISBLANK(OFFSET(#REF!,INT((ROW()-13)/2),0)),"",OFFSET(#REF!,INT((ROW()-13)/2),0)),IF(ISBLANK(OFFSET('9. METAS'!$U$20,INT((ROW()-14)/2),0)),"",OFFSET('9. METAS'!$U$20,INT((ROW()-14)/2),0)))</f>
        <v/>
      </c>
      <c r="K248" s="128" t="str">
        <f ca="1">IF(MOD(ROW()-13,2)=0,IF(ISBLANK(OFFSET(#REF!,INT((ROW()-13)/2),0)),"",OFFSET(#REF!,INT((ROW()-13)/2),0)),IF(ISBLANK(OFFSET('9. METAS'!$V$20,INT((ROW()-14)/2),0)),"",OFFSET('9. METAS'!$V$20,INT((ROW()-14)/2),0)))</f>
        <v/>
      </c>
      <c r="L248" s="128" t="str">
        <f ca="1">IF(MOD(ROW()-13,2)=0,IF(ISBLANK(OFFSET(#REF!,INT((ROW()-13)/2),0)),"",OFFSET(#REF!,INT((ROW()-13)/2),0)),IF(ISBLANK(OFFSET('9. METAS'!$W$20,INT((ROW()-14)/2),0)),"",OFFSET('9. METAS'!$W$20,INT((ROW()-14)/2),0)))</f>
        <v/>
      </c>
      <c r="M248" s="129" t="str">
        <f ca="1">IF(MOD(ROW()-13,2)=0,IF(ISBLANK(OFFSET(#REF!,INT((ROW()-13)/2),0)),"",OFFSET(#REF!,INT((ROW()-13)/2),0)),IF(ISBLANK(OFFSET('9. METAS'!$X$20,INT((ROW()-14)/2),0)),"",OFFSET('9. METAS'!$X$20,INT((ROW()-14)/2),0)))</f>
        <v/>
      </c>
      <c r="N248" s="479"/>
      <c r="O248" s="481"/>
      <c r="P248" s="483"/>
    </row>
    <row r="249" spans="3:16" x14ac:dyDescent="0.2">
      <c r="C249" s="506" t="str">
        <f ca="1">IF(ISBLANK(OFFSET('5. Pp (3 años)'!$C$46,INT((ROW()-13)/2),0)),"",OFFSET('5. Pp (3 años)'!$C$46,INT((ROW()-13)/2),0))</f>
        <v/>
      </c>
      <c r="D249" s="498" t="str">
        <f ca="1">IF(ISBLANK(OFFSET('5. Pp (3 años)'!$D$46,INT((ROW()-13)/2),0)),"",OFFSET('5. Pp (3 años)'!$D$46,INT((ROW()-13)/2),0))</f>
        <v/>
      </c>
      <c r="E249" s="498" t="str">
        <f ca="1">IF(ISBLANK(OFFSET('5. Pp (3 años)'!$E$46,INT((ROW()-13)/2),0)),"",OFFSET('5. Pp (3 años)'!$E$46,INT((ROW()-13)/2),0))</f>
        <v/>
      </c>
      <c r="F249" s="500" t="str">
        <f ca="1">IF(ISBLANK(OFFSET('5. Pp (3 años)'!$K$46,INT((ROW()-13)/2),0)),"",OFFSET('5. Pp (3 años)'!$K$46,INT((ROW()-13)/2),0))</f>
        <v/>
      </c>
      <c r="G249" s="502" t="str">
        <f ca="1">IF(ISBLANK(OFFSET('5. Pp (3 años)'!$H$46,INT((ROW()-13)/2),0)),"",OFFSET('5. Pp (3 años)'!$H$46,INT((ROW()-13)/2),0))</f>
        <v/>
      </c>
      <c r="H249" s="705" t="str">
        <f ca="1">IF(ISBLANK(OFFSET('9. METAS'!$L$20,INT((ROW()-13)/2),0)),"",OFFSET('9. METAS'!$L$20,INT((ROW()-13)/2),0))</f>
        <v/>
      </c>
      <c r="I249" s="476"/>
      <c r="J249" s="127" t="e">
        <f ca="1">IF(MOD(ROW()-13,2)=0,IF(ISBLANK(OFFSET(#REF!,INT((ROW()-13)/2),0)),"",OFFSET(#REF!,INT((ROW()-13)/2),0)),IF(ISBLANK(OFFSET('9. METAS'!$U$20,INT((ROW()-14)/2),0)),"",OFFSET('9. METAS'!$U$20,INT((ROW()-14)/2),0)))</f>
        <v>#REF!</v>
      </c>
      <c r="K249" s="128" t="e">
        <f ca="1">IF(MOD(ROW()-13,2)=0,IF(ISBLANK(OFFSET(#REF!,INT((ROW()-13)/2),0)),"",OFFSET(#REF!,INT((ROW()-13)/2),0)),IF(ISBLANK(OFFSET('9. METAS'!$V$20,INT((ROW()-14)/2),0)),"",OFFSET('9. METAS'!$V$20,INT((ROW()-14)/2),0)))</f>
        <v>#REF!</v>
      </c>
      <c r="L249" s="128" t="e">
        <f ca="1">IF(MOD(ROW()-13,2)=0,IF(ISBLANK(OFFSET(#REF!,INT((ROW()-13)/2),0)),"",OFFSET(#REF!,INT((ROW()-13)/2),0)),IF(ISBLANK(OFFSET('9. METAS'!$W$20,INT((ROW()-14)/2),0)),"",OFFSET('9. METAS'!$W$20,INT((ROW()-14)/2),0)))</f>
        <v>#REF!</v>
      </c>
      <c r="M249" s="129" t="e">
        <f ca="1">IF(MOD(ROW()-13,2)=0,IF(ISBLANK(OFFSET(#REF!,INT((ROW()-13)/2),0)),"",OFFSET(#REF!,INT((ROW()-13)/2),0)),IF(ISBLANK(OFFSET('9. METAS'!$X$20,INT((ROW()-14)/2),0)),"",OFFSET('9. METAS'!$X$20,INT((ROW()-14)/2),0)))</f>
        <v>#REF!</v>
      </c>
      <c r="N249" s="478" t="str">
        <f t="shared" ref="N249" ca="1" si="232">IFERROR(J249/J250,"ND")</f>
        <v>ND</v>
      </c>
      <c r="O249" s="480" t="str">
        <f t="shared" ref="O249" ca="1" si="233">IFERROR(((J249+K249+L249)/H249),"ND")</f>
        <v>ND</v>
      </c>
      <c r="P249" s="482"/>
    </row>
    <row r="250" spans="3:16" ht="16" x14ac:dyDescent="0.2">
      <c r="C250" s="496"/>
      <c r="D250" s="498"/>
      <c r="E250" s="498"/>
      <c r="F250" s="500"/>
      <c r="G250" s="502"/>
      <c r="H250" s="705"/>
      <c r="I250" s="477"/>
      <c r="J250" s="127" t="str">
        <f ca="1">IF(MOD(ROW()-13,2)=0,IF(ISBLANK(OFFSET(#REF!,INT((ROW()-13)/2),0)),"",OFFSET(#REF!,INT((ROW()-13)/2),0)),IF(ISBLANK(OFFSET('9. METAS'!$U$20,INT((ROW()-14)/2),0)),"",OFFSET('9. METAS'!$U$20,INT((ROW()-14)/2),0)))</f>
        <v/>
      </c>
      <c r="K250" s="128" t="str">
        <f ca="1">IF(MOD(ROW()-13,2)=0,IF(ISBLANK(OFFSET(#REF!,INT((ROW()-13)/2),0)),"",OFFSET(#REF!,INT((ROW()-13)/2),0)),IF(ISBLANK(OFFSET('9. METAS'!$V$20,INT((ROW()-14)/2),0)),"",OFFSET('9. METAS'!$V$20,INT((ROW()-14)/2),0)))</f>
        <v/>
      </c>
      <c r="L250" s="128" t="str">
        <f ca="1">IF(MOD(ROW()-13,2)=0,IF(ISBLANK(OFFSET(#REF!,INT((ROW()-13)/2),0)),"",OFFSET(#REF!,INT((ROW()-13)/2),0)),IF(ISBLANK(OFFSET('9. METAS'!$W$20,INT((ROW()-14)/2),0)),"",OFFSET('9. METAS'!$W$20,INT((ROW()-14)/2),0)))</f>
        <v/>
      </c>
      <c r="M250" s="129" t="str">
        <f ca="1">IF(MOD(ROW()-13,2)=0,IF(ISBLANK(OFFSET(#REF!,INT((ROW()-13)/2),0)),"",OFFSET(#REF!,INT((ROW()-13)/2),0)),IF(ISBLANK(OFFSET('9. METAS'!$X$20,INT((ROW()-14)/2),0)),"",OFFSET('9. METAS'!$X$20,INT((ROW()-14)/2),0)))</f>
        <v/>
      </c>
      <c r="N250" s="479"/>
      <c r="O250" s="481"/>
      <c r="P250" s="483"/>
    </row>
    <row r="251" spans="3:16" x14ac:dyDescent="0.2">
      <c r="C251" s="506" t="str">
        <f ca="1">IF(ISBLANK(OFFSET('5. Pp (3 años)'!$C$46,INT((ROW()-13)/2),0)),"",OFFSET('5. Pp (3 años)'!$C$46,INT((ROW()-13)/2),0))</f>
        <v/>
      </c>
      <c r="D251" s="498" t="str">
        <f ca="1">IF(ISBLANK(OFFSET('5. Pp (3 años)'!$D$46,INT((ROW()-13)/2),0)),"",OFFSET('5. Pp (3 años)'!$D$46,INT((ROW()-13)/2),0))</f>
        <v/>
      </c>
      <c r="E251" s="498" t="str">
        <f ca="1">IF(ISBLANK(OFFSET('5. Pp (3 años)'!$E$46,INT((ROW()-13)/2),0)),"",OFFSET('5. Pp (3 años)'!$E$46,INT((ROW()-13)/2),0))</f>
        <v/>
      </c>
      <c r="F251" s="500" t="str">
        <f ca="1">IF(ISBLANK(OFFSET('5. Pp (3 años)'!$K$46,INT((ROW()-13)/2),0)),"",OFFSET('5. Pp (3 años)'!$K$46,INT((ROW()-13)/2),0))</f>
        <v/>
      </c>
      <c r="G251" s="502" t="str">
        <f ca="1">IF(ISBLANK(OFFSET('5. Pp (3 años)'!$H$46,INT((ROW()-13)/2),0)),"",OFFSET('5. Pp (3 años)'!$H$46,INT((ROW()-13)/2),0))</f>
        <v/>
      </c>
      <c r="H251" s="705" t="str">
        <f ca="1">IF(ISBLANK(OFFSET('9. METAS'!$L$20,INT((ROW()-13)/2),0)),"",OFFSET('9. METAS'!$L$20,INT((ROW()-13)/2),0))</f>
        <v/>
      </c>
      <c r="I251" s="476"/>
      <c r="J251" s="127" t="e">
        <f ca="1">IF(MOD(ROW()-13,2)=0,IF(ISBLANK(OFFSET(#REF!,INT((ROW()-13)/2),0)),"",OFFSET(#REF!,INT((ROW()-13)/2),0)),IF(ISBLANK(OFFSET('9. METAS'!$U$20,INT((ROW()-14)/2),0)),"",OFFSET('9. METAS'!$U$20,INT((ROW()-14)/2),0)))</f>
        <v>#REF!</v>
      </c>
      <c r="K251" s="128" t="e">
        <f ca="1">IF(MOD(ROW()-13,2)=0,IF(ISBLANK(OFFSET(#REF!,INT((ROW()-13)/2),0)),"",OFFSET(#REF!,INT((ROW()-13)/2),0)),IF(ISBLANK(OFFSET('9. METAS'!$V$20,INT((ROW()-14)/2),0)),"",OFFSET('9. METAS'!$V$20,INT((ROW()-14)/2),0)))</f>
        <v>#REF!</v>
      </c>
      <c r="L251" s="128" t="e">
        <f ca="1">IF(MOD(ROW()-13,2)=0,IF(ISBLANK(OFFSET(#REF!,INT((ROW()-13)/2),0)),"",OFFSET(#REF!,INT((ROW()-13)/2),0)),IF(ISBLANK(OFFSET('9. METAS'!$W$20,INT((ROW()-14)/2),0)),"",OFFSET('9. METAS'!$W$20,INT((ROW()-14)/2),0)))</f>
        <v>#REF!</v>
      </c>
      <c r="M251" s="129" t="e">
        <f ca="1">IF(MOD(ROW()-13,2)=0,IF(ISBLANK(OFFSET(#REF!,INT((ROW()-13)/2),0)),"",OFFSET(#REF!,INT((ROW()-13)/2),0)),IF(ISBLANK(OFFSET('9. METAS'!$X$20,INT((ROW()-14)/2),0)),"",OFFSET('9. METAS'!$X$20,INT((ROW()-14)/2),0)))</f>
        <v>#REF!</v>
      </c>
      <c r="N251" s="478" t="str">
        <f t="shared" ref="N251" ca="1" si="234">IFERROR(J251/J252,"ND")</f>
        <v>ND</v>
      </c>
      <c r="O251" s="480" t="str">
        <f t="shared" ref="O251" ca="1" si="235">IFERROR(((J251+K251+L251)/H251),"ND")</f>
        <v>ND</v>
      </c>
      <c r="P251" s="482"/>
    </row>
    <row r="252" spans="3:16" ht="16" x14ac:dyDescent="0.2">
      <c r="C252" s="496"/>
      <c r="D252" s="498"/>
      <c r="E252" s="498"/>
      <c r="F252" s="500"/>
      <c r="G252" s="502"/>
      <c r="H252" s="705"/>
      <c r="I252" s="477"/>
      <c r="J252" s="127" t="str">
        <f ca="1">IF(MOD(ROW()-13,2)=0,IF(ISBLANK(OFFSET(#REF!,INT((ROW()-13)/2),0)),"",OFFSET(#REF!,INT((ROW()-13)/2),0)),IF(ISBLANK(OFFSET('9. METAS'!$U$20,INT((ROW()-14)/2),0)),"",OFFSET('9. METAS'!$U$20,INT((ROW()-14)/2),0)))</f>
        <v/>
      </c>
      <c r="K252" s="128" t="str">
        <f ca="1">IF(MOD(ROW()-13,2)=0,IF(ISBLANK(OFFSET(#REF!,INT((ROW()-13)/2),0)),"",OFFSET(#REF!,INT((ROW()-13)/2),0)),IF(ISBLANK(OFFSET('9. METAS'!$V$20,INT((ROW()-14)/2),0)),"",OFFSET('9. METAS'!$V$20,INT((ROW()-14)/2),0)))</f>
        <v/>
      </c>
      <c r="L252" s="128" t="str">
        <f ca="1">IF(MOD(ROW()-13,2)=0,IF(ISBLANK(OFFSET(#REF!,INT((ROW()-13)/2),0)),"",OFFSET(#REF!,INT((ROW()-13)/2),0)),IF(ISBLANK(OFFSET('9. METAS'!$W$20,INT((ROW()-14)/2),0)),"",OFFSET('9. METAS'!$W$20,INT((ROW()-14)/2),0)))</f>
        <v/>
      </c>
      <c r="M252" s="129" t="str">
        <f ca="1">IF(MOD(ROW()-13,2)=0,IF(ISBLANK(OFFSET(#REF!,INT((ROW()-13)/2),0)),"",OFFSET(#REF!,INT((ROW()-13)/2),0)),IF(ISBLANK(OFFSET('9. METAS'!$X$20,INT((ROW()-14)/2),0)),"",OFFSET('9. METAS'!$X$20,INT((ROW()-14)/2),0)))</f>
        <v/>
      </c>
      <c r="N252" s="479"/>
      <c r="O252" s="481"/>
      <c r="P252" s="483"/>
    </row>
    <row r="253" spans="3:16" x14ac:dyDescent="0.2">
      <c r="C253" s="506" t="str">
        <f ca="1">IF(ISBLANK(OFFSET('5. Pp (3 años)'!$C$46,INT((ROW()-13)/2),0)),"",OFFSET('5. Pp (3 años)'!$C$46,INT((ROW()-13)/2),0))</f>
        <v/>
      </c>
      <c r="D253" s="498" t="str">
        <f ca="1">IF(ISBLANK(OFFSET('5. Pp (3 años)'!$D$46,INT((ROW()-13)/2),0)),"",OFFSET('5. Pp (3 años)'!$D$46,INT((ROW()-13)/2),0))</f>
        <v/>
      </c>
      <c r="E253" s="498" t="str">
        <f ca="1">IF(ISBLANK(OFFSET('5. Pp (3 años)'!$E$46,INT((ROW()-13)/2),0)),"",OFFSET('5. Pp (3 años)'!$E$46,INT((ROW()-13)/2),0))</f>
        <v/>
      </c>
      <c r="F253" s="500" t="str">
        <f ca="1">IF(ISBLANK(OFFSET('5. Pp (3 años)'!$K$46,INT((ROW()-13)/2),0)),"",OFFSET('5. Pp (3 años)'!$K$46,INT((ROW()-13)/2),0))</f>
        <v/>
      </c>
      <c r="G253" s="502" t="str">
        <f ca="1">IF(ISBLANK(OFFSET('5. Pp (3 años)'!$H$46,INT((ROW()-13)/2),0)),"",OFFSET('5. Pp (3 años)'!$H$46,INT((ROW()-13)/2),0))</f>
        <v/>
      </c>
      <c r="H253" s="705" t="str">
        <f ca="1">IF(ISBLANK(OFFSET('9. METAS'!$L$20,INT((ROW()-13)/2),0)),"",OFFSET('9. METAS'!$L$20,INT((ROW()-13)/2),0))</f>
        <v/>
      </c>
      <c r="I253" s="476"/>
      <c r="J253" s="127" t="e">
        <f ca="1">IF(MOD(ROW()-13,2)=0,IF(ISBLANK(OFFSET(#REF!,INT((ROW()-13)/2),0)),"",OFFSET(#REF!,INT((ROW()-13)/2),0)),IF(ISBLANK(OFFSET('9. METAS'!$U$20,INT((ROW()-14)/2),0)),"",OFFSET('9. METAS'!$U$20,INT((ROW()-14)/2),0)))</f>
        <v>#REF!</v>
      </c>
      <c r="K253" s="128" t="e">
        <f ca="1">IF(MOD(ROW()-13,2)=0,IF(ISBLANK(OFFSET(#REF!,INT((ROW()-13)/2),0)),"",OFFSET(#REF!,INT((ROW()-13)/2),0)),IF(ISBLANK(OFFSET('9. METAS'!$V$20,INT((ROW()-14)/2),0)),"",OFFSET('9. METAS'!$V$20,INT((ROW()-14)/2),0)))</f>
        <v>#REF!</v>
      </c>
      <c r="L253" s="128" t="e">
        <f ca="1">IF(MOD(ROW()-13,2)=0,IF(ISBLANK(OFFSET(#REF!,INT((ROW()-13)/2),0)),"",OFFSET(#REF!,INT((ROW()-13)/2),0)),IF(ISBLANK(OFFSET('9. METAS'!$W$20,INT((ROW()-14)/2),0)),"",OFFSET('9. METAS'!$W$20,INT((ROW()-14)/2),0)))</f>
        <v>#REF!</v>
      </c>
      <c r="M253" s="129" t="e">
        <f ca="1">IF(MOD(ROW()-13,2)=0,IF(ISBLANK(OFFSET(#REF!,INT((ROW()-13)/2),0)),"",OFFSET(#REF!,INT((ROW()-13)/2),0)),IF(ISBLANK(OFFSET('9. METAS'!$X$20,INT((ROW()-14)/2),0)),"",OFFSET('9. METAS'!$X$20,INT((ROW()-14)/2),0)))</f>
        <v>#REF!</v>
      </c>
      <c r="N253" s="478" t="str">
        <f t="shared" ref="N253" ca="1" si="236">IFERROR(J253/J254,"ND")</f>
        <v>ND</v>
      </c>
      <c r="O253" s="480" t="str">
        <f t="shared" ref="O253" ca="1" si="237">IFERROR(((J253+K253+L253)/H253),"ND")</f>
        <v>ND</v>
      </c>
      <c r="P253" s="482"/>
    </row>
    <row r="254" spans="3:16" ht="16" x14ac:dyDescent="0.2">
      <c r="C254" s="496"/>
      <c r="D254" s="498"/>
      <c r="E254" s="498"/>
      <c r="F254" s="500"/>
      <c r="G254" s="502"/>
      <c r="H254" s="705"/>
      <c r="I254" s="477"/>
      <c r="J254" s="127" t="str">
        <f ca="1">IF(MOD(ROW()-13,2)=0,IF(ISBLANK(OFFSET(#REF!,INT((ROW()-13)/2),0)),"",OFFSET(#REF!,INT((ROW()-13)/2),0)),IF(ISBLANK(OFFSET('9. METAS'!$U$20,INT((ROW()-14)/2),0)),"",OFFSET('9. METAS'!$U$20,INT((ROW()-14)/2),0)))</f>
        <v/>
      </c>
      <c r="K254" s="128" t="str">
        <f ca="1">IF(MOD(ROW()-13,2)=0,IF(ISBLANK(OFFSET(#REF!,INT((ROW()-13)/2),0)),"",OFFSET(#REF!,INT((ROW()-13)/2),0)),IF(ISBLANK(OFFSET('9. METAS'!$V$20,INT((ROW()-14)/2),0)),"",OFFSET('9. METAS'!$V$20,INT((ROW()-14)/2),0)))</f>
        <v/>
      </c>
      <c r="L254" s="128" t="str">
        <f ca="1">IF(MOD(ROW()-13,2)=0,IF(ISBLANK(OFFSET(#REF!,INT((ROW()-13)/2),0)),"",OFFSET(#REF!,INT((ROW()-13)/2),0)),IF(ISBLANK(OFFSET('9. METAS'!$W$20,INT((ROW()-14)/2),0)),"",OFFSET('9. METAS'!$W$20,INT((ROW()-14)/2),0)))</f>
        <v/>
      </c>
      <c r="M254" s="129" t="str">
        <f ca="1">IF(MOD(ROW()-13,2)=0,IF(ISBLANK(OFFSET(#REF!,INT((ROW()-13)/2),0)),"",OFFSET(#REF!,INT((ROW()-13)/2),0)),IF(ISBLANK(OFFSET('9. METAS'!$X$20,INT((ROW()-14)/2),0)),"",OFFSET('9. METAS'!$X$20,INT((ROW()-14)/2),0)))</f>
        <v/>
      </c>
      <c r="N254" s="479"/>
      <c r="O254" s="481"/>
      <c r="P254" s="483"/>
    </row>
    <row r="255" spans="3:16" x14ac:dyDescent="0.2">
      <c r="C255" s="506" t="str">
        <f ca="1">IF(ISBLANK(OFFSET('5. Pp (3 años)'!$C$46,INT((ROW()-13)/2),0)),"",OFFSET('5. Pp (3 años)'!$C$46,INT((ROW()-13)/2),0))</f>
        <v/>
      </c>
      <c r="D255" s="498" t="str">
        <f ca="1">IF(ISBLANK(OFFSET('5. Pp (3 años)'!$D$46,INT((ROW()-13)/2),0)),"",OFFSET('5. Pp (3 años)'!$D$46,INT((ROW()-13)/2),0))</f>
        <v/>
      </c>
      <c r="E255" s="498" t="str">
        <f ca="1">IF(ISBLANK(OFFSET('5. Pp (3 años)'!$E$46,INT((ROW()-13)/2),0)),"",OFFSET('5. Pp (3 años)'!$E$46,INT((ROW()-13)/2),0))</f>
        <v/>
      </c>
      <c r="F255" s="500" t="str">
        <f ca="1">IF(ISBLANK(OFFSET('5. Pp (3 años)'!$K$46,INT((ROW()-13)/2),0)),"",OFFSET('5. Pp (3 años)'!$K$46,INT((ROW()-13)/2),0))</f>
        <v/>
      </c>
      <c r="G255" s="502" t="str">
        <f ca="1">IF(ISBLANK(OFFSET('5. Pp (3 años)'!$H$46,INT((ROW()-13)/2),0)),"",OFFSET('5. Pp (3 años)'!$H$46,INT((ROW()-13)/2),0))</f>
        <v/>
      </c>
      <c r="H255" s="705" t="str">
        <f ca="1">IF(ISBLANK(OFFSET('9. METAS'!$L$20,INT((ROW()-13)/2),0)),"",OFFSET('9. METAS'!$L$20,INT((ROW()-13)/2),0))</f>
        <v/>
      </c>
      <c r="I255" s="476"/>
      <c r="J255" s="127" t="e">
        <f ca="1">IF(MOD(ROW()-13,2)=0,IF(ISBLANK(OFFSET(#REF!,INT((ROW()-13)/2),0)),"",OFFSET(#REF!,INT((ROW()-13)/2),0)),IF(ISBLANK(OFFSET('9. METAS'!$U$20,INT((ROW()-14)/2),0)),"",OFFSET('9. METAS'!$U$20,INT((ROW()-14)/2),0)))</f>
        <v>#REF!</v>
      </c>
      <c r="K255" s="128" t="e">
        <f ca="1">IF(MOD(ROW()-13,2)=0,IF(ISBLANK(OFFSET(#REF!,INT((ROW()-13)/2),0)),"",OFFSET(#REF!,INT((ROW()-13)/2),0)),IF(ISBLANK(OFFSET('9. METAS'!$V$20,INT((ROW()-14)/2),0)),"",OFFSET('9. METAS'!$V$20,INT((ROW()-14)/2),0)))</f>
        <v>#REF!</v>
      </c>
      <c r="L255" s="128" t="e">
        <f ca="1">IF(MOD(ROW()-13,2)=0,IF(ISBLANK(OFFSET(#REF!,INT((ROW()-13)/2),0)),"",OFFSET(#REF!,INT((ROW()-13)/2),0)),IF(ISBLANK(OFFSET('9. METAS'!$W$20,INT((ROW()-14)/2),0)),"",OFFSET('9. METAS'!$W$20,INT((ROW()-14)/2),0)))</f>
        <v>#REF!</v>
      </c>
      <c r="M255" s="129" t="e">
        <f ca="1">IF(MOD(ROW()-13,2)=0,IF(ISBLANK(OFFSET(#REF!,INT((ROW()-13)/2),0)),"",OFFSET(#REF!,INT((ROW()-13)/2),0)),IF(ISBLANK(OFFSET('9. METAS'!$X$20,INT((ROW()-14)/2),0)),"",OFFSET('9. METAS'!$X$20,INT((ROW()-14)/2),0)))</f>
        <v>#REF!</v>
      </c>
      <c r="N255" s="478" t="str">
        <f t="shared" ref="N255" ca="1" si="238">IFERROR(J255/J256,"ND")</f>
        <v>ND</v>
      </c>
      <c r="O255" s="480" t="str">
        <f t="shared" ref="O255" ca="1" si="239">IFERROR(((J255+K255+L255)/H255),"ND")</f>
        <v>ND</v>
      </c>
      <c r="P255" s="482"/>
    </row>
    <row r="256" spans="3:16" ht="16" x14ac:dyDescent="0.2">
      <c r="C256" s="496"/>
      <c r="D256" s="498"/>
      <c r="E256" s="498"/>
      <c r="F256" s="500"/>
      <c r="G256" s="502"/>
      <c r="H256" s="705"/>
      <c r="I256" s="477"/>
      <c r="J256" s="127" t="str">
        <f ca="1">IF(MOD(ROW()-13,2)=0,IF(ISBLANK(OFFSET(#REF!,INT((ROW()-13)/2),0)),"",OFFSET(#REF!,INT((ROW()-13)/2),0)),IF(ISBLANK(OFFSET('9. METAS'!$U$20,INT((ROW()-14)/2),0)),"",OFFSET('9. METAS'!$U$20,INT((ROW()-14)/2),0)))</f>
        <v/>
      </c>
      <c r="K256" s="128" t="str">
        <f ca="1">IF(MOD(ROW()-13,2)=0,IF(ISBLANK(OFFSET(#REF!,INT((ROW()-13)/2),0)),"",OFFSET(#REF!,INT((ROW()-13)/2),0)),IF(ISBLANK(OFFSET('9. METAS'!$V$20,INT((ROW()-14)/2),0)),"",OFFSET('9. METAS'!$V$20,INT((ROW()-14)/2),0)))</f>
        <v/>
      </c>
      <c r="L256" s="128" t="str">
        <f ca="1">IF(MOD(ROW()-13,2)=0,IF(ISBLANK(OFFSET(#REF!,INT((ROW()-13)/2),0)),"",OFFSET(#REF!,INT((ROW()-13)/2),0)),IF(ISBLANK(OFFSET('9. METAS'!$W$20,INT((ROW()-14)/2),0)),"",OFFSET('9. METAS'!$W$20,INT((ROW()-14)/2),0)))</f>
        <v/>
      </c>
      <c r="M256" s="129" t="str">
        <f ca="1">IF(MOD(ROW()-13,2)=0,IF(ISBLANK(OFFSET(#REF!,INT((ROW()-13)/2),0)),"",OFFSET(#REF!,INT((ROW()-13)/2),0)),IF(ISBLANK(OFFSET('9. METAS'!$X$20,INT((ROW()-14)/2),0)),"",OFFSET('9. METAS'!$X$20,INT((ROW()-14)/2),0)))</f>
        <v/>
      </c>
      <c r="N256" s="479"/>
      <c r="O256" s="481"/>
      <c r="P256" s="483"/>
    </row>
    <row r="257" spans="3:16" x14ac:dyDescent="0.2">
      <c r="C257" s="506" t="str">
        <f ca="1">IF(ISBLANK(OFFSET('5. Pp (3 años)'!$C$46,INT((ROW()-13)/2),0)),"",OFFSET('5. Pp (3 años)'!$C$46,INT((ROW()-13)/2),0))</f>
        <v/>
      </c>
      <c r="D257" s="498" t="str">
        <f ca="1">IF(ISBLANK(OFFSET('5. Pp (3 años)'!$D$46,INT((ROW()-13)/2),0)),"",OFFSET('5. Pp (3 años)'!$D$46,INT((ROW()-13)/2),0))</f>
        <v/>
      </c>
      <c r="E257" s="498" t="str">
        <f ca="1">IF(ISBLANK(OFFSET('5. Pp (3 años)'!$E$46,INT((ROW()-13)/2),0)),"",OFFSET('5. Pp (3 años)'!$E$46,INT((ROW()-13)/2),0))</f>
        <v/>
      </c>
      <c r="F257" s="500" t="str">
        <f ca="1">IF(ISBLANK(OFFSET('5. Pp (3 años)'!$K$46,INT((ROW()-13)/2),0)),"",OFFSET('5. Pp (3 años)'!$K$46,INT((ROW()-13)/2),0))</f>
        <v/>
      </c>
      <c r="G257" s="502" t="str">
        <f ca="1">IF(ISBLANK(OFFSET('5. Pp (3 años)'!$H$46,INT((ROW()-13)/2),0)),"",OFFSET('5. Pp (3 años)'!$H$46,INT((ROW()-13)/2),0))</f>
        <v/>
      </c>
      <c r="H257" s="705" t="str">
        <f ca="1">IF(ISBLANK(OFFSET('9. METAS'!$L$20,INT((ROW()-13)/2),0)),"",OFFSET('9. METAS'!$L$20,INT((ROW()-13)/2),0))</f>
        <v/>
      </c>
      <c r="I257" s="476"/>
      <c r="J257" s="127" t="e">
        <f ca="1">IF(MOD(ROW()-13,2)=0,IF(ISBLANK(OFFSET(#REF!,INT((ROW()-13)/2),0)),"",OFFSET(#REF!,INT((ROW()-13)/2),0)),IF(ISBLANK(OFFSET('9. METAS'!$U$20,INT((ROW()-14)/2),0)),"",OFFSET('9. METAS'!$U$20,INT((ROW()-14)/2),0)))</f>
        <v>#REF!</v>
      </c>
      <c r="K257" s="128" t="e">
        <f ca="1">IF(MOD(ROW()-13,2)=0,IF(ISBLANK(OFFSET(#REF!,INT((ROW()-13)/2),0)),"",OFFSET(#REF!,INT((ROW()-13)/2),0)),IF(ISBLANK(OFFSET('9. METAS'!$V$20,INT((ROW()-14)/2),0)),"",OFFSET('9. METAS'!$V$20,INT((ROW()-14)/2),0)))</f>
        <v>#REF!</v>
      </c>
      <c r="L257" s="128" t="e">
        <f ca="1">IF(MOD(ROW()-13,2)=0,IF(ISBLANK(OFFSET(#REF!,INT((ROW()-13)/2),0)),"",OFFSET(#REF!,INT((ROW()-13)/2),0)),IF(ISBLANK(OFFSET('9. METAS'!$W$20,INT((ROW()-14)/2),0)),"",OFFSET('9. METAS'!$W$20,INT((ROW()-14)/2),0)))</f>
        <v>#REF!</v>
      </c>
      <c r="M257" s="129" t="e">
        <f ca="1">IF(MOD(ROW()-13,2)=0,IF(ISBLANK(OFFSET(#REF!,INT((ROW()-13)/2),0)),"",OFFSET(#REF!,INT((ROW()-13)/2),0)),IF(ISBLANK(OFFSET('9. METAS'!$X$20,INT((ROW()-14)/2),0)),"",OFFSET('9. METAS'!$X$20,INT((ROW()-14)/2),0)))</f>
        <v>#REF!</v>
      </c>
      <c r="N257" s="478" t="str">
        <f t="shared" ref="N257" ca="1" si="240">IFERROR(J257/J258,"ND")</f>
        <v>ND</v>
      </c>
      <c r="O257" s="480" t="str">
        <f t="shared" ref="O257" ca="1" si="241">IFERROR(((J257+K257+L257)/H257),"ND")</f>
        <v>ND</v>
      </c>
      <c r="P257" s="482"/>
    </row>
    <row r="258" spans="3:16" ht="16" x14ac:dyDescent="0.2">
      <c r="C258" s="496"/>
      <c r="D258" s="498"/>
      <c r="E258" s="498"/>
      <c r="F258" s="500"/>
      <c r="G258" s="502"/>
      <c r="H258" s="705"/>
      <c r="I258" s="477"/>
      <c r="J258" s="127" t="str">
        <f ca="1">IF(MOD(ROW()-13,2)=0,IF(ISBLANK(OFFSET(#REF!,INT((ROW()-13)/2),0)),"",OFFSET(#REF!,INT((ROW()-13)/2),0)),IF(ISBLANK(OFFSET('9. METAS'!$U$20,INT((ROW()-14)/2),0)),"",OFFSET('9. METAS'!$U$20,INT((ROW()-14)/2),0)))</f>
        <v/>
      </c>
      <c r="K258" s="128" t="str">
        <f ca="1">IF(MOD(ROW()-13,2)=0,IF(ISBLANK(OFFSET(#REF!,INT((ROW()-13)/2),0)),"",OFFSET(#REF!,INT((ROW()-13)/2),0)),IF(ISBLANK(OFFSET('9. METAS'!$V$20,INT((ROW()-14)/2),0)),"",OFFSET('9. METAS'!$V$20,INT((ROW()-14)/2),0)))</f>
        <v/>
      </c>
      <c r="L258" s="128" t="str">
        <f ca="1">IF(MOD(ROW()-13,2)=0,IF(ISBLANK(OFFSET(#REF!,INT((ROW()-13)/2),0)),"",OFFSET(#REF!,INT((ROW()-13)/2),0)),IF(ISBLANK(OFFSET('9. METAS'!$W$20,INT((ROW()-14)/2),0)),"",OFFSET('9. METAS'!$W$20,INT((ROW()-14)/2),0)))</f>
        <v/>
      </c>
      <c r="M258" s="129" t="str">
        <f ca="1">IF(MOD(ROW()-13,2)=0,IF(ISBLANK(OFFSET(#REF!,INT((ROW()-13)/2),0)),"",OFFSET(#REF!,INT((ROW()-13)/2),0)),IF(ISBLANK(OFFSET('9. METAS'!$X$20,INT((ROW()-14)/2),0)),"",OFFSET('9. METAS'!$X$20,INT((ROW()-14)/2),0)))</f>
        <v/>
      </c>
      <c r="N258" s="479"/>
      <c r="O258" s="481"/>
      <c r="P258" s="483"/>
    </row>
    <row r="259" spans="3:16" x14ac:dyDescent="0.2">
      <c r="C259" s="506" t="str">
        <f ca="1">IF(ISBLANK(OFFSET('5. Pp (3 años)'!$C$46,INT((ROW()-13)/2),0)),"",OFFSET('5. Pp (3 años)'!$C$46,INT((ROW()-13)/2),0))</f>
        <v/>
      </c>
      <c r="D259" s="498" t="str">
        <f ca="1">IF(ISBLANK(OFFSET('5. Pp (3 años)'!$D$46,INT((ROW()-13)/2),0)),"",OFFSET('5. Pp (3 años)'!$D$46,INT((ROW()-13)/2),0))</f>
        <v/>
      </c>
      <c r="E259" s="498" t="str">
        <f ca="1">IF(ISBLANK(OFFSET('5. Pp (3 años)'!$E$46,INT((ROW()-13)/2),0)),"",OFFSET('5. Pp (3 años)'!$E$46,INT((ROW()-13)/2),0))</f>
        <v/>
      </c>
      <c r="F259" s="500" t="str">
        <f ca="1">IF(ISBLANK(OFFSET('5. Pp (3 años)'!$K$46,INT((ROW()-13)/2),0)),"",OFFSET('5. Pp (3 años)'!$K$46,INT((ROW()-13)/2),0))</f>
        <v/>
      </c>
      <c r="G259" s="502" t="str">
        <f ca="1">IF(ISBLANK(OFFSET('5. Pp (3 años)'!$H$46,INT((ROW()-13)/2),0)),"",OFFSET('5. Pp (3 años)'!$H$46,INT((ROW()-13)/2),0))</f>
        <v/>
      </c>
      <c r="H259" s="705" t="str">
        <f ca="1">IF(ISBLANK(OFFSET('9. METAS'!$L$20,INT((ROW()-13)/2),0)),"",OFFSET('9. METAS'!$L$20,INT((ROW()-13)/2),0))</f>
        <v/>
      </c>
      <c r="I259" s="476"/>
      <c r="J259" s="127" t="e">
        <f ca="1">IF(MOD(ROW()-13,2)=0,IF(ISBLANK(OFFSET(#REF!,INT((ROW()-13)/2),0)),"",OFFSET(#REF!,INT((ROW()-13)/2),0)),IF(ISBLANK(OFFSET('9. METAS'!$U$20,INT((ROW()-14)/2),0)),"",OFFSET('9. METAS'!$U$20,INT((ROW()-14)/2),0)))</f>
        <v>#REF!</v>
      </c>
      <c r="K259" s="128" t="e">
        <f ca="1">IF(MOD(ROW()-13,2)=0,IF(ISBLANK(OFFSET(#REF!,INT((ROW()-13)/2),0)),"",OFFSET(#REF!,INT((ROW()-13)/2),0)),IF(ISBLANK(OFFSET('9. METAS'!$V$20,INT((ROW()-14)/2),0)),"",OFFSET('9. METAS'!$V$20,INT((ROW()-14)/2),0)))</f>
        <v>#REF!</v>
      </c>
      <c r="L259" s="128" t="e">
        <f ca="1">IF(MOD(ROW()-13,2)=0,IF(ISBLANK(OFFSET(#REF!,INT((ROW()-13)/2),0)),"",OFFSET(#REF!,INT((ROW()-13)/2),0)),IF(ISBLANK(OFFSET('9. METAS'!$W$20,INT((ROW()-14)/2),0)),"",OFFSET('9. METAS'!$W$20,INT((ROW()-14)/2),0)))</f>
        <v>#REF!</v>
      </c>
      <c r="M259" s="129" t="e">
        <f ca="1">IF(MOD(ROW()-13,2)=0,IF(ISBLANK(OFFSET(#REF!,INT((ROW()-13)/2),0)),"",OFFSET(#REF!,INT((ROW()-13)/2),0)),IF(ISBLANK(OFFSET('9. METAS'!$X$20,INT((ROW()-14)/2),0)),"",OFFSET('9. METAS'!$X$20,INT((ROW()-14)/2),0)))</f>
        <v>#REF!</v>
      </c>
      <c r="N259" s="478" t="str">
        <f t="shared" ref="N259" ca="1" si="242">IFERROR(J259/J260,"ND")</f>
        <v>ND</v>
      </c>
      <c r="O259" s="480" t="str">
        <f t="shared" ref="O259" ca="1" si="243">IFERROR(((J259+K259+L259)/H259),"ND")</f>
        <v>ND</v>
      </c>
      <c r="P259" s="482"/>
    </row>
    <row r="260" spans="3:16" ht="16" x14ac:dyDescent="0.2">
      <c r="C260" s="496"/>
      <c r="D260" s="498"/>
      <c r="E260" s="498"/>
      <c r="F260" s="500"/>
      <c r="G260" s="502"/>
      <c r="H260" s="705"/>
      <c r="I260" s="477"/>
      <c r="J260" s="127" t="str">
        <f ca="1">IF(MOD(ROW()-13,2)=0,IF(ISBLANK(OFFSET(#REF!,INT((ROW()-13)/2),0)),"",OFFSET(#REF!,INT((ROW()-13)/2),0)),IF(ISBLANK(OFFSET('9. METAS'!$U$20,INT((ROW()-14)/2),0)),"",OFFSET('9. METAS'!$U$20,INT((ROW()-14)/2),0)))</f>
        <v/>
      </c>
      <c r="K260" s="128" t="str">
        <f ca="1">IF(MOD(ROW()-13,2)=0,IF(ISBLANK(OFFSET(#REF!,INT((ROW()-13)/2),0)),"",OFFSET(#REF!,INT((ROW()-13)/2),0)),IF(ISBLANK(OFFSET('9. METAS'!$V$20,INT((ROW()-14)/2),0)),"",OFFSET('9. METAS'!$V$20,INT((ROW()-14)/2),0)))</f>
        <v/>
      </c>
      <c r="L260" s="128" t="str">
        <f ca="1">IF(MOD(ROW()-13,2)=0,IF(ISBLANK(OFFSET(#REF!,INT((ROW()-13)/2),0)),"",OFFSET(#REF!,INT((ROW()-13)/2),0)),IF(ISBLANK(OFFSET('9. METAS'!$W$20,INT((ROW()-14)/2),0)),"",OFFSET('9. METAS'!$W$20,INT((ROW()-14)/2),0)))</f>
        <v/>
      </c>
      <c r="M260" s="129" t="str">
        <f ca="1">IF(MOD(ROW()-13,2)=0,IF(ISBLANK(OFFSET(#REF!,INT((ROW()-13)/2),0)),"",OFFSET(#REF!,INT((ROW()-13)/2),0)),IF(ISBLANK(OFFSET('9. METAS'!$X$20,INT((ROW()-14)/2),0)),"",OFFSET('9. METAS'!$X$20,INT((ROW()-14)/2),0)))</f>
        <v/>
      </c>
      <c r="N260" s="479"/>
      <c r="O260" s="481"/>
      <c r="P260" s="483"/>
    </row>
    <row r="261" spans="3:16" x14ac:dyDescent="0.2">
      <c r="C261" s="506" t="str">
        <f ca="1">IF(ISBLANK(OFFSET('5. Pp (3 años)'!$C$46,INT((ROW()-13)/2),0)),"",OFFSET('5. Pp (3 años)'!$C$46,INT((ROW()-13)/2),0))</f>
        <v/>
      </c>
      <c r="D261" s="498" t="str">
        <f ca="1">IF(ISBLANK(OFFSET('5. Pp (3 años)'!$D$46,INT((ROW()-13)/2),0)),"",OFFSET('5. Pp (3 años)'!$D$46,INT((ROW()-13)/2),0))</f>
        <v/>
      </c>
      <c r="E261" s="498" t="str">
        <f ca="1">IF(ISBLANK(OFFSET('5. Pp (3 años)'!$E$46,INT((ROW()-13)/2),0)),"",OFFSET('5. Pp (3 años)'!$E$46,INT((ROW()-13)/2),0))</f>
        <v/>
      </c>
      <c r="F261" s="500" t="str">
        <f ca="1">IF(ISBLANK(OFFSET('5. Pp (3 años)'!$K$46,INT((ROW()-13)/2),0)),"",OFFSET('5. Pp (3 años)'!$K$46,INT((ROW()-13)/2),0))</f>
        <v/>
      </c>
      <c r="G261" s="502" t="str">
        <f ca="1">IF(ISBLANK(OFFSET('5. Pp (3 años)'!$H$46,INT((ROW()-13)/2),0)),"",OFFSET('5. Pp (3 años)'!$H$46,INT((ROW()-13)/2),0))</f>
        <v/>
      </c>
      <c r="H261" s="705" t="str">
        <f ca="1">IF(ISBLANK(OFFSET('9. METAS'!$L$20,INT((ROW()-13)/2),0)),"",OFFSET('9. METAS'!$L$20,INT((ROW()-13)/2),0))</f>
        <v/>
      </c>
      <c r="I261" s="476"/>
      <c r="J261" s="127" t="e">
        <f ca="1">IF(MOD(ROW()-13,2)=0,IF(ISBLANK(OFFSET(#REF!,INT((ROW()-13)/2),0)),"",OFFSET(#REF!,INT((ROW()-13)/2),0)),IF(ISBLANK(OFFSET('9. METAS'!$U$20,INT((ROW()-14)/2),0)),"",OFFSET('9. METAS'!$U$20,INT((ROW()-14)/2),0)))</f>
        <v>#REF!</v>
      </c>
      <c r="K261" s="128" t="e">
        <f ca="1">IF(MOD(ROW()-13,2)=0,IF(ISBLANK(OFFSET(#REF!,INT((ROW()-13)/2),0)),"",OFFSET(#REF!,INT((ROW()-13)/2),0)),IF(ISBLANK(OFFSET('9. METAS'!$V$20,INT((ROW()-14)/2),0)),"",OFFSET('9. METAS'!$V$20,INT((ROW()-14)/2),0)))</f>
        <v>#REF!</v>
      </c>
      <c r="L261" s="128" t="e">
        <f ca="1">IF(MOD(ROW()-13,2)=0,IF(ISBLANK(OFFSET(#REF!,INT((ROW()-13)/2),0)),"",OFFSET(#REF!,INT((ROW()-13)/2),0)),IF(ISBLANK(OFFSET('9. METAS'!$W$20,INT((ROW()-14)/2),0)),"",OFFSET('9. METAS'!$W$20,INT((ROW()-14)/2),0)))</f>
        <v>#REF!</v>
      </c>
      <c r="M261" s="129" t="e">
        <f ca="1">IF(MOD(ROW()-13,2)=0,IF(ISBLANK(OFFSET(#REF!,INT((ROW()-13)/2),0)),"",OFFSET(#REF!,INT((ROW()-13)/2),0)),IF(ISBLANK(OFFSET('9. METAS'!$X$20,INT((ROW()-14)/2),0)),"",OFFSET('9. METAS'!$X$20,INT((ROW()-14)/2),0)))</f>
        <v>#REF!</v>
      </c>
      <c r="N261" s="478" t="str">
        <f t="shared" ref="N261" ca="1" si="244">IFERROR(J261/J262,"ND")</f>
        <v>ND</v>
      </c>
      <c r="O261" s="480" t="str">
        <f t="shared" ref="O261" ca="1" si="245">IFERROR(((J261+K261+L261)/H261),"ND")</f>
        <v>ND</v>
      </c>
      <c r="P261" s="482"/>
    </row>
    <row r="262" spans="3:16" ht="16" x14ac:dyDescent="0.2">
      <c r="C262" s="496"/>
      <c r="D262" s="498"/>
      <c r="E262" s="498"/>
      <c r="F262" s="500"/>
      <c r="G262" s="502"/>
      <c r="H262" s="705"/>
      <c r="I262" s="477"/>
      <c r="J262" s="127" t="str">
        <f ca="1">IF(MOD(ROW()-13,2)=0,IF(ISBLANK(OFFSET(#REF!,INT((ROW()-13)/2),0)),"",OFFSET(#REF!,INT((ROW()-13)/2),0)),IF(ISBLANK(OFFSET('9. METAS'!$U$20,INT((ROW()-14)/2),0)),"",OFFSET('9. METAS'!$U$20,INT((ROW()-14)/2),0)))</f>
        <v/>
      </c>
      <c r="K262" s="128" t="str">
        <f ca="1">IF(MOD(ROW()-13,2)=0,IF(ISBLANK(OFFSET(#REF!,INT((ROW()-13)/2),0)),"",OFFSET(#REF!,INT((ROW()-13)/2),0)),IF(ISBLANK(OFFSET('9. METAS'!$V$20,INT((ROW()-14)/2),0)),"",OFFSET('9. METAS'!$V$20,INT((ROW()-14)/2),0)))</f>
        <v/>
      </c>
      <c r="L262" s="128" t="str">
        <f ca="1">IF(MOD(ROW()-13,2)=0,IF(ISBLANK(OFFSET(#REF!,INT((ROW()-13)/2),0)),"",OFFSET(#REF!,INT((ROW()-13)/2),0)),IF(ISBLANK(OFFSET('9. METAS'!$W$20,INT((ROW()-14)/2),0)),"",OFFSET('9. METAS'!$W$20,INT((ROW()-14)/2),0)))</f>
        <v/>
      </c>
      <c r="M262" s="129" t="str">
        <f ca="1">IF(MOD(ROW()-13,2)=0,IF(ISBLANK(OFFSET(#REF!,INT((ROW()-13)/2),0)),"",OFFSET(#REF!,INT((ROW()-13)/2),0)),IF(ISBLANK(OFFSET('9. METAS'!$X$20,INT((ROW()-14)/2),0)),"",OFFSET('9. METAS'!$X$20,INT((ROW()-14)/2),0)))</f>
        <v/>
      </c>
      <c r="N262" s="479"/>
      <c r="O262" s="481"/>
      <c r="P262" s="483"/>
    </row>
    <row r="263" spans="3:16" x14ac:dyDescent="0.2">
      <c r="C263" s="506" t="str">
        <f ca="1">IF(ISBLANK(OFFSET('5. Pp (3 años)'!$C$46,INT((ROW()-13)/2),0)),"",OFFSET('5. Pp (3 años)'!$C$46,INT((ROW()-13)/2),0))</f>
        <v/>
      </c>
      <c r="D263" s="498" t="str">
        <f ca="1">IF(ISBLANK(OFFSET('5. Pp (3 años)'!$D$46,INT((ROW()-13)/2),0)),"",OFFSET('5. Pp (3 años)'!$D$46,INT((ROW()-13)/2),0))</f>
        <v/>
      </c>
      <c r="E263" s="498" t="str">
        <f ca="1">IF(ISBLANK(OFFSET('5. Pp (3 años)'!$E$46,INT((ROW()-13)/2),0)),"",OFFSET('5. Pp (3 años)'!$E$46,INT((ROW()-13)/2),0))</f>
        <v/>
      </c>
      <c r="F263" s="500" t="str">
        <f ca="1">IF(ISBLANK(OFFSET('5. Pp (3 años)'!$K$46,INT((ROW()-13)/2),0)),"",OFFSET('5. Pp (3 años)'!$K$46,INT((ROW()-13)/2),0))</f>
        <v/>
      </c>
      <c r="G263" s="502" t="str">
        <f ca="1">IF(ISBLANK(OFFSET('5. Pp (3 años)'!$H$46,INT((ROW()-13)/2),0)),"",OFFSET('5. Pp (3 años)'!$H$46,INT((ROW()-13)/2),0))</f>
        <v/>
      </c>
      <c r="H263" s="705" t="str">
        <f ca="1">IF(ISBLANK(OFFSET('9. METAS'!$L$20,INT((ROW()-13)/2),0)),"",OFFSET('9. METAS'!$L$20,INT((ROW()-13)/2),0))</f>
        <v/>
      </c>
      <c r="I263" s="476"/>
      <c r="J263" s="127" t="e">
        <f ca="1">IF(MOD(ROW()-13,2)=0,IF(ISBLANK(OFFSET(#REF!,INT((ROW()-13)/2),0)),"",OFFSET(#REF!,INT((ROW()-13)/2),0)),IF(ISBLANK(OFFSET('9. METAS'!$U$20,INT((ROW()-14)/2),0)),"",OFFSET('9. METAS'!$U$20,INT((ROW()-14)/2),0)))</f>
        <v>#REF!</v>
      </c>
      <c r="K263" s="128" t="e">
        <f ca="1">IF(MOD(ROW()-13,2)=0,IF(ISBLANK(OFFSET(#REF!,INT((ROW()-13)/2),0)),"",OFFSET(#REF!,INT((ROW()-13)/2),0)),IF(ISBLANK(OFFSET('9. METAS'!$V$20,INT((ROW()-14)/2),0)),"",OFFSET('9. METAS'!$V$20,INT((ROW()-14)/2),0)))</f>
        <v>#REF!</v>
      </c>
      <c r="L263" s="128" t="e">
        <f ca="1">IF(MOD(ROW()-13,2)=0,IF(ISBLANK(OFFSET(#REF!,INT((ROW()-13)/2),0)),"",OFFSET(#REF!,INT((ROW()-13)/2),0)),IF(ISBLANK(OFFSET('9. METAS'!$W$20,INT((ROW()-14)/2),0)),"",OFFSET('9. METAS'!$W$20,INT((ROW()-14)/2),0)))</f>
        <v>#REF!</v>
      </c>
      <c r="M263" s="129" t="e">
        <f ca="1">IF(MOD(ROW()-13,2)=0,IF(ISBLANK(OFFSET(#REF!,INT((ROW()-13)/2),0)),"",OFFSET(#REF!,INT((ROW()-13)/2),0)),IF(ISBLANK(OFFSET('9. METAS'!$X$20,INT((ROW()-14)/2),0)),"",OFFSET('9. METAS'!$X$20,INT((ROW()-14)/2),0)))</f>
        <v>#REF!</v>
      </c>
      <c r="N263" s="478" t="str">
        <f t="shared" ref="N263" ca="1" si="246">IFERROR(J263/J264,"ND")</f>
        <v>ND</v>
      </c>
      <c r="O263" s="480" t="str">
        <f t="shared" ref="O263" ca="1" si="247">IFERROR(((J263+K263+L263)/H263),"ND")</f>
        <v>ND</v>
      </c>
      <c r="P263" s="482"/>
    </row>
    <row r="264" spans="3:16" ht="16" x14ac:dyDescent="0.2">
      <c r="C264" s="496"/>
      <c r="D264" s="498"/>
      <c r="E264" s="498"/>
      <c r="F264" s="500"/>
      <c r="G264" s="502"/>
      <c r="H264" s="705"/>
      <c r="I264" s="477"/>
      <c r="J264" s="127" t="str">
        <f ca="1">IF(MOD(ROW()-13,2)=0,IF(ISBLANK(OFFSET(#REF!,INT((ROW()-13)/2),0)),"",OFFSET(#REF!,INT((ROW()-13)/2),0)),IF(ISBLANK(OFFSET('9. METAS'!$U$20,INT((ROW()-14)/2),0)),"",OFFSET('9. METAS'!$U$20,INT((ROW()-14)/2),0)))</f>
        <v/>
      </c>
      <c r="K264" s="128" t="str">
        <f ca="1">IF(MOD(ROW()-13,2)=0,IF(ISBLANK(OFFSET(#REF!,INT((ROW()-13)/2),0)),"",OFFSET(#REF!,INT((ROW()-13)/2),0)),IF(ISBLANK(OFFSET('9. METAS'!$V$20,INT((ROW()-14)/2),0)),"",OFFSET('9. METAS'!$V$20,INT((ROW()-14)/2),0)))</f>
        <v/>
      </c>
      <c r="L264" s="128" t="str">
        <f ca="1">IF(MOD(ROW()-13,2)=0,IF(ISBLANK(OFFSET(#REF!,INT((ROW()-13)/2),0)),"",OFFSET(#REF!,INT((ROW()-13)/2),0)),IF(ISBLANK(OFFSET('9. METAS'!$W$20,INT((ROW()-14)/2),0)),"",OFFSET('9. METAS'!$W$20,INT((ROW()-14)/2),0)))</f>
        <v/>
      </c>
      <c r="M264" s="129" t="str">
        <f ca="1">IF(MOD(ROW()-13,2)=0,IF(ISBLANK(OFFSET(#REF!,INT((ROW()-13)/2),0)),"",OFFSET(#REF!,INT((ROW()-13)/2),0)),IF(ISBLANK(OFFSET('9. METAS'!$X$20,INT((ROW()-14)/2),0)),"",OFFSET('9. METAS'!$X$20,INT((ROW()-14)/2),0)))</f>
        <v/>
      </c>
      <c r="N264" s="479"/>
      <c r="O264" s="481"/>
      <c r="P264" s="483"/>
    </row>
    <row r="265" spans="3:16" x14ac:dyDescent="0.2">
      <c r="C265" s="506" t="str">
        <f ca="1">IF(ISBLANK(OFFSET('5. Pp (3 años)'!$C$46,INT((ROW()-13)/2),0)),"",OFFSET('5. Pp (3 años)'!$C$46,INT((ROW()-13)/2),0))</f>
        <v/>
      </c>
      <c r="D265" s="498" t="str">
        <f ca="1">IF(ISBLANK(OFFSET('5. Pp (3 años)'!$D$46,INT((ROW()-13)/2),0)),"",OFFSET('5. Pp (3 años)'!$D$46,INT((ROW()-13)/2),0))</f>
        <v/>
      </c>
      <c r="E265" s="498" t="str">
        <f ca="1">IF(ISBLANK(OFFSET('5. Pp (3 años)'!$E$46,INT((ROW()-13)/2),0)),"",OFFSET('5. Pp (3 años)'!$E$46,INT((ROW()-13)/2),0))</f>
        <v/>
      </c>
      <c r="F265" s="500" t="str">
        <f ca="1">IF(ISBLANK(OFFSET('5. Pp (3 años)'!$K$46,INT((ROW()-13)/2),0)),"",OFFSET('5. Pp (3 años)'!$K$46,INT((ROW()-13)/2),0))</f>
        <v/>
      </c>
      <c r="G265" s="502" t="str">
        <f ca="1">IF(ISBLANK(OFFSET('5. Pp (3 años)'!$H$46,INT((ROW()-13)/2),0)),"",OFFSET('5. Pp (3 años)'!$H$46,INT((ROW()-13)/2),0))</f>
        <v/>
      </c>
      <c r="H265" s="705" t="str">
        <f ca="1">IF(ISBLANK(OFFSET('9. METAS'!$L$20,INT((ROW()-13)/2),0)),"",OFFSET('9. METAS'!$L$20,INT((ROW()-13)/2),0))</f>
        <v/>
      </c>
      <c r="I265" s="476"/>
      <c r="J265" s="127" t="e">
        <f ca="1">IF(MOD(ROW()-13,2)=0,IF(ISBLANK(OFFSET(#REF!,INT((ROW()-13)/2),0)),"",OFFSET(#REF!,INT((ROW()-13)/2),0)),IF(ISBLANK(OFFSET('9. METAS'!$U$20,INT((ROW()-14)/2),0)),"",OFFSET('9. METAS'!$U$20,INT((ROW()-14)/2),0)))</f>
        <v>#REF!</v>
      </c>
      <c r="K265" s="128" t="e">
        <f ca="1">IF(MOD(ROW()-13,2)=0,IF(ISBLANK(OFFSET(#REF!,INT((ROW()-13)/2),0)),"",OFFSET(#REF!,INT((ROW()-13)/2),0)),IF(ISBLANK(OFFSET('9. METAS'!$V$20,INT((ROW()-14)/2),0)),"",OFFSET('9. METAS'!$V$20,INT((ROW()-14)/2),0)))</f>
        <v>#REF!</v>
      </c>
      <c r="L265" s="128" t="e">
        <f ca="1">IF(MOD(ROW()-13,2)=0,IF(ISBLANK(OFFSET(#REF!,INT((ROW()-13)/2),0)),"",OFFSET(#REF!,INT((ROW()-13)/2),0)),IF(ISBLANK(OFFSET('9. METAS'!$W$20,INT((ROW()-14)/2),0)),"",OFFSET('9. METAS'!$W$20,INT((ROW()-14)/2),0)))</f>
        <v>#REF!</v>
      </c>
      <c r="M265" s="129" t="e">
        <f ca="1">IF(MOD(ROW()-13,2)=0,IF(ISBLANK(OFFSET(#REF!,INT((ROW()-13)/2),0)),"",OFFSET(#REF!,INT((ROW()-13)/2),0)),IF(ISBLANK(OFFSET('9. METAS'!$X$20,INT((ROW()-14)/2),0)),"",OFFSET('9. METAS'!$X$20,INT((ROW()-14)/2),0)))</f>
        <v>#REF!</v>
      </c>
      <c r="N265" s="478" t="str">
        <f t="shared" ref="N265" ca="1" si="248">IFERROR(J265/J266,"ND")</f>
        <v>ND</v>
      </c>
      <c r="O265" s="480" t="str">
        <f t="shared" ref="O265" ca="1" si="249">IFERROR(((J265+K265+L265)/H265),"ND")</f>
        <v>ND</v>
      </c>
      <c r="P265" s="482"/>
    </row>
    <row r="266" spans="3:16" ht="16" x14ac:dyDescent="0.2">
      <c r="C266" s="496"/>
      <c r="D266" s="498"/>
      <c r="E266" s="498"/>
      <c r="F266" s="500"/>
      <c r="G266" s="502"/>
      <c r="H266" s="705"/>
      <c r="I266" s="477"/>
      <c r="J266" s="127" t="str">
        <f ca="1">IF(MOD(ROW()-13,2)=0,IF(ISBLANK(OFFSET(#REF!,INT((ROW()-13)/2),0)),"",OFFSET(#REF!,INT((ROW()-13)/2),0)),IF(ISBLANK(OFFSET('9. METAS'!$U$20,INT((ROW()-14)/2),0)),"",OFFSET('9. METAS'!$U$20,INT((ROW()-14)/2),0)))</f>
        <v/>
      </c>
      <c r="K266" s="128" t="str">
        <f ca="1">IF(MOD(ROW()-13,2)=0,IF(ISBLANK(OFFSET(#REF!,INT((ROW()-13)/2),0)),"",OFFSET(#REF!,INT((ROW()-13)/2),0)),IF(ISBLANK(OFFSET('9. METAS'!$V$20,INT((ROW()-14)/2),0)),"",OFFSET('9. METAS'!$V$20,INT((ROW()-14)/2),0)))</f>
        <v/>
      </c>
      <c r="L266" s="128" t="str">
        <f ca="1">IF(MOD(ROW()-13,2)=0,IF(ISBLANK(OFFSET(#REF!,INT((ROW()-13)/2),0)),"",OFFSET(#REF!,INT((ROW()-13)/2),0)),IF(ISBLANK(OFFSET('9. METAS'!$W$20,INT((ROW()-14)/2),0)),"",OFFSET('9. METAS'!$W$20,INT((ROW()-14)/2),0)))</f>
        <v/>
      </c>
      <c r="M266" s="129" t="str">
        <f ca="1">IF(MOD(ROW()-13,2)=0,IF(ISBLANK(OFFSET(#REF!,INT((ROW()-13)/2),0)),"",OFFSET(#REF!,INT((ROW()-13)/2),0)),IF(ISBLANK(OFFSET('9. METAS'!$X$20,INT((ROW()-14)/2),0)),"",OFFSET('9. METAS'!$X$20,INT((ROW()-14)/2),0)))</f>
        <v/>
      </c>
      <c r="N266" s="479"/>
      <c r="O266" s="481"/>
      <c r="P266" s="483"/>
    </row>
    <row r="267" spans="3:16" x14ac:dyDescent="0.2">
      <c r="C267" s="506" t="str">
        <f ca="1">IF(ISBLANK(OFFSET('5. Pp (3 años)'!$C$46,INT((ROW()-13)/2),0)),"",OFFSET('5. Pp (3 años)'!$C$46,INT((ROW()-13)/2),0))</f>
        <v/>
      </c>
      <c r="D267" s="498" t="str">
        <f ca="1">IF(ISBLANK(OFFSET('5. Pp (3 años)'!$D$46,INT((ROW()-13)/2),0)),"",OFFSET('5. Pp (3 años)'!$D$46,INT((ROW()-13)/2),0))</f>
        <v/>
      </c>
      <c r="E267" s="498" t="str">
        <f ca="1">IF(ISBLANK(OFFSET('5. Pp (3 años)'!$E$46,INT((ROW()-13)/2),0)),"",OFFSET('5. Pp (3 años)'!$E$46,INT((ROW()-13)/2),0))</f>
        <v/>
      </c>
      <c r="F267" s="500" t="str">
        <f ca="1">IF(ISBLANK(OFFSET('5. Pp (3 años)'!$K$46,INT((ROW()-13)/2),0)),"",OFFSET('5. Pp (3 años)'!$K$46,INT((ROW()-13)/2),0))</f>
        <v/>
      </c>
      <c r="G267" s="502" t="str">
        <f ca="1">IF(ISBLANK(OFFSET('5. Pp (3 años)'!$H$46,INT((ROW()-13)/2),0)),"",OFFSET('5. Pp (3 años)'!$H$46,INT((ROW()-13)/2),0))</f>
        <v/>
      </c>
      <c r="H267" s="705" t="str">
        <f ca="1">IF(ISBLANK(OFFSET('9. METAS'!$L$20,INT((ROW()-13)/2),0)),"",OFFSET('9. METAS'!$L$20,INT((ROW()-13)/2),0))</f>
        <v/>
      </c>
      <c r="I267" s="476"/>
      <c r="J267" s="127" t="e">
        <f ca="1">IF(MOD(ROW()-13,2)=0,IF(ISBLANK(OFFSET(#REF!,INT((ROW()-13)/2),0)),"",OFFSET(#REF!,INT((ROW()-13)/2),0)),IF(ISBLANK(OFFSET('9. METAS'!$U$20,INT((ROW()-14)/2),0)),"",OFFSET('9. METAS'!$U$20,INT((ROW()-14)/2),0)))</f>
        <v>#REF!</v>
      </c>
      <c r="K267" s="128" t="e">
        <f ca="1">IF(MOD(ROW()-13,2)=0,IF(ISBLANK(OFFSET(#REF!,INT((ROW()-13)/2),0)),"",OFFSET(#REF!,INT((ROW()-13)/2),0)),IF(ISBLANK(OFFSET('9. METAS'!$V$20,INT((ROW()-14)/2),0)),"",OFFSET('9. METAS'!$V$20,INT((ROW()-14)/2),0)))</f>
        <v>#REF!</v>
      </c>
      <c r="L267" s="128" t="e">
        <f ca="1">IF(MOD(ROW()-13,2)=0,IF(ISBLANK(OFFSET(#REF!,INT((ROW()-13)/2),0)),"",OFFSET(#REF!,INT((ROW()-13)/2),0)),IF(ISBLANK(OFFSET('9. METAS'!$W$20,INT((ROW()-14)/2),0)),"",OFFSET('9. METAS'!$W$20,INT((ROW()-14)/2),0)))</f>
        <v>#REF!</v>
      </c>
      <c r="M267" s="129" t="e">
        <f ca="1">IF(MOD(ROW()-13,2)=0,IF(ISBLANK(OFFSET(#REF!,INT((ROW()-13)/2),0)),"",OFFSET(#REF!,INT((ROW()-13)/2),0)),IF(ISBLANK(OFFSET('9. METAS'!$X$20,INT((ROW()-14)/2),0)),"",OFFSET('9. METAS'!$X$20,INT((ROW()-14)/2),0)))</f>
        <v>#REF!</v>
      </c>
      <c r="N267" s="478" t="str">
        <f t="shared" ref="N267" ca="1" si="250">IFERROR(J267/J268,"ND")</f>
        <v>ND</v>
      </c>
      <c r="O267" s="480" t="str">
        <f t="shared" ref="O267" ca="1" si="251">IFERROR(((J267+K267+L267)/H267),"ND")</f>
        <v>ND</v>
      </c>
      <c r="P267" s="482"/>
    </row>
    <row r="268" spans="3:16" ht="16" x14ac:dyDescent="0.2">
      <c r="C268" s="496"/>
      <c r="D268" s="498"/>
      <c r="E268" s="498"/>
      <c r="F268" s="500"/>
      <c r="G268" s="502"/>
      <c r="H268" s="705"/>
      <c r="I268" s="477"/>
      <c r="J268" s="127" t="str">
        <f ca="1">IF(MOD(ROW()-13,2)=0,IF(ISBLANK(OFFSET(#REF!,INT((ROW()-13)/2),0)),"",OFFSET(#REF!,INT((ROW()-13)/2),0)),IF(ISBLANK(OFFSET('9. METAS'!$U$20,INT((ROW()-14)/2),0)),"",OFFSET('9. METAS'!$U$20,INT((ROW()-14)/2),0)))</f>
        <v/>
      </c>
      <c r="K268" s="128" t="str">
        <f ca="1">IF(MOD(ROW()-13,2)=0,IF(ISBLANK(OFFSET(#REF!,INT((ROW()-13)/2),0)),"",OFFSET(#REF!,INT((ROW()-13)/2),0)),IF(ISBLANK(OFFSET('9. METAS'!$V$20,INT((ROW()-14)/2),0)),"",OFFSET('9. METAS'!$V$20,INT((ROW()-14)/2),0)))</f>
        <v/>
      </c>
      <c r="L268" s="128" t="str">
        <f ca="1">IF(MOD(ROW()-13,2)=0,IF(ISBLANK(OFFSET(#REF!,INT((ROW()-13)/2),0)),"",OFFSET(#REF!,INT((ROW()-13)/2),0)),IF(ISBLANK(OFFSET('9. METAS'!$W$20,INT((ROW()-14)/2),0)),"",OFFSET('9. METAS'!$W$20,INT((ROW()-14)/2),0)))</f>
        <v/>
      </c>
      <c r="M268" s="129" t="str">
        <f ca="1">IF(MOD(ROW()-13,2)=0,IF(ISBLANK(OFFSET(#REF!,INT((ROW()-13)/2),0)),"",OFFSET(#REF!,INT((ROW()-13)/2),0)),IF(ISBLANK(OFFSET('9. METAS'!$X$20,INT((ROW()-14)/2),0)),"",OFFSET('9. METAS'!$X$20,INT((ROW()-14)/2),0)))</f>
        <v/>
      </c>
      <c r="N268" s="479"/>
      <c r="O268" s="481"/>
      <c r="P268" s="483"/>
    </row>
    <row r="269" spans="3:16" x14ac:dyDescent="0.2">
      <c r="C269" s="506" t="str">
        <f ca="1">IF(ISBLANK(OFFSET('5. Pp (3 años)'!$C$46,INT((ROW()-13)/2),0)),"",OFFSET('5. Pp (3 años)'!$C$46,INT((ROW()-13)/2),0))</f>
        <v/>
      </c>
      <c r="D269" s="498" t="str">
        <f ca="1">IF(ISBLANK(OFFSET('5. Pp (3 años)'!$D$46,INT((ROW()-13)/2),0)),"",OFFSET('5. Pp (3 años)'!$D$46,INT((ROW()-13)/2),0))</f>
        <v/>
      </c>
      <c r="E269" s="498" t="str">
        <f ca="1">IF(ISBLANK(OFFSET('5. Pp (3 años)'!$E$46,INT((ROW()-13)/2),0)),"",OFFSET('5. Pp (3 años)'!$E$46,INT((ROW()-13)/2),0))</f>
        <v/>
      </c>
      <c r="F269" s="500" t="str">
        <f ca="1">IF(ISBLANK(OFFSET('5. Pp (3 años)'!$K$46,INT((ROW()-13)/2),0)),"",OFFSET('5. Pp (3 años)'!$K$46,INT((ROW()-13)/2),0))</f>
        <v/>
      </c>
      <c r="G269" s="502" t="str">
        <f ca="1">IF(ISBLANK(OFFSET('5. Pp (3 años)'!$H$46,INT((ROW()-13)/2),0)),"",OFFSET('5. Pp (3 años)'!$H$46,INT((ROW()-13)/2),0))</f>
        <v/>
      </c>
      <c r="H269" s="705" t="str">
        <f ca="1">IF(ISBLANK(OFFSET('9. METAS'!$L$20,INT((ROW()-13)/2),0)),"",OFFSET('9. METAS'!$L$20,INT((ROW()-13)/2),0))</f>
        <v/>
      </c>
      <c r="I269" s="476"/>
      <c r="J269" s="127" t="e">
        <f ca="1">IF(MOD(ROW()-13,2)=0,IF(ISBLANK(OFFSET(#REF!,INT((ROW()-13)/2),0)),"",OFFSET(#REF!,INT((ROW()-13)/2),0)),IF(ISBLANK(OFFSET('9. METAS'!$U$20,INT((ROW()-14)/2),0)),"",OFFSET('9. METAS'!$U$20,INT((ROW()-14)/2),0)))</f>
        <v>#REF!</v>
      </c>
      <c r="K269" s="128" t="e">
        <f ca="1">IF(MOD(ROW()-13,2)=0,IF(ISBLANK(OFFSET(#REF!,INT((ROW()-13)/2),0)),"",OFFSET(#REF!,INT((ROW()-13)/2),0)),IF(ISBLANK(OFFSET('9. METAS'!$V$20,INT((ROW()-14)/2),0)),"",OFFSET('9. METAS'!$V$20,INT((ROW()-14)/2),0)))</f>
        <v>#REF!</v>
      </c>
      <c r="L269" s="128" t="e">
        <f ca="1">IF(MOD(ROW()-13,2)=0,IF(ISBLANK(OFFSET(#REF!,INT((ROW()-13)/2),0)),"",OFFSET(#REF!,INT((ROW()-13)/2),0)),IF(ISBLANK(OFFSET('9. METAS'!$W$20,INT((ROW()-14)/2),0)),"",OFFSET('9. METAS'!$W$20,INT((ROW()-14)/2),0)))</f>
        <v>#REF!</v>
      </c>
      <c r="M269" s="129" t="e">
        <f ca="1">IF(MOD(ROW()-13,2)=0,IF(ISBLANK(OFFSET(#REF!,INT((ROW()-13)/2),0)),"",OFFSET(#REF!,INT((ROW()-13)/2),0)),IF(ISBLANK(OFFSET('9. METAS'!$X$20,INT((ROW()-14)/2),0)),"",OFFSET('9. METAS'!$X$20,INT((ROW()-14)/2),0)))</f>
        <v>#REF!</v>
      </c>
      <c r="N269" s="478" t="str">
        <f t="shared" ref="N269" ca="1" si="252">IFERROR(J269/J270,"ND")</f>
        <v>ND</v>
      </c>
      <c r="O269" s="480" t="str">
        <f t="shared" ref="O269" ca="1" si="253">IFERROR(((J269+K269+L269)/H269),"ND")</f>
        <v>ND</v>
      </c>
      <c r="P269" s="482"/>
    </row>
    <row r="270" spans="3:16" ht="16" x14ac:dyDescent="0.2">
      <c r="C270" s="496"/>
      <c r="D270" s="498"/>
      <c r="E270" s="498"/>
      <c r="F270" s="500"/>
      <c r="G270" s="502"/>
      <c r="H270" s="705"/>
      <c r="I270" s="477"/>
      <c r="J270" s="127" t="str">
        <f ca="1">IF(MOD(ROW()-13,2)=0,IF(ISBLANK(OFFSET(#REF!,INT((ROW()-13)/2),0)),"",OFFSET(#REF!,INT((ROW()-13)/2),0)),IF(ISBLANK(OFFSET('9. METAS'!$U$20,INT((ROW()-14)/2),0)),"",OFFSET('9. METAS'!$U$20,INT((ROW()-14)/2),0)))</f>
        <v/>
      </c>
      <c r="K270" s="128" t="str">
        <f ca="1">IF(MOD(ROW()-13,2)=0,IF(ISBLANK(OFFSET(#REF!,INT((ROW()-13)/2),0)),"",OFFSET(#REF!,INT((ROW()-13)/2),0)),IF(ISBLANK(OFFSET('9. METAS'!$V$20,INT((ROW()-14)/2),0)),"",OFFSET('9. METAS'!$V$20,INT((ROW()-14)/2),0)))</f>
        <v/>
      </c>
      <c r="L270" s="128" t="str">
        <f ca="1">IF(MOD(ROW()-13,2)=0,IF(ISBLANK(OFFSET(#REF!,INT((ROW()-13)/2),0)),"",OFFSET(#REF!,INT((ROW()-13)/2),0)),IF(ISBLANK(OFFSET('9. METAS'!$W$20,INT((ROW()-14)/2),0)),"",OFFSET('9. METAS'!$W$20,INT((ROW()-14)/2),0)))</f>
        <v/>
      </c>
      <c r="M270" s="129" t="str">
        <f ca="1">IF(MOD(ROW()-13,2)=0,IF(ISBLANK(OFFSET(#REF!,INT((ROW()-13)/2),0)),"",OFFSET(#REF!,INT((ROW()-13)/2),0)),IF(ISBLANK(OFFSET('9. METAS'!$X$20,INT((ROW()-14)/2),0)),"",OFFSET('9. METAS'!$X$20,INT((ROW()-14)/2),0)))</f>
        <v/>
      </c>
      <c r="N270" s="479"/>
      <c r="O270" s="481"/>
      <c r="P270" s="483"/>
    </row>
    <row r="271" spans="3:16" x14ac:dyDescent="0.2">
      <c r="C271" s="506" t="str">
        <f ca="1">IF(ISBLANK(OFFSET('5. Pp (3 años)'!$C$46,INT((ROW()-13)/2),0)),"",OFFSET('5. Pp (3 años)'!$C$46,INT((ROW()-13)/2),0))</f>
        <v/>
      </c>
      <c r="D271" s="498" t="str">
        <f ca="1">IF(ISBLANK(OFFSET('5. Pp (3 años)'!$D$46,INT((ROW()-13)/2),0)),"",OFFSET('5. Pp (3 años)'!$D$46,INT((ROW()-13)/2),0))</f>
        <v/>
      </c>
      <c r="E271" s="498" t="str">
        <f ca="1">IF(ISBLANK(OFFSET('5. Pp (3 años)'!$E$46,INT((ROW()-13)/2),0)),"",OFFSET('5. Pp (3 años)'!$E$46,INT((ROW()-13)/2),0))</f>
        <v/>
      </c>
      <c r="F271" s="500" t="str">
        <f ca="1">IF(ISBLANK(OFFSET('5. Pp (3 años)'!$K$46,INT((ROW()-13)/2),0)),"",OFFSET('5. Pp (3 años)'!$K$46,INT((ROW()-13)/2),0))</f>
        <v/>
      </c>
      <c r="G271" s="502" t="str">
        <f ca="1">IF(ISBLANK(OFFSET('5. Pp (3 años)'!$H$46,INT((ROW()-13)/2),0)),"",OFFSET('5. Pp (3 años)'!$H$46,INT((ROW()-13)/2),0))</f>
        <v/>
      </c>
      <c r="H271" s="705" t="str">
        <f ca="1">IF(ISBLANK(OFFSET('9. METAS'!$L$20,INT((ROW()-13)/2),0)),"",OFFSET('9. METAS'!$L$20,INT((ROW()-13)/2),0))</f>
        <v/>
      </c>
      <c r="I271" s="476"/>
      <c r="J271" s="127" t="e">
        <f ca="1">IF(MOD(ROW()-13,2)=0,IF(ISBLANK(OFFSET(#REF!,INT((ROW()-13)/2),0)),"",OFFSET(#REF!,INT((ROW()-13)/2),0)),IF(ISBLANK(OFFSET('9. METAS'!$U$20,INT((ROW()-14)/2),0)),"",OFFSET('9. METAS'!$U$20,INT((ROW()-14)/2),0)))</f>
        <v>#REF!</v>
      </c>
      <c r="K271" s="128" t="e">
        <f ca="1">IF(MOD(ROW()-13,2)=0,IF(ISBLANK(OFFSET(#REF!,INT((ROW()-13)/2),0)),"",OFFSET(#REF!,INT((ROW()-13)/2),0)),IF(ISBLANK(OFFSET('9. METAS'!$V$20,INT((ROW()-14)/2),0)),"",OFFSET('9. METAS'!$V$20,INT((ROW()-14)/2),0)))</f>
        <v>#REF!</v>
      </c>
      <c r="L271" s="128" t="e">
        <f ca="1">IF(MOD(ROW()-13,2)=0,IF(ISBLANK(OFFSET(#REF!,INT((ROW()-13)/2),0)),"",OFFSET(#REF!,INT((ROW()-13)/2),0)),IF(ISBLANK(OFFSET('9. METAS'!$W$20,INT((ROW()-14)/2),0)),"",OFFSET('9. METAS'!$W$20,INT((ROW()-14)/2),0)))</f>
        <v>#REF!</v>
      </c>
      <c r="M271" s="129" t="e">
        <f ca="1">IF(MOD(ROW()-13,2)=0,IF(ISBLANK(OFFSET(#REF!,INT((ROW()-13)/2),0)),"",OFFSET(#REF!,INT((ROW()-13)/2),0)),IF(ISBLANK(OFFSET('9. METAS'!$X$20,INT((ROW()-14)/2),0)),"",OFFSET('9. METAS'!$X$20,INT((ROW()-14)/2),0)))</f>
        <v>#REF!</v>
      </c>
      <c r="N271" s="478" t="str">
        <f t="shared" ref="N271" ca="1" si="254">IFERROR(J271/J272,"ND")</f>
        <v>ND</v>
      </c>
      <c r="O271" s="480" t="str">
        <f t="shared" ref="O271" ca="1" si="255">IFERROR(((J271+K271+L271)/H271),"ND")</f>
        <v>ND</v>
      </c>
      <c r="P271" s="482"/>
    </row>
    <row r="272" spans="3:16" ht="16" x14ac:dyDescent="0.2">
      <c r="C272" s="496"/>
      <c r="D272" s="498"/>
      <c r="E272" s="498"/>
      <c r="F272" s="500"/>
      <c r="G272" s="502"/>
      <c r="H272" s="705"/>
      <c r="I272" s="477"/>
      <c r="J272" s="127" t="str">
        <f ca="1">IF(MOD(ROW()-13,2)=0,IF(ISBLANK(OFFSET(#REF!,INT((ROW()-13)/2),0)),"",OFFSET(#REF!,INT((ROW()-13)/2),0)),IF(ISBLANK(OFFSET('9. METAS'!$U$20,INT((ROW()-14)/2),0)),"",OFFSET('9. METAS'!$U$20,INT((ROW()-14)/2),0)))</f>
        <v/>
      </c>
      <c r="K272" s="128" t="str">
        <f ca="1">IF(MOD(ROW()-13,2)=0,IF(ISBLANK(OFFSET(#REF!,INT((ROW()-13)/2),0)),"",OFFSET(#REF!,INT((ROW()-13)/2),0)),IF(ISBLANK(OFFSET('9. METAS'!$V$20,INT((ROW()-14)/2),0)),"",OFFSET('9. METAS'!$V$20,INT((ROW()-14)/2),0)))</f>
        <v/>
      </c>
      <c r="L272" s="128" t="str">
        <f ca="1">IF(MOD(ROW()-13,2)=0,IF(ISBLANK(OFFSET(#REF!,INT((ROW()-13)/2),0)),"",OFFSET(#REF!,INT((ROW()-13)/2),0)),IF(ISBLANK(OFFSET('9. METAS'!$W$20,INT((ROW()-14)/2),0)),"",OFFSET('9. METAS'!$W$20,INT((ROW()-14)/2),0)))</f>
        <v/>
      </c>
      <c r="M272" s="129" t="str">
        <f ca="1">IF(MOD(ROW()-13,2)=0,IF(ISBLANK(OFFSET(#REF!,INT((ROW()-13)/2),0)),"",OFFSET(#REF!,INT((ROW()-13)/2),0)),IF(ISBLANK(OFFSET('9. METAS'!$X$20,INT((ROW()-14)/2),0)),"",OFFSET('9. METAS'!$X$20,INT((ROW()-14)/2),0)))</f>
        <v/>
      </c>
      <c r="N272" s="479"/>
      <c r="O272" s="481"/>
      <c r="P272" s="483"/>
    </row>
    <row r="273" spans="3:16" x14ac:dyDescent="0.2">
      <c r="C273" s="506" t="str">
        <f ca="1">IF(ISBLANK(OFFSET('5. Pp (3 años)'!$C$46,INT((ROW()-13)/2),0)),"",OFFSET('5. Pp (3 años)'!$C$46,INT((ROW()-13)/2),0))</f>
        <v/>
      </c>
      <c r="D273" s="498" t="str">
        <f ca="1">IF(ISBLANK(OFFSET('5. Pp (3 años)'!$D$46,INT((ROW()-13)/2),0)),"",OFFSET('5. Pp (3 años)'!$D$46,INT((ROW()-13)/2),0))</f>
        <v/>
      </c>
      <c r="E273" s="498" t="str">
        <f ca="1">IF(ISBLANK(OFFSET('5. Pp (3 años)'!$E$46,INT((ROW()-13)/2),0)),"",OFFSET('5. Pp (3 años)'!$E$46,INT((ROW()-13)/2),0))</f>
        <v/>
      </c>
      <c r="F273" s="500" t="str">
        <f ca="1">IF(ISBLANK(OFFSET('5. Pp (3 años)'!$K$46,INT((ROW()-13)/2),0)),"",OFFSET('5. Pp (3 años)'!$K$46,INT((ROW()-13)/2),0))</f>
        <v/>
      </c>
      <c r="G273" s="502" t="str">
        <f ca="1">IF(ISBLANK(OFFSET('5. Pp (3 años)'!$H$46,INT((ROW()-13)/2),0)),"",OFFSET('5. Pp (3 años)'!$H$46,INT((ROW()-13)/2),0))</f>
        <v/>
      </c>
      <c r="H273" s="705" t="str">
        <f ca="1">IF(ISBLANK(OFFSET('9. METAS'!$L$20,INT((ROW()-13)/2),0)),"",OFFSET('9. METAS'!$L$20,INT((ROW()-13)/2),0))</f>
        <v/>
      </c>
      <c r="I273" s="476"/>
      <c r="J273" s="127" t="e">
        <f ca="1">IF(MOD(ROW()-13,2)=0,IF(ISBLANK(OFFSET(#REF!,INT((ROW()-13)/2),0)),"",OFFSET(#REF!,INT((ROW()-13)/2),0)),IF(ISBLANK(OFFSET('9. METAS'!$U$20,INT((ROW()-14)/2),0)),"",OFFSET('9. METAS'!$U$20,INT((ROW()-14)/2),0)))</f>
        <v>#REF!</v>
      </c>
      <c r="K273" s="128" t="e">
        <f ca="1">IF(MOD(ROW()-13,2)=0,IF(ISBLANK(OFFSET(#REF!,INT((ROW()-13)/2),0)),"",OFFSET(#REF!,INT((ROW()-13)/2),0)),IF(ISBLANK(OFFSET('9. METAS'!$V$20,INT((ROW()-14)/2),0)),"",OFFSET('9. METAS'!$V$20,INT((ROW()-14)/2),0)))</f>
        <v>#REF!</v>
      </c>
      <c r="L273" s="128" t="e">
        <f ca="1">IF(MOD(ROW()-13,2)=0,IF(ISBLANK(OFFSET(#REF!,INT((ROW()-13)/2),0)),"",OFFSET(#REF!,INT((ROW()-13)/2),0)),IF(ISBLANK(OFFSET('9. METAS'!$W$20,INT((ROW()-14)/2),0)),"",OFFSET('9. METAS'!$W$20,INT((ROW()-14)/2),0)))</f>
        <v>#REF!</v>
      </c>
      <c r="M273" s="129" t="e">
        <f ca="1">IF(MOD(ROW()-13,2)=0,IF(ISBLANK(OFFSET(#REF!,INT((ROW()-13)/2),0)),"",OFFSET(#REF!,INT((ROW()-13)/2),0)),IF(ISBLANK(OFFSET('9. METAS'!$X$20,INT((ROW()-14)/2),0)),"",OFFSET('9. METAS'!$X$20,INT((ROW()-14)/2),0)))</f>
        <v>#REF!</v>
      </c>
      <c r="N273" s="478" t="str">
        <f t="shared" ref="N273" ca="1" si="256">IFERROR(J273/J274,"ND")</f>
        <v>ND</v>
      </c>
      <c r="O273" s="480" t="str">
        <f t="shared" ref="O273" ca="1" si="257">IFERROR(((J273+K273+L273)/H273),"ND")</f>
        <v>ND</v>
      </c>
      <c r="P273" s="482"/>
    </row>
    <row r="274" spans="3:16" ht="16" x14ac:dyDescent="0.2">
      <c r="C274" s="496"/>
      <c r="D274" s="498"/>
      <c r="E274" s="498"/>
      <c r="F274" s="500"/>
      <c r="G274" s="502"/>
      <c r="H274" s="705"/>
      <c r="I274" s="477"/>
      <c r="J274" s="127" t="str">
        <f ca="1">IF(MOD(ROW()-13,2)=0,IF(ISBLANK(OFFSET(#REF!,INT((ROW()-13)/2),0)),"",OFFSET(#REF!,INT((ROW()-13)/2),0)),IF(ISBLANK(OFFSET('9. METAS'!$U$20,INT((ROW()-14)/2),0)),"",OFFSET('9. METAS'!$U$20,INT((ROW()-14)/2),0)))</f>
        <v/>
      </c>
      <c r="K274" s="128" t="str">
        <f ca="1">IF(MOD(ROW()-13,2)=0,IF(ISBLANK(OFFSET(#REF!,INT((ROW()-13)/2),0)),"",OFFSET(#REF!,INT((ROW()-13)/2),0)),IF(ISBLANK(OFFSET('9. METAS'!$V$20,INT((ROW()-14)/2),0)),"",OFFSET('9. METAS'!$V$20,INT((ROW()-14)/2),0)))</f>
        <v/>
      </c>
      <c r="L274" s="128" t="str">
        <f ca="1">IF(MOD(ROW()-13,2)=0,IF(ISBLANK(OFFSET(#REF!,INT((ROW()-13)/2),0)),"",OFFSET(#REF!,INT((ROW()-13)/2),0)),IF(ISBLANK(OFFSET('9. METAS'!$W$20,INT((ROW()-14)/2),0)),"",OFFSET('9. METAS'!$W$20,INT((ROW()-14)/2),0)))</f>
        <v/>
      </c>
      <c r="M274" s="129" t="str">
        <f ca="1">IF(MOD(ROW()-13,2)=0,IF(ISBLANK(OFFSET(#REF!,INT((ROW()-13)/2),0)),"",OFFSET(#REF!,INT((ROW()-13)/2),0)),IF(ISBLANK(OFFSET('9. METAS'!$X$20,INT((ROW()-14)/2),0)),"",OFFSET('9. METAS'!$X$20,INT((ROW()-14)/2),0)))</f>
        <v/>
      </c>
      <c r="N274" s="479"/>
      <c r="O274" s="481"/>
      <c r="P274" s="483"/>
    </row>
    <row r="275" spans="3:16" x14ac:dyDescent="0.2">
      <c r="C275" s="506" t="str">
        <f ca="1">IF(ISBLANK(OFFSET('5. Pp (3 años)'!$C$46,INT((ROW()-13)/2),0)),"",OFFSET('5. Pp (3 años)'!$C$46,INT((ROW()-13)/2),0))</f>
        <v/>
      </c>
      <c r="D275" s="498" t="str">
        <f ca="1">IF(ISBLANK(OFFSET('5. Pp (3 años)'!$D$46,INT((ROW()-13)/2),0)),"",OFFSET('5. Pp (3 años)'!$D$46,INT((ROW()-13)/2),0))</f>
        <v/>
      </c>
      <c r="E275" s="498" t="str">
        <f ca="1">IF(ISBLANK(OFFSET('5. Pp (3 años)'!$E$46,INT((ROW()-13)/2),0)),"",OFFSET('5. Pp (3 años)'!$E$46,INT((ROW()-13)/2),0))</f>
        <v/>
      </c>
      <c r="F275" s="500" t="str">
        <f ca="1">IF(ISBLANK(OFFSET('5. Pp (3 años)'!$K$46,INT((ROW()-13)/2),0)),"",OFFSET('5. Pp (3 años)'!$K$46,INT((ROW()-13)/2),0))</f>
        <v/>
      </c>
      <c r="G275" s="502" t="str">
        <f ca="1">IF(ISBLANK(OFFSET('5. Pp (3 años)'!$H$46,INT((ROW()-13)/2),0)),"",OFFSET('5. Pp (3 años)'!$H$46,INT((ROW()-13)/2),0))</f>
        <v/>
      </c>
      <c r="H275" s="705" t="str">
        <f ca="1">IF(ISBLANK(OFFSET('9. METAS'!$L$20,INT((ROW()-13)/2),0)),"",OFFSET('9. METAS'!$L$20,INT((ROW()-13)/2),0))</f>
        <v/>
      </c>
      <c r="I275" s="476"/>
      <c r="J275" s="127" t="e">
        <f ca="1">IF(MOD(ROW()-13,2)=0,IF(ISBLANK(OFFSET(#REF!,INT((ROW()-13)/2),0)),"",OFFSET(#REF!,INT((ROW()-13)/2),0)),IF(ISBLANK(OFFSET('9. METAS'!$U$20,INT((ROW()-14)/2),0)),"",OFFSET('9. METAS'!$U$20,INT((ROW()-14)/2),0)))</f>
        <v>#REF!</v>
      </c>
      <c r="K275" s="128" t="e">
        <f ca="1">IF(MOD(ROW()-13,2)=0,IF(ISBLANK(OFFSET(#REF!,INT((ROW()-13)/2),0)),"",OFFSET(#REF!,INT((ROW()-13)/2),0)),IF(ISBLANK(OFFSET('9. METAS'!$V$20,INT((ROW()-14)/2),0)),"",OFFSET('9. METAS'!$V$20,INT((ROW()-14)/2),0)))</f>
        <v>#REF!</v>
      </c>
      <c r="L275" s="128" t="e">
        <f ca="1">IF(MOD(ROW()-13,2)=0,IF(ISBLANK(OFFSET(#REF!,INT((ROW()-13)/2),0)),"",OFFSET(#REF!,INT((ROW()-13)/2),0)),IF(ISBLANK(OFFSET('9. METAS'!$W$20,INT((ROW()-14)/2),0)),"",OFFSET('9. METAS'!$W$20,INT((ROW()-14)/2),0)))</f>
        <v>#REF!</v>
      </c>
      <c r="M275" s="129" t="e">
        <f ca="1">IF(MOD(ROW()-13,2)=0,IF(ISBLANK(OFFSET(#REF!,INT((ROW()-13)/2),0)),"",OFFSET(#REF!,INT((ROW()-13)/2),0)),IF(ISBLANK(OFFSET('9. METAS'!$X$20,INT((ROW()-14)/2),0)),"",OFFSET('9. METAS'!$X$20,INT((ROW()-14)/2),0)))</f>
        <v>#REF!</v>
      </c>
      <c r="N275" s="478" t="str">
        <f t="shared" ref="N275" ca="1" si="258">IFERROR(J275/J276,"ND")</f>
        <v>ND</v>
      </c>
      <c r="O275" s="480" t="str">
        <f t="shared" ref="O275" ca="1" si="259">IFERROR(((J275+K275+L275)/H275),"ND")</f>
        <v>ND</v>
      </c>
      <c r="P275" s="482"/>
    </row>
    <row r="276" spans="3:16" ht="16" x14ac:dyDescent="0.2">
      <c r="C276" s="496"/>
      <c r="D276" s="498"/>
      <c r="E276" s="498"/>
      <c r="F276" s="500"/>
      <c r="G276" s="502"/>
      <c r="H276" s="705"/>
      <c r="I276" s="477"/>
      <c r="J276" s="127" t="str">
        <f ca="1">IF(MOD(ROW()-13,2)=0,IF(ISBLANK(OFFSET(#REF!,INT((ROW()-13)/2),0)),"",OFFSET(#REF!,INT((ROW()-13)/2),0)),IF(ISBLANK(OFFSET('9. METAS'!$U$20,INT((ROW()-14)/2),0)),"",OFFSET('9. METAS'!$U$20,INT((ROW()-14)/2),0)))</f>
        <v/>
      </c>
      <c r="K276" s="128" t="str">
        <f ca="1">IF(MOD(ROW()-13,2)=0,IF(ISBLANK(OFFSET(#REF!,INT((ROW()-13)/2),0)),"",OFFSET(#REF!,INT((ROW()-13)/2),0)),IF(ISBLANK(OFFSET('9. METAS'!$V$20,INT((ROW()-14)/2),0)),"",OFFSET('9. METAS'!$V$20,INT((ROW()-14)/2),0)))</f>
        <v/>
      </c>
      <c r="L276" s="128" t="str">
        <f ca="1">IF(MOD(ROW()-13,2)=0,IF(ISBLANK(OFFSET(#REF!,INT((ROW()-13)/2),0)),"",OFFSET(#REF!,INT((ROW()-13)/2),0)),IF(ISBLANK(OFFSET('9. METAS'!$W$20,INT((ROW()-14)/2),0)),"",OFFSET('9. METAS'!$W$20,INT((ROW()-14)/2),0)))</f>
        <v/>
      </c>
      <c r="M276" s="129" t="str">
        <f ca="1">IF(MOD(ROW()-13,2)=0,IF(ISBLANK(OFFSET(#REF!,INT((ROW()-13)/2),0)),"",OFFSET(#REF!,INT((ROW()-13)/2),0)),IF(ISBLANK(OFFSET('9. METAS'!$X$20,INT((ROW()-14)/2),0)),"",OFFSET('9. METAS'!$X$20,INT((ROW()-14)/2),0)))</f>
        <v/>
      </c>
      <c r="N276" s="479"/>
      <c r="O276" s="481"/>
      <c r="P276" s="483"/>
    </row>
    <row r="277" spans="3:16" x14ac:dyDescent="0.2">
      <c r="C277" s="506" t="str">
        <f ca="1">IF(ISBLANK(OFFSET('5. Pp (3 años)'!$C$46,INT((ROW()-13)/2),0)),"",OFFSET('5. Pp (3 años)'!$C$46,INT((ROW()-13)/2),0))</f>
        <v/>
      </c>
      <c r="D277" s="498" t="str">
        <f ca="1">IF(ISBLANK(OFFSET('5. Pp (3 años)'!$D$46,INT((ROW()-13)/2),0)),"",OFFSET('5. Pp (3 años)'!$D$46,INT((ROW()-13)/2),0))</f>
        <v/>
      </c>
      <c r="E277" s="498" t="str">
        <f ca="1">IF(ISBLANK(OFFSET('5. Pp (3 años)'!$E$46,INT((ROW()-13)/2),0)),"",OFFSET('5. Pp (3 años)'!$E$46,INT((ROW()-13)/2),0))</f>
        <v/>
      </c>
      <c r="F277" s="500" t="str">
        <f ca="1">IF(ISBLANK(OFFSET('5. Pp (3 años)'!$K$46,INT((ROW()-13)/2),0)),"",OFFSET('5. Pp (3 años)'!$K$46,INT((ROW()-13)/2),0))</f>
        <v/>
      </c>
      <c r="G277" s="502" t="str">
        <f ca="1">IF(ISBLANK(OFFSET('5. Pp (3 años)'!$H$46,INT((ROW()-13)/2),0)),"",OFFSET('5. Pp (3 años)'!$H$46,INT((ROW()-13)/2),0))</f>
        <v/>
      </c>
      <c r="H277" s="705" t="str">
        <f ca="1">IF(ISBLANK(OFFSET('9. METAS'!$L$20,INT((ROW()-13)/2),0)),"",OFFSET('9. METAS'!$L$20,INT((ROW()-13)/2),0))</f>
        <v/>
      </c>
      <c r="I277" s="476"/>
      <c r="J277" s="127" t="e">
        <f ca="1">IF(MOD(ROW()-13,2)=0,IF(ISBLANK(OFFSET(#REF!,INT((ROW()-13)/2),0)),"",OFFSET(#REF!,INT((ROW()-13)/2),0)),IF(ISBLANK(OFFSET('9. METAS'!$U$20,INT((ROW()-14)/2),0)),"",OFFSET('9. METAS'!$U$20,INT((ROW()-14)/2),0)))</f>
        <v>#REF!</v>
      </c>
      <c r="K277" s="128" t="e">
        <f ca="1">IF(MOD(ROW()-13,2)=0,IF(ISBLANK(OFFSET(#REF!,INT((ROW()-13)/2),0)),"",OFFSET(#REF!,INT((ROW()-13)/2),0)),IF(ISBLANK(OFFSET('9. METAS'!$V$20,INT((ROW()-14)/2),0)),"",OFFSET('9. METAS'!$V$20,INT((ROW()-14)/2),0)))</f>
        <v>#REF!</v>
      </c>
      <c r="L277" s="128" t="e">
        <f ca="1">IF(MOD(ROW()-13,2)=0,IF(ISBLANK(OFFSET(#REF!,INT((ROW()-13)/2),0)),"",OFFSET(#REF!,INT((ROW()-13)/2),0)),IF(ISBLANK(OFFSET('9. METAS'!$W$20,INT((ROW()-14)/2),0)),"",OFFSET('9. METAS'!$W$20,INT((ROW()-14)/2),0)))</f>
        <v>#REF!</v>
      </c>
      <c r="M277" s="129" t="e">
        <f ca="1">IF(MOD(ROW()-13,2)=0,IF(ISBLANK(OFFSET(#REF!,INT((ROW()-13)/2),0)),"",OFFSET(#REF!,INT((ROW()-13)/2),0)),IF(ISBLANK(OFFSET('9. METAS'!$X$20,INT((ROW()-14)/2),0)),"",OFFSET('9. METAS'!$X$20,INT((ROW()-14)/2),0)))</f>
        <v>#REF!</v>
      </c>
      <c r="N277" s="478" t="str">
        <f t="shared" ref="N277" ca="1" si="260">IFERROR(J277/J278,"ND")</f>
        <v>ND</v>
      </c>
      <c r="O277" s="480" t="str">
        <f t="shared" ref="O277" ca="1" si="261">IFERROR(((J277+K277+L277)/H277),"ND")</f>
        <v>ND</v>
      </c>
      <c r="P277" s="482"/>
    </row>
    <row r="278" spans="3:16" ht="16" x14ac:dyDescent="0.2">
      <c r="C278" s="496"/>
      <c r="D278" s="498"/>
      <c r="E278" s="498"/>
      <c r="F278" s="500"/>
      <c r="G278" s="502"/>
      <c r="H278" s="705"/>
      <c r="I278" s="477"/>
      <c r="J278" s="127" t="str">
        <f ca="1">IF(MOD(ROW()-13,2)=0,IF(ISBLANK(OFFSET(#REF!,INT((ROW()-13)/2),0)),"",OFFSET(#REF!,INT((ROW()-13)/2),0)),IF(ISBLANK(OFFSET('9. METAS'!$U$20,INT((ROW()-14)/2),0)),"",OFFSET('9. METAS'!$U$20,INT((ROW()-14)/2),0)))</f>
        <v/>
      </c>
      <c r="K278" s="128" t="str">
        <f ca="1">IF(MOD(ROW()-13,2)=0,IF(ISBLANK(OFFSET(#REF!,INT((ROW()-13)/2),0)),"",OFFSET(#REF!,INT((ROW()-13)/2),0)),IF(ISBLANK(OFFSET('9. METAS'!$V$20,INT((ROW()-14)/2),0)),"",OFFSET('9. METAS'!$V$20,INT((ROW()-14)/2),0)))</f>
        <v/>
      </c>
      <c r="L278" s="128" t="str">
        <f ca="1">IF(MOD(ROW()-13,2)=0,IF(ISBLANK(OFFSET(#REF!,INT((ROW()-13)/2),0)),"",OFFSET(#REF!,INT((ROW()-13)/2),0)),IF(ISBLANK(OFFSET('9. METAS'!$W$20,INT((ROW()-14)/2),0)),"",OFFSET('9. METAS'!$W$20,INT((ROW()-14)/2),0)))</f>
        <v/>
      </c>
      <c r="M278" s="129" t="str">
        <f ca="1">IF(MOD(ROW()-13,2)=0,IF(ISBLANK(OFFSET(#REF!,INT((ROW()-13)/2),0)),"",OFFSET(#REF!,INT((ROW()-13)/2),0)),IF(ISBLANK(OFFSET('9. METAS'!$X$20,INT((ROW()-14)/2),0)),"",OFFSET('9. METAS'!$X$20,INT((ROW()-14)/2),0)))</f>
        <v/>
      </c>
      <c r="N278" s="479"/>
      <c r="O278" s="481"/>
      <c r="P278" s="483"/>
    </row>
    <row r="279" spans="3:16" x14ac:dyDescent="0.2">
      <c r="C279" s="506" t="str">
        <f ca="1">IF(ISBLANK(OFFSET('5. Pp (3 años)'!$C$46,INT((ROW()-13)/2),0)),"",OFFSET('5. Pp (3 años)'!$C$46,INT((ROW()-13)/2),0))</f>
        <v/>
      </c>
      <c r="D279" s="498" t="str">
        <f ca="1">IF(ISBLANK(OFFSET('5. Pp (3 años)'!$D$46,INT((ROW()-13)/2),0)),"",OFFSET('5. Pp (3 años)'!$D$46,INT((ROW()-13)/2),0))</f>
        <v/>
      </c>
      <c r="E279" s="498" t="str">
        <f ca="1">IF(ISBLANK(OFFSET('5. Pp (3 años)'!$E$46,INT((ROW()-13)/2),0)),"",OFFSET('5. Pp (3 años)'!$E$46,INT((ROW()-13)/2),0))</f>
        <v/>
      </c>
      <c r="F279" s="500" t="str">
        <f ca="1">IF(ISBLANK(OFFSET('5. Pp (3 años)'!$K$46,INT((ROW()-13)/2),0)),"",OFFSET('5. Pp (3 años)'!$K$46,INT((ROW()-13)/2),0))</f>
        <v/>
      </c>
      <c r="G279" s="502" t="str">
        <f ca="1">IF(ISBLANK(OFFSET('5. Pp (3 años)'!$H$46,INT((ROW()-13)/2),0)),"",OFFSET('5. Pp (3 años)'!$H$46,INT((ROW()-13)/2),0))</f>
        <v/>
      </c>
      <c r="H279" s="705" t="str">
        <f ca="1">IF(ISBLANK(OFFSET('9. METAS'!$L$20,INT((ROW()-13)/2),0)),"",OFFSET('9. METAS'!$L$20,INT((ROW()-13)/2),0))</f>
        <v/>
      </c>
      <c r="I279" s="476"/>
      <c r="J279" s="127" t="e">
        <f ca="1">IF(MOD(ROW()-13,2)=0,IF(ISBLANK(OFFSET(#REF!,INT((ROW()-13)/2),0)),"",OFFSET(#REF!,INT((ROW()-13)/2),0)),IF(ISBLANK(OFFSET('9. METAS'!$U$20,INT((ROW()-14)/2),0)),"",OFFSET('9. METAS'!$U$20,INT((ROW()-14)/2),0)))</f>
        <v>#REF!</v>
      </c>
      <c r="K279" s="128" t="e">
        <f ca="1">IF(MOD(ROW()-13,2)=0,IF(ISBLANK(OFFSET(#REF!,INT((ROW()-13)/2),0)),"",OFFSET(#REF!,INT((ROW()-13)/2),0)),IF(ISBLANK(OFFSET('9. METAS'!$V$20,INT((ROW()-14)/2),0)),"",OFFSET('9. METAS'!$V$20,INT((ROW()-14)/2),0)))</f>
        <v>#REF!</v>
      </c>
      <c r="L279" s="128" t="e">
        <f ca="1">IF(MOD(ROW()-13,2)=0,IF(ISBLANK(OFFSET(#REF!,INT((ROW()-13)/2),0)),"",OFFSET(#REF!,INT((ROW()-13)/2),0)),IF(ISBLANK(OFFSET('9. METAS'!$W$20,INT((ROW()-14)/2),0)),"",OFFSET('9. METAS'!$W$20,INT((ROW()-14)/2),0)))</f>
        <v>#REF!</v>
      </c>
      <c r="M279" s="129" t="e">
        <f ca="1">IF(MOD(ROW()-13,2)=0,IF(ISBLANK(OFFSET(#REF!,INT((ROW()-13)/2),0)),"",OFFSET(#REF!,INT((ROW()-13)/2),0)),IF(ISBLANK(OFFSET('9. METAS'!$X$20,INT((ROW()-14)/2),0)),"",OFFSET('9. METAS'!$X$20,INT((ROW()-14)/2),0)))</f>
        <v>#REF!</v>
      </c>
      <c r="N279" s="478" t="str">
        <f t="shared" ref="N279" ca="1" si="262">IFERROR(J279/J280,"ND")</f>
        <v>ND</v>
      </c>
      <c r="O279" s="480" t="str">
        <f t="shared" ref="O279" ca="1" si="263">IFERROR(((J279+K279+L279)/H279),"ND")</f>
        <v>ND</v>
      </c>
      <c r="P279" s="482"/>
    </row>
    <row r="280" spans="3:16" ht="16" x14ac:dyDescent="0.2">
      <c r="C280" s="496"/>
      <c r="D280" s="498"/>
      <c r="E280" s="498"/>
      <c r="F280" s="500"/>
      <c r="G280" s="502"/>
      <c r="H280" s="705"/>
      <c r="I280" s="477"/>
      <c r="J280" s="127" t="str">
        <f ca="1">IF(MOD(ROW()-13,2)=0,IF(ISBLANK(OFFSET(#REF!,INT((ROW()-13)/2),0)),"",OFFSET(#REF!,INT((ROW()-13)/2),0)),IF(ISBLANK(OFFSET('9. METAS'!$U$20,INT((ROW()-14)/2),0)),"",OFFSET('9. METAS'!$U$20,INT((ROW()-14)/2),0)))</f>
        <v/>
      </c>
      <c r="K280" s="128" t="str">
        <f ca="1">IF(MOD(ROW()-13,2)=0,IF(ISBLANK(OFFSET(#REF!,INT((ROW()-13)/2),0)),"",OFFSET(#REF!,INT((ROW()-13)/2),0)),IF(ISBLANK(OFFSET('9. METAS'!$V$20,INT((ROW()-14)/2),0)),"",OFFSET('9. METAS'!$V$20,INT((ROW()-14)/2),0)))</f>
        <v/>
      </c>
      <c r="L280" s="128" t="str">
        <f ca="1">IF(MOD(ROW()-13,2)=0,IF(ISBLANK(OFFSET(#REF!,INT((ROW()-13)/2),0)),"",OFFSET(#REF!,INT((ROW()-13)/2),0)),IF(ISBLANK(OFFSET('9. METAS'!$W$20,INT((ROW()-14)/2),0)),"",OFFSET('9. METAS'!$W$20,INT((ROW()-14)/2),0)))</f>
        <v/>
      </c>
      <c r="M280" s="129" t="str">
        <f ca="1">IF(MOD(ROW()-13,2)=0,IF(ISBLANK(OFFSET(#REF!,INT((ROW()-13)/2),0)),"",OFFSET(#REF!,INT((ROW()-13)/2),0)),IF(ISBLANK(OFFSET('9. METAS'!$X$20,INT((ROW()-14)/2),0)),"",OFFSET('9. METAS'!$X$20,INT((ROW()-14)/2),0)))</f>
        <v/>
      </c>
      <c r="N280" s="479"/>
      <c r="O280" s="481"/>
      <c r="P280" s="483"/>
    </row>
    <row r="281" spans="3:16" x14ac:dyDescent="0.2">
      <c r="C281" s="506" t="str">
        <f ca="1">IF(ISBLANK(OFFSET('5. Pp (3 años)'!$C$46,INT((ROW()-13)/2),0)),"",OFFSET('5. Pp (3 años)'!$C$46,INT((ROW()-13)/2),0))</f>
        <v/>
      </c>
      <c r="D281" s="498" t="str">
        <f ca="1">IF(ISBLANK(OFFSET('5. Pp (3 años)'!$D$46,INT((ROW()-13)/2),0)),"",OFFSET('5. Pp (3 años)'!$D$46,INT((ROW()-13)/2),0))</f>
        <v/>
      </c>
      <c r="E281" s="498" t="str">
        <f ca="1">IF(ISBLANK(OFFSET('5. Pp (3 años)'!$E$46,INT((ROW()-13)/2),0)),"",OFFSET('5. Pp (3 años)'!$E$46,INT((ROW()-13)/2),0))</f>
        <v/>
      </c>
      <c r="F281" s="500" t="str">
        <f ca="1">IF(ISBLANK(OFFSET('5. Pp (3 años)'!$K$46,INT((ROW()-13)/2),0)),"",OFFSET('5. Pp (3 años)'!$K$46,INT((ROW()-13)/2),0))</f>
        <v/>
      </c>
      <c r="G281" s="502" t="str">
        <f ca="1">IF(ISBLANK(OFFSET('5. Pp (3 años)'!$H$46,INT((ROW()-13)/2),0)),"",OFFSET('5. Pp (3 años)'!$H$46,INT((ROW()-13)/2),0))</f>
        <v/>
      </c>
      <c r="H281" s="705" t="str">
        <f ca="1">IF(ISBLANK(OFFSET('9. METAS'!$L$20,INT((ROW()-13)/2),0)),"",OFFSET('9. METAS'!$L$20,INT((ROW()-13)/2),0))</f>
        <v/>
      </c>
      <c r="I281" s="476"/>
      <c r="J281" s="127" t="e">
        <f ca="1">IF(MOD(ROW()-13,2)=0,IF(ISBLANK(OFFSET(#REF!,INT((ROW()-13)/2),0)),"",OFFSET(#REF!,INT((ROW()-13)/2),0)),IF(ISBLANK(OFFSET('9. METAS'!$U$20,INT((ROW()-14)/2),0)),"",OFFSET('9. METAS'!$U$20,INT((ROW()-14)/2),0)))</f>
        <v>#REF!</v>
      </c>
      <c r="K281" s="128" t="e">
        <f ca="1">IF(MOD(ROW()-13,2)=0,IF(ISBLANK(OFFSET(#REF!,INT((ROW()-13)/2),0)),"",OFFSET(#REF!,INT((ROW()-13)/2),0)),IF(ISBLANK(OFFSET('9. METAS'!$V$20,INT((ROW()-14)/2),0)),"",OFFSET('9. METAS'!$V$20,INT((ROW()-14)/2),0)))</f>
        <v>#REF!</v>
      </c>
      <c r="L281" s="128" t="e">
        <f ca="1">IF(MOD(ROW()-13,2)=0,IF(ISBLANK(OFFSET(#REF!,INT((ROW()-13)/2),0)),"",OFFSET(#REF!,INT((ROW()-13)/2),0)),IF(ISBLANK(OFFSET('9. METAS'!$W$20,INT((ROW()-14)/2),0)),"",OFFSET('9. METAS'!$W$20,INT((ROW()-14)/2),0)))</f>
        <v>#REF!</v>
      </c>
      <c r="M281" s="129" t="e">
        <f ca="1">IF(MOD(ROW()-13,2)=0,IF(ISBLANK(OFFSET(#REF!,INT((ROW()-13)/2),0)),"",OFFSET(#REF!,INT((ROW()-13)/2),0)),IF(ISBLANK(OFFSET('9. METAS'!$X$20,INT((ROW()-14)/2),0)),"",OFFSET('9. METAS'!$X$20,INT((ROW()-14)/2),0)))</f>
        <v>#REF!</v>
      </c>
      <c r="N281" s="478" t="str">
        <f t="shared" ref="N281" ca="1" si="264">IFERROR(J281/J282,"ND")</f>
        <v>ND</v>
      </c>
      <c r="O281" s="480" t="str">
        <f t="shared" ref="O281" ca="1" si="265">IFERROR(((J281+K281+L281)/H281),"ND")</f>
        <v>ND</v>
      </c>
      <c r="P281" s="482"/>
    </row>
    <row r="282" spans="3:16" ht="16" x14ac:dyDescent="0.2">
      <c r="C282" s="496"/>
      <c r="D282" s="498"/>
      <c r="E282" s="498"/>
      <c r="F282" s="500"/>
      <c r="G282" s="502"/>
      <c r="H282" s="705"/>
      <c r="I282" s="477"/>
      <c r="J282" s="127" t="str">
        <f ca="1">IF(MOD(ROW()-13,2)=0,IF(ISBLANK(OFFSET(#REF!,INT((ROW()-13)/2),0)),"",OFFSET(#REF!,INT((ROW()-13)/2),0)),IF(ISBLANK(OFFSET('9. METAS'!$U$20,INT((ROW()-14)/2),0)),"",OFFSET('9. METAS'!$U$20,INT((ROW()-14)/2),0)))</f>
        <v/>
      </c>
      <c r="K282" s="128" t="str">
        <f ca="1">IF(MOD(ROW()-13,2)=0,IF(ISBLANK(OFFSET(#REF!,INT((ROW()-13)/2),0)),"",OFFSET(#REF!,INT((ROW()-13)/2),0)),IF(ISBLANK(OFFSET('9. METAS'!$V$20,INT((ROW()-14)/2),0)),"",OFFSET('9. METAS'!$V$20,INT((ROW()-14)/2),0)))</f>
        <v/>
      </c>
      <c r="L282" s="128" t="str">
        <f ca="1">IF(MOD(ROW()-13,2)=0,IF(ISBLANK(OFFSET(#REF!,INT((ROW()-13)/2),0)),"",OFFSET(#REF!,INT((ROW()-13)/2),0)),IF(ISBLANK(OFFSET('9. METAS'!$W$20,INT((ROW()-14)/2),0)),"",OFFSET('9. METAS'!$W$20,INT((ROW()-14)/2),0)))</f>
        <v/>
      </c>
      <c r="M282" s="129" t="str">
        <f ca="1">IF(MOD(ROW()-13,2)=0,IF(ISBLANK(OFFSET(#REF!,INT((ROW()-13)/2),0)),"",OFFSET(#REF!,INT((ROW()-13)/2),0)),IF(ISBLANK(OFFSET('9. METAS'!$X$20,INT((ROW()-14)/2),0)),"",OFFSET('9. METAS'!$X$20,INT((ROW()-14)/2),0)))</f>
        <v/>
      </c>
      <c r="N282" s="479"/>
      <c r="O282" s="481"/>
      <c r="P282" s="483"/>
    </row>
    <row r="283" spans="3:16" x14ac:dyDescent="0.2">
      <c r="C283" s="506" t="str">
        <f ca="1">IF(ISBLANK(OFFSET('5. Pp (3 años)'!$C$46,INT((ROW()-13)/2),0)),"",OFFSET('5. Pp (3 años)'!$C$46,INT((ROW()-13)/2),0))</f>
        <v/>
      </c>
      <c r="D283" s="498" t="str">
        <f ca="1">IF(ISBLANK(OFFSET('5. Pp (3 años)'!$D$46,INT((ROW()-13)/2),0)),"",OFFSET('5. Pp (3 años)'!$D$46,INT((ROW()-13)/2),0))</f>
        <v/>
      </c>
      <c r="E283" s="498" t="str">
        <f ca="1">IF(ISBLANK(OFFSET('5. Pp (3 años)'!$E$46,INT((ROW()-13)/2),0)),"",OFFSET('5. Pp (3 años)'!$E$46,INT((ROW()-13)/2),0))</f>
        <v/>
      </c>
      <c r="F283" s="500" t="str">
        <f ca="1">IF(ISBLANK(OFFSET('5. Pp (3 años)'!$K$46,INT((ROW()-13)/2),0)),"",OFFSET('5. Pp (3 años)'!$K$46,INT((ROW()-13)/2),0))</f>
        <v/>
      </c>
      <c r="G283" s="502" t="str">
        <f ca="1">IF(ISBLANK(OFFSET('5. Pp (3 años)'!$H$46,INT((ROW()-13)/2),0)),"",OFFSET('5. Pp (3 años)'!$H$46,INT((ROW()-13)/2),0))</f>
        <v/>
      </c>
      <c r="H283" s="705" t="str">
        <f ca="1">IF(ISBLANK(OFFSET('9. METAS'!$L$20,INT((ROW()-13)/2),0)),"",OFFSET('9. METAS'!$L$20,INT((ROW()-13)/2),0))</f>
        <v/>
      </c>
      <c r="I283" s="476"/>
      <c r="J283" s="127" t="e">
        <f ca="1">IF(MOD(ROW()-13,2)=0,IF(ISBLANK(OFFSET(#REF!,INT((ROW()-13)/2),0)),"",OFFSET(#REF!,INT((ROW()-13)/2),0)),IF(ISBLANK(OFFSET('9. METAS'!$U$20,INT((ROW()-14)/2),0)),"",OFFSET('9. METAS'!$U$20,INT((ROW()-14)/2),0)))</f>
        <v>#REF!</v>
      </c>
      <c r="K283" s="128" t="e">
        <f ca="1">IF(MOD(ROW()-13,2)=0,IF(ISBLANK(OFFSET(#REF!,INT((ROW()-13)/2),0)),"",OFFSET(#REF!,INT((ROW()-13)/2),0)),IF(ISBLANK(OFFSET('9. METAS'!$V$20,INT((ROW()-14)/2),0)),"",OFFSET('9. METAS'!$V$20,INT((ROW()-14)/2),0)))</f>
        <v>#REF!</v>
      </c>
      <c r="L283" s="128" t="e">
        <f ca="1">IF(MOD(ROW()-13,2)=0,IF(ISBLANK(OFFSET(#REF!,INT((ROW()-13)/2),0)),"",OFFSET(#REF!,INT((ROW()-13)/2),0)),IF(ISBLANK(OFFSET('9. METAS'!$W$20,INT((ROW()-14)/2),0)),"",OFFSET('9. METAS'!$W$20,INT((ROW()-14)/2),0)))</f>
        <v>#REF!</v>
      </c>
      <c r="M283" s="129" t="e">
        <f ca="1">IF(MOD(ROW()-13,2)=0,IF(ISBLANK(OFFSET(#REF!,INT((ROW()-13)/2),0)),"",OFFSET(#REF!,INT((ROW()-13)/2),0)),IF(ISBLANK(OFFSET('9. METAS'!$X$20,INT((ROW()-14)/2),0)),"",OFFSET('9. METAS'!$X$20,INT((ROW()-14)/2),0)))</f>
        <v>#REF!</v>
      </c>
      <c r="N283" s="478" t="str">
        <f t="shared" ref="N283" ca="1" si="266">IFERROR(J283/J284,"ND")</f>
        <v>ND</v>
      </c>
      <c r="O283" s="480" t="str">
        <f t="shared" ref="O283" ca="1" si="267">IFERROR(((J283+K283+L283)/H283),"ND")</f>
        <v>ND</v>
      </c>
      <c r="P283" s="482"/>
    </row>
    <row r="284" spans="3:16" ht="16" x14ac:dyDescent="0.2">
      <c r="C284" s="496"/>
      <c r="D284" s="498"/>
      <c r="E284" s="498"/>
      <c r="F284" s="500"/>
      <c r="G284" s="502"/>
      <c r="H284" s="705"/>
      <c r="I284" s="477"/>
      <c r="J284" s="127" t="str">
        <f ca="1">IF(MOD(ROW()-13,2)=0,IF(ISBLANK(OFFSET(#REF!,INT((ROW()-13)/2),0)),"",OFFSET(#REF!,INT((ROW()-13)/2),0)),IF(ISBLANK(OFFSET('9. METAS'!$U$20,INT((ROW()-14)/2),0)),"",OFFSET('9. METAS'!$U$20,INT((ROW()-14)/2),0)))</f>
        <v/>
      </c>
      <c r="K284" s="128" t="str">
        <f ca="1">IF(MOD(ROW()-13,2)=0,IF(ISBLANK(OFFSET(#REF!,INT((ROW()-13)/2),0)),"",OFFSET(#REF!,INT((ROW()-13)/2),0)),IF(ISBLANK(OFFSET('9. METAS'!$V$20,INT((ROW()-14)/2),0)),"",OFFSET('9. METAS'!$V$20,INT((ROW()-14)/2),0)))</f>
        <v/>
      </c>
      <c r="L284" s="128" t="str">
        <f ca="1">IF(MOD(ROW()-13,2)=0,IF(ISBLANK(OFFSET(#REF!,INT((ROW()-13)/2),0)),"",OFFSET(#REF!,INT((ROW()-13)/2),0)),IF(ISBLANK(OFFSET('9. METAS'!$W$20,INT((ROW()-14)/2),0)),"",OFFSET('9. METAS'!$W$20,INT((ROW()-14)/2),0)))</f>
        <v/>
      </c>
      <c r="M284" s="129" t="str">
        <f ca="1">IF(MOD(ROW()-13,2)=0,IF(ISBLANK(OFFSET(#REF!,INT((ROW()-13)/2),0)),"",OFFSET(#REF!,INT((ROW()-13)/2),0)),IF(ISBLANK(OFFSET('9. METAS'!$X$20,INT((ROW()-14)/2),0)),"",OFFSET('9. METAS'!$X$20,INT((ROW()-14)/2),0)))</f>
        <v/>
      </c>
      <c r="N284" s="479"/>
      <c r="O284" s="481"/>
      <c r="P284" s="483"/>
    </row>
    <row r="285" spans="3:16" x14ac:dyDescent="0.2">
      <c r="C285" s="506" t="str">
        <f ca="1">IF(ISBLANK(OFFSET('5. Pp (3 años)'!$C$46,INT((ROW()-13)/2),0)),"",OFFSET('5. Pp (3 años)'!$C$46,INT((ROW()-13)/2),0))</f>
        <v/>
      </c>
      <c r="D285" s="498" t="str">
        <f ca="1">IF(ISBLANK(OFFSET('5. Pp (3 años)'!$D$46,INT((ROW()-13)/2),0)),"",OFFSET('5. Pp (3 años)'!$D$46,INT((ROW()-13)/2),0))</f>
        <v/>
      </c>
      <c r="E285" s="498" t="str">
        <f ca="1">IF(ISBLANK(OFFSET('5. Pp (3 años)'!$E$46,INT((ROW()-13)/2),0)),"",OFFSET('5. Pp (3 años)'!$E$46,INT((ROW()-13)/2),0))</f>
        <v/>
      </c>
      <c r="F285" s="500" t="str">
        <f ca="1">IF(ISBLANK(OFFSET('5. Pp (3 años)'!$K$46,INT((ROW()-13)/2),0)),"",OFFSET('5. Pp (3 años)'!$K$46,INT((ROW()-13)/2),0))</f>
        <v/>
      </c>
      <c r="G285" s="502" t="str">
        <f ca="1">IF(ISBLANK(OFFSET('5. Pp (3 años)'!$H$46,INT((ROW()-13)/2),0)),"",OFFSET('5. Pp (3 años)'!$H$46,INT((ROW()-13)/2),0))</f>
        <v/>
      </c>
      <c r="H285" s="705" t="str">
        <f ca="1">IF(ISBLANK(OFFSET('9. METAS'!$L$20,INT((ROW()-13)/2),0)),"",OFFSET('9. METAS'!$L$20,INT((ROW()-13)/2),0))</f>
        <v/>
      </c>
      <c r="I285" s="476"/>
      <c r="J285" s="127" t="e">
        <f ca="1">IF(MOD(ROW()-13,2)=0,IF(ISBLANK(OFFSET(#REF!,INT((ROW()-13)/2),0)),"",OFFSET(#REF!,INT((ROW()-13)/2),0)),IF(ISBLANK(OFFSET('9. METAS'!$U$20,INT((ROW()-14)/2),0)),"",OFFSET('9. METAS'!$U$20,INT((ROW()-14)/2),0)))</f>
        <v>#REF!</v>
      </c>
      <c r="K285" s="128" t="e">
        <f ca="1">IF(MOD(ROW()-13,2)=0,IF(ISBLANK(OFFSET(#REF!,INT((ROW()-13)/2),0)),"",OFFSET(#REF!,INT((ROW()-13)/2),0)),IF(ISBLANK(OFFSET('9. METAS'!$V$20,INT((ROW()-14)/2),0)),"",OFFSET('9. METAS'!$V$20,INT((ROW()-14)/2),0)))</f>
        <v>#REF!</v>
      </c>
      <c r="L285" s="128" t="e">
        <f ca="1">IF(MOD(ROW()-13,2)=0,IF(ISBLANK(OFFSET(#REF!,INT((ROW()-13)/2),0)),"",OFFSET(#REF!,INT((ROW()-13)/2),0)),IF(ISBLANK(OFFSET('9. METAS'!$W$20,INT((ROW()-14)/2),0)),"",OFFSET('9. METAS'!$W$20,INT((ROW()-14)/2),0)))</f>
        <v>#REF!</v>
      </c>
      <c r="M285" s="129" t="e">
        <f ca="1">IF(MOD(ROW()-13,2)=0,IF(ISBLANK(OFFSET(#REF!,INT((ROW()-13)/2),0)),"",OFFSET(#REF!,INT((ROW()-13)/2),0)),IF(ISBLANK(OFFSET('9. METAS'!$X$20,INT((ROW()-14)/2),0)),"",OFFSET('9. METAS'!$X$20,INT((ROW()-14)/2),0)))</f>
        <v>#REF!</v>
      </c>
      <c r="N285" s="478" t="str">
        <f t="shared" ref="N285" ca="1" si="268">IFERROR(J285/J286,"ND")</f>
        <v>ND</v>
      </c>
      <c r="O285" s="480" t="str">
        <f t="shared" ref="O285" ca="1" si="269">IFERROR(((J285+K285+L285)/H285),"ND")</f>
        <v>ND</v>
      </c>
      <c r="P285" s="482"/>
    </row>
    <row r="286" spans="3:16" ht="16" x14ac:dyDescent="0.2">
      <c r="C286" s="496"/>
      <c r="D286" s="498"/>
      <c r="E286" s="498"/>
      <c r="F286" s="500"/>
      <c r="G286" s="502"/>
      <c r="H286" s="705"/>
      <c r="I286" s="477"/>
      <c r="J286" s="127" t="str">
        <f ca="1">IF(MOD(ROW()-13,2)=0,IF(ISBLANK(OFFSET(#REF!,INT((ROW()-13)/2),0)),"",OFFSET(#REF!,INT((ROW()-13)/2),0)),IF(ISBLANK(OFFSET('9. METAS'!$U$20,INT((ROW()-14)/2),0)),"",OFFSET('9. METAS'!$U$20,INT((ROW()-14)/2),0)))</f>
        <v/>
      </c>
      <c r="K286" s="128" t="str">
        <f ca="1">IF(MOD(ROW()-13,2)=0,IF(ISBLANK(OFFSET(#REF!,INT((ROW()-13)/2),0)),"",OFFSET(#REF!,INT((ROW()-13)/2),0)),IF(ISBLANK(OFFSET('9. METAS'!$V$20,INT((ROW()-14)/2),0)),"",OFFSET('9. METAS'!$V$20,INT((ROW()-14)/2),0)))</f>
        <v/>
      </c>
      <c r="L286" s="128" t="str">
        <f ca="1">IF(MOD(ROW()-13,2)=0,IF(ISBLANK(OFFSET(#REF!,INT((ROW()-13)/2),0)),"",OFFSET(#REF!,INT((ROW()-13)/2),0)),IF(ISBLANK(OFFSET('9. METAS'!$W$20,INT((ROW()-14)/2),0)),"",OFFSET('9. METAS'!$W$20,INT((ROW()-14)/2),0)))</f>
        <v/>
      </c>
      <c r="M286" s="129" t="str">
        <f ca="1">IF(MOD(ROW()-13,2)=0,IF(ISBLANK(OFFSET(#REF!,INT((ROW()-13)/2),0)),"",OFFSET(#REF!,INT((ROW()-13)/2),0)),IF(ISBLANK(OFFSET('9. METAS'!$X$20,INT((ROW()-14)/2),0)),"",OFFSET('9. METAS'!$X$20,INT((ROW()-14)/2),0)))</f>
        <v/>
      </c>
      <c r="N286" s="479"/>
      <c r="O286" s="481"/>
      <c r="P286" s="483"/>
    </row>
    <row r="287" spans="3:16" x14ac:dyDescent="0.2">
      <c r="C287" s="506" t="str">
        <f ca="1">IF(ISBLANK(OFFSET('5. Pp (3 años)'!$C$46,INT((ROW()-13)/2),0)),"",OFFSET('5. Pp (3 años)'!$C$46,INT((ROW()-13)/2),0))</f>
        <v/>
      </c>
      <c r="D287" s="498" t="str">
        <f ca="1">IF(ISBLANK(OFFSET('5. Pp (3 años)'!$D$46,INT((ROW()-13)/2),0)),"",OFFSET('5. Pp (3 años)'!$D$46,INT((ROW()-13)/2),0))</f>
        <v/>
      </c>
      <c r="E287" s="498" t="str">
        <f ca="1">IF(ISBLANK(OFFSET('5. Pp (3 años)'!$E$46,INT((ROW()-13)/2),0)),"",OFFSET('5. Pp (3 años)'!$E$46,INT((ROW()-13)/2),0))</f>
        <v/>
      </c>
      <c r="F287" s="500" t="str">
        <f ca="1">IF(ISBLANK(OFFSET('5. Pp (3 años)'!$K$46,INT((ROW()-13)/2),0)),"",OFFSET('5. Pp (3 años)'!$K$46,INT((ROW()-13)/2),0))</f>
        <v/>
      </c>
      <c r="G287" s="502" t="str">
        <f ca="1">IF(ISBLANK(OFFSET('5. Pp (3 años)'!$H$46,INT((ROW()-13)/2),0)),"",OFFSET('5. Pp (3 años)'!$H$46,INT((ROW()-13)/2),0))</f>
        <v/>
      </c>
      <c r="H287" s="705" t="str">
        <f ca="1">IF(ISBLANK(OFFSET('9. METAS'!$L$20,INT((ROW()-13)/2),0)),"",OFFSET('9. METAS'!$L$20,INT((ROW()-13)/2),0))</f>
        <v/>
      </c>
      <c r="I287" s="476"/>
      <c r="J287" s="127" t="e">
        <f ca="1">IF(MOD(ROW()-13,2)=0,IF(ISBLANK(OFFSET(#REF!,INT((ROW()-13)/2),0)),"",OFFSET(#REF!,INT((ROW()-13)/2),0)),IF(ISBLANK(OFFSET('9. METAS'!$U$20,INT((ROW()-14)/2),0)),"",OFFSET('9. METAS'!$U$20,INT((ROW()-14)/2),0)))</f>
        <v>#REF!</v>
      </c>
      <c r="K287" s="128" t="e">
        <f ca="1">IF(MOD(ROW()-13,2)=0,IF(ISBLANK(OFFSET(#REF!,INT((ROW()-13)/2),0)),"",OFFSET(#REF!,INT((ROW()-13)/2),0)),IF(ISBLANK(OFFSET('9. METAS'!$V$20,INT((ROW()-14)/2),0)),"",OFFSET('9. METAS'!$V$20,INT((ROW()-14)/2),0)))</f>
        <v>#REF!</v>
      </c>
      <c r="L287" s="128" t="e">
        <f ca="1">IF(MOD(ROW()-13,2)=0,IF(ISBLANK(OFFSET(#REF!,INT((ROW()-13)/2),0)),"",OFFSET(#REF!,INT((ROW()-13)/2),0)),IF(ISBLANK(OFFSET('9. METAS'!$W$20,INT((ROW()-14)/2),0)),"",OFFSET('9. METAS'!$W$20,INT((ROW()-14)/2),0)))</f>
        <v>#REF!</v>
      </c>
      <c r="M287" s="129" t="e">
        <f ca="1">IF(MOD(ROW()-13,2)=0,IF(ISBLANK(OFFSET(#REF!,INT((ROW()-13)/2),0)),"",OFFSET(#REF!,INT((ROW()-13)/2),0)),IF(ISBLANK(OFFSET('9. METAS'!$X$20,INT((ROW()-14)/2),0)),"",OFFSET('9. METAS'!$X$20,INT((ROW()-14)/2),0)))</f>
        <v>#REF!</v>
      </c>
      <c r="N287" s="478" t="str">
        <f t="shared" ref="N287" ca="1" si="270">IFERROR(J287/J288,"ND")</f>
        <v>ND</v>
      </c>
      <c r="O287" s="480" t="str">
        <f t="shared" ref="O287" ca="1" si="271">IFERROR(((J287+K287+L287)/H287),"ND")</f>
        <v>ND</v>
      </c>
      <c r="P287" s="482"/>
    </row>
    <row r="288" spans="3:16" ht="16" x14ac:dyDescent="0.2">
      <c r="C288" s="496"/>
      <c r="D288" s="498"/>
      <c r="E288" s="498"/>
      <c r="F288" s="500"/>
      <c r="G288" s="502"/>
      <c r="H288" s="705"/>
      <c r="I288" s="477"/>
      <c r="J288" s="127" t="str">
        <f ca="1">IF(MOD(ROW()-13,2)=0,IF(ISBLANK(OFFSET(#REF!,INT((ROW()-13)/2),0)),"",OFFSET(#REF!,INT((ROW()-13)/2),0)),IF(ISBLANK(OFFSET('9. METAS'!$U$20,INT((ROW()-14)/2),0)),"",OFFSET('9. METAS'!$U$20,INT((ROW()-14)/2),0)))</f>
        <v/>
      </c>
      <c r="K288" s="128" t="str">
        <f ca="1">IF(MOD(ROW()-13,2)=0,IF(ISBLANK(OFFSET(#REF!,INT((ROW()-13)/2),0)),"",OFFSET(#REF!,INT((ROW()-13)/2),0)),IF(ISBLANK(OFFSET('9. METAS'!$V$20,INT((ROW()-14)/2),0)),"",OFFSET('9. METAS'!$V$20,INT((ROW()-14)/2),0)))</f>
        <v/>
      </c>
      <c r="L288" s="128" t="str">
        <f ca="1">IF(MOD(ROW()-13,2)=0,IF(ISBLANK(OFFSET(#REF!,INT((ROW()-13)/2),0)),"",OFFSET(#REF!,INT((ROW()-13)/2),0)),IF(ISBLANK(OFFSET('9. METAS'!$W$20,INT((ROW()-14)/2),0)),"",OFFSET('9. METAS'!$W$20,INT((ROW()-14)/2),0)))</f>
        <v/>
      </c>
      <c r="M288" s="129" t="str">
        <f ca="1">IF(MOD(ROW()-13,2)=0,IF(ISBLANK(OFFSET(#REF!,INT((ROW()-13)/2),0)),"",OFFSET(#REF!,INT((ROW()-13)/2),0)),IF(ISBLANK(OFFSET('9. METAS'!$X$20,INT((ROW()-14)/2),0)),"",OFFSET('9. METAS'!$X$20,INT((ROW()-14)/2),0)))</f>
        <v/>
      </c>
      <c r="N288" s="479"/>
      <c r="O288" s="481"/>
      <c r="P288" s="483"/>
    </row>
    <row r="289" spans="3:16" x14ac:dyDescent="0.2">
      <c r="C289" s="506" t="str">
        <f ca="1">IF(ISBLANK(OFFSET('5. Pp (3 años)'!$C$46,INT((ROW()-13)/2),0)),"",OFFSET('5. Pp (3 años)'!$C$46,INT((ROW()-13)/2),0))</f>
        <v/>
      </c>
      <c r="D289" s="498" t="str">
        <f ca="1">IF(ISBLANK(OFFSET('5. Pp (3 años)'!$D$46,INT((ROW()-13)/2),0)),"",OFFSET('5. Pp (3 años)'!$D$46,INT((ROW()-13)/2),0))</f>
        <v/>
      </c>
      <c r="E289" s="498" t="str">
        <f ca="1">IF(ISBLANK(OFFSET('5. Pp (3 años)'!$E$46,INT((ROW()-13)/2),0)),"",OFFSET('5. Pp (3 años)'!$E$46,INT((ROW()-13)/2),0))</f>
        <v/>
      </c>
      <c r="F289" s="500" t="str">
        <f ca="1">IF(ISBLANK(OFFSET('5. Pp (3 años)'!$K$46,INT((ROW()-13)/2),0)),"",OFFSET('5. Pp (3 años)'!$K$46,INT((ROW()-13)/2),0))</f>
        <v/>
      </c>
      <c r="G289" s="502" t="str">
        <f ca="1">IF(ISBLANK(OFFSET('5. Pp (3 años)'!$H$46,INT((ROW()-13)/2),0)),"",OFFSET('5. Pp (3 años)'!$H$46,INT((ROW()-13)/2),0))</f>
        <v/>
      </c>
      <c r="H289" s="705" t="str">
        <f ca="1">IF(ISBLANK(OFFSET('9. METAS'!$L$20,INT((ROW()-13)/2),0)),"",OFFSET('9. METAS'!$L$20,INT((ROW()-13)/2),0))</f>
        <v/>
      </c>
      <c r="I289" s="476"/>
      <c r="J289" s="127" t="e">
        <f ca="1">IF(MOD(ROW()-13,2)=0,IF(ISBLANK(OFFSET(#REF!,INT((ROW()-13)/2),0)),"",OFFSET(#REF!,INT((ROW()-13)/2),0)),IF(ISBLANK(OFFSET('9. METAS'!$U$20,INT((ROW()-14)/2),0)),"",OFFSET('9. METAS'!$U$20,INT((ROW()-14)/2),0)))</f>
        <v>#REF!</v>
      </c>
      <c r="K289" s="128" t="e">
        <f ca="1">IF(MOD(ROW()-13,2)=0,IF(ISBLANK(OFFSET(#REF!,INT((ROW()-13)/2),0)),"",OFFSET(#REF!,INT((ROW()-13)/2),0)),IF(ISBLANK(OFFSET('9. METAS'!$V$20,INT((ROW()-14)/2),0)),"",OFFSET('9. METAS'!$V$20,INT((ROW()-14)/2),0)))</f>
        <v>#REF!</v>
      </c>
      <c r="L289" s="128" t="e">
        <f ca="1">IF(MOD(ROW()-13,2)=0,IF(ISBLANK(OFFSET(#REF!,INT((ROW()-13)/2),0)),"",OFFSET(#REF!,INT((ROW()-13)/2),0)),IF(ISBLANK(OFFSET('9. METAS'!$W$20,INT((ROW()-14)/2),0)),"",OFFSET('9. METAS'!$W$20,INT((ROW()-14)/2),0)))</f>
        <v>#REF!</v>
      </c>
      <c r="M289" s="129" t="e">
        <f ca="1">IF(MOD(ROW()-13,2)=0,IF(ISBLANK(OFFSET(#REF!,INT((ROW()-13)/2),0)),"",OFFSET(#REF!,INT((ROW()-13)/2),0)),IF(ISBLANK(OFFSET('9. METAS'!$X$20,INT((ROW()-14)/2),0)),"",OFFSET('9. METAS'!$X$20,INT((ROW()-14)/2),0)))</f>
        <v>#REF!</v>
      </c>
      <c r="N289" s="478" t="str">
        <f t="shared" ref="N289" ca="1" si="272">IFERROR(J289/J290,"ND")</f>
        <v>ND</v>
      </c>
      <c r="O289" s="480" t="str">
        <f t="shared" ref="O289" ca="1" si="273">IFERROR(((J289+K289+L289)/H289),"ND")</f>
        <v>ND</v>
      </c>
      <c r="P289" s="482"/>
    </row>
    <row r="290" spans="3:16" ht="16" x14ac:dyDescent="0.2">
      <c r="C290" s="496"/>
      <c r="D290" s="498"/>
      <c r="E290" s="498"/>
      <c r="F290" s="500"/>
      <c r="G290" s="502"/>
      <c r="H290" s="705"/>
      <c r="I290" s="477"/>
      <c r="J290" s="127" t="str">
        <f ca="1">IF(MOD(ROW()-13,2)=0,IF(ISBLANK(OFFSET(#REF!,INT((ROW()-13)/2),0)),"",OFFSET(#REF!,INT((ROW()-13)/2),0)),IF(ISBLANK(OFFSET('9. METAS'!$U$20,INT((ROW()-14)/2),0)),"",OFFSET('9. METAS'!$U$20,INT((ROW()-14)/2),0)))</f>
        <v/>
      </c>
      <c r="K290" s="128" t="str">
        <f ca="1">IF(MOD(ROW()-13,2)=0,IF(ISBLANK(OFFSET(#REF!,INT((ROW()-13)/2),0)),"",OFFSET(#REF!,INT((ROW()-13)/2),0)),IF(ISBLANK(OFFSET('9. METAS'!$V$20,INT((ROW()-14)/2),0)),"",OFFSET('9. METAS'!$V$20,INT((ROW()-14)/2),0)))</f>
        <v/>
      </c>
      <c r="L290" s="128" t="str">
        <f ca="1">IF(MOD(ROW()-13,2)=0,IF(ISBLANK(OFFSET(#REF!,INT((ROW()-13)/2),0)),"",OFFSET(#REF!,INT((ROW()-13)/2),0)),IF(ISBLANK(OFFSET('9. METAS'!$W$20,INT((ROW()-14)/2),0)),"",OFFSET('9. METAS'!$W$20,INT((ROW()-14)/2),0)))</f>
        <v/>
      </c>
      <c r="M290" s="129" t="str">
        <f ca="1">IF(MOD(ROW()-13,2)=0,IF(ISBLANK(OFFSET(#REF!,INT((ROW()-13)/2),0)),"",OFFSET(#REF!,INT((ROW()-13)/2),0)),IF(ISBLANK(OFFSET('9. METAS'!$X$20,INT((ROW()-14)/2),0)),"",OFFSET('9. METAS'!$X$20,INT((ROW()-14)/2),0)))</f>
        <v/>
      </c>
      <c r="N290" s="479"/>
      <c r="O290" s="481"/>
      <c r="P290" s="483"/>
    </row>
    <row r="291" spans="3:16" x14ac:dyDescent="0.2">
      <c r="C291" s="506" t="str">
        <f ca="1">IF(ISBLANK(OFFSET('5. Pp (3 años)'!$C$46,INT((ROW()-13)/2),0)),"",OFFSET('5. Pp (3 años)'!$C$46,INT((ROW()-13)/2),0))</f>
        <v/>
      </c>
      <c r="D291" s="498" t="str">
        <f ca="1">IF(ISBLANK(OFFSET('5. Pp (3 años)'!$D$46,INT((ROW()-13)/2),0)),"",OFFSET('5. Pp (3 años)'!$D$46,INT((ROW()-13)/2),0))</f>
        <v/>
      </c>
      <c r="E291" s="498" t="str">
        <f ca="1">IF(ISBLANK(OFFSET('5. Pp (3 años)'!$E$46,INT((ROW()-13)/2),0)),"",OFFSET('5. Pp (3 años)'!$E$46,INT((ROW()-13)/2),0))</f>
        <v/>
      </c>
      <c r="F291" s="500" t="str">
        <f ca="1">IF(ISBLANK(OFFSET('5. Pp (3 años)'!$K$46,INT((ROW()-13)/2),0)),"",OFFSET('5. Pp (3 años)'!$K$46,INT((ROW()-13)/2),0))</f>
        <v/>
      </c>
      <c r="G291" s="502" t="str">
        <f ca="1">IF(ISBLANK(OFFSET('5. Pp (3 años)'!$H$46,INT((ROW()-13)/2),0)),"",OFFSET('5. Pp (3 años)'!$H$46,INT((ROW()-13)/2),0))</f>
        <v/>
      </c>
      <c r="H291" s="705" t="str">
        <f ca="1">IF(ISBLANK(OFFSET('9. METAS'!$L$20,INT((ROW()-13)/2),0)),"",OFFSET('9. METAS'!$L$20,INT((ROW()-13)/2),0))</f>
        <v/>
      </c>
      <c r="I291" s="476"/>
      <c r="J291" s="127" t="e">
        <f ca="1">IF(MOD(ROW()-13,2)=0,IF(ISBLANK(OFFSET(#REF!,INT((ROW()-13)/2),0)),"",OFFSET(#REF!,INT((ROW()-13)/2),0)),IF(ISBLANK(OFFSET('9. METAS'!$U$20,INT((ROW()-14)/2),0)),"",OFFSET('9. METAS'!$U$20,INT((ROW()-14)/2),0)))</f>
        <v>#REF!</v>
      </c>
      <c r="K291" s="128" t="e">
        <f ca="1">IF(MOD(ROW()-13,2)=0,IF(ISBLANK(OFFSET(#REF!,INT((ROW()-13)/2),0)),"",OFFSET(#REF!,INT((ROW()-13)/2),0)),IF(ISBLANK(OFFSET('9. METAS'!$V$20,INT((ROW()-14)/2),0)),"",OFFSET('9. METAS'!$V$20,INT((ROW()-14)/2),0)))</f>
        <v>#REF!</v>
      </c>
      <c r="L291" s="128" t="e">
        <f ca="1">IF(MOD(ROW()-13,2)=0,IF(ISBLANK(OFFSET(#REF!,INT((ROW()-13)/2),0)),"",OFFSET(#REF!,INT((ROW()-13)/2),0)),IF(ISBLANK(OFFSET('9. METAS'!$W$20,INT((ROW()-14)/2),0)),"",OFFSET('9. METAS'!$W$20,INT((ROW()-14)/2),0)))</f>
        <v>#REF!</v>
      </c>
      <c r="M291" s="129" t="e">
        <f ca="1">IF(MOD(ROW()-13,2)=0,IF(ISBLANK(OFFSET(#REF!,INT((ROW()-13)/2),0)),"",OFFSET(#REF!,INT((ROW()-13)/2),0)),IF(ISBLANK(OFFSET('9. METAS'!$X$20,INT((ROW()-14)/2),0)),"",OFFSET('9. METAS'!$X$20,INT((ROW()-14)/2),0)))</f>
        <v>#REF!</v>
      </c>
      <c r="N291" s="478" t="str">
        <f t="shared" ref="N291" ca="1" si="274">IFERROR(J291/J292,"ND")</f>
        <v>ND</v>
      </c>
      <c r="O291" s="480" t="str">
        <f t="shared" ref="O291" ca="1" si="275">IFERROR(((J291+K291+L291)/H291),"ND")</f>
        <v>ND</v>
      </c>
      <c r="P291" s="482"/>
    </row>
    <row r="292" spans="3:16" ht="16" x14ac:dyDescent="0.2">
      <c r="C292" s="496"/>
      <c r="D292" s="498"/>
      <c r="E292" s="498"/>
      <c r="F292" s="500"/>
      <c r="G292" s="502"/>
      <c r="H292" s="705"/>
      <c r="I292" s="477"/>
      <c r="J292" s="127" t="str">
        <f ca="1">IF(MOD(ROW()-13,2)=0,IF(ISBLANK(OFFSET(#REF!,INT((ROW()-13)/2),0)),"",OFFSET(#REF!,INT((ROW()-13)/2),0)),IF(ISBLANK(OFFSET('9. METAS'!$U$20,INT((ROW()-14)/2),0)),"",OFFSET('9. METAS'!$U$20,INT((ROW()-14)/2),0)))</f>
        <v/>
      </c>
      <c r="K292" s="128" t="str">
        <f ca="1">IF(MOD(ROW()-13,2)=0,IF(ISBLANK(OFFSET(#REF!,INT((ROW()-13)/2),0)),"",OFFSET(#REF!,INT((ROW()-13)/2),0)),IF(ISBLANK(OFFSET('9. METAS'!$V$20,INT((ROW()-14)/2),0)),"",OFFSET('9. METAS'!$V$20,INT((ROW()-14)/2),0)))</f>
        <v/>
      </c>
      <c r="L292" s="128" t="str">
        <f ca="1">IF(MOD(ROW()-13,2)=0,IF(ISBLANK(OFFSET(#REF!,INT((ROW()-13)/2),0)),"",OFFSET(#REF!,INT((ROW()-13)/2),0)),IF(ISBLANK(OFFSET('9. METAS'!$W$20,INT((ROW()-14)/2),0)),"",OFFSET('9. METAS'!$W$20,INT((ROW()-14)/2),0)))</f>
        <v/>
      </c>
      <c r="M292" s="129" t="str">
        <f ca="1">IF(MOD(ROW()-13,2)=0,IF(ISBLANK(OFFSET(#REF!,INT((ROW()-13)/2),0)),"",OFFSET(#REF!,INT((ROW()-13)/2),0)),IF(ISBLANK(OFFSET('9. METAS'!$X$20,INT((ROW()-14)/2),0)),"",OFFSET('9. METAS'!$X$20,INT((ROW()-14)/2),0)))</f>
        <v/>
      </c>
      <c r="N292" s="479"/>
      <c r="O292" s="481"/>
      <c r="P292" s="483"/>
    </row>
    <row r="293" spans="3:16" x14ac:dyDescent="0.2">
      <c r="C293" s="506" t="str">
        <f ca="1">IF(ISBLANK(OFFSET('5. Pp (3 años)'!$C$46,INT((ROW()-13)/2),0)),"",OFFSET('5. Pp (3 años)'!$C$46,INT((ROW()-13)/2),0))</f>
        <v/>
      </c>
      <c r="D293" s="498" t="str">
        <f ca="1">IF(ISBLANK(OFFSET('5. Pp (3 años)'!$D$46,INT((ROW()-13)/2),0)),"",OFFSET('5. Pp (3 años)'!$D$46,INT((ROW()-13)/2),0))</f>
        <v/>
      </c>
      <c r="E293" s="498" t="str">
        <f ca="1">IF(ISBLANK(OFFSET('5. Pp (3 años)'!$E$46,INT((ROW()-13)/2),0)),"",OFFSET('5. Pp (3 años)'!$E$46,INT((ROW()-13)/2),0))</f>
        <v/>
      </c>
      <c r="F293" s="500" t="str">
        <f ca="1">IF(ISBLANK(OFFSET('5. Pp (3 años)'!$K$46,INT((ROW()-13)/2),0)),"",OFFSET('5. Pp (3 años)'!$K$46,INT((ROW()-13)/2),0))</f>
        <v/>
      </c>
      <c r="G293" s="502" t="str">
        <f ca="1">IF(ISBLANK(OFFSET('5. Pp (3 años)'!$H$46,INT((ROW()-13)/2),0)),"",OFFSET('5. Pp (3 años)'!$H$46,INT((ROW()-13)/2),0))</f>
        <v/>
      </c>
      <c r="H293" s="705" t="str">
        <f ca="1">IF(ISBLANK(OFFSET('9. METAS'!$L$20,INT((ROW()-13)/2),0)),"",OFFSET('9. METAS'!$L$20,INT((ROW()-13)/2),0))</f>
        <v/>
      </c>
      <c r="I293" s="476"/>
      <c r="J293" s="127" t="e">
        <f ca="1">IF(MOD(ROW()-13,2)=0,IF(ISBLANK(OFFSET(#REF!,INT((ROW()-13)/2),0)),"",OFFSET(#REF!,INT((ROW()-13)/2),0)),IF(ISBLANK(OFFSET('9. METAS'!$U$20,INT((ROW()-14)/2),0)),"",OFFSET('9. METAS'!$U$20,INT((ROW()-14)/2),0)))</f>
        <v>#REF!</v>
      </c>
      <c r="K293" s="128" t="e">
        <f ca="1">IF(MOD(ROW()-13,2)=0,IF(ISBLANK(OFFSET(#REF!,INT((ROW()-13)/2),0)),"",OFFSET(#REF!,INT((ROW()-13)/2),0)),IF(ISBLANK(OFFSET('9. METAS'!$V$20,INT((ROW()-14)/2),0)),"",OFFSET('9. METAS'!$V$20,INT((ROW()-14)/2),0)))</f>
        <v>#REF!</v>
      </c>
      <c r="L293" s="128" t="e">
        <f ca="1">IF(MOD(ROW()-13,2)=0,IF(ISBLANK(OFFSET(#REF!,INT((ROW()-13)/2),0)),"",OFFSET(#REF!,INT((ROW()-13)/2),0)),IF(ISBLANK(OFFSET('9. METAS'!$W$20,INT((ROW()-14)/2),0)),"",OFFSET('9. METAS'!$W$20,INT((ROW()-14)/2),0)))</f>
        <v>#REF!</v>
      </c>
      <c r="M293" s="129" t="e">
        <f ca="1">IF(MOD(ROW()-13,2)=0,IF(ISBLANK(OFFSET(#REF!,INT((ROW()-13)/2),0)),"",OFFSET(#REF!,INT((ROW()-13)/2),0)),IF(ISBLANK(OFFSET('9. METAS'!$X$20,INT((ROW()-14)/2),0)),"",OFFSET('9. METAS'!$X$20,INT((ROW()-14)/2),0)))</f>
        <v>#REF!</v>
      </c>
      <c r="N293" s="478" t="str">
        <f t="shared" ref="N293" ca="1" si="276">IFERROR(J293/J294,"ND")</f>
        <v>ND</v>
      </c>
      <c r="O293" s="480" t="str">
        <f t="shared" ref="O293" ca="1" si="277">IFERROR(((J293+K293+L293)/H293),"ND")</f>
        <v>ND</v>
      </c>
      <c r="P293" s="482"/>
    </row>
    <row r="294" spans="3:16" ht="16" x14ac:dyDescent="0.2">
      <c r="C294" s="496"/>
      <c r="D294" s="498"/>
      <c r="E294" s="498"/>
      <c r="F294" s="500"/>
      <c r="G294" s="502"/>
      <c r="H294" s="705"/>
      <c r="I294" s="477"/>
      <c r="J294" s="127" t="str">
        <f ca="1">IF(MOD(ROW()-13,2)=0,IF(ISBLANK(OFFSET(#REF!,INT((ROW()-13)/2),0)),"",OFFSET(#REF!,INT((ROW()-13)/2),0)),IF(ISBLANK(OFFSET('9. METAS'!$U$20,INT((ROW()-14)/2),0)),"",OFFSET('9. METAS'!$U$20,INT((ROW()-14)/2),0)))</f>
        <v/>
      </c>
      <c r="K294" s="128" t="str">
        <f ca="1">IF(MOD(ROW()-13,2)=0,IF(ISBLANK(OFFSET(#REF!,INT((ROW()-13)/2),0)),"",OFFSET(#REF!,INT((ROW()-13)/2),0)),IF(ISBLANK(OFFSET('9. METAS'!$V$20,INT((ROW()-14)/2),0)),"",OFFSET('9. METAS'!$V$20,INT((ROW()-14)/2),0)))</f>
        <v/>
      </c>
      <c r="L294" s="128" t="str">
        <f ca="1">IF(MOD(ROW()-13,2)=0,IF(ISBLANK(OFFSET(#REF!,INT((ROW()-13)/2),0)),"",OFFSET(#REF!,INT((ROW()-13)/2),0)),IF(ISBLANK(OFFSET('9. METAS'!$W$20,INT((ROW()-14)/2),0)),"",OFFSET('9. METAS'!$W$20,INT((ROW()-14)/2),0)))</f>
        <v/>
      </c>
      <c r="M294" s="129" t="str">
        <f ca="1">IF(MOD(ROW()-13,2)=0,IF(ISBLANK(OFFSET(#REF!,INT((ROW()-13)/2),0)),"",OFFSET(#REF!,INT((ROW()-13)/2),0)),IF(ISBLANK(OFFSET('9. METAS'!$X$20,INT((ROW()-14)/2),0)),"",OFFSET('9. METAS'!$X$20,INT((ROW()-14)/2),0)))</f>
        <v/>
      </c>
      <c r="N294" s="479"/>
      <c r="O294" s="481"/>
      <c r="P294" s="483"/>
    </row>
    <row r="295" spans="3:16" x14ac:dyDescent="0.2">
      <c r="C295" s="506" t="str">
        <f ca="1">IF(ISBLANK(OFFSET('5. Pp (3 años)'!$C$46,INT((ROW()-13)/2),0)),"",OFFSET('5. Pp (3 años)'!$C$46,INT((ROW()-13)/2),0))</f>
        <v/>
      </c>
      <c r="D295" s="498" t="str">
        <f ca="1">IF(ISBLANK(OFFSET('5. Pp (3 años)'!$D$46,INT((ROW()-13)/2),0)),"",OFFSET('5. Pp (3 años)'!$D$46,INT((ROW()-13)/2),0))</f>
        <v/>
      </c>
      <c r="E295" s="498" t="str">
        <f ca="1">IF(ISBLANK(OFFSET('5. Pp (3 años)'!$E$46,INT((ROW()-13)/2),0)),"",OFFSET('5. Pp (3 años)'!$E$46,INT((ROW()-13)/2),0))</f>
        <v/>
      </c>
      <c r="F295" s="500" t="str">
        <f ca="1">IF(ISBLANK(OFFSET('5. Pp (3 años)'!$K$46,INT((ROW()-13)/2),0)),"",OFFSET('5. Pp (3 años)'!$K$46,INT((ROW()-13)/2),0))</f>
        <v/>
      </c>
      <c r="G295" s="502" t="str">
        <f ca="1">IF(ISBLANK(OFFSET('5. Pp (3 años)'!$H$46,INT((ROW()-13)/2),0)),"",OFFSET('5. Pp (3 años)'!$H$46,INT((ROW()-13)/2),0))</f>
        <v/>
      </c>
      <c r="H295" s="705" t="str">
        <f ca="1">IF(ISBLANK(OFFSET('9. METAS'!$L$20,INT((ROW()-13)/2),0)),"",OFFSET('9. METAS'!$L$20,INT((ROW()-13)/2),0))</f>
        <v/>
      </c>
      <c r="I295" s="476"/>
      <c r="J295" s="127" t="e">
        <f ca="1">IF(MOD(ROW()-13,2)=0,IF(ISBLANK(OFFSET(#REF!,INT((ROW()-13)/2),0)),"",OFFSET(#REF!,INT((ROW()-13)/2),0)),IF(ISBLANK(OFFSET('9. METAS'!$U$20,INT((ROW()-14)/2),0)),"",OFFSET('9. METAS'!$U$20,INT((ROW()-14)/2),0)))</f>
        <v>#REF!</v>
      </c>
      <c r="K295" s="128" t="e">
        <f ca="1">IF(MOD(ROW()-13,2)=0,IF(ISBLANK(OFFSET(#REF!,INT((ROW()-13)/2),0)),"",OFFSET(#REF!,INT((ROW()-13)/2),0)),IF(ISBLANK(OFFSET('9. METAS'!$V$20,INT((ROW()-14)/2),0)),"",OFFSET('9. METAS'!$V$20,INT((ROW()-14)/2),0)))</f>
        <v>#REF!</v>
      </c>
      <c r="L295" s="128" t="e">
        <f ca="1">IF(MOD(ROW()-13,2)=0,IF(ISBLANK(OFFSET(#REF!,INT((ROW()-13)/2),0)),"",OFFSET(#REF!,INT((ROW()-13)/2),0)),IF(ISBLANK(OFFSET('9. METAS'!$W$20,INT((ROW()-14)/2),0)),"",OFFSET('9. METAS'!$W$20,INT((ROW()-14)/2),0)))</f>
        <v>#REF!</v>
      </c>
      <c r="M295" s="129" t="e">
        <f ca="1">IF(MOD(ROW()-13,2)=0,IF(ISBLANK(OFFSET(#REF!,INT((ROW()-13)/2),0)),"",OFFSET(#REF!,INT((ROW()-13)/2),0)),IF(ISBLANK(OFFSET('9. METAS'!$X$20,INT((ROW()-14)/2),0)),"",OFFSET('9. METAS'!$X$20,INT((ROW()-14)/2),0)))</f>
        <v>#REF!</v>
      </c>
      <c r="N295" s="478" t="str">
        <f t="shared" ref="N295" ca="1" si="278">IFERROR(J295/J296,"ND")</f>
        <v>ND</v>
      </c>
      <c r="O295" s="480" t="str">
        <f t="shared" ref="O295" ca="1" si="279">IFERROR(((J295+K295+L295)/H295),"ND")</f>
        <v>ND</v>
      </c>
      <c r="P295" s="482"/>
    </row>
    <row r="296" spans="3:16" ht="16" x14ac:dyDescent="0.2">
      <c r="C296" s="496"/>
      <c r="D296" s="498"/>
      <c r="E296" s="498"/>
      <c r="F296" s="500"/>
      <c r="G296" s="502"/>
      <c r="H296" s="705"/>
      <c r="I296" s="477"/>
      <c r="J296" s="127" t="str">
        <f ca="1">IF(MOD(ROW()-13,2)=0,IF(ISBLANK(OFFSET(#REF!,INT((ROW()-13)/2),0)),"",OFFSET(#REF!,INT((ROW()-13)/2),0)),IF(ISBLANK(OFFSET('9. METAS'!$U$20,INT((ROW()-14)/2),0)),"",OFFSET('9. METAS'!$U$20,INT((ROW()-14)/2),0)))</f>
        <v/>
      </c>
      <c r="K296" s="128" t="str">
        <f ca="1">IF(MOD(ROW()-13,2)=0,IF(ISBLANK(OFFSET(#REF!,INT((ROW()-13)/2),0)),"",OFFSET(#REF!,INT((ROW()-13)/2),0)),IF(ISBLANK(OFFSET('9. METAS'!$V$20,INT((ROW()-14)/2),0)),"",OFFSET('9. METAS'!$V$20,INT((ROW()-14)/2),0)))</f>
        <v/>
      </c>
      <c r="L296" s="128" t="str">
        <f ca="1">IF(MOD(ROW()-13,2)=0,IF(ISBLANK(OFFSET(#REF!,INT((ROW()-13)/2),0)),"",OFFSET(#REF!,INT((ROW()-13)/2),0)),IF(ISBLANK(OFFSET('9. METAS'!$W$20,INT((ROW()-14)/2),0)),"",OFFSET('9. METAS'!$W$20,INT((ROW()-14)/2),0)))</f>
        <v/>
      </c>
      <c r="M296" s="129" t="str">
        <f ca="1">IF(MOD(ROW()-13,2)=0,IF(ISBLANK(OFFSET(#REF!,INT((ROW()-13)/2),0)),"",OFFSET(#REF!,INT((ROW()-13)/2),0)),IF(ISBLANK(OFFSET('9. METAS'!$X$20,INT((ROW()-14)/2),0)),"",OFFSET('9. METAS'!$X$20,INT((ROW()-14)/2),0)))</f>
        <v/>
      </c>
      <c r="N296" s="479"/>
      <c r="O296" s="481"/>
      <c r="P296" s="483"/>
    </row>
    <row r="297" spans="3:16" x14ac:dyDescent="0.2">
      <c r="C297" s="506" t="str">
        <f ca="1">IF(ISBLANK(OFFSET('5. Pp (3 años)'!$C$46,INT((ROW()-13)/2),0)),"",OFFSET('5. Pp (3 años)'!$C$46,INT((ROW()-13)/2),0))</f>
        <v/>
      </c>
      <c r="D297" s="498" t="str">
        <f ca="1">IF(ISBLANK(OFFSET('5. Pp (3 años)'!$D$46,INT((ROW()-13)/2),0)),"",OFFSET('5. Pp (3 años)'!$D$46,INT((ROW()-13)/2),0))</f>
        <v/>
      </c>
      <c r="E297" s="498" t="str">
        <f ca="1">IF(ISBLANK(OFFSET('5. Pp (3 años)'!$E$46,INT((ROW()-13)/2),0)),"",OFFSET('5. Pp (3 años)'!$E$46,INT((ROW()-13)/2),0))</f>
        <v/>
      </c>
      <c r="F297" s="500" t="str">
        <f ca="1">IF(ISBLANK(OFFSET('5. Pp (3 años)'!$K$46,INT((ROW()-13)/2),0)),"",OFFSET('5. Pp (3 años)'!$K$46,INT((ROW()-13)/2),0))</f>
        <v/>
      </c>
      <c r="G297" s="502" t="str">
        <f ca="1">IF(ISBLANK(OFFSET('5. Pp (3 años)'!$H$46,INT((ROW()-13)/2),0)),"",OFFSET('5. Pp (3 años)'!$H$46,INT((ROW()-13)/2),0))</f>
        <v/>
      </c>
      <c r="H297" s="705" t="str">
        <f ca="1">IF(ISBLANK(OFFSET('9. METAS'!$L$20,INT((ROW()-13)/2),0)),"",OFFSET('9. METAS'!$L$20,INT((ROW()-13)/2),0))</f>
        <v/>
      </c>
      <c r="I297" s="476"/>
      <c r="J297" s="127" t="e">
        <f ca="1">IF(MOD(ROW()-13,2)=0,IF(ISBLANK(OFFSET(#REF!,INT((ROW()-13)/2),0)),"",OFFSET(#REF!,INT((ROW()-13)/2),0)),IF(ISBLANK(OFFSET('9. METAS'!$U$20,INT((ROW()-14)/2),0)),"",OFFSET('9. METAS'!$U$20,INT((ROW()-14)/2),0)))</f>
        <v>#REF!</v>
      </c>
      <c r="K297" s="128" t="e">
        <f ca="1">IF(MOD(ROW()-13,2)=0,IF(ISBLANK(OFFSET(#REF!,INT((ROW()-13)/2),0)),"",OFFSET(#REF!,INT((ROW()-13)/2),0)),IF(ISBLANK(OFFSET('9. METAS'!$V$20,INT((ROW()-14)/2),0)),"",OFFSET('9. METAS'!$V$20,INT((ROW()-14)/2),0)))</f>
        <v>#REF!</v>
      </c>
      <c r="L297" s="128" t="e">
        <f ca="1">IF(MOD(ROW()-13,2)=0,IF(ISBLANK(OFFSET(#REF!,INT((ROW()-13)/2),0)),"",OFFSET(#REF!,INT((ROW()-13)/2),0)),IF(ISBLANK(OFFSET('9. METAS'!$W$20,INT((ROW()-14)/2),0)),"",OFFSET('9. METAS'!$W$20,INT((ROW()-14)/2),0)))</f>
        <v>#REF!</v>
      </c>
      <c r="M297" s="129" t="e">
        <f ca="1">IF(MOD(ROW()-13,2)=0,IF(ISBLANK(OFFSET(#REF!,INT((ROW()-13)/2),0)),"",OFFSET(#REF!,INT((ROW()-13)/2),0)),IF(ISBLANK(OFFSET('9. METAS'!$X$20,INT((ROW()-14)/2),0)),"",OFFSET('9. METAS'!$X$20,INT((ROW()-14)/2),0)))</f>
        <v>#REF!</v>
      </c>
      <c r="N297" s="478" t="str">
        <f t="shared" ref="N297" ca="1" si="280">IFERROR(J297/J298,"ND")</f>
        <v>ND</v>
      </c>
      <c r="O297" s="480" t="str">
        <f t="shared" ref="O297" ca="1" si="281">IFERROR(((J297+K297+L297)/H297),"ND")</f>
        <v>ND</v>
      </c>
      <c r="P297" s="482"/>
    </row>
    <row r="298" spans="3:16" ht="16" x14ac:dyDescent="0.2">
      <c r="C298" s="496"/>
      <c r="D298" s="498"/>
      <c r="E298" s="498"/>
      <c r="F298" s="500"/>
      <c r="G298" s="502"/>
      <c r="H298" s="705"/>
      <c r="I298" s="477"/>
      <c r="J298" s="127" t="str">
        <f ca="1">IF(MOD(ROW()-13,2)=0,IF(ISBLANK(OFFSET(#REF!,INT((ROW()-13)/2),0)),"",OFFSET(#REF!,INT((ROW()-13)/2),0)),IF(ISBLANK(OFFSET('9. METAS'!$U$20,INT((ROW()-14)/2),0)),"",OFFSET('9. METAS'!$U$20,INT((ROW()-14)/2),0)))</f>
        <v/>
      </c>
      <c r="K298" s="128" t="str">
        <f ca="1">IF(MOD(ROW()-13,2)=0,IF(ISBLANK(OFFSET(#REF!,INT((ROW()-13)/2),0)),"",OFFSET(#REF!,INT((ROW()-13)/2),0)),IF(ISBLANK(OFFSET('9. METAS'!$V$20,INT((ROW()-14)/2),0)),"",OFFSET('9. METAS'!$V$20,INT((ROW()-14)/2),0)))</f>
        <v/>
      </c>
      <c r="L298" s="128" t="str">
        <f ca="1">IF(MOD(ROW()-13,2)=0,IF(ISBLANK(OFFSET(#REF!,INT((ROW()-13)/2),0)),"",OFFSET(#REF!,INT((ROW()-13)/2),0)),IF(ISBLANK(OFFSET('9. METAS'!$W$20,INT((ROW()-14)/2),0)),"",OFFSET('9. METAS'!$W$20,INT((ROW()-14)/2),0)))</f>
        <v/>
      </c>
      <c r="M298" s="129" t="str">
        <f ca="1">IF(MOD(ROW()-13,2)=0,IF(ISBLANK(OFFSET(#REF!,INT((ROW()-13)/2),0)),"",OFFSET(#REF!,INT((ROW()-13)/2),0)),IF(ISBLANK(OFFSET('9. METAS'!$X$20,INT((ROW()-14)/2),0)),"",OFFSET('9. METAS'!$X$20,INT((ROW()-14)/2),0)))</f>
        <v/>
      </c>
      <c r="N298" s="479"/>
      <c r="O298" s="481"/>
      <c r="P298" s="483"/>
    </row>
    <row r="299" spans="3:16" x14ac:dyDescent="0.2">
      <c r="C299" s="506" t="str">
        <f ca="1">IF(ISBLANK(OFFSET('5. Pp (3 años)'!$C$46,INT((ROW()-13)/2),0)),"",OFFSET('5. Pp (3 años)'!$C$46,INT((ROW()-13)/2),0))</f>
        <v/>
      </c>
      <c r="D299" s="498" t="str">
        <f ca="1">IF(ISBLANK(OFFSET('5. Pp (3 años)'!$D$46,INT((ROW()-13)/2),0)),"",OFFSET('5. Pp (3 años)'!$D$46,INT((ROW()-13)/2),0))</f>
        <v/>
      </c>
      <c r="E299" s="498" t="str">
        <f ca="1">IF(ISBLANK(OFFSET('5. Pp (3 años)'!$E$46,INT((ROW()-13)/2),0)),"",OFFSET('5. Pp (3 años)'!$E$46,INT((ROW()-13)/2),0))</f>
        <v/>
      </c>
      <c r="F299" s="500" t="str">
        <f ca="1">IF(ISBLANK(OFFSET('5. Pp (3 años)'!$K$46,INT((ROW()-13)/2),0)),"",OFFSET('5. Pp (3 años)'!$K$46,INT((ROW()-13)/2),0))</f>
        <v/>
      </c>
      <c r="G299" s="502" t="str">
        <f ca="1">IF(ISBLANK(OFFSET('5. Pp (3 años)'!$H$46,INT((ROW()-13)/2),0)),"",OFFSET('5. Pp (3 años)'!$H$46,INT((ROW()-13)/2),0))</f>
        <v/>
      </c>
      <c r="H299" s="705" t="str">
        <f ca="1">IF(ISBLANK(OFFSET('9. METAS'!$L$20,INT((ROW()-13)/2),0)),"",OFFSET('9. METAS'!$L$20,INT((ROW()-13)/2),0))</f>
        <v/>
      </c>
      <c r="I299" s="476"/>
      <c r="J299" s="127" t="e">
        <f ca="1">IF(MOD(ROW()-13,2)=0,IF(ISBLANK(OFFSET(#REF!,INT((ROW()-13)/2),0)),"",OFFSET(#REF!,INT((ROW()-13)/2),0)),IF(ISBLANK(OFFSET('9. METAS'!$U$20,INT((ROW()-14)/2),0)),"",OFFSET('9. METAS'!$U$20,INT((ROW()-14)/2),0)))</f>
        <v>#REF!</v>
      </c>
      <c r="K299" s="128" t="e">
        <f ca="1">IF(MOD(ROW()-13,2)=0,IF(ISBLANK(OFFSET(#REF!,INT((ROW()-13)/2),0)),"",OFFSET(#REF!,INT((ROW()-13)/2),0)),IF(ISBLANK(OFFSET('9. METAS'!$V$20,INT((ROW()-14)/2),0)),"",OFFSET('9. METAS'!$V$20,INT((ROW()-14)/2),0)))</f>
        <v>#REF!</v>
      </c>
      <c r="L299" s="128" t="e">
        <f ca="1">IF(MOD(ROW()-13,2)=0,IF(ISBLANK(OFFSET(#REF!,INT((ROW()-13)/2),0)),"",OFFSET(#REF!,INT((ROW()-13)/2),0)),IF(ISBLANK(OFFSET('9. METAS'!$W$20,INT((ROW()-14)/2),0)),"",OFFSET('9. METAS'!$W$20,INT((ROW()-14)/2),0)))</f>
        <v>#REF!</v>
      </c>
      <c r="M299" s="129" t="e">
        <f ca="1">IF(MOD(ROW()-13,2)=0,IF(ISBLANK(OFFSET(#REF!,INT((ROW()-13)/2),0)),"",OFFSET(#REF!,INT((ROW()-13)/2),0)),IF(ISBLANK(OFFSET('9. METAS'!$X$20,INT((ROW()-14)/2),0)),"",OFFSET('9. METAS'!$X$20,INT((ROW()-14)/2),0)))</f>
        <v>#REF!</v>
      </c>
      <c r="N299" s="478" t="str">
        <f t="shared" ref="N299" ca="1" si="282">IFERROR(J299/J300,"ND")</f>
        <v>ND</v>
      </c>
      <c r="O299" s="480" t="str">
        <f t="shared" ref="O299" ca="1" si="283">IFERROR(((J299+K299+L299)/H299),"ND")</f>
        <v>ND</v>
      </c>
      <c r="P299" s="482"/>
    </row>
    <row r="300" spans="3:16" ht="16" x14ac:dyDescent="0.2">
      <c r="C300" s="496"/>
      <c r="D300" s="498"/>
      <c r="E300" s="498"/>
      <c r="F300" s="500"/>
      <c r="G300" s="502"/>
      <c r="H300" s="705"/>
      <c r="I300" s="477"/>
      <c r="J300" s="127" t="str">
        <f ca="1">IF(MOD(ROW()-13,2)=0,IF(ISBLANK(OFFSET(#REF!,INT((ROW()-13)/2),0)),"",OFFSET(#REF!,INT((ROW()-13)/2),0)),IF(ISBLANK(OFFSET('9. METAS'!$U$20,INT((ROW()-14)/2),0)),"",OFFSET('9. METAS'!$U$20,INT((ROW()-14)/2),0)))</f>
        <v/>
      </c>
      <c r="K300" s="128" t="str">
        <f ca="1">IF(MOD(ROW()-13,2)=0,IF(ISBLANK(OFFSET(#REF!,INT((ROW()-13)/2),0)),"",OFFSET(#REF!,INT((ROW()-13)/2),0)),IF(ISBLANK(OFFSET('9. METAS'!$V$20,INT((ROW()-14)/2),0)),"",OFFSET('9. METAS'!$V$20,INT((ROW()-14)/2),0)))</f>
        <v/>
      </c>
      <c r="L300" s="128" t="str">
        <f ca="1">IF(MOD(ROW()-13,2)=0,IF(ISBLANK(OFFSET(#REF!,INT((ROW()-13)/2),0)),"",OFFSET(#REF!,INT((ROW()-13)/2),0)),IF(ISBLANK(OFFSET('9. METAS'!$W$20,INT((ROW()-14)/2),0)),"",OFFSET('9. METAS'!$W$20,INT((ROW()-14)/2),0)))</f>
        <v/>
      </c>
      <c r="M300" s="129" t="str">
        <f ca="1">IF(MOD(ROW()-13,2)=0,IF(ISBLANK(OFFSET(#REF!,INT((ROW()-13)/2),0)),"",OFFSET(#REF!,INT((ROW()-13)/2),0)),IF(ISBLANK(OFFSET('9. METAS'!$X$20,INT((ROW()-14)/2),0)),"",OFFSET('9. METAS'!$X$20,INT((ROW()-14)/2),0)))</f>
        <v/>
      </c>
      <c r="N300" s="479"/>
      <c r="O300" s="481"/>
      <c r="P300" s="483"/>
    </row>
    <row r="301" spans="3:16" x14ac:dyDescent="0.2">
      <c r="C301" s="506" t="str">
        <f ca="1">IF(ISBLANK(OFFSET('5. Pp (3 años)'!$C$46,INT((ROW()-13)/2),0)),"",OFFSET('5. Pp (3 años)'!$C$46,INT((ROW()-13)/2),0))</f>
        <v/>
      </c>
      <c r="D301" s="498" t="str">
        <f ca="1">IF(ISBLANK(OFFSET('5. Pp (3 años)'!$D$46,INT((ROW()-13)/2),0)),"",OFFSET('5. Pp (3 años)'!$D$46,INT((ROW()-13)/2),0))</f>
        <v/>
      </c>
      <c r="E301" s="498" t="str">
        <f ca="1">IF(ISBLANK(OFFSET('5. Pp (3 años)'!$E$46,INT((ROW()-13)/2),0)),"",OFFSET('5. Pp (3 años)'!$E$46,INT((ROW()-13)/2),0))</f>
        <v/>
      </c>
      <c r="F301" s="500" t="str">
        <f ca="1">IF(ISBLANK(OFFSET('5. Pp (3 años)'!$K$46,INT((ROW()-13)/2),0)),"",OFFSET('5. Pp (3 años)'!$K$46,INT((ROW()-13)/2),0))</f>
        <v/>
      </c>
      <c r="G301" s="502" t="str">
        <f ca="1">IF(ISBLANK(OFFSET('5. Pp (3 años)'!$H$46,INT((ROW()-13)/2),0)),"",OFFSET('5. Pp (3 años)'!$H$46,INT((ROW()-13)/2),0))</f>
        <v/>
      </c>
      <c r="H301" s="705" t="str">
        <f ca="1">IF(ISBLANK(OFFSET('9. METAS'!$L$20,INT((ROW()-13)/2),0)),"",OFFSET('9. METAS'!$L$20,INT((ROW()-13)/2),0))</f>
        <v/>
      </c>
      <c r="I301" s="476"/>
      <c r="J301" s="127" t="e">
        <f ca="1">IF(MOD(ROW()-13,2)=0,IF(ISBLANK(OFFSET(#REF!,INT((ROW()-13)/2),0)),"",OFFSET(#REF!,INT((ROW()-13)/2),0)),IF(ISBLANK(OFFSET('9. METAS'!$U$20,INT((ROW()-14)/2),0)),"",OFFSET('9. METAS'!$U$20,INT((ROW()-14)/2),0)))</f>
        <v>#REF!</v>
      </c>
      <c r="K301" s="128" t="e">
        <f ca="1">IF(MOD(ROW()-13,2)=0,IF(ISBLANK(OFFSET(#REF!,INT((ROW()-13)/2),0)),"",OFFSET(#REF!,INT((ROW()-13)/2),0)),IF(ISBLANK(OFFSET('9. METAS'!$V$20,INT((ROW()-14)/2),0)),"",OFFSET('9. METAS'!$V$20,INT((ROW()-14)/2),0)))</f>
        <v>#REF!</v>
      </c>
      <c r="L301" s="128" t="e">
        <f ca="1">IF(MOD(ROW()-13,2)=0,IF(ISBLANK(OFFSET(#REF!,INT((ROW()-13)/2),0)),"",OFFSET(#REF!,INT((ROW()-13)/2),0)),IF(ISBLANK(OFFSET('9. METAS'!$W$20,INT((ROW()-14)/2),0)),"",OFFSET('9. METAS'!$W$20,INT((ROW()-14)/2),0)))</f>
        <v>#REF!</v>
      </c>
      <c r="M301" s="129" t="e">
        <f ca="1">IF(MOD(ROW()-13,2)=0,IF(ISBLANK(OFFSET(#REF!,INT((ROW()-13)/2),0)),"",OFFSET(#REF!,INT((ROW()-13)/2),0)),IF(ISBLANK(OFFSET('9. METAS'!$X$20,INT((ROW()-14)/2),0)),"",OFFSET('9. METAS'!$X$20,INT((ROW()-14)/2),0)))</f>
        <v>#REF!</v>
      </c>
      <c r="N301" s="478" t="str">
        <f t="shared" ref="N301" ca="1" si="284">IFERROR(J301/J302,"ND")</f>
        <v>ND</v>
      </c>
      <c r="O301" s="480" t="str">
        <f t="shared" ref="O301" ca="1" si="285">IFERROR(((J301+K301+L301)/H301),"ND")</f>
        <v>ND</v>
      </c>
      <c r="P301" s="482"/>
    </row>
    <row r="302" spans="3:16" ht="16" x14ac:dyDescent="0.2">
      <c r="C302" s="496"/>
      <c r="D302" s="498"/>
      <c r="E302" s="498"/>
      <c r="F302" s="500"/>
      <c r="G302" s="502"/>
      <c r="H302" s="705"/>
      <c r="I302" s="477"/>
      <c r="J302" s="127" t="str">
        <f ca="1">IF(MOD(ROW()-13,2)=0,IF(ISBLANK(OFFSET(#REF!,INT((ROW()-13)/2),0)),"",OFFSET(#REF!,INT((ROW()-13)/2),0)),IF(ISBLANK(OFFSET('9. METAS'!$U$20,INT((ROW()-14)/2),0)),"",OFFSET('9. METAS'!$U$20,INT((ROW()-14)/2),0)))</f>
        <v/>
      </c>
      <c r="K302" s="128" t="str">
        <f ca="1">IF(MOD(ROW()-13,2)=0,IF(ISBLANK(OFFSET(#REF!,INT((ROW()-13)/2),0)),"",OFFSET(#REF!,INT((ROW()-13)/2),0)),IF(ISBLANK(OFFSET('9. METAS'!$V$20,INT((ROW()-14)/2),0)),"",OFFSET('9. METAS'!$V$20,INT((ROW()-14)/2),0)))</f>
        <v/>
      </c>
      <c r="L302" s="128" t="str">
        <f ca="1">IF(MOD(ROW()-13,2)=0,IF(ISBLANK(OFFSET(#REF!,INT((ROW()-13)/2),0)),"",OFFSET(#REF!,INT((ROW()-13)/2),0)),IF(ISBLANK(OFFSET('9. METAS'!$W$20,INT((ROW()-14)/2),0)),"",OFFSET('9. METAS'!$W$20,INT((ROW()-14)/2),0)))</f>
        <v/>
      </c>
      <c r="M302" s="129" t="str">
        <f ca="1">IF(MOD(ROW()-13,2)=0,IF(ISBLANK(OFFSET(#REF!,INT((ROW()-13)/2),0)),"",OFFSET(#REF!,INT((ROW()-13)/2),0)),IF(ISBLANK(OFFSET('9. METAS'!$X$20,INT((ROW()-14)/2),0)),"",OFFSET('9. METAS'!$X$20,INT((ROW()-14)/2),0)))</f>
        <v/>
      </c>
      <c r="N302" s="479"/>
      <c r="O302" s="481"/>
      <c r="P302" s="483"/>
    </row>
    <row r="303" spans="3:16" x14ac:dyDescent="0.2">
      <c r="C303" s="506" t="str">
        <f ca="1">IF(ISBLANK(OFFSET('5. Pp (3 años)'!$C$46,INT((ROW()-13)/2),0)),"",OFFSET('5. Pp (3 años)'!$C$46,INT((ROW()-13)/2),0))</f>
        <v/>
      </c>
      <c r="D303" s="498" t="str">
        <f ca="1">IF(ISBLANK(OFFSET('5. Pp (3 años)'!$D$46,INT((ROW()-13)/2),0)),"",OFFSET('5. Pp (3 años)'!$D$46,INT((ROW()-13)/2),0))</f>
        <v/>
      </c>
      <c r="E303" s="498" t="str">
        <f ca="1">IF(ISBLANK(OFFSET('5. Pp (3 años)'!$E$46,INT((ROW()-13)/2),0)),"",OFFSET('5. Pp (3 años)'!$E$46,INT((ROW()-13)/2),0))</f>
        <v/>
      </c>
      <c r="F303" s="500" t="str">
        <f ca="1">IF(ISBLANK(OFFSET('5. Pp (3 años)'!$K$46,INT((ROW()-13)/2),0)),"",OFFSET('5. Pp (3 años)'!$K$46,INT((ROW()-13)/2),0))</f>
        <v/>
      </c>
      <c r="G303" s="502" t="str">
        <f ca="1">IF(ISBLANK(OFFSET('5. Pp (3 años)'!$H$46,INT((ROW()-13)/2),0)),"",OFFSET('5. Pp (3 años)'!$H$46,INT((ROW()-13)/2),0))</f>
        <v/>
      </c>
      <c r="H303" s="705" t="str">
        <f ca="1">IF(ISBLANK(OFFSET('9. METAS'!$L$20,INT((ROW()-13)/2),0)),"",OFFSET('9. METAS'!$L$20,INT((ROW()-13)/2),0))</f>
        <v/>
      </c>
      <c r="I303" s="476"/>
      <c r="J303" s="127" t="e">
        <f ca="1">IF(MOD(ROW()-13,2)=0,IF(ISBLANK(OFFSET(#REF!,INT((ROW()-13)/2),0)),"",OFFSET(#REF!,INT((ROW()-13)/2),0)),IF(ISBLANK(OFFSET('9. METAS'!$U$20,INT((ROW()-14)/2),0)),"",OFFSET('9. METAS'!$U$20,INT((ROW()-14)/2),0)))</f>
        <v>#REF!</v>
      </c>
      <c r="K303" s="128" t="e">
        <f ca="1">IF(MOD(ROW()-13,2)=0,IF(ISBLANK(OFFSET(#REF!,INT((ROW()-13)/2),0)),"",OFFSET(#REF!,INT((ROW()-13)/2),0)),IF(ISBLANK(OFFSET('9. METAS'!$V$20,INT((ROW()-14)/2),0)),"",OFFSET('9. METAS'!$V$20,INT((ROW()-14)/2),0)))</f>
        <v>#REF!</v>
      </c>
      <c r="L303" s="128" t="e">
        <f ca="1">IF(MOD(ROW()-13,2)=0,IF(ISBLANK(OFFSET(#REF!,INT((ROW()-13)/2),0)),"",OFFSET(#REF!,INT((ROW()-13)/2),0)),IF(ISBLANK(OFFSET('9. METAS'!$W$20,INT((ROW()-14)/2),0)),"",OFFSET('9. METAS'!$W$20,INT((ROW()-14)/2),0)))</f>
        <v>#REF!</v>
      </c>
      <c r="M303" s="129" t="e">
        <f ca="1">IF(MOD(ROW()-13,2)=0,IF(ISBLANK(OFFSET(#REF!,INT((ROW()-13)/2),0)),"",OFFSET(#REF!,INT((ROW()-13)/2),0)),IF(ISBLANK(OFFSET('9. METAS'!$X$20,INT((ROW()-14)/2),0)),"",OFFSET('9. METAS'!$X$20,INT((ROW()-14)/2),0)))</f>
        <v>#REF!</v>
      </c>
      <c r="N303" s="478" t="str">
        <f t="shared" ref="N303" ca="1" si="286">IFERROR(J303/J304,"ND")</f>
        <v>ND</v>
      </c>
      <c r="O303" s="480" t="str">
        <f t="shared" ref="O303" ca="1" si="287">IFERROR(((J303+K303+L303)/H303),"ND")</f>
        <v>ND</v>
      </c>
      <c r="P303" s="482"/>
    </row>
    <row r="304" spans="3:16" ht="16" x14ac:dyDescent="0.2">
      <c r="C304" s="496"/>
      <c r="D304" s="498"/>
      <c r="E304" s="498"/>
      <c r="F304" s="500"/>
      <c r="G304" s="502"/>
      <c r="H304" s="705"/>
      <c r="I304" s="477"/>
      <c r="J304" s="127" t="str">
        <f ca="1">IF(MOD(ROW()-13,2)=0,IF(ISBLANK(OFFSET(#REF!,INT((ROW()-13)/2),0)),"",OFFSET(#REF!,INT((ROW()-13)/2),0)),IF(ISBLANK(OFFSET('9. METAS'!$U$20,INT((ROW()-14)/2),0)),"",OFFSET('9. METAS'!$U$20,INT((ROW()-14)/2),0)))</f>
        <v/>
      </c>
      <c r="K304" s="128" t="str">
        <f ca="1">IF(MOD(ROW()-13,2)=0,IF(ISBLANK(OFFSET(#REF!,INT((ROW()-13)/2),0)),"",OFFSET(#REF!,INT((ROW()-13)/2),0)),IF(ISBLANK(OFFSET('9. METAS'!$V$20,INT((ROW()-14)/2),0)),"",OFFSET('9. METAS'!$V$20,INT((ROW()-14)/2),0)))</f>
        <v/>
      </c>
      <c r="L304" s="128" t="str">
        <f ca="1">IF(MOD(ROW()-13,2)=0,IF(ISBLANK(OFFSET(#REF!,INT((ROW()-13)/2),0)),"",OFFSET(#REF!,INT((ROW()-13)/2),0)),IF(ISBLANK(OFFSET('9. METAS'!$W$20,INT((ROW()-14)/2),0)),"",OFFSET('9. METAS'!$W$20,INT((ROW()-14)/2),0)))</f>
        <v/>
      </c>
      <c r="M304" s="129" t="str">
        <f ca="1">IF(MOD(ROW()-13,2)=0,IF(ISBLANK(OFFSET(#REF!,INT((ROW()-13)/2),0)),"",OFFSET(#REF!,INT((ROW()-13)/2),0)),IF(ISBLANK(OFFSET('9. METAS'!$X$20,INT((ROW()-14)/2),0)),"",OFFSET('9. METAS'!$X$20,INT((ROW()-14)/2),0)))</f>
        <v/>
      </c>
      <c r="N304" s="479"/>
      <c r="O304" s="481"/>
      <c r="P304" s="483"/>
    </row>
    <row r="305" spans="3:16" x14ac:dyDescent="0.2">
      <c r="C305" s="506" t="str">
        <f ca="1">IF(ISBLANK(OFFSET('5. Pp (3 años)'!$C$46,INT((ROW()-13)/2),0)),"",OFFSET('5. Pp (3 años)'!$C$46,INT((ROW()-13)/2),0))</f>
        <v/>
      </c>
      <c r="D305" s="498" t="str">
        <f ca="1">IF(ISBLANK(OFFSET('5. Pp (3 años)'!$D$46,INT((ROW()-13)/2),0)),"",OFFSET('5. Pp (3 años)'!$D$46,INT((ROW()-13)/2),0))</f>
        <v/>
      </c>
      <c r="E305" s="498" t="str">
        <f ca="1">IF(ISBLANK(OFFSET('5. Pp (3 años)'!$E$46,INT((ROW()-13)/2),0)),"",OFFSET('5. Pp (3 años)'!$E$46,INT((ROW()-13)/2),0))</f>
        <v/>
      </c>
      <c r="F305" s="500" t="str">
        <f ca="1">IF(ISBLANK(OFFSET('5. Pp (3 años)'!$K$46,INT((ROW()-13)/2),0)),"",OFFSET('5. Pp (3 años)'!$K$46,INT((ROW()-13)/2),0))</f>
        <v/>
      </c>
      <c r="G305" s="502" t="str">
        <f ca="1">IF(ISBLANK(OFFSET('5. Pp (3 años)'!$H$46,INT((ROW()-13)/2),0)),"",OFFSET('5. Pp (3 años)'!$H$46,INT((ROW()-13)/2),0))</f>
        <v/>
      </c>
      <c r="H305" s="705" t="str">
        <f ca="1">IF(ISBLANK(OFFSET('9. METAS'!$L$20,INT((ROW()-13)/2),0)),"",OFFSET('9. METAS'!$L$20,INT((ROW()-13)/2),0))</f>
        <v/>
      </c>
      <c r="I305" s="476"/>
      <c r="J305" s="127" t="e">
        <f ca="1">IF(MOD(ROW()-13,2)=0,IF(ISBLANK(OFFSET(#REF!,INT((ROW()-13)/2),0)),"",OFFSET(#REF!,INT((ROW()-13)/2),0)),IF(ISBLANK(OFFSET('9. METAS'!$U$20,INT((ROW()-14)/2),0)),"",OFFSET('9. METAS'!$U$20,INT((ROW()-14)/2),0)))</f>
        <v>#REF!</v>
      </c>
      <c r="K305" s="128" t="e">
        <f ca="1">IF(MOD(ROW()-13,2)=0,IF(ISBLANK(OFFSET(#REF!,INT((ROW()-13)/2),0)),"",OFFSET(#REF!,INT((ROW()-13)/2),0)),IF(ISBLANK(OFFSET('9. METAS'!$V$20,INT((ROW()-14)/2),0)),"",OFFSET('9. METAS'!$V$20,INT((ROW()-14)/2),0)))</f>
        <v>#REF!</v>
      </c>
      <c r="L305" s="128" t="e">
        <f ca="1">IF(MOD(ROW()-13,2)=0,IF(ISBLANK(OFFSET(#REF!,INT((ROW()-13)/2),0)),"",OFFSET(#REF!,INT((ROW()-13)/2),0)),IF(ISBLANK(OFFSET('9. METAS'!$W$20,INT((ROW()-14)/2),0)),"",OFFSET('9. METAS'!$W$20,INT((ROW()-14)/2),0)))</f>
        <v>#REF!</v>
      </c>
      <c r="M305" s="129" t="e">
        <f ca="1">IF(MOD(ROW()-13,2)=0,IF(ISBLANK(OFFSET(#REF!,INT((ROW()-13)/2),0)),"",OFFSET(#REF!,INT((ROW()-13)/2),0)),IF(ISBLANK(OFFSET('9. METAS'!$X$20,INT((ROW()-14)/2),0)),"",OFFSET('9. METAS'!$X$20,INT((ROW()-14)/2),0)))</f>
        <v>#REF!</v>
      </c>
      <c r="N305" s="478" t="str">
        <f t="shared" ref="N305" ca="1" si="288">IFERROR(J305/J306,"ND")</f>
        <v>ND</v>
      </c>
      <c r="O305" s="480" t="str">
        <f t="shared" ref="O305" ca="1" si="289">IFERROR(((J305+K305+L305)/H305),"ND")</f>
        <v>ND</v>
      </c>
      <c r="P305" s="482"/>
    </row>
    <row r="306" spans="3:16" ht="16" x14ac:dyDescent="0.2">
      <c r="C306" s="496"/>
      <c r="D306" s="498"/>
      <c r="E306" s="498"/>
      <c r="F306" s="500"/>
      <c r="G306" s="502"/>
      <c r="H306" s="705"/>
      <c r="I306" s="477"/>
      <c r="J306" s="127" t="str">
        <f ca="1">IF(MOD(ROW()-13,2)=0,IF(ISBLANK(OFFSET(#REF!,INT((ROW()-13)/2),0)),"",OFFSET(#REF!,INT((ROW()-13)/2),0)),IF(ISBLANK(OFFSET('9. METAS'!$U$20,INT((ROW()-14)/2),0)),"",OFFSET('9. METAS'!$U$20,INT((ROW()-14)/2),0)))</f>
        <v/>
      </c>
      <c r="K306" s="128" t="str">
        <f ca="1">IF(MOD(ROW()-13,2)=0,IF(ISBLANK(OFFSET(#REF!,INT((ROW()-13)/2),0)),"",OFFSET(#REF!,INT((ROW()-13)/2),0)),IF(ISBLANK(OFFSET('9. METAS'!$V$20,INT((ROW()-14)/2),0)),"",OFFSET('9. METAS'!$V$20,INT((ROW()-14)/2),0)))</f>
        <v/>
      </c>
      <c r="L306" s="128" t="str">
        <f ca="1">IF(MOD(ROW()-13,2)=0,IF(ISBLANK(OFFSET(#REF!,INT((ROW()-13)/2),0)),"",OFFSET(#REF!,INT((ROW()-13)/2),0)),IF(ISBLANK(OFFSET('9. METAS'!$W$20,INT((ROW()-14)/2),0)),"",OFFSET('9. METAS'!$W$20,INT((ROW()-14)/2),0)))</f>
        <v/>
      </c>
      <c r="M306" s="129" t="str">
        <f ca="1">IF(MOD(ROW()-13,2)=0,IF(ISBLANK(OFFSET(#REF!,INT((ROW()-13)/2),0)),"",OFFSET(#REF!,INT((ROW()-13)/2),0)),IF(ISBLANK(OFFSET('9. METAS'!$X$20,INT((ROW()-14)/2),0)),"",OFFSET('9. METAS'!$X$20,INT((ROW()-14)/2),0)))</f>
        <v/>
      </c>
      <c r="N306" s="479"/>
      <c r="O306" s="481"/>
      <c r="P306" s="483"/>
    </row>
    <row r="307" spans="3:16" x14ac:dyDescent="0.2">
      <c r="C307" s="506" t="str">
        <f ca="1">IF(ISBLANK(OFFSET('5. Pp (3 años)'!$C$46,INT((ROW()-13)/2),0)),"",OFFSET('5. Pp (3 años)'!$C$46,INT((ROW()-13)/2),0))</f>
        <v/>
      </c>
      <c r="D307" s="498" t="str">
        <f ca="1">IF(ISBLANK(OFFSET('5. Pp (3 años)'!$D$46,INT((ROW()-13)/2),0)),"",OFFSET('5. Pp (3 años)'!$D$46,INT((ROW()-13)/2),0))</f>
        <v/>
      </c>
      <c r="E307" s="498" t="str">
        <f ca="1">IF(ISBLANK(OFFSET('5. Pp (3 años)'!$E$46,INT((ROW()-13)/2),0)),"",OFFSET('5. Pp (3 años)'!$E$46,INT((ROW()-13)/2),0))</f>
        <v/>
      </c>
      <c r="F307" s="500" t="str">
        <f ca="1">IF(ISBLANK(OFFSET('5. Pp (3 años)'!$K$46,INT((ROW()-13)/2),0)),"",OFFSET('5. Pp (3 años)'!$K$46,INT((ROW()-13)/2),0))</f>
        <v/>
      </c>
      <c r="G307" s="502" t="str">
        <f ca="1">IF(ISBLANK(OFFSET('5. Pp (3 años)'!$H$46,INT((ROW()-13)/2),0)),"",OFFSET('5. Pp (3 años)'!$H$46,INT((ROW()-13)/2),0))</f>
        <v/>
      </c>
      <c r="H307" s="705" t="str">
        <f ca="1">IF(ISBLANK(OFFSET('9. METAS'!$L$20,INT((ROW()-13)/2),0)),"",OFFSET('9. METAS'!$L$20,INT((ROW()-13)/2),0))</f>
        <v/>
      </c>
      <c r="I307" s="476"/>
      <c r="J307" s="127" t="e">
        <f ca="1">IF(MOD(ROW()-13,2)=0,IF(ISBLANK(OFFSET(#REF!,INT((ROW()-13)/2),0)),"",OFFSET(#REF!,INT((ROW()-13)/2),0)),IF(ISBLANK(OFFSET('9. METAS'!$U$20,INT((ROW()-14)/2),0)),"",OFFSET('9. METAS'!$U$20,INT((ROW()-14)/2),0)))</f>
        <v>#REF!</v>
      </c>
      <c r="K307" s="128" t="e">
        <f ca="1">IF(MOD(ROW()-13,2)=0,IF(ISBLANK(OFFSET(#REF!,INT((ROW()-13)/2),0)),"",OFFSET(#REF!,INT((ROW()-13)/2),0)),IF(ISBLANK(OFFSET('9. METAS'!$V$20,INT((ROW()-14)/2),0)),"",OFFSET('9. METAS'!$V$20,INT((ROW()-14)/2),0)))</f>
        <v>#REF!</v>
      </c>
      <c r="L307" s="128" t="e">
        <f ca="1">IF(MOD(ROW()-13,2)=0,IF(ISBLANK(OFFSET(#REF!,INT((ROW()-13)/2),0)),"",OFFSET(#REF!,INT((ROW()-13)/2),0)),IF(ISBLANK(OFFSET('9. METAS'!$W$20,INT((ROW()-14)/2),0)),"",OFFSET('9. METAS'!$W$20,INT((ROW()-14)/2),0)))</f>
        <v>#REF!</v>
      </c>
      <c r="M307" s="129" t="e">
        <f ca="1">IF(MOD(ROW()-13,2)=0,IF(ISBLANK(OFFSET(#REF!,INT((ROW()-13)/2),0)),"",OFFSET(#REF!,INT((ROW()-13)/2),0)),IF(ISBLANK(OFFSET('9. METAS'!$X$20,INT((ROW()-14)/2),0)),"",OFFSET('9. METAS'!$X$20,INT((ROW()-14)/2),0)))</f>
        <v>#REF!</v>
      </c>
      <c r="N307" s="478" t="str">
        <f t="shared" ref="N307" ca="1" si="290">IFERROR(J307/J308,"ND")</f>
        <v>ND</v>
      </c>
      <c r="O307" s="480" t="str">
        <f t="shared" ref="O307" ca="1" si="291">IFERROR(((J307+K307+L307)/H307),"ND")</f>
        <v>ND</v>
      </c>
      <c r="P307" s="482"/>
    </row>
    <row r="308" spans="3:16" ht="16" x14ac:dyDescent="0.2">
      <c r="C308" s="496"/>
      <c r="D308" s="498"/>
      <c r="E308" s="498"/>
      <c r="F308" s="500"/>
      <c r="G308" s="502"/>
      <c r="H308" s="705"/>
      <c r="I308" s="477"/>
      <c r="J308" s="127" t="str">
        <f ca="1">IF(MOD(ROW()-13,2)=0,IF(ISBLANK(OFFSET(#REF!,INT((ROW()-13)/2),0)),"",OFFSET(#REF!,INT((ROW()-13)/2),0)),IF(ISBLANK(OFFSET('9. METAS'!$U$20,INT((ROW()-14)/2),0)),"",OFFSET('9. METAS'!$U$20,INT((ROW()-14)/2),0)))</f>
        <v/>
      </c>
      <c r="K308" s="128" t="str">
        <f ca="1">IF(MOD(ROW()-13,2)=0,IF(ISBLANK(OFFSET(#REF!,INT((ROW()-13)/2),0)),"",OFFSET(#REF!,INT((ROW()-13)/2),0)),IF(ISBLANK(OFFSET('9. METAS'!$V$20,INT((ROW()-14)/2),0)),"",OFFSET('9. METAS'!$V$20,INT((ROW()-14)/2),0)))</f>
        <v/>
      </c>
      <c r="L308" s="128" t="str">
        <f ca="1">IF(MOD(ROW()-13,2)=0,IF(ISBLANK(OFFSET(#REF!,INT((ROW()-13)/2),0)),"",OFFSET(#REF!,INT((ROW()-13)/2),0)),IF(ISBLANK(OFFSET('9. METAS'!$W$20,INT((ROW()-14)/2),0)),"",OFFSET('9. METAS'!$W$20,INT((ROW()-14)/2),0)))</f>
        <v/>
      </c>
      <c r="M308" s="129" t="str">
        <f ca="1">IF(MOD(ROW()-13,2)=0,IF(ISBLANK(OFFSET(#REF!,INT((ROW()-13)/2),0)),"",OFFSET(#REF!,INT((ROW()-13)/2),0)),IF(ISBLANK(OFFSET('9. METAS'!$X$20,INT((ROW()-14)/2),0)),"",OFFSET('9. METAS'!$X$20,INT((ROW()-14)/2),0)))</f>
        <v/>
      </c>
      <c r="N308" s="479"/>
      <c r="O308" s="481"/>
      <c r="P308" s="483"/>
    </row>
    <row r="309" spans="3:16" x14ac:dyDescent="0.2">
      <c r="C309" s="506" t="str">
        <f ca="1">IF(ISBLANK(OFFSET('5. Pp (3 años)'!$C$46,INT((ROW()-13)/2),0)),"",OFFSET('5. Pp (3 años)'!$C$46,INT((ROW()-13)/2),0))</f>
        <v/>
      </c>
      <c r="D309" s="498" t="str">
        <f ca="1">IF(ISBLANK(OFFSET('5. Pp (3 años)'!$D$46,INT((ROW()-13)/2),0)),"",OFFSET('5. Pp (3 años)'!$D$46,INT((ROW()-13)/2),0))</f>
        <v/>
      </c>
      <c r="E309" s="498" t="str">
        <f ca="1">IF(ISBLANK(OFFSET('5. Pp (3 años)'!$E$46,INT((ROW()-13)/2),0)),"",OFFSET('5. Pp (3 años)'!$E$46,INT((ROW()-13)/2),0))</f>
        <v/>
      </c>
      <c r="F309" s="500" t="str">
        <f ca="1">IF(ISBLANK(OFFSET('5. Pp (3 años)'!$K$46,INT((ROW()-13)/2),0)),"",OFFSET('5. Pp (3 años)'!$K$46,INT((ROW()-13)/2),0))</f>
        <v/>
      </c>
      <c r="G309" s="502" t="str">
        <f ca="1">IF(ISBLANK(OFFSET('5. Pp (3 años)'!$H$46,INT((ROW()-13)/2),0)),"",OFFSET('5. Pp (3 años)'!$H$46,INT((ROW()-13)/2),0))</f>
        <v/>
      </c>
      <c r="H309" s="705" t="str">
        <f ca="1">IF(ISBLANK(OFFSET('9. METAS'!$L$20,INT((ROW()-13)/2),0)),"",OFFSET('9. METAS'!$L$20,INT((ROW()-13)/2),0))</f>
        <v/>
      </c>
      <c r="I309" s="476"/>
      <c r="J309" s="127" t="e">
        <f ca="1">IF(MOD(ROW()-13,2)=0,IF(ISBLANK(OFFSET(#REF!,INT((ROW()-13)/2),0)),"",OFFSET(#REF!,INT((ROW()-13)/2),0)),IF(ISBLANK(OFFSET('9. METAS'!$U$20,INT((ROW()-14)/2),0)),"",OFFSET('9. METAS'!$U$20,INT((ROW()-14)/2),0)))</f>
        <v>#REF!</v>
      </c>
      <c r="K309" s="128" t="e">
        <f ca="1">IF(MOD(ROW()-13,2)=0,IF(ISBLANK(OFFSET(#REF!,INT((ROW()-13)/2),0)),"",OFFSET(#REF!,INT((ROW()-13)/2),0)),IF(ISBLANK(OFFSET('9. METAS'!$V$20,INT((ROW()-14)/2),0)),"",OFFSET('9. METAS'!$V$20,INT((ROW()-14)/2),0)))</f>
        <v>#REF!</v>
      </c>
      <c r="L309" s="128" t="e">
        <f ca="1">IF(MOD(ROW()-13,2)=0,IF(ISBLANK(OFFSET(#REF!,INT((ROW()-13)/2),0)),"",OFFSET(#REF!,INT((ROW()-13)/2),0)),IF(ISBLANK(OFFSET('9. METAS'!$W$20,INT((ROW()-14)/2),0)),"",OFFSET('9. METAS'!$W$20,INT((ROW()-14)/2),0)))</f>
        <v>#REF!</v>
      </c>
      <c r="M309" s="129" t="e">
        <f ca="1">IF(MOD(ROW()-13,2)=0,IF(ISBLANK(OFFSET(#REF!,INT((ROW()-13)/2),0)),"",OFFSET(#REF!,INT((ROW()-13)/2),0)),IF(ISBLANK(OFFSET('9. METAS'!$X$20,INT((ROW()-14)/2),0)),"",OFFSET('9. METAS'!$X$20,INT((ROW()-14)/2),0)))</f>
        <v>#REF!</v>
      </c>
      <c r="N309" s="478" t="str">
        <f t="shared" ref="N309" ca="1" si="292">IFERROR(J309/J310,"ND")</f>
        <v>ND</v>
      </c>
      <c r="O309" s="480" t="str">
        <f t="shared" ref="O309" ca="1" si="293">IFERROR(((J309+K309+L309)/H309),"ND")</f>
        <v>ND</v>
      </c>
      <c r="P309" s="482"/>
    </row>
    <row r="310" spans="3:16" ht="16" x14ac:dyDescent="0.2">
      <c r="C310" s="496"/>
      <c r="D310" s="498"/>
      <c r="E310" s="498"/>
      <c r="F310" s="500"/>
      <c r="G310" s="502"/>
      <c r="H310" s="705"/>
      <c r="I310" s="477"/>
      <c r="J310" s="127" t="str">
        <f ca="1">IF(MOD(ROW()-13,2)=0,IF(ISBLANK(OFFSET(#REF!,INT((ROW()-13)/2),0)),"",OFFSET(#REF!,INT((ROW()-13)/2),0)),IF(ISBLANK(OFFSET('9. METAS'!$U$20,INT((ROW()-14)/2),0)),"",OFFSET('9. METAS'!$U$20,INT((ROW()-14)/2),0)))</f>
        <v/>
      </c>
      <c r="K310" s="128" t="str">
        <f ca="1">IF(MOD(ROW()-13,2)=0,IF(ISBLANK(OFFSET(#REF!,INT((ROW()-13)/2),0)),"",OFFSET(#REF!,INT((ROW()-13)/2),0)),IF(ISBLANK(OFFSET('9. METAS'!$V$20,INT((ROW()-14)/2),0)),"",OFFSET('9. METAS'!$V$20,INT((ROW()-14)/2),0)))</f>
        <v/>
      </c>
      <c r="L310" s="128" t="str">
        <f ca="1">IF(MOD(ROW()-13,2)=0,IF(ISBLANK(OFFSET(#REF!,INT((ROW()-13)/2),0)),"",OFFSET(#REF!,INT((ROW()-13)/2),0)),IF(ISBLANK(OFFSET('9. METAS'!$W$20,INT((ROW()-14)/2),0)),"",OFFSET('9. METAS'!$W$20,INT((ROW()-14)/2),0)))</f>
        <v/>
      </c>
      <c r="M310" s="129" t="str">
        <f ca="1">IF(MOD(ROW()-13,2)=0,IF(ISBLANK(OFFSET(#REF!,INT((ROW()-13)/2),0)),"",OFFSET(#REF!,INT((ROW()-13)/2),0)),IF(ISBLANK(OFFSET('9. METAS'!$X$20,INT((ROW()-14)/2),0)),"",OFFSET('9. METAS'!$X$20,INT((ROW()-14)/2),0)))</f>
        <v/>
      </c>
      <c r="N310" s="479"/>
      <c r="O310" s="481"/>
      <c r="P310" s="483"/>
    </row>
    <row r="311" spans="3:16" x14ac:dyDescent="0.2">
      <c r="C311" s="506" t="str">
        <f ca="1">IF(ISBLANK(OFFSET('5. Pp (3 años)'!$C$46,INT((ROW()-13)/2),0)),"",OFFSET('5. Pp (3 años)'!$C$46,INT((ROW()-13)/2),0))</f>
        <v/>
      </c>
      <c r="D311" s="498" t="str">
        <f ca="1">IF(ISBLANK(OFFSET('5. Pp (3 años)'!$D$46,INT((ROW()-13)/2),0)),"",OFFSET('5. Pp (3 años)'!$D$46,INT((ROW()-13)/2),0))</f>
        <v/>
      </c>
      <c r="E311" s="498" t="str">
        <f ca="1">IF(ISBLANK(OFFSET('5. Pp (3 años)'!$E$46,INT((ROW()-13)/2),0)),"",OFFSET('5. Pp (3 años)'!$E$46,INT((ROW()-13)/2),0))</f>
        <v/>
      </c>
      <c r="F311" s="500" t="str">
        <f ca="1">IF(ISBLANK(OFFSET('5. Pp (3 años)'!$K$46,INT((ROW()-13)/2),0)),"",OFFSET('5. Pp (3 años)'!$K$46,INT((ROW()-13)/2),0))</f>
        <v/>
      </c>
      <c r="G311" s="502" t="str">
        <f ca="1">IF(ISBLANK(OFFSET('5. Pp (3 años)'!$H$46,INT((ROW()-13)/2),0)),"",OFFSET('5. Pp (3 años)'!$H$46,INT((ROW()-13)/2),0))</f>
        <v/>
      </c>
      <c r="H311" s="705" t="str">
        <f ca="1">IF(ISBLANK(OFFSET('9. METAS'!$L$20,INT((ROW()-13)/2),0)),"",OFFSET('9. METAS'!$L$20,INT((ROW()-13)/2),0))</f>
        <v/>
      </c>
      <c r="I311" s="476"/>
      <c r="J311" s="127" t="e">
        <f ca="1">IF(MOD(ROW()-13,2)=0,IF(ISBLANK(OFFSET(#REF!,INT((ROW()-13)/2),0)),"",OFFSET(#REF!,INT((ROW()-13)/2),0)),IF(ISBLANK(OFFSET('9. METAS'!$U$20,INT((ROW()-14)/2),0)),"",OFFSET('9. METAS'!$U$20,INT((ROW()-14)/2),0)))</f>
        <v>#REF!</v>
      </c>
      <c r="K311" s="128" t="e">
        <f ca="1">IF(MOD(ROW()-13,2)=0,IF(ISBLANK(OFFSET(#REF!,INT((ROW()-13)/2),0)),"",OFFSET(#REF!,INT((ROW()-13)/2),0)),IF(ISBLANK(OFFSET('9. METAS'!$V$20,INT((ROW()-14)/2),0)),"",OFFSET('9. METAS'!$V$20,INT((ROW()-14)/2),0)))</f>
        <v>#REF!</v>
      </c>
      <c r="L311" s="128" t="e">
        <f ca="1">IF(MOD(ROW()-13,2)=0,IF(ISBLANK(OFFSET(#REF!,INT((ROW()-13)/2),0)),"",OFFSET(#REF!,INT((ROW()-13)/2),0)),IF(ISBLANK(OFFSET('9. METAS'!$W$20,INT((ROW()-14)/2),0)),"",OFFSET('9. METAS'!$W$20,INT((ROW()-14)/2),0)))</f>
        <v>#REF!</v>
      </c>
      <c r="M311" s="129" t="e">
        <f ca="1">IF(MOD(ROW()-13,2)=0,IF(ISBLANK(OFFSET(#REF!,INT((ROW()-13)/2),0)),"",OFFSET(#REF!,INT((ROW()-13)/2),0)),IF(ISBLANK(OFFSET('9. METAS'!$X$20,INT((ROW()-14)/2),0)),"",OFFSET('9. METAS'!$X$20,INT((ROW()-14)/2),0)))</f>
        <v>#REF!</v>
      </c>
      <c r="N311" s="478" t="str">
        <f t="shared" ref="N311" ca="1" si="294">IFERROR(J311/J312,"ND")</f>
        <v>ND</v>
      </c>
      <c r="O311" s="480" t="str">
        <f t="shared" ref="O311" ca="1" si="295">IFERROR(((J311+K311+L311)/H311),"ND")</f>
        <v>ND</v>
      </c>
      <c r="P311" s="482"/>
    </row>
    <row r="312" spans="3:16" ht="16" x14ac:dyDescent="0.2">
      <c r="C312" s="496"/>
      <c r="D312" s="498"/>
      <c r="E312" s="498"/>
      <c r="F312" s="500"/>
      <c r="G312" s="502"/>
      <c r="H312" s="705"/>
      <c r="I312" s="477"/>
      <c r="J312" s="127" t="str">
        <f ca="1">IF(MOD(ROW()-13,2)=0,IF(ISBLANK(OFFSET(#REF!,INT((ROW()-13)/2),0)),"",OFFSET(#REF!,INT((ROW()-13)/2),0)),IF(ISBLANK(OFFSET('9. METAS'!$U$20,INT((ROW()-14)/2),0)),"",OFFSET('9. METAS'!$U$20,INT((ROW()-14)/2),0)))</f>
        <v/>
      </c>
      <c r="K312" s="128" t="str">
        <f ca="1">IF(MOD(ROW()-13,2)=0,IF(ISBLANK(OFFSET(#REF!,INT((ROW()-13)/2),0)),"",OFFSET(#REF!,INT((ROW()-13)/2),0)),IF(ISBLANK(OFFSET('9. METAS'!$V$20,INT((ROW()-14)/2),0)),"",OFFSET('9. METAS'!$V$20,INT((ROW()-14)/2),0)))</f>
        <v/>
      </c>
      <c r="L312" s="128" t="str">
        <f ca="1">IF(MOD(ROW()-13,2)=0,IF(ISBLANK(OFFSET(#REF!,INT((ROW()-13)/2),0)),"",OFFSET(#REF!,INT((ROW()-13)/2),0)),IF(ISBLANK(OFFSET('9. METAS'!$W$20,INT((ROW()-14)/2),0)),"",OFFSET('9. METAS'!$W$20,INT((ROW()-14)/2),0)))</f>
        <v/>
      </c>
      <c r="M312" s="129" t="str">
        <f ca="1">IF(MOD(ROW()-13,2)=0,IF(ISBLANK(OFFSET(#REF!,INT((ROW()-13)/2),0)),"",OFFSET(#REF!,INT((ROW()-13)/2),0)),IF(ISBLANK(OFFSET('9. METAS'!$X$20,INT((ROW()-14)/2),0)),"",OFFSET('9. METAS'!$X$20,INT((ROW()-14)/2),0)))</f>
        <v/>
      </c>
      <c r="N312" s="479"/>
      <c r="O312" s="481"/>
      <c r="P312" s="483"/>
    </row>
    <row r="313" spans="3:16" x14ac:dyDescent="0.2">
      <c r="C313" s="506" t="str">
        <f ca="1">IF(ISBLANK(OFFSET('5. Pp (3 años)'!$C$46,INT((ROW()-13)/2),0)),"",OFFSET('5. Pp (3 años)'!$C$46,INT((ROW()-13)/2),0))</f>
        <v/>
      </c>
      <c r="D313" s="498" t="str">
        <f ca="1">IF(ISBLANK(OFFSET('5. Pp (3 años)'!$D$46,INT((ROW()-13)/2),0)),"",OFFSET('5. Pp (3 años)'!$D$46,INT((ROW()-13)/2),0))</f>
        <v/>
      </c>
      <c r="E313" s="498" t="str">
        <f ca="1">IF(ISBLANK(OFFSET('5. Pp (3 años)'!$E$46,INT((ROW()-13)/2),0)),"",OFFSET('5. Pp (3 años)'!$E$46,INT((ROW()-13)/2),0))</f>
        <v/>
      </c>
      <c r="F313" s="500" t="str">
        <f ca="1">IF(ISBLANK(OFFSET('5. Pp (3 años)'!$K$46,INT((ROW()-13)/2),0)),"",OFFSET('5. Pp (3 años)'!$K$46,INT((ROW()-13)/2),0))</f>
        <v/>
      </c>
      <c r="G313" s="502" t="str">
        <f ca="1">IF(ISBLANK(OFFSET('5. Pp (3 años)'!$H$46,INT((ROW()-13)/2),0)),"",OFFSET('5. Pp (3 años)'!$H$46,INT((ROW()-13)/2),0))</f>
        <v/>
      </c>
      <c r="H313" s="705" t="str">
        <f ca="1">IF(ISBLANK(OFFSET('9. METAS'!$L$20,INT((ROW()-13)/2),0)),"",OFFSET('9. METAS'!$L$20,INT((ROW()-13)/2),0))</f>
        <v/>
      </c>
      <c r="I313" s="476"/>
      <c r="J313" s="127" t="e">
        <f ca="1">IF(MOD(ROW()-13,2)=0,IF(ISBLANK(OFFSET(#REF!,INT((ROW()-13)/2),0)),"",OFFSET(#REF!,INT((ROW()-13)/2),0)),IF(ISBLANK(OFFSET('9. METAS'!$U$20,INT((ROW()-14)/2),0)),"",OFFSET('9. METAS'!$U$20,INT((ROW()-14)/2),0)))</f>
        <v>#REF!</v>
      </c>
      <c r="K313" s="128" t="e">
        <f ca="1">IF(MOD(ROW()-13,2)=0,IF(ISBLANK(OFFSET(#REF!,INT((ROW()-13)/2),0)),"",OFFSET(#REF!,INT((ROW()-13)/2),0)),IF(ISBLANK(OFFSET('9. METAS'!$V$20,INT((ROW()-14)/2),0)),"",OFFSET('9. METAS'!$V$20,INT((ROW()-14)/2),0)))</f>
        <v>#REF!</v>
      </c>
      <c r="L313" s="128" t="e">
        <f ca="1">IF(MOD(ROW()-13,2)=0,IF(ISBLANK(OFFSET(#REF!,INT((ROW()-13)/2),0)),"",OFFSET(#REF!,INT((ROW()-13)/2),0)),IF(ISBLANK(OFFSET('9. METAS'!$W$20,INT((ROW()-14)/2),0)),"",OFFSET('9. METAS'!$W$20,INT((ROW()-14)/2),0)))</f>
        <v>#REF!</v>
      </c>
      <c r="M313" s="129" t="e">
        <f ca="1">IF(MOD(ROW()-13,2)=0,IF(ISBLANK(OFFSET(#REF!,INT((ROW()-13)/2),0)),"",OFFSET(#REF!,INT((ROW()-13)/2),0)),IF(ISBLANK(OFFSET('9. METAS'!$X$20,INT((ROW()-14)/2),0)),"",OFFSET('9. METAS'!$X$20,INT((ROW()-14)/2),0)))</f>
        <v>#REF!</v>
      </c>
      <c r="N313" s="478" t="str">
        <f t="shared" ref="N313" ca="1" si="296">IFERROR(J313/J314,"ND")</f>
        <v>ND</v>
      </c>
      <c r="O313" s="480" t="str">
        <f t="shared" ref="O313" ca="1" si="297">IFERROR(((J313+K313+L313)/H313),"ND")</f>
        <v>ND</v>
      </c>
      <c r="P313" s="482"/>
    </row>
    <row r="314" spans="3:16" ht="16" x14ac:dyDescent="0.2">
      <c r="C314" s="496"/>
      <c r="D314" s="498"/>
      <c r="E314" s="498"/>
      <c r="F314" s="500"/>
      <c r="G314" s="502"/>
      <c r="H314" s="705"/>
      <c r="I314" s="477"/>
      <c r="J314" s="127" t="str">
        <f ca="1">IF(MOD(ROW()-13,2)=0,IF(ISBLANK(OFFSET(#REF!,INT((ROW()-13)/2),0)),"",OFFSET(#REF!,INT((ROW()-13)/2),0)),IF(ISBLANK(OFFSET('9. METAS'!$U$20,INT((ROW()-14)/2),0)),"",OFFSET('9. METAS'!$U$20,INT((ROW()-14)/2),0)))</f>
        <v/>
      </c>
      <c r="K314" s="128" t="str">
        <f ca="1">IF(MOD(ROW()-13,2)=0,IF(ISBLANK(OFFSET(#REF!,INT((ROW()-13)/2),0)),"",OFFSET(#REF!,INT((ROW()-13)/2),0)),IF(ISBLANK(OFFSET('9. METAS'!$V$20,INT((ROW()-14)/2),0)),"",OFFSET('9. METAS'!$V$20,INT((ROW()-14)/2),0)))</f>
        <v/>
      </c>
      <c r="L314" s="128" t="str">
        <f ca="1">IF(MOD(ROW()-13,2)=0,IF(ISBLANK(OFFSET(#REF!,INT((ROW()-13)/2),0)),"",OFFSET(#REF!,INT((ROW()-13)/2),0)),IF(ISBLANK(OFFSET('9. METAS'!$W$20,INT((ROW()-14)/2),0)),"",OFFSET('9. METAS'!$W$20,INT((ROW()-14)/2),0)))</f>
        <v/>
      </c>
      <c r="M314" s="129" t="str">
        <f ca="1">IF(MOD(ROW()-13,2)=0,IF(ISBLANK(OFFSET(#REF!,INT((ROW()-13)/2),0)),"",OFFSET(#REF!,INT((ROW()-13)/2),0)),IF(ISBLANK(OFFSET('9. METAS'!$X$20,INT((ROW()-14)/2),0)),"",OFFSET('9. METAS'!$X$20,INT((ROW()-14)/2),0)))</f>
        <v/>
      </c>
      <c r="N314" s="479"/>
      <c r="O314" s="481"/>
      <c r="P314" s="483"/>
    </row>
    <row r="315" spans="3:16" x14ac:dyDescent="0.2">
      <c r="C315" s="506" t="str">
        <f ca="1">IF(ISBLANK(OFFSET('5. Pp (3 años)'!$C$46,INT((ROW()-13)/2),0)),"",OFFSET('5. Pp (3 años)'!$C$46,INT((ROW()-13)/2),0))</f>
        <v/>
      </c>
      <c r="D315" s="498" t="str">
        <f ca="1">IF(ISBLANK(OFFSET('5. Pp (3 años)'!$D$46,INT((ROW()-13)/2),0)),"",OFFSET('5. Pp (3 años)'!$D$46,INT((ROW()-13)/2),0))</f>
        <v/>
      </c>
      <c r="E315" s="498" t="str">
        <f ca="1">IF(ISBLANK(OFFSET('5. Pp (3 años)'!$E$46,INT((ROW()-13)/2),0)),"",OFFSET('5. Pp (3 años)'!$E$46,INT((ROW()-13)/2),0))</f>
        <v/>
      </c>
      <c r="F315" s="500" t="str">
        <f ca="1">IF(ISBLANK(OFFSET('5. Pp (3 años)'!$K$46,INT((ROW()-13)/2),0)),"",OFFSET('5. Pp (3 años)'!$K$46,INT((ROW()-13)/2),0))</f>
        <v/>
      </c>
      <c r="G315" s="502" t="str">
        <f ca="1">IF(ISBLANK(OFFSET('5. Pp (3 años)'!$H$46,INT((ROW()-13)/2),0)),"",OFFSET('5. Pp (3 años)'!$H$46,INT((ROW()-13)/2),0))</f>
        <v/>
      </c>
      <c r="H315" s="705" t="str">
        <f ca="1">IF(ISBLANK(OFFSET('9. METAS'!$L$20,INT((ROW()-13)/2),0)),"",OFFSET('9. METAS'!$L$20,INT((ROW()-13)/2),0))</f>
        <v/>
      </c>
      <c r="I315" s="476"/>
      <c r="J315" s="127" t="e">
        <f ca="1">IF(MOD(ROW()-13,2)=0,IF(ISBLANK(OFFSET(#REF!,INT((ROW()-13)/2),0)),"",OFFSET(#REF!,INT((ROW()-13)/2),0)),IF(ISBLANK(OFFSET('9. METAS'!$U$20,INT((ROW()-14)/2),0)),"",OFFSET('9. METAS'!$U$20,INT((ROW()-14)/2),0)))</f>
        <v>#REF!</v>
      </c>
      <c r="K315" s="128" t="e">
        <f ca="1">IF(MOD(ROW()-13,2)=0,IF(ISBLANK(OFFSET(#REF!,INT((ROW()-13)/2),0)),"",OFFSET(#REF!,INT((ROW()-13)/2),0)),IF(ISBLANK(OFFSET('9. METAS'!$V$20,INT((ROW()-14)/2),0)),"",OFFSET('9. METAS'!$V$20,INT((ROW()-14)/2),0)))</f>
        <v>#REF!</v>
      </c>
      <c r="L315" s="128" t="e">
        <f ca="1">IF(MOD(ROW()-13,2)=0,IF(ISBLANK(OFFSET(#REF!,INT((ROW()-13)/2),0)),"",OFFSET(#REF!,INT((ROW()-13)/2),0)),IF(ISBLANK(OFFSET('9. METAS'!$W$20,INT((ROW()-14)/2),0)),"",OFFSET('9. METAS'!$W$20,INT((ROW()-14)/2),0)))</f>
        <v>#REF!</v>
      </c>
      <c r="M315" s="129" t="e">
        <f ca="1">IF(MOD(ROW()-13,2)=0,IF(ISBLANK(OFFSET(#REF!,INT((ROW()-13)/2),0)),"",OFFSET(#REF!,INT((ROW()-13)/2),0)),IF(ISBLANK(OFFSET('9. METAS'!$X$20,INT((ROW()-14)/2),0)),"",OFFSET('9. METAS'!$X$20,INT((ROW()-14)/2),0)))</f>
        <v>#REF!</v>
      </c>
      <c r="N315" s="478" t="str">
        <f t="shared" ref="N315" ca="1" si="298">IFERROR(J315/J316,"ND")</f>
        <v>ND</v>
      </c>
      <c r="O315" s="480" t="str">
        <f t="shared" ref="O315" ca="1" si="299">IFERROR(((J315+K315+L315)/H315),"ND")</f>
        <v>ND</v>
      </c>
      <c r="P315" s="482"/>
    </row>
    <row r="316" spans="3:16" ht="16" x14ac:dyDescent="0.2">
      <c r="C316" s="496"/>
      <c r="D316" s="498"/>
      <c r="E316" s="498"/>
      <c r="F316" s="500"/>
      <c r="G316" s="502"/>
      <c r="H316" s="705"/>
      <c r="I316" s="477"/>
      <c r="J316" s="127" t="str">
        <f ca="1">IF(MOD(ROW()-13,2)=0,IF(ISBLANK(OFFSET(#REF!,INT((ROW()-13)/2),0)),"",OFFSET(#REF!,INT((ROW()-13)/2),0)),IF(ISBLANK(OFFSET('9. METAS'!$U$20,INT((ROW()-14)/2),0)),"",OFFSET('9. METAS'!$U$20,INT((ROW()-14)/2),0)))</f>
        <v/>
      </c>
      <c r="K316" s="128" t="str">
        <f ca="1">IF(MOD(ROW()-13,2)=0,IF(ISBLANK(OFFSET(#REF!,INT((ROW()-13)/2),0)),"",OFFSET(#REF!,INT((ROW()-13)/2),0)),IF(ISBLANK(OFFSET('9. METAS'!$V$20,INT((ROW()-14)/2),0)),"",OFFSET('9. METAS'!$V$20,INT((ROW()-14)/2),0)))</f>
        <v/>
      </c>
      <c r="L316" s="128" t="str">
        <f ca="1">IF(MOD(ROW()-13,2)=0,IF(ISBLANK(OFFSET(#REF!,INT((ROW()-13)/2),0)),"",OFFSET(#REF!,INT((ROW()-13)/2),0)),IF(ISBLANK(OFFSET('9. METAS'!$W$20,INT((ROW()-14)/2),0)),"",OFFSET('9. METAS'!$W$20,INT((ROW()-14)/2),0)))</f>
        <v/>
      </c>
      <c r="M316" s="129" t="str">
        <f ca="1">IF(MOD(ROW()-13,2)=0,IF(ISBLANK(OFFSET(#REF!,INT((ROW()-13)/2),0)),"",OFFSET(#REF!,INT((ROW()-13)/2),0)),IF(ISBLANK(OFFSET('9. METAS'!$X$20,INT((ROW()-14)/2),0)),"",OFFSET('9. METAS'!$X$20,INT((ROW()-14)/2),0)))</f>
        <v/>
      </c>
      <c r="N316" s="479"/>
      <c r="O316" s="481"/>
      <c r="P316" s="483"/>
    </row>
    <row r="317" spans="3:16" x14ac:dyDescent="0.2">
      <c r="C317" s="506" t="str">
        <f ca="1">IF(ISBLANK(OFFSET('5. Pp (3 años)'!$C$46,INT((ROW()-13)/2),0)),"",OFFSET('5. Pp (3 años)'!$C$46,INT((ROW()-13)/2),0))</f>
        <v/>
      </c>
      <c r="D317" s="498" t="str">
        <f ca="1">IF(ISBLANK(OFFSET('5. Pp (3 años)'!$D$46,INT((ROW()-13)/2),0)),"",OFFSET('5. Pp (3 años)'!$D$46,INT((ROW()-13)/2),0))</f>
        <v/>
      </c>
      <c r="E317" s="498" t="str">
        <f ca="1">IF(ISBLANK(OFFSET('5. Pp (3 años)'!$E$46,INT((ROW()-13)/2),0)),"",OFFSET('5. Pp (3 años)'!$E$46,INT((ROW()-13)/2),0))</f>
        <v/>
      </c>
      <c r="F317" s="500" t="str">
        <f ca="1">IF(ISBLANK(OFFSET('5. Pp (3 años)'!$K$46,INT((ROW()-13)/2),0)),"",OFFSET('5. Pp (3 años)'!$K$46,INT((ROW()-13)/2),0))</f>
        <v/>
      </c>
      <c r="G317" s="502" t="str">
        <f ca="1">IF(ISBLANK(OFFSET('5. Pp (3 años)'!$H$46,INT((ROW()-13)/2),0)),"",OFFSET('5. Pp (3 años)'!$H$46,INT((ROW()-13)/2),0))</f>
        <v/>
      </c>
      <c r="H317" s="705" t="str">
        <f ca="1">IF(ISBLANK(OFFSET('9. METAS'!$L$20,INT((ROW()-13)/2),0)),"",OFFSET('9. METAS'!$L$20,INT((ROW()-13)/2),0))</f>
        <v/>
      </c>
      <c r="I317" s="476"/>
      <c r="J317" s="127" t="e">
        <f ca="1">IF(MOD(ROW()-13,2)=0,IF(ISBLANK(OFFSET(#REF!,INT((ROW()-13)/2),0)),"",OFFSET(#REF!,INT((ROW()-13)/2),0)),IF(ISBLANK(OFFSET('9. METAS'!$U$20,INT((ROW()-14)/2),0)),"",OFFSET('9. METAS'!$U$20,INT((ROW()-14)/2),0)))</f>
        <v>#REF!</v>
      </c>
      <c r="K317" s="128" t="e">
        <f ca="1">IF(MOD(ROW()-13,2)=0,IF(ISBLANK(OFFSET(#REF!,INT((ROW()-13)/2),0)),"",OFFSET(#REF!,INT((ROW()-13)/2),0)),IF(ISBLANK(OFFSET('9. METAS'!$V$20,INT((ROW()-14)/2),0)),"",OFFSET('9. METAS'!$V$20,INT((ROW()-14)/2),0)))</f>
        <v>#REF!</v>
      </c>
      <c r="L317" s="128" t="e">
        <f ca="1">IF(MOD(ROW()-13,2)=0,IF(ISBLANK(OFFSET(#REF!,INT((ROW()-13)/2),0)),"",OFFSET(#REF!,INT((ROW()-13)/2),0)),IF(ISBLANK(OFFSET('9. METAS'!$W$20,INT((ROW()-14)/2),0)),"",OFFSET('9. METAS'!$W$20,INT((ROW()-14)/2),0)))</f>
        <v>#REF!</v>
      </c>
      <c r="M317" s="129" t="e">
        <f ca="1">IF(MOD(ROW()-13,2)=0,IF(ISBLANK(OFFSET(#REF!,INT((ROW()-13)/2),0)),"",OFFSET(#REF!,INT((ROW()-13)/2),0)),IF(ISBLANK(OFFSET('9. METAS'!$X$20,INT((ROW()-14)/2),0)),"",OFFSET('9. METAS'!$X$20,INT((ROW()-14)/2),0)))</f>
        <v>#REF!</v>
      </c>
      <c r="N317" s="478" t="str">
        <f t="shared" ref="N317" ca="1" si="300">IFERROR(J317/J318,"ND")</f>
        <v>ND</v>
      </c>
      <c r="O317" s="480" t="str">
        <f t="shared" ref="O317" ca="1" si="301">IFERROR(((J317+K317+L317)/H317),"ND")</f>
        <v>ND</v>
      </c>
      <c r="P317" s="482"/>
    </row>
    <row r="318" spans="3:16" ht="16" x14ac:dyDescent="0.2">
      <c r="C318" s="496"/>
      <c r="D318" s="498"/>
      <c r="E318" s="498"/>
      <c r="F318" s="500"/>
      <c r="G318" s="502"/>
      <c r="H318" s="705"/>
      <c r="I318" s="477"/>
      <c r="J318" s="127" t="str">
        <f ca="1">IF(MOD(ROW()-13,2)=0,IF(ISBLANK(OFFSET(#REF!,INT((ROW()-13)/2),0)),"",OFFSET(#REF!,INT((ROW()-13)/2),0)),IF(ISBLANK(OFFSET('9. METAS'!$U$20,INT((ROW()-14)/2),0)),"",OFFSET('9. METAS'!$U$20,INT((ROW()-14)/2),0)))</f>
        <v/>
      </c>
      <c r="K318" s="128" t="str">
        <f ca="1">IF(MOD(ROW()-13,2)=0,IF(ISBLANK(OFFSET(#REF!,INT((ROW()-13)/2),0)),"",OFFSET(#REF!,INT((ROW()-13)/2),0)),IF(ISBLANK(OFFSET('9. METAS'!$V$20,INT((ROW()-14)/2),0)),"",OFFSET('9. METAS'!$V$20,INT((ROW()-14)/2),0)))</f>
        <v/>
      </c>
      <c r="L318" s="128" t="str">
        <f ca="1">IF(MOD(ROW()-13,2)=0,IF(ISBLANK(OFFSET(#REF!,INT((ROW()-13)/2),0)),"",OFFSET(#REF!,INT((ROW()-13)/2),0)),IF(ISBLANK(OFFSET('9. METAS'!$W$20,INT((ROW()-14)/2),0)),"",OFFSET('9. METAS'!$W$20,INT((ROW()-14)/2),0)))</f>
        <v/>
      </c>
      <c r="M318" s="129" t="str">
        <f ca="1">IF(MOD(ROW()-13,2)=0,IF(ISBLANK(OFFSET(#REF!,INT((ROW()-13)/2),0)),"",OFFSET(#REF!,INT((ROW()-13)/2),0)),IF(ISBLANK(OFFSET('9. METAS'!$X$20,INT((ROW()-14)/2),0)),"",OFFSET('9. METAS'!$X$20,INT((ROW()-14)/2),0)))</f>
        <v/>
      </c>
      <c r="N318" s="479"/>
      <c r="O318" s="481"/>
      <c r="P318" s="483"/>
    </row>
    <row r="319" spans="3:16" x14ac:dyDescent="0.2">
      <c r="C319" s="506" t="str">
        <f ca="1">IF(ISBLANK(OFFSET('5. Pp (3 años)'!$C$46,INT((ROW()-13)/2),0)),"",OFFSET('5. Pp (3 años)'!$C$46,INT((ROW()-13)/2),0))</f>
        <v/>
      </c>
      <c r="D319" s="498" t="str">
        <f ca="1">IF(ISBLANK(OFFSET('5. Pp (3 años)'!$D$46,INT((ROW()-13)/2),0)),"",OFFSET('5. Pp (3 años)'!$D$46,INT((ROW()-13)/2),0))</f>
        <v/>
      </c>
      <c r="E319" s="498" t="str">
        <f ca="1">IF(ISBLANK(OFFSET('5. Pp (3 años)'!$E$46,INT((ROW()-13)/2),0)),"",OFFSET('5. Pp (3 años)'!$E$46,INT((ROW()-13)/2),0))</f>
        <v/>
      </c>
      <c r="F319" s="500" t="str">
        <f ca="1">IF(ISBLANK(OFFSET('5. Pp (3 años)'!$K$46,INT((ROW()-13)/2),0)),"",OFFSET('5. Pp (3 años)'!$K$46,INT((ROW()-13)/2),0))</f>
        <v/>
      </c>
      <c r="G319" s="502" t="str">
        <f ca="1">IF(ISBLANK(OFFSET('5. Pp (3 años)'!$H$46,INT((ROW()-13)/2),0)),"",OFFSET('5. Pp (3 años)'!$H$46,INT((ROW()-13)/2),0))</f>
        <v/>
      </c>
      <c r="H319" s="705" t="str">
        <f ca="1">IF(ISBLANK(OFFSET('9. METAS'!$L$20,INT((ROW()-13)/2),0)),"",OFFSET('9. METAS'!$L$20,INT((ROW()-13)/2),0))</f>
        <v/>
      </c>
      <c r="I319" s="476"/>
      <c r="J319" s="127" t="e">
        <f ca="1">IF(MOD(ROW()-13,2)=0,IF(ISBLANK(OFFSET(#REF!,INT((ROW()-13)/2),0)),"",OFFSET(#REF!,INT((ROW()-13)/2),0)),IF(ISBLANK(OFFSET('9. METAS'!$U$20,INT((ROW()-14)/2),0)),"",OFFSET('9. METAS'!$U$20,INT((ROW()-14)/2),0)))</f>
        <v>#REF!</v>
      </c>
      <c r="K319" s="128" t="e">
        <f ca="1">IF(MOD(ROW()-13,2)=0,IF(ISBLANK(OFFSET(#REF!,INT((ROW()-13)/2),0)),"",OFFSET(#REF!,INT((ROW()-13)/2),0)),IF(ISBLANK(OFFSET('9. METAS'!$V$20,INT((ROW()-14)/2),0)),"",OFFSET('9. METAS'!$V$20,INT((ROW()-14)/2),0)))</f>
        <v>#REF!</v>
      </c>
      <c r="L319" s="128" t="e">
        <f ca="1">IF(MOD(ROW()-13,2)=0,IF(ISBLANK(OFFSET(#REF!,INT((ROW()-13)/2),0)),"",OFFSET(#REF!,INT((ROW()-13)/2),0)),IF(ISBLANK(OFFSET('9. METAS'!$W$20,INT((ROW()-14)/2),0)),"",OFFSET('9. METAS'!$W$20,INT((ROW()-14)/2),0)))</f>
        <v>#REF!</v>
      </c>
      <c r="M319" s="129" t="e">
        <f ca="1">IF(MOD(ROW()-13,2)=0,IF(ISBLANK(OFFSET(#REF!,INT((ROW()-13)/2),0)),"",OFFSET(#REF!,INT((ROW()-13)/2),0)),IF(ISBLANK(OFFSET('9. METAS'!$X$20,INT((ROW()-14)/2),0)),"",OFFSET('9. METAS'!$X$20,INT((ROW()-14)/2),0)))</f>
        <v>#REF!</v>
      </c>
      <c r="N319" s="478" t="str">
        <f t="shared" ref="N319" ca="1" si="302">IFERROR(J319/J320,"ND")</f>
        <v>ND</v>
      </c>
      <c r="O319" s="480" t="str">
        <f t="shared" ref="O319" ca="1" si="303">IFERROR(((J319+K319+L319)/H319),"ND")</f>
        <v>ND</v>
      </c>
      <c r="P319" s="482"/>
    </row>
    <row r="320" spans="3:16" ht="16" x14ac:dyDescent="0.2">
      <c r="C320" s="496"/>
      <c r="D320" s="498"/>
      <c r="E320" s="498"/>
      <c r="F320" s="500"/>
      <c r="G320" s="502"/>
      <c r="H320" s="705"/>
      <c r="I320" s="477"/>
      <c r="J320" s="127" t="str">
        <f ca="1">IF(MOD(ROW()-13,2)=0,IF(ISBLANK(OFFSET(#REF!,INT((ROW()-13)/2),0)),"",OFFSET(#REF!,INT((ROW()-13)/2),0)),IF(ISBLANK(OFFSET('9. METAS'!$U$20,INT((ROW()-14)/2),0)),"",OFFSET('9. METAS'!$U$20,INT((ROW()-14)/2),0)))</f>
        <v/>
      </c>
      <c r="K320" s="128" t="str">
        <f ca="1">IF(MOD(ROW()-13,2)=0,IF(ISBLANK(OFFSET(#REF!,INT((ROW()-13)/2),0)),"",OFFSET(#REF!,INT((ROW()-13)/2),0)),IF(ISBLANK(OFFSET('9. METAS'!$V$20,INT((ROW()-14)/2),0)),"",OFFSET('9. METAS'!$V$20,INT((ROW()-14)/2),0)))</f>
        <v/>
      </c>
      <c r="L320" s="128" t="str">
        <f ca="1">IF(MOD(ROW()-13,2)=0,IF(ISBLANK(OFFSET(#REF!,INT((ROW()-13)/2),0)),"",OFFSET(#REF!,INT((ROW()-13)/2),0)),IF(ISBLANK(OFFSET('9. METAS'!$W$20,INT((ROW()-14)/2),0)),"",OFFSET('9. METAS'!$W$20,INT((ROW()-14)/2),0)))</f>
        <v/>
      </c>
      <c r="M320" s="129" t="str">
        <f ca="1">IF(MOD(ROW()-13,2)=0,IF(ISBLANK(OFFSET(#REF!,INT((ROW()-13)/2),0)),"",OFFSET(#REF!,INT((ROW()-13)/2),0)),IF(ISBLANK(OFFSET('9. METAS'!$X$20,INT((ROW()-14)/2),0)),"",OFFSET('9. METAS'!$X$20,INT((ROW()-14)/2),0)))</f>
        <v/>
      </c>
      <c r="N320" s="479"/>
      <c r="O320" s="481"/>
      <c r="P320" s="483"/>
    </row>
    <row r="321" spans="3:16" x14ac:dyDescent="0.2">
      <c r="C321" s="506" t="str">
        <f ca="1">IF(ISBLANK(OFFSET('5. Pp (3 años)'!$C$46,INT((ROW()-13)/2),0)),"",OFFSET('5. Pp (3 años)'!$C$46,INT((ROW()-13)/2),0))</f>
        <v/>
      </c>
      <c r="D321" s="498" t="str">
        <f ca="1">IF(ISBLANK(OFFSET('5. Pp (3 años)'!$D$46,INT((ROW()-13)/2),0)),"",OFFSET('5. Pp (3 años)'!$D$46,INT((ROW()-13)/2),0))</f>
        <v/>
      </c>
      <c r="E321" s="498" t="str">
        <f ca="1">IF(ISBLANK(OFFSET('5. Pp (3 años)'!$E$46,INT((ROW()-13)/2),0)),"",OFFSET('5. Pp (3 años)'!$E$46,INT((ROW()-13)/2),0))</f>
        <v/>
      </c>
      <c r="F321" s="500" t="str">
        <f ca="1">IF(ISBLANK(OFFSET('5. Pp (3 años)'!$K$46,INT((ROW()-13)/2),0)),"",OFFSET('5. Pp (3 años)'!$K$46,INT((ROW()-13)/2),0))</f>
        <v/>
      </c>
      <c r="G321" s="502" t="str">
        <f ca="1">IF(ISBLANK(OFFSET('5. Pp (3 años)'!$H$46,INT((ROW()-13)/2),0)),"",OFFSET('5. Pp (3 años)'!$H$46,INT((ROW()-13)/2),0))</f>
        <v/>
      </c>
      <c r="H321" s="705" t="str">
        <f ca="1">IF(ISBLANK(OFFSET('9. METAS'!$L$20,INT((ROW()-13)/2),0)),"",OFFSET('9. METAS'!$L$20,INT((ROW()-13)/2),0))</f>
        <v/>
      </c>
      <c r="I321" s="476"/>
      <c r="J321" s="127" t="e">
        <f ca="1">IF(MOD(ROW()-13,2)=0,IF(ISBLANK(OFFSET(#REF!,INT((ROW()-13)/2),0)),"",OFFSET(#REF!,INT((ROW()-13)/2),0)),IF(ISBLANK(OFFSET('9. METAS'!$U$20,INT((ROW()-14)/2),0)),"",OFFSET('9. METAS'!$U$20,INT((ROW()-14)/2),0)))</f>
        <v>#REF!</v>
      </c>
      <c r="K321" s="128" t="e">
        <f ca="1">IF(MOD(ROW()-13,2)=0,IF(ISBLANK(OFFSET(#REF!,INT((ROW()-13)/2),0)),"",OFFSET(#REF!,INT((ROW()-13)/2),0)),IF(ISBLANK(OFFSET('9. METAS'!$V$20,INT((ROW()-14)/2),0)),"",OFFSET('9. METAS'!$V$20,INT((ROW()-14)/2),0)))</f>
        <v>#REF!</v>
      </c>
      <c r="L321" s="128" t="e">
        <f ca="1">IF(MOD(ROW()-13,2)=0,IF(ISBLANK(OFFSET(#REF!,INT((ROW()-13)/2),0)),"",OFFSET(#REF!,INT((ROW()-13)/2),0)),IF(ISBLANK(OFFSET('9. METAS'!$W$20,INT((ROW()-14)/2),0)),"",OFFSET('9. METAS'!$W$20,INT((ROW()-14)/2),0)))</f>
        <v>#REF!</v>
      </c>
      <c r="M321" s="129" t="e">
        <f ca="1">IF(MOD(ROW()-13,2)=0,IF(ISBLANK(OFFSET(#REF!,INT((ROW()-13)/2),0)),"",OFFSET(#REF!,INT((ROW()-13)/2),0)),IF(ISBLANK(OFFSET('9. METAS'!$X$20,INT((ROW()-14)/2),0)),"",OFFSET('9. METAS'!$X$20,INT((ROW()-14)/2),0)))</f>
        <v>#REF!</v>
      </c>
      <c r="N321" s="478" t="str">
        <f t="shared" ref="N321" ca="1" si="304">IFERROR(J321/J322,"ND")</f>
        <v>ND</v>
      </c>
      <c r="O321" s="480" t="str">
        <f t="shared" ref="O321" ca="1" si="305">IFERROR(((J321+K321+L321)/H321),"ND")</f>
        <v>ND</v>
      </c>
      <c r="P321" s="482"/>
    </row>
    <row r="322" spans="3:16" ht="16" x14ac:dyDescent="0.2">
      <c r="C322" s="496"/>
      <c r="D322" s="498"/>
      <c r="E322" s="498"/>
      <c r="F322" s="500"/>
      <c r="G322" s="502"/>
      <c r="H322" s="705"/>
      <c r="I322" s="477"/>
      <c r="J322" s="127" t="str">
        <f ca="1">IF(MOD(ROW()-13,2)=0,IF(ISBLANK(OFFSET(#REF!,INT((ROW()-13)/2),0)),"",OFFSET(#REF!,INT((ROW()-13)/2),0)),IF(ISBLANK(OFFSET('9. METAS'!$U$20,INT((ROW()-14)/2),0)),"",OFFSET('9. METAS'!$U$20,INT((ROW()-14)/2),0)))</f>
        <v/>
      </c>
      <c r="K322" s="128" t="str">
        <f ca="1">IF(MOD(ROW()-13,2)=0,IF(ISBLANK(OFFSET(#REF!,INT((ROW()-13)/2),0)),"",OFFSET(#REF!,INT((ROW()-13)/2),0)),IF(ISBLANK(OFFSET('9. METAS'!$V$20,INT((ROW()-14)/2),0)),"",OFFSET('9. METAS'!$V$20,INT((ROW()-14)/2),0)))</f>
        <v/>
      </c>
      <c r="L322" s="128" t="str">
        <f ca="1">IF(MOD(ROW()-13,2)=0,IF(ISBLANK(OFFSET(#REF!,INT((ROW()-13)/2),0)),"",OFFSET(#REF!,INT((ROW()-13)/2),0)),IF(ISBLANK(OFFSET('9. METAS'!$W$20,INT((ROW()-14)/2),0)),"",OFFSET('9. METAS'!$W$20,INT((ROW()-14)/2),0)))</f>
        <v/>
      </c>
      <c r="M322" s="129" t="str">
        <f ca="1">IF(MOD(ROW()-13,2)=0,IF(ISBLANK(OFFSET(#REF!,INT((ROW()-13)/2),0)),"",OFFSET(#REF!,INT((ROW()-13)/2),0)),IF(ISBLANK(OFFSET('9. METAS'!$X$20,INT((ROW()-14)/2),0)),"",OFFSET('9. METAS'!$X$20,INT((ROW()-14)/2),0)))</f>
        <v/>
      </c>
      <c r="N322" s="479"/>
      <c r="O322" s="481"/>
      <c r="P322" s="483"/>
    </row>
    <row r="323" spans="3:16" x14ac:dyDescent="0.2">
      <c r="C323" s="506" t="str">
        <f ca="1">IF(ISBLANK(OFFSET('5. Pp (3 años)'!$C$46,INT((ROW()-13)/2),0)),"",OFFSET('5. Pp (3 años)'!$C$46,INT((ROW()-13)/2),0))</f>
        <v/>
      </c>
      <c r="D323" s="498" t="str">
        <f ca="1">IF(ISBLANK(OFFSET('5. Pp (3 años)'!$D$46,INT((ROW()-13)/2),0)),"",OFFSET('5. Pp (3 años)'!$D$46,INT((ROW()-13)/2),0))</f>
        <v/>
      </c>
      <c r="E323" s="498" t="str">
        <f ca="1">IF(ISBLANK(OFFSET('5. Pp (3 años)'!$E$46,INT((ROW()-13)/2),0)),"",OFFSET('5. Pp (3 años)'!$E$46,INT((ROW()-13)/2),0))</f>
        <v/>
      </c>
      <c r="F323" s="500" t="str">
        <f ca="1">IF(ISBLANK(OFFSET('5. Pp (3 años)'!$K$46,INT((ROW()-13)/2),0)),"",OFFSET('5. Pp (3 años)'!$K$46,INT((ROW()-13)/2),0))</f>
        <v/>
      </c>
      <c r="G323" s="502" t="str">
        <f ca="1">IF(ISBLANK(OFFSET('5. Pp (3 años)'!$H$46,INT((ROW()-13)/2),0)),"",OFFSET('5. Pp (3 años)'!$H$46,INT((ROW()-13)/2),0))</f>
        <v/>
      </c>
      <c r="H323" s="705" t="str">
        <f ca="1">IF(ISBLANK(OFFSET('9. METAS'!$L$20,INT((ROW()-13)/2),0)),"",OFFSET('9. METAS'!$L$20,INT((ROW()-13)/2),0))</f>
        <v/>
      </c>
      <c r="I323" s="476"/>
      <c r="J323" s="127" t="e">
        <f ca="1">IF(MOD(ROW()-13,2)=0,IF(ISBLANK(OFFSET(#REF!,INT((ROW()-13)/2),0)),"",OFFSET(#REF!,INT((ROW()-13)/2),0)),IF(ISBLANK(OFFSET('9. METAS'!$U$20,INT((ROW()-14)/2),0)),"",OFFSET('9. METAS'!$U$20,INT((ROW()-14)/2),0)))</f>
        <v>#REF!</v>
      </c>
      <c r="K323" s="128" t="e">
        <f ca="1">IF(MOD(ROW()-13,2)=0,IF(ISBLANK(OFFSET(#REF!,INT((ROW()-13)/2),0)),"",OFFSET(#REF!,INT((ROW()-13)/2),0)),IF(ISBLANK(OFFSET('9. METAS'!$V$20,INT((ROW()-14)/2),0)),"",OFFSET('9. METAS'!$V$20,INT((ROW()-14)/2),0)))</f>
        <v>#REF!</v>
      </c>
      <c r="L323" s="128" t="e">
        <f ca="1">IF(MOD(ROW()-13,2)=0,IF(ISBLANK(OFFSET(#REF!,INT((ROW()-13)/2),0)),"",OFFSET(#REF!,INT((ROW()-13)/2),0)),IF(ISBLANK(OFFSET('9. METAS'!$W$20,INT((ROW()-14)/2),0)),"",OFFSET('9. METAS'!$W$20,INT((ROW()-14)/2),0)))</f>
        <v>#REF!</v>
      </c>
      <c r="M323" s="129" t="e">
        <f ca="1">IF(MOD(ROW()-13,2)=0,IF(ISBLANK(OFFSET(#REF!,INT((ROW()-13)/2),0)),"",OFFSET(#REF!,INT((ROW()-13)/2),0)),IF(ISBLANK(OFFSET('9. METAS'!$X$20,INT((ROW()-14)/2),0)),"",OFFSET('9. METAS'!$X$20,INT((ROW()-14)/2),0)))</f>
        <v>#REF!</v>
      </c>
      <c r="N323" s="478" t="str">
        <f t="shared" ref="N323" ca="1" si="306">IFERROR(J323/J324,"ND")</f>
        <v>ND</v>
      </c>
      <c r="O323" s="480" t="str">
        <f t="shared" ref="O323" ca="1" si="307">IFERROR(((J323+K323+L323)/H323),"ND")</f>
        <v>ND</v>
      </c>
      <c r="P323" s="482"/>
    </row>
    <row r="324" spans="3:16" ht="16" x14ac:dyDescent="0.2">
      <c r="C324" s="496"/>
      <c r="D324" s="498"/>
      <c r="E324" s="498"/>
      <c r="F324" s="500"/>
      <c r="G324" s="502"/>
      <c r="H324" s="705"/>
      <c r="I324" s="477"/>
      <c r="J324" s="127" t="str">
        <f ca="1">IF(MOD(ROW()-13,2)=0,IF(ISBLANK(OFFSET(#REF!,INT((ROW()-13)/2),0)),"",OFFSET(#REF!,INT((ROW()-13)/2),0)),IF(ISBLANK(OFFSET('9. METAS'!$U$20,INT((ROW()-14)/2),0)),"",OFFSET('9. METAS'!$U$20,INT((ROW()-14)/2),0)))</f>
        <v/>
      </c>
      <c r="K324" s="128" t="str">
        <f ca="1">IF(MOD(ROW()-13,2)=0,IF(ISBLANK(OFFSET(#REF!,INT((ROW()-13)/2),0)),"",OFFSET(#REF!,INT((ROW()-13)/2),0)),IF(ISBLANK(OFFSET('9. METAS'!$V$20,INT((ROW()-14)/2),0)),"",OFFSET('9. METAS'!$V$20,INT((ROW()-14)/2),0)))</f>
        <v/>
      </c>
      <c r="L324" s="128" t="str">
        <f ca="1">IF(MOD(ROW()-13,2)=0,IF(ISBLANK(OFFSET(#REF!,INT((ROW()-13)/2),0)),"",OFFSET(#REF!,INT((ROW()-13)/2),0)),IF(ISBLANK(OFFSET('9. METAS'!$W$20,INT((ROW()-14)/2),0)),"",OFFSET('9. METAS'!$W$20,INT((ROW()-14)/2),0)))</f>
        <v/>
      </c>
      <c r="M324" s="129" t="str">
        <f ca="1">IF(MOD(ROW()-13,2)=0,IF(ISBLANK(OFFSET(#REF!,INT((ROW()-13)/2),0)),"",OFFSET(#REF!,INT((ROW()-13)/2),0)),IF(ISBLANK(OFFSET('9. METAS'!$X$20,INT((ROW()-14)/2),0)),"",OFFSET('9. METAS'!$X$20,INT((ROW()-14)/2),0)))</f>
        <v/>
      </c>
      <c r="N324" s="479"/>
      <c r="O324" s="481"/>
      <c r="P324" s="483"/>
    </row>
    <row r="325" spans="3:16" x14ac:dyDescent="0.2">
      <c r="C325" s="506" t="str">
        <f ca="1">IF(ISBLANK(OFFSET('5. Pp (3 años)'!$C$46,INT((ROW()-13)/2),0)),"",OFFSET('5. Pp (3 años)'!$C$46,INT((ROW()-13)/2),0))</f>
        <v/>
      </c>
      <c r="D325" s="498" t="str">
        <f ca="1">IF(ISBLANK(OFFSET('5. Pp (3 años)'!$D$46,INT((ROW()-13)/2),0)),"",OFFSET('5. Pp (3 años)'!$D$46,INT((ROW()-13)/2),0))</f>
        <v/>
      </c>
      <c r="E325" s="498" t="str">
        <f ca="1">IF(ISBLANK(OFFSET('5. Pp (3 años)'!$E$46,INT((ROW()-13)/2),0)),"",OFFSET('5. Pp (3 años)'!$E$46,INT((ROW()-13)/2),0))</f>
        <v/>
      </c>
      <c r="F325" s="500" t="str">
        <f ca="1">IF(ISBLANK(OFFSET('5. Pp (3 años)'!$K$46,INT((ROW()-13)/2),0)),"",OFFSET('5. Pp (3 años)'!$K$46,INT((ROW()-13)/2),0))</f>
        <v/>
      </c>
      <c r="G325" s="502" t="str">
        <f ca="1">IF(ISBLANK(OFFSET('5. Pp (3 años)'!$H$46,INT((ROW()-13)/2),0)),"",OFFSET('5. Pp (3 años)'!$H$46,INT((ROW()-13)/2),0))</f>
        <v/>
      </c>
      <c r="H325" s="705" t="str">
        <f ca="1">IF(ISBLANK(OFFSET('9. METAS'!$L$20,INT((ROW()-13)/2),0)),"",OFFSET('9. METAS'!$L$20,INT((ROW()-13)/2),0))</f>
        <v/>
      </c>
      <c r="I325" s="476"/>
      <c r="J325" s="127" t="e">
        <f ca="1">IF(MOD(ROW()-13,2)=0,IF(ISBLANK(OFFSET(#REF!,INT((ROW()-13)/2),0)),"",OFFSET(#REF!,INT((ROW()-13)/2),0)),IF(ISBLANK(OFFSET('9. METAS'!$U$20,INT((ROW()-14)/2),0)),"",OFFSET('9. METAS'!$U$20,INT((ROW()-14)/2),0)))</f>
        <v>#REF!</v>
      </c>
      <c r="K325" s="128" t="e">
        <f ca="1">IF(MOD(ROW()-13,2)=0,IF(ISBLANK(OFFSET(#REF!,INT((ROW()-13)/2),0)),"",OFFSET(#REF!,INT((ROW()-13)/2),0)),IF(ISBLANK(OFFSET('9. METAS'!$V$20,INT((ROW()-14)/2),0)),"",OFFSET('9. METAS'!$V$20,INT((ROW()-14)/2),0)))</f>
        <v>#REF!</v>
      </c>
      <c r="L325" s="128" t="e">
        <f ca="1">IF(MOD(ROW()-13,2)=0,IF(ISBLANK(OFFSET(#REF!,INT((ROW()-13)/2),0)),"",OFFSET(#REF!,INT((ROW()-13)/2),0)),IF(ISBLANK(OFFSET('9. METAS'!$W$20,INT((ROW()-14)/2),0)),"",OFFSET('9. METAS'!$W$20,INT((ROW()-14)/2),0)))</f>
        <v>#REF!</v>
      </c>
      <c r="M325" s="129" t="e">
        <f ca="1">IF(MOD(ROW()-13,2)=0,IF(ISBLANK(OFFSET(#REF!,INT((ROW()-13)/2),0)),"",OFFSET(#REF!,INT((ROW()-13)/2),0)),IF(ISBLANK(OFFSET('9. METAS'!$X$20,INT((ROW()-14)/2),0)),"",OFFSET('9. METAS'!$X$20,INT((ROW()-14)/2),0)))</f>
        <v>#REF!</v>
      </c>
      <c r="N325" s="478" t="str">
        <f t="shared" ref="N325" ca="1" si="308">IFERROR(J325/J326,"ND")</f>
        <v>ND</v>
      </c>
      <c r="O325" s="480" t="str">
        <f t="shared" ref="O325" ca="1" si="309">IFERROR(((J325+K325+L325)/H325),"ND")</f>
        <v>ND</v>
      </c>
      <c r="P325" s="482"/>
    </row>
    <row r="326" spans="3:16" ht="16" x14ac:dyDescent="0.2">
      <c r="C326" s="496"/>
      <c r="D326" s="498"/>
      <c r="E326" s="498"/>
      <c r="F326" s="500"/>
      <c r="G326" s="502"/>
      <c r="H326" s="705"/>
      <c r="I326" s="477"/>
      <c r="J326" s="127" t="str">
        <f ca="1">IF(MOD(ROW()-13,2)=0,IF(ISBLANK(OFFSET(#REF!,INT((ROW()-13)/2),0)),"",OFFSET(#REF!,INT((ROW()-13)/2),0)),IF(ISBLANK(OFFSET('9. METAS'!$U$20,INT((ROW()-14)/2),0)),"",OFFSET('9. METAS'!$U$20,INT((ROW()-14)/2),0)))</f>
        <v/>
      </c>
      <c r="K326" s="128" t="str">
        <f ca="1">IF(MOD(ROW()-13,2)=0,IF(ISBLANK(OFFSET(#REF!,INT((ROW()-13)/2),0)),"",OFFSET(#REF!,INT((ROW()-13)/2),0)),IF(ISBLANK(OFFSET('9. METAS'!$V$20,INT((ROW()-14)/2),0)),"",OFFSET('9. METAS'!$V$20,INT((ROW()-14)/2),0)))</f>
        <v/>
      </c>
      <c r="L326" s="128" t="str">
        <f ca="1">IF(MOD(ROW()-13,2)=0,IF(ISBLANK(OFFSET(#REF!,INT((ROW()-13)/2),0)),"",OFFSET(#REF!,INT((ROW()-13)/2),0)),IF(ISBLANK(OFFSET('9. METAS'!$W$20,INT((ROW()-14)/2),0)),"",OFFSET('9. METAS'!$W$20,INT((ROW()-14)/2),0)))</f>
        <v/>
      </c>
      <c r="M326" s="129" t="str">
        <f ca="1">IF(MOD(ROW()-13,2)=0,IF(ISBLANK(OFFSET(#REF!,INT((ROW()-13)/2),0)),"",OFFSET(#REF!,INT((ROW()-13)/2),0)),IF(ISBLANK(OFFSET('9. METAS'!$X$20,INT((ROW()-14)/2),0)),"",OFFSET('9. METAS'!$X$20,INT((ROW()-14)/2),0)))</f>
        <v/>
      </c>
      <c r="N326" s="479"/>
      <c r="O326" s="481"/>
      <c r="P326" s="483"/>
    </row>
    <row r="327" spans="3:16" x14ac:dyDescent="0.2">
      <c r="C327" s="506" t="str">
        <f ca="1">IF(ISBLANK(OFFSET('5. Pp (3 años)'!$C$46,INT((ROW()-13)/2),0)),"",OFFSET('5. Pp (3 años)'!$C$46,INT((ROW()-13)/2),0))</f>
        <v/>
      </c>
      <c r="D327" s="498" t="str">
        <f ca="1">IF(ISBLANK(OFFSET('5. Pp (3 años)'!$D$46,INT((ROW()-13)/2),0)),"",OFFSET('5. Pp (3 años)'!$D$46,INT((ROW()-13)/2),0))</f>
        <v/>
      </c>
      <c r="E327" s="498" t="str">
        <f ca="1">IF(ISBLANK(OFFSET('5. Pp (3 años)'!$E$46,INT((ROW()-13)/2),0)),"",OFFSET('5. Pp (3 años)'!$E$46,INT((ROW()-13)/2),0))</f>
        <v/>
      </c>
      <c r="F327" s="500" t="str">
        <f ca="1">IF(ISBLANK(OFFSET('5. Pp (3 años)'!$K$46,INT((ROW()-13)/2),0)),"",OFFSET('5. Pp (3 años)'!$K$46,INT((ROW()-13)/2),0))</f>
        <v/>
      </c>
      <c r="G327" s="502" t="str">
        <f ca="1">IF(ISBLANK(OFFSET('5. Pp (3 años)'!$H$46,INT((ROW()-13)/2),0)),"",OFFSET('5. Pp (3 años)'!$H$46,INT((ROW()-13)/2),0))</f>
        <v/>
      </c>
      <c r="H327" s="705" t="str">
        <f ca="1">IF(ISBLANK(OFFSET('9. METAS'!$L$20,INT((ROW()-13)/2),0)),"",OFFSET('9. METAS'!$L$20,INT((ROW()-13)/2),0))</f>
        <v/>
      </c>
      <c r="I327" s="476"/>
      <c r="J327" s="127" t="e">
        <f ca="1">IF(MOD(ROW()-13,2)=0,IF(ISBLANK(OFFSET(#REF!,INT((ROW()-13)/2),0)),"",OFFSET(#REF!,INT((ROW()-13)/2),0)),IF(ISBLANK(OFFSET('9. METAS'!$U$20,INT((ROW()-14)/2),0)),"",OFFSET('9. METAS'!$U$20,INT((ROW()-14)/2),0)))</f>
        <v>#REF!</v>
      </c>
      <c r="K327" s="128" t="e">
        <f ca="1">IF(MOD(ROW()-13,2)=0,IF(ISBLANK(OFFSET(#REF!,INT((ROW()-13)/2),0)),"",OFFSET(#REF!,INT((ROW()-13)/2),0)),IF(ISBLANK(OFFSET('9. METAS'!$V$20,INT((ROW()-14)/2),0)),"",OFFSET('9. METAS'!$V$20,INT((ROW()-14)/2),0)))</f>
        <v>#REF!</v>
      </c>
      <c r="L327" s="128" t="e">
        <f ca="1">IF(MOD(ROW()-13,2)=0,IF(ISBLANK(OFFSET(#REF!,INT((ROW()-13)/2),0)),"",OFFSET(#REF!,INT((ROW()-13)/2),0)),IF(ISBLANK(OFFSET('9. METAS'!$W$20,INT((ROW()-14)/2),0)),"",OFFSET('9. METAS'!$W$20,INT((ROW()-14)/2),0)))</f>
        <v>#REF!</v>
      </c>
      <c r="M327" s="129" t="e">
        <f ca="1">IF(MOD(ROW()-13,2)=0,IF(ISBLANK(OFFSET(#REF!,INT((ROW()-13)/2),0)),"",OFFSET(#REF!,INT((ROW()-13)/2),0)),IF(ISBLANK(OFFSET('9. METAS'!$X$20,INT((ROW()-14)/2),0)),"",OFFSET('9. METAS'!$X$20,INT((ROW()-14)/2),0)))</f>
        <v>#REF!</v>
      </c>
      <c r="N327" s="478" t="str">
        <f t="shared" ref="N327" ca="1" si="310">IFERROR(J327/J328,"ND")</f>
        <v>ND</v>
      </c>
      <c r="O327" s="480" t="str">
        <f t="shared" ref="O327" ca="1" si="311">IFERROR(((J327+K327+L327)/H327),"ND")</f>
        <v>ND</v>
      </c>
      <c r="P327" s="482"/>
    </row>
    <row r="328" spans="3:16" ht="16" x14ac:dyDescent="0.2">
      <c r="C328" s="496"/>
      <c r="D328" s="498"/>
      <c r="E328" s="498"/>
      <c r="F328" s="500"/>
      <c r="G328" s="502"/>
      <c r="H328" s="705"/>
      <c r="I328" s="477"/>
      <c r="J328" s="127" t="str">
        <f ca="1">IF(MOD(ROW()-13,2)=0,IF(ISBLANK(OFFSET(#REF!,INT((ROW()-13)/2),0)),"",OFFSET(#REF!,INT((ROW()-13)/2),0)),IF(ISBLANK(OFFSET('9. METAS'!$U$20,INT((ROW()-14)/2),0)),"",OFFSET('9. METAS'!$U$20,INT((ROW()-14)/2),0)))</f>
        <v/>
      </c>
      <c r="K328" s="128" t="str">
        <f ca="1">IF(MOD(ROW()-13,2)=0,IF(ISBLANK(OFFSET(#REF!,INT((ROW()-13)/2),0)),"",OFFSET(#REF!,INT((ROW()-13)/2),0)),IF(ISBLANK(OFFSET('9. METAS'!$V$20,INT((ROW()-14)/2),0)),"",OFFSET('9. METAS'!$V$20,INT((ROW()-14)/2),0)))</f>
        <v/>
      </c>
      <c r="L328" s="128" t="str">
        <f ca="1">IF(MOD(ROW()-13,2)=0,IF(ISBLANK(OFFSET(#REF!,INT((ROW()-13)/2),0)),"",OFFSET(#REF!,INT((ROW()-13)/2),0)),IF(ISBLANK(OFFSET('9. METAS'!$W$20,INT((ROW()-14)/2),0)),"",OFFSET('9. METAS'!$W$20,INT((ROW()-14)/2),0)))</f>
        <v/>
      </c>
      <c r="M328" s="129" t="str">
        <f ca="1">IF(MOD(ROW()-13,2)=0,IF(ISBLANK(OFFSET(#REF!,INT((ROW()-13)/2),0)),"",OFFSET(#REF!,INT((ROW()-13)/2),0)),IF(ISBLANK(OFFSET('9. METAS'!$X$20,INT((ROW()-14)/2),0)),"",OFFSET('9. METAS'!$X$20,INT((ROW()-14)/2),0)))</f>
        <v/>
      </c>
      <c r="N328" s="479"/>
      <c r="O328" s="481"/>
      <c r="P328" s="483"/>
    </row>
    <row r="329" spans="3:16" x14ac:dyDescent="0.2">
      <c r="C329" s="506" t="str">
        <f ca="1">IF(ISBLANK(OFFSET('5. Pp (3 años)'!$C$46,INT((ROW()-13)/2),0)),"",OFFSET('5. Pp (3 años)'!$C$46,INT((ROW()-13)/2),0))</f>
        <v/>
      </c>
      <c r="D329" s="498" t="str">
        <f ca="1">IF(ISBLANK(OFFSET('5. Pp (3 años)'!$D$46,INT((ROW()-13)/2),0)),"",OFFSET('5. Pp (3 años)'!$D$46,INT((ROW()-13)/2),0))</f>
        <v/>
      </c>
      <c r="E329" s="498" t="str">
        <f ca="1">IF(ISBLANK(OFFSET('5. Pp (3 años)'!$E$46,INT((ROW()-13)/2),0)),"",OFFSET('5. Pp (3 años)'!$E$46,INT((ROW()-13)/2),0))</f>
        <v/>
      </c>
      <c r="F329" s="500" t="str">
        <f ca="1">IF(ISBLANK(OFFSET('5. Pp (3 años)'!$K$46,INT((ROW()-13)/2),0)),"",OFFSET('5. Pp (3 años)'!$K$46,INT((ROW()-13)/2),0))</f>
        <v/>
      </c>
      <c r="G329" s="502" t="str">
        <f ca="1">IF(ISBLANK(OFFSET('5. Pp (3 años)'!$H$46,INT((ROW()-13)/2),0)),"",OFFSET('5. Pp (3 años)'!$H$46,INT((ROW()-13)/2),0))</f>
        <v/>
      </c>
      <c r="H329" s="705" t="str">
        <f ca="1">IF(ISBLANK(OFFSET('9. METAS'!$L$20,INT((ROW()-13)/2),0)),"",OFFSET('9. METAS'!$L$20,INT((ROW()-13)/2),0))</f>
        <v/>
      </c>
      <c r="I329" s="476"/>
      <c r="J329" s="127" t="e">
        <f ca="1">IF(MOD(ROW()-13,2)=0,IF(ISBLANK(OFFSET(#REF!,INT((ROW()-13)/2),0)),"",OFFSET(#REF!,INT((ROW()-13)/2),0)),IF(ISBLANK(OFFSET('9. METAS'!$U$20,INT((ROW()-14)/2),0)),"",OFFSET('9. METAS'!$U$20,INT((ROW()-14)/2),0)))</f>
        <v>#REF!</v>
      </c>
      <c r="K329" s="128" t="e">
        <f ca="1">IF(MOD(ROW()-13,2)=0,IF(ISBLANK(OFFSET(#REF!,INT((ROW()-13)/2),0)),"",OFFSET(#REF!,INT((ROW()-13)/2),0)),IF(ISBLANK(OFFSET('9. METAS'!$V$20,INT((ROW()-14)/2),0)),"",OFFSET('9. METAS'!$V$20,INT((ROW()-14)/2),0)))</f>
        <v>#REF!</v>
      </c>
      <c r="L329" s="128" t="e">
        <f ca="1">IF(MOD(ROW()-13,2)=0,IF(ISBLANK(OFFSET(#REF!,INT((ROW()-13)/2),0)),"",OFFSET(#REF!,INT((ROW()-13)/2),0)),IF(ISBLANK(OFFSET('9. METAS'!$W$20,INT((ROW()-14)/2),0)),"",OFFSET('9. METAS'!$W$20,INT((ROW()-14)/2),0)))</f>
        <v>#REF!</v>
      </c>
      <c r="M329" s="129" t="e">
        <f ca="1">IF(MOD(ROW()-13,2)=0,IF(ISBLANK(OFFSET(#REF!,INT((ROW()-13)/2),0)),"",OFFSET(#REF!,INT((ROW()-13)/2),0)),IF(ISBLANK(OFFSET('9. METAS'!$X$20,INT((ROW()-14)/2),0)),"",OFFSET('9. METAS'!$X$20,INT((ROW()-14)/2),0)))</f>
        <v>#REF!</v>
      </c>
      <c r="N329" s="478" t="str">
        <f t="shared" ref="N329" ca="1" si="312">IFERROR(J329/J330,"ND")</f>
        <v>ND</v>
      </c>
      <c r="O329" s="480" t="str">
        <f t="shared" ref="O329" ca="1" si="313">IFERROR(((J329+K329+L329)/H329),"ND")</f>
        <v>ND</v>
      </c>
      <c r="P329" s="482"/>
    </row>
    <row r="330" spans="3:16" ht="16" x14ac:dyDescent="0.2">
      <c r="C330" s="496"/>
      <c r="D330" s="498"/>
      <c r="E330" s="498"/>
      <c r="F330" s="500"/>
      <c r="G330" s="502"/>
      <c r="H330" s="705"/>
      <c r="I330" s="477"/>
      <c r="J330" s="127" t="str">
        <f ca="1">IF(MOD(ROW()-13,2)=0,IF(ISBLANK(OFFSET(#REF!,INT((ROW()-13)/2),0)),"",OFFSET(#REF!,INT((ROW()-13)/2),0)),IF(ISBLANK(OFFSET('9. METAS'!$U$20,INT((ROW()-14)/2),0)),"",OFFSET('9. METAS'!$U$20,INT((ROW()-14)/2),0)))</f>
        <v/>
      </c>
      <c r="K330" s="128" t="str">
        <f ca="1">IF(MOD(ROW()-13,2)=0,IF(ISBLANK(OFFSET(#REF!,INT((ROW()-13)/2),0)),"",OFFSET(#REF!,INT((ROW()-13)/2),0)),IF(ISBLANK(OFFSET('9. METAS'!$V$20,INT((ROW()-14)/2),0)),"",OFFSET('9. METAS'!$V$20,INT((ROW()-14)/2),0)))</f>
        <v/>
      </c>
      <c r="L330" s="128" t="str">
        <f ca="1">IF(MOD(ROW()-13,2)=0,IF(ISBLANK(OFFSET(#REF!,INT((ROW()-13)/2),0)),"",OFFSET(#REF!,INT((ROW()-13)/2),0)),IF(ISBLANK(OFFSET('9. METAS'!$W$20,INT((ROW()-14)/2),0)),"",OFFSET('9. METAS'!$W$20,INT((ROW()-14)/2),0)))</f>
        <v/>
      </c>
      <c r="M330" s="129" t="str">
        <f ca="1">IF(MOD(ROW()-13,2)=0,IF(ISBLANK(OFFSET(#REF!,INT((ROW()-13)/2),0)),"",OFFSET(#REF!,INT((ROW()-13)/2),0)),IF(ISBLANK(OFFSET('9. METAS'!$X$20,INT((ROW()-14)/2),0)),"",OFFSET('9. METAS'!$X$20,INT((ROW()-14)/2),0)))</f>
        <v/>
      </c>
      <c r="N330" s="479"/>
      <c r="O330" s="481"/>
      <c r="P330" s="483"/>
    </row>
    <row r="331" spans="3:16" x14ac:dyDescent="0.2">
      <c r="C331" s="506" t="str">
        <f ca="1">IF(ISBLANK(OFFSET('5. Pp (3 años)'!$C$46,INT((ROW()-13)/2),0)),"",OFFSET('5. Pp (3 años)'!$C$46,INT((ROW()-13)/2),0))</f>
        <v/>
      </c>
      <c r="D331" s="498" t="str">
        <f ca="1">IF(ISBLANK(OFFSET('5. Pp (3 años)'!$D$46,INT((ROW()-13)/2),0)),"",OFFSET('5. Pp (3 años)'!$D$46,INT((ROW()-13)/2),0))</f>
        <v/>
      </c>
      <c r="E331" s="498" t="str">
        <f ca="1">IF(ISBLANK(OFFSET('5. Pp (3 años)'!$E$46,INT((ROW()-13)/2),0)),"",OFFSET('5. Pp (3 años)'!$E$46,INT((ROW()-13)/2),0))</f>
        <v/>
      </c>
      <c r="F331" s="500" t="str">
        <f ca="1">IF(ISBLANK(OFFSET('5. Pp (3 años)'!$K$46,INT((ROW()-13)/2),0)),"",OFFSET('5. Pp (3 años)'!$K$46,INT((ROW()-13)/2),0))</f>
        <v/>
      </c>
      <c r="G331" s="502" t="str">
        <f ca="1">IF(ISBLANK(OFFSET('5. Pp (3 años)'!$H$46,INT((ROW()-13)/2),0)),"",OFFSET('5. Pp (3 años)'!$H$46,INT((ROW()-13)/2),0))</f>
        <v/>
      </c>
      <c r="H331" s="705" t="str">
        <f ca="1">IF(ISBLANK(OFFSET('9. METAS'!$L$20,INT((ROW()-13)/2),0)),"",OFFSET('9. METAS'!$L$20,INT((ROW()-13)/2),0))</f>
        <v/>
      </c>
      <c r="I331" s="476"/>
      <c r="J331" s="127" t="e">
        <f ca="1">IF(MOD(ROW()-13,2)=0,IF(ISBLANK(OFFSET(#REF!,INT((ROW()-13)/2),0)),"",OFFSET(#REF!,INT((ROW()-13)/2),0)),IF(ISBLANK(OFFSET('9. METAS'!$U$20,INT((ROW()-14)/2),0)),"",OFFSET('9. METAS'!$U$20,INT((ROW()-14)/2),0)))</f>
        <v>#REF!</v>
      </c>
      <c r="K331" s="128" t="e">
        <f ca="1">IF(MOD(ROW()-13,2)=0,IF(ISBLANK(OFFSET(#REF!,INT((ROW()-13)/2),0)),"",OFFSET(#REF!,INT((ROW()-13)/2),0)),IF(ISBLANK(OFFSET('9. METAS'!$V$20,INT((ROW()-14)/2),0)),"",OFFSET('9. METAS'!$V$20,INT((ROW()-14)/2),0)))</f>
        <v>#REF!</v>
      </c>
      <c r="L331" s="128" t="e">
        <f ca="1">IF(MOD(ROW()-13,2)=0,IF(ISBLANK(OFFSET(#REF!,INT((ROW()-13)/2),0)),"",OFFSET(#REF!,INT((ROW()-13)/2),0)),IF(ISBLANK(OFFSET('9. METAS'!$W$20,INT((ROW()-14)/2),0)),"",OFFSET('9. METAS'!$W$20,INT((ROW()-14)/2),0)))</f>
        <v>#REF!</v>
      </c>
      <c r="M331" s="129" t="e">
        <f ca="1">IF(MOD(ROW()-13,2)=0,IF(ISBLANK(OFFSET(#REF!,INT((ROW()-13)/2),0)),"",OFFSET(#REF!,INT((ROW()-13)/2),0)),IF(ISBLANK(OFFSET('9. METAS'!$X$20,INT((ROW()-14)/2),0)),"",OFFSET('9. METAS'!$X$20,INT((ROW()-14)/2),0)))</f>
        <v>#REF!</v>
      </c>
      <c r="N331" s="478" t="str">
        <f t="shared" ref="N331" ca="1" si="314">IFERROR(J331/J332,"ND")</f>
        <v>ND</v>
      </c>
      <c r="O331" s="480" t="str">
        <f t="shared" ref="O331" ca="1" si="315">IFERROR(((J331+K331+L331)/H331),"ND")</f>
        <v>ND</v>
      </c>
      <c r="P331" s="482"/>
    </row>
    <row r="332" spans="3:16" ht="16" x14ac:dyDescent="0.2">
      <c r="C332" s="496"/>
      <c r="D332" s="498"/>
      <c r="E332" s="498"/>
      <c r="F332" s="500"/>
      <c r="G332" s="502"/>
      <c r="H332" s="705"/>
      <c r="I332" s="477"/>
      <c r="J332" s="127" t="str">
        <f ca="1">IF(MOD(ROW()-13,2)=0,IF(ISBLANK(OFFSET(#REF!,INT((ROW()-13)/2),0)),"",OFFSET(#REF!,INT((ROW()-13)/2),0)),IF(ISBLANK(OFFSET('9. METAS'!$U$20,INT((ROW()-14)/2),0)),"",OFFSET('9. METAS'!$U$20,INT((ROW()-14)/2),0)))</f>
        <v/>
      </c>
      <c r="K332" s="128" t="str">
        <f ca="1">IF(MOD(ROW()-13,2)=0,IF(ISBLANK(OFFSET(#REF!,INT((ROW()-13)/2),0)),"",OFFSET(#REF!,INT((ROW()-13)/2),0)),IF(ISBLANK(OFFSET('9. METAS'!$V$20,INT((ROW()-14)/2),0)),"",OFFSET('9. METAS'!$V$20,INT((ROW()-14)/2),0)))</f>
        <v/>
      </c>
      <c r="L332" s="128" t="str">
        <f ca="1">IF(MOD(ROW()-13,2)=0,IF(ISBLANK(OFFSET(#REF!,INT((ROW()-13)/2),0)),"",OFFSET(#REF!,INT((ROW()-13)/2),0)),IF(ISBLANK(OFFSET('9. METAS'!$W$20,INT((ROW()-14)/2),0)),"",OFFSET('9. METAS'!$W$20,INT((ROW()-14)/2),0)))</f>
        <v/>
      </c>
      <c r="M332" s="129" t="str">
        <f ca="1">IF(MOD(ROW()-13,2)=0,IF(ISBLANK(OFFSET(#REF!,INT((ROW()-13)/2),0)),"",OFFSET(#REF!,INT((ROW()-13)/2),0)),IF(ISBLANK(OFFSET('9. METAS'!$X$20,INT((ROW()-14)/2),0)),"",OFFSET('9. METAS'!$X$20,INT((ROW()-14)/2),0)))</f>
        <v/>
      </c>
      <c r="N332" s="479"/>
      <c r="O332" s="481"/>
      <c r="P332" s="483"/>
    </row>
    <row r="333" spans="3:16" x14ac:dyDescent="0.2">
      <c r="C333" s="506" t="str">
        <f ca="1">IF(ISBLANK(OFFSET('5. Pp (3 años)'!$C$46,INT((ROW()-13)/2),0)),"",OFFSET('5. Pp (3 años)'!$C$46,INT((ROW()-13)/2),0))</f>
        <v/>
      </c>
      <c r="D333" s="498" t="str">
        <f ca="1">IF(ISBLANK(OFFSET('5. Pp (3 años)'!$D$46,INT((ROW()-13)/2),0)),"",OFFSET('5. Pp (3 años)'!$D$46,INT((ROW()-13)/2),0))</f>
        <v/>
      </c>
      <c r="E333" s="498" t="str">
        <f ca="1">IF(ISBLANK(OFFSET('5. Pp (3 años)'!$E$46,INT((ROW()-13)/2),0)),"",OFFSET('5. Pp (3 años)'!$E$46,INT((ROW()-13)/2),0))</f>
        <v/>
      </c>
      <c r="F333" s="500" t="str">
        <f ca="1">IF(ISBLANK(OFFSET('5. Pp (3 años)'!$K$46,INT((ROW()-13)/2),0)),"",OFFSET('5. Pp (3 años)'!$K$46,INT((ROW()-13)/2),0))</f>
        <v/>
      </c>
      <c r="G333" s="502" t="str">
        <f ca="1">IF(ISBLANK(OFFSET('5. Pp (3 años)'!$H$46,INT((ROW()-13)/2),0)),"",OFFSET('5. Pp (3 años)'!$H$46,INT((ROW()-13)/2),0))</f>
        <v/>
      </c>
      <c r="H333" s="705" t="str">
        <f ca="1">IF(ISBLANK(OFFSET('9. METAS'!$L$20,INT((ROW()-13)/2),0)),"",OFFSET('9. METAS'!$L$20,INT((ROW()-13)/2),0))</f>
        <v/>
      </c>
      <c r="I333" s="476"/>
      <c r="J333" s="127" t="e">
        <f ca="1">IF(MOD(ROW()-13,2)=0,IF(ISBLANK(OFFSET(#REF!,INT((ROW()-13)/2),0)),"",OFFSET(#REF!,INT((ROW()-13)/2),0)),IF(ISBLANK(OFFSET('9. METAS'!$U$20,INT((ROW()-14)/2),0)),"",OFFSET('9. METAS'!$U$20,INT((ROW()-14)/2),0)))</f>
        <v>#REF!</v>
      </c>
      <c r="K333" s="128" t="e">
        <f ca="1">IF(MOD(ROW()-13,2)=0,IF(ISBLANK(OFFSET(#REF!,INT((ROW()-13)/2),0)),"",OFFSET(#REF!,INT((ROW()-13)/2),0)),IF(ISBLANK(OFFSET('9. METAS'!$V$20,INT((ROW()-14)/2),0)),"",OFFSET('9. METAS'!$V$20,INT((ROW()-14)/2),0)))</f>
        <v>#REF!</v>
      </c>
      <c r="L333" s="128" t="e">
        <f ca="1">IF(MOD(ROW()-13,2)=0,IF(ISBLANK(OFFSET(#REF!,INT((ROW()-13)/2),0)),"",OFFSET(#REF!,INT((ROW()-13)/2),0)),IF(ISBLANK(OFFSET('9. METAS'!$W$20,INT((ROW()-14)/2),0)),"",OFFSET('9. METAS'!$W$20,INT((ROW()-14)/2),0)))</f>
        <v>#REF!</v>
      </c>
      <c r="M333" s="129" t="e">
        <f ca="1">IF(MOD(ROW()-13,2)=0,IF(ISBLANK(OFFSET(#REF!,INT((ROW()-13)/2),0)),"",OFFSET(#REF!,INT((ROW()-13)/2),0)),IF(ISBLANK(OFFSET('9. METAS'!$X$20,INT((ROW()-14)/2),0)),"",OFFSET('9. METAS'!$X$20,INT((ROW()-14)/2),0)))</f>
        <v>#REF!</v>
      </c>
      <c r="N333" s="478" t="str">
        <f t="shared" ref="N333" ca="1" si="316">IFERROR(J333/J334,"ND")</f>
        <v>ND</v>
      </c>
      <c r="O333" s="480" t="str">
        <f t="shared" ref="O333" ca="1" si="317">IFERROR(((J333+K333+L333)/H333),"ND")</f>
        <v>ND</v>
      </c>
      <c r="P333" s="482"/>
    </row>
    <row r="334" spans="3:16" ht="16" x14ac:dyDescent="0.2">
      <c r="C334" s="496"/>
      <c r="D334" s="498"/>
      <c r="E334" s="498"/>
      <c r="F334" s="500"/>
      <c r="G334" s="502"/>
      <c r="H334" s="705"/>
      <c r="I334" s="477"/>
      <c r="J334" s="127" t="str">
        <f ca="1">IF(MOD(ROW()-13,2)=0,IF(ISBLANK(OFFSET(#REF!,INT((ROW()-13)/2),0)),"",OFFSET(#REF!,INT((ROW()-13)/2),0)),IF(ISBLANK(OFFSET('9. METAS'!$U$20,INT((ROW()-14)/2),0)),"",OFFSET('9. METAS'!$U$20,INT((ROW()-14)/2),0)))</f>
        <v/>
      </c>
      <c r="K334" s="128" t="str">
        <f ca="1">IF(MOD(ROW()-13,2)=0,IF(ISBLANK(OFFSET(#REF!,INT((ROW()-13)/2),0)),"",OFFSET(#REF!,INT((ROW()-13)/2),0)),IF(ISBLANK(OFFSET('9. METAS'!$V$20,INT((ROW()-14)/2),0)),"",OFFSET('9. METAS'!$V$20,INT((ROW()-14)/2),0)))</f>
        <v/>
      </c>
      <c r="L334" s="128" t="str">
        <f ca="1">IF(MOD(ROW()-13,2)=0,IF(ISBLANK(OFFSET(#REF!,INT((ROW()-13)/2),0)),"",OFFSET(#REF!,INT((ROW()-13)/2),0)),IF(ISBLANK(OFFSET('9. METAS'!$W$20,INT((ROW()-14)/2),0)),"",OFFSET('9. METAS'!$W$20,INT((ROW()-14)/2),0)))</f>
        <v/>
      </c>
      <c r="M334" s="129" t="str">
        <f ca="1">IF(MOD(ROW()-13,2)=0,IF(ISBLANK(OFFSET(#REF!,INT((ROW()-13)/2),0)),"",OFFSET(#REF!,INT((ROW()-13)/2),0)),IF(ISBLANK(OFFSET('9. METAS'!$X$20,INT((ROW()-14)/2),0)),"",OFFSET('9. METAS'!$X$20,INT((ROW()-14)/2),0)))</f>
        <v/>
      </c>
      <c r="N334" s="479"/>
      <c r="O334" s="481"/>
      <c r="P334" s="483"/>
    </row>
    <row r="335" spans="3:16" x14ac:dyDescent="0.2">
      <c r="C335" s="506" t="str">
        <f ca="1">IF(ISBLANK(OFFSET('5. Pp (3 años)'!$C$46,INT((ROW()-13)/2),0)),"",OFFSET('5. Pp (3 años)'!$C$46,INT((ROW()-13)/2),0))</f>
        <v/>
      </c>
      <c r="D335" s="498" t="str">
        <f ca="1">IF(ISBLANK(OFFSET('5. Pp (3 años)'!$D$46,INT((ROW()-13)/2),0)),"",OFFSET('5. Pp (3 años)'!$D$46,INT((ROW()-13)/2),0))</f>
        <v/>
      </c>
      <c r="E335" s="498" t="str">
        <f ca="1">IF(ISBLANK(OFFSET('5. Pp (3 años)'!$E$46,INT((ROW()-13)/2),0)),"",OFFSET('5. Pp (3 años)'!$E$46,INT((ROW()-13)/2),0))</f>
        <v/>
      </c>
      <c r="F335" s="500" t="str">
        <f ca="1">IF(ISBLANK(OFFSET('5. Pp (3 años)'!$K$46,INT((ROW()-13)/2),0)),"",OFFSET('5. Pp (3 años)'!$K$46,INT((ROW()-13)/2),0))</f>
        <v/>
      </c>
      <c r="G335" s="502" t="str">
        <f ca="1">IF(ISBLANK(OFFSET('5. Pp (3 años)'!$H$46,INT((ROW()-13)/2),0)),"",OFFSET('5. Pp (3 años)'!$H$46,INT((ROW()-13)/2),0))</f>
        <v/>
      </c>
      <c r="H335" s="705" t="str">
        <f ca="1">IF(ISBLANK(OFFSET('9. METAS'!$L$20,INT((ROW()-13)/2),0)),"",OFFSET('9. METAS'!$L$20,INT((ROW()-13)/2),0))</f>
        <v/>
      </c>
      <c r="I335" s="476"/>
      <c r="J335" s="127" t="e">
        <f ca="1">IF(MOD(ROW()-13,2)=0,IF(ISBLANK(OFFSET(#REF!,INT((ROW()-13)/2),0)),"",OFFSET(#REF!,INT((ROW()-13)/2),0)),IF(ISBLANK(OFFSET('9. METAS'!$U$20,INT((ROW()-14)/2),0)),"",OFFSET('9. METAS'!$U$20,INT((ROW()-14)/2),0)))</f>
        <v>#REF!</v>
      </c>
      <c r="K335" s="128" t="e">
        <f ca="1">IF(MOD(ROW()-13,2)=0,IF(ISBLANK(OFFSET(#REF!,INT((ROW()-13)/2),0)),"",OFFSET(#REF!,INT((ROW()-13)/2),0)),IF(ISBLANK(OFFSET('9. METAS'!$V$20,INT((ROW()-14)/2),0)),"",OFFSET('9. METAS'!$V$20,INT((ROW()-14)/2),0)))</f>
        <v>#REF!</v>
      </c>
      <c r="L335" s="128" t="e">
        <f ca="1">IF(MOD(ROW()-13,2)=0,IF(ISBLANK(OFFSET(#REF!,INT((ROW()-13)/2),0)),"",OFFSET(#REF!,INT((ROW()-13)/2),0)),IF(ISBLANK(OFFSET('9. METAS'!$W$20,INT((ROW()-14)/2),0)),"",OFFSET('9. METAS'!$W$20,INT((ROW()-14)/2),0)))</f>
        <v>#REF!</v>
      </c>
      <c r="M335" s="129" t="e">
        <f ca="1">IF(MOD(ROW()-13,2)=0,IF(ISBLANK(OFFSET(#REF!,INT((ROW()-13)/2),0)),"",OFFSET(#REF!,INT((ROW()-13)/2),0)),IF(ISBLANK(OFFSET('9. METAS'!$X$20,INT((ROW()-14)/2),0)),"",OFFSET('9. METAS'!$X$20,INT((ROW()-14)/2),0)))</f>
        <v>#REF!</v>
      </c>
      <c r="N335" s="478" t="str">
        <f t="shared" ref="N335" ca="1" si="318">IFERROR(J335/J336,"ND")</f>
        <v>ND</v>
      </c>
      <c r="O335" s="480" t="str">
        <f t="shared" ref="O335" ca="1" si="319">IFERROR(((J335+K335+L335)/H335),"ND")</f>
        <v>ND</v>
      </c>
      <c r="P335" s="482"/>
    </row>
    <row r="336" spans="3:16" ht="16" x14ac:dyDescent="0.2">
      <c r="C336" s="496"/>
      <c r="D336" s="498"/>
      <c r="E336" s="498"/>
      <c r="F336" s="500"/>
      <c r="G336" s="502"/>
      <c r="H336" s="705"/>
      <c r="I336" s="477"/>
      <c r="J336" s="127" t="str">
        <f ca="1">IF(MOD(ROW()-13,2)=0,IF(ISBLANK(OFFSET(#REF!,INT((ROW()-13)/2),0)),"",OFFSET(#REF!,INT((ROW()-13)/2),0)),IF(ISBLANK(OFFSET('9. METAS'!$U$20,INT((ROW()-14)/2),0)),"",OFFSET('9. METAS'!$U$20,INT((ROW()-14)/2),0)))</f>
        <v/>
      </c>
      <c r="K336" s="128" t="str">
        <f ca="1">IF(MOD(ROW()-13,2)=0,IF(ISBLANK(OFFSET(#REF!,INT((ROW()-13)/2),0)),"",OFFSET(#REF!,INT((ROW()-13)/2),0)),IF(ISBLANK(OFFSET('9. METAS'!$V$20,INT((ROW()-14)/2),0)),"",OFFSET('9. METAS'!$V$20,INT((ROW()-14)/2),0)))</f>
        <v/>
      </c>
      <c r="L336" s="128" t="str">
        <f ca="1">IF(MOD(ROW()-13,2)=0,IF(ISBLANK(OFFSET(#REF!,INT((ROW()-13)/2),0)),"",OFFSET(#REF!,INT((ROW()-13)/2),0)),IF(ISBLANK(OFFSET('9. METAS'!$W$20,INT((ROW()-14)/2),0)),"",OFFSET('9. METAS'!$W$20,INT((ROW()-14)/2),0)))</f>
        <v/>
      </c>
      <c r="M336" s="129" t="str">
        <f ca="1">IF(MOD(ROW()-13,2)=0,IF(ISBLANK(OFFSET(#REF!,INT((ROW()-13)/2),0)),"",OFFSET(#REF!,INT((ROW()-13)/2),0)),IF(ISBLANK(OFFSET('9. METAS'!$X$20,INT((ROW()-14)/2),0)),"",OFFSET('9. METAS'!$X$20,INT((ROW()-14)/2),0)))</f>
        <v/>
      </c>
      <c r="N336" s="479"/>
      <c r="O336" s="481"/>
      <c r="P336" s="483"/>
    </row>
    <row r="337" spans="3:16" x14ac:dyDescent="0.2">
      <c r="C337" s="506" t="str">
        <f ca="1">IF(ISBLANK(OFFSET('5. Pp (3 años)'!$C$46,INT((ROW()-13)/2),0)),"",OFFSET('5. Pp (3 años)'!$C$46,INT((ROW()-13)/2),0))</f>
        <v/>
      </c>
      <c r="D337" s="498" t="str">
        <f ca="1">IF(ISBLANK(OFFSET('5. Pp (3 años)'!$D$46,INT((ROW()-13)/2),0)),"",OFFSET('5. Pp (3 años)'!$D$46,INT((ROW()-13)/2),0))</f>
        <v/>
      </c>
      <c r="E337" s="498" t="str">
        <f ca="1">IF(ISBLANK(OFFSET('5. Pp (3 años)'!$E$46,INT((ROW()-13)/2),0)),"",OFFSET('5. Pp (3 años)'!$E$46,INT((ROW()-13)/2),0))</f>
        <v/>
      </c>
      <c r="F337" s="500" t="str">
        <f ca="1">IF(ISBLANK(OFFSET('5. Pp (3 años)'!$K$46,INT((ROW()-13)/2),0)),"",OFFSET('5. Pp (3 años)'!$K$46,INT((ROW()-13)/2),0))</f>
        <v/>
      </c>
      <c r="G337" s="502" t="str">
        <f ca="1">IF(ISBLANK(OFFSET('5. Pp (3 años)'!$H$46,INT((ROW()-13)/2),0)),"",OFFSET('5. Pp (3 años)'!$H$46,INT((ROW()-13)/2),0))</f>
        <v/>
      </c>
      <c r="H337" s="705" t="str">
        <f ca="1">IF(ISBLANK(OFFSET('9. METAS'!$L$20,INT((ROW()-13)/2),0)),"",OFFSET('9. METAS'!$L$20,INT((ROW()-13)/2),0))</f>
        <v/>
      </c>
      <c r="I337" s="476"/>
      <c r="J337" s="127" t="e">
        <f ca="1">IF(MOD(ROW()-13,2)=0,IF(ISBLANK(OFFSET(#REF!,INT((ROW()-13)/2),0)),"",OFFSET(#REF!,INT((ROW()-13)/2),0)),IF(ISBLANK(OFFSET('9. METAS'!$U$20,INT((ROW()-14)/2),0)),"",OFFSET('9. METAS'!$U$20,INT((ROW()-14)/2),0)))</f>
        <v>#REF!</v>
      </c>
      <c r="K337" s="128" t="e">
        <f ca="1">IF(MOD(ROW()-13,2)=0,IF(ISBLANK(OFFSET(#REF!,INT((ROW()-13)/2),0)),"",OFFSET(#REF!,INT((ROW()-13)/2),0)),IF(ISBLANK(OFFSET('9. METAS'!$V$20,INT((ROW()-14)/2),0)),"",OFFSET('9. METAS'!$V$20,INT((ROW()-14)/2),0)))</f>
        <v>#REF!</v>
      </c>
      <c r="L337" s="128" t="e">
        <f ca="1">IF(MOD(ROW()-13,2)=0,IF(ISBLANK(OFFSET(#REF!,INT((ROW()-13)/2),0)),"",OFFSET(#REF!,INT((ROW()-13)/2),0)),IF(ISBLANK(OFFSET('9. METAS'!$W$20,INT((ROW()-14)/2),0)),"",OFFSET('9. METAS'!$W$20,INT((ROW()-14)/2),0)))</f>
        <v>#REF!</v>
      </c>
      <c r="M337" s="129" t="e">
        <f ca="1">IF(MOD(ROW()-13,2)=0,IF(ISBLANK(OFFSET(#REF!,INT((ROW()-13)/2),0)),"",OFFSET(#REF!,INT((ROW()-13)/2),0)),IF(ISBLANK(OFFSET('9. METAS'!$X$20,INT((ROW()-14)/2),0)),"",OFFSET('9. METAS'!$X$20,INT((ROW()-14)/2),0)))</f>
        <v>#REF!</v>
      </c>
      <c r="N337" s="478" t="str">
        <f t="shared" ref="N337" ca="1" si="320">IFERROR(J337/J338,"ND")</f>
        <v>ND</v>
      </c>
      <c r="O337" s="480" t="str">
        <f t="shared" ref="O337" ca="1" si="321">IFERROR(((J337+K337+L337)/H337),"ND")</f>
        <v>ND</v>
      </c>
      <c r="P337" s="482"/>
    </row>
    <row r="338" spans="3:16" ht="16" x14ac:dyDescent="0.2">
      <c r="C338" s="496"/>
      <c r="D338" s="498"/>
      <c r="E338" s="498"/>
      <c r="F338" s="500"/>
      <c r="G338" s="502"/>
      <c r="H338" s="705"/>
      <c r="I338" s="477"/>
      <c r="J338" s="127" t="str">
        <f ca="1">IF(MOD(ROW()-13,2)=0,IF(ISBLANK(OFFSET(#REF!,INT((ROW()-13)/2),0)),"",OFFSET(#REF!,INT((ROW()-13)/2),0)),IF(ISBLANK(OFFSET('9. METAS'!$U$20,INT((ROW()-14)/2),0)),"",OFFSET('9. METAS'!$U$20,INT((ROW()-14)/2),0)))</f>
        <v/>
      </c>
      <c r="K338" s="128" t="str">
        <f ca="1">IF(MOD(ROW()-13,2)=0,IF(ISBLANK(OFFSET(#REF!,INT((ROW()-13)/2),0)),"",OFFSET(#REF!,INT((ROW()-13)/2),0)),IF(ISBLANK(OFFSET('9. METAS'!$V$20,INT((ROW()-14)/2),0)),"",OFFSET('9. METAS'!$V$20,INT((ROW()-14)/2),0)))</f>
        <v/>
      </c>
      <c r="L338" s="128" t="str">
        <f ca="1">IF(MOD(ROW()-13,2)=0,IF(ISBLANK(OFFSET(#REF!,INT((ROW()-13)/2),0)),"",OFFSET(#REF!,INT((ROW()-13)/2),0)),IF(ISBLANK(OFFSET('9. METAS'!$W$20,INT((ROW()-14)/2),0)),"",OFFSET('9. METAS'!$W$20,INT((ROW()-14)/2),0)))</f>
        <v/>
      </c>
      <c r="M338" s="129" t="str">
        <f ca="1">IF(MOD(ROW()-13,2)=0,IF(ISBLANK(OFFSET(#REF!,INT((ROW()-13)/2),0)),"",OFFSET(#REF!,INT((ROW()-13)/2),0)),IF(ISBLANK(OFFSET('9. METAS'!$X$20,INT((ROW()-14)/2),0)),"",OFFSET('9. METAS'!$X$20,INT((ROW()-14)/2),0)))</f>
        <v/>
      </c>
      <c r="N338" s="479"/>
      <c r="O338" s="481"/>
      <c r="P338" s="483"/>
    </row>
    <row r="339" spans="3:16" x14ac:dyDescent="0.2">
      <c r="C339" s="506" t="str">
        <f ca="1">IF(ISBLANK(OFFSET('5. Pp (3 años)'!$C$46,INT((ROW()-13)/2),0)),"",OFFSET('5. Pp (3 años)'!$C$46,INT((ROW()-13)/2),0))</f>
        <v/>
      </c>
      <c r="D339" s="498" t="str">
        <f ca="1">IF(ISBLANK(OFFSET('5. Pp (3 años)'!$D$46,INT((ROW()-13)/2),0)),"",OFFSET('5. Pp (3 años)'!$D$46,INT((ROW()-13)/2),0))</f>
        <v/>
      </c>
      <c r="E339" s="498" t="str">
        <f ca="1">IF(ISBLANK(OFFSET('5. Pp (3 años)'!$E$46,INT((ROW()-13)/2),0)),"",OFFSET('5. Pp (3 años)'!$E$46,INT((ROW()-13)/2),0))</f>
        <v/>
      </c>
      <c r="F339" s="500" t="str">
        <f ca="1">IF(ISBLANK(OFFSET('5. Pp (3 años)'!$K$46,INT((ROW()-13)/2),0)),"",OFFSET('5. Pp (3 años)'!$K$46,INT((ROW()-13)/2),0))</f>
        <v/>
      </c>
      <c r="G339" s="502" t="str">
        <f ca="1">IF(ISBLANK(OFFSET('5. Pp (3 años)'!$H$46,INT((ROW()-13)/2),0)),"",OFFSET('5. Pp (3 años)'!$H$46,INT((ROW()-13)/2),0))</f>
        <v/>
      </c>
      <c r="H339" s="705" t="str">
        <f ca="1">IF(ISBLANK(OFFSET('9. METAS'!$L$20,INT((ROW()-13)/2),0)),"",OFFSET('9. METAS'!$L$20,INT((ROW()-13)/2),0))</f>
        <v/>
      </c>
      <c r="I339" s="476"/>
      <c r="J339" s="127" t="e">
        <f ca="1">IF(MOD(ROW()-13,2)=0,IF(ISBLANK(OFFSET(#REF!,INT((ROW()-13)/2),0)),"",OFFSET(#REF!,INT((ROW()-13)/2),0)),IF(ISBLANK(OFFSET('9. METAS'!$U$20,INT((ROW()-14)/2),0)),"",OFFSET('9. METAS'!$U$20,INT((ROW()-14)/2),0)))</f>
        <v>#REF!</v>
      </c>
      <c r="K339" s="128" t="e">
        <f ca="1">IF(MOD(ROW()-13,2)=0,IF(ISBLANK(OFFSET(#REF!,INT((ROW()-13)/2),0)),"",OFFSET(#REF!,INT((ROW()-13)/2),0)),IF(ISBLANK(OFFSET('9. METAS'!$V$20,INT((ROW()-14)/2),0)),"",OFFSET('9. METAS'!$V$20,INT((ROW()-14)/2),0)))</f>
        <v>#REF!</v>
      </c>
      <c r="L339" s="128" t="e">
        <f ca="1">IF(MOD(ROW()-13,2)=0,IF(ISBLANK(OFFSET(#REF!,INT((ROW()-13)/2),0)),"",OFFSET(#REF!,INT((ROW()-13)/2),0)),IF(ISBLANK(OFFSET('9. METAS'!$W$20,INT((ROW()-14)/2),0)),"",OFFSET('9. METAS'!$W$20,INT((ROW()-14)/2),0)))</f>
        <v>#REF!</v>
      </c>
      <c r="M339" s="129" t="e">
        <f ca="1">IF(MOD(ROW()-13,2)=0,IF(ISBLANK(OFFSET(#REF!,INT((ROW()-13)/2),0)),"",OFFSET(#REF!,INT((ROW()-13)/2),0)),IF(ISBLANK(OFFSET('9. METAS'!$X$20,INT((ROW()-14)/2),0)),"",OFFSET('9. METAS'!$X$20,INT((ROW()-14)/2),0)))</f>
        <v>#REF!</v>
      </c>
      <c r="N339" s="478" t="str">
        <f t="shared" ref="N339" ca="1" si="322">IFERROR(J339/J340,"ND")</f>
        <v>ND</v>
      </c>
      <c r="O339" s="480" t="str">
        <f t="shared" ref="O339" ca="1" si="323">IFERROR(((J339+K339+L339)/H339),"ND")</f>
        <v>ND</v>
      </c>
      <c r="P339" s="482"/>
    </row>
    <row r="340" spans="3:16" ht="16" x14ac:dyDescent="0.2">
      <c r="C340" s="496"/>
      <c r="D340" s="498"/>
      <c r="E340" s="498"/>
      <c r="F340" s="500"/>
      <c r="G340" s="502"/>
      <c r="H340" s="705"/>
      <c r="I340" s="477"/>
      <c r="J340" s="127" t="str">
        <f ca="1">IF(MOD(ROW()-13,2)=0,IF(ISBLANK(OFFSET(#REF!,INT((ROW()-13)/2),0)),"",OFFSET(#REF!,INT((ROW()-13)/2),0)),IF(ISBLANK(OFFSET('9. METAS'!$U$20,INT((ROW()-14)/2),0)),"",OFFSET('9. METAS'!$U$20,INT((ROW()-14)/2),0)))</f>
        <v/>
      </c>
      <c r="K340" s="128" t="str">
        <f ca="1">IF(MOD(ROW()-13,2)=0,IF(ISBLANK(OFFSET(#REF!,INT((ROW()-13)/2),0)),"",OFFSET(#REF!,INT((ROW()-13)/2),0)),IF(ISBLANK(OFFSET('9. METAS'!$V$20,INT((ROW()-14)/2),0)),"",OFFSET('9. METAS'!$V$20,INT((ROW()-14)/2),0)))</f>
        <v/>
      </c>
      <c r="L340" s="128" t="str">
        <f ca="1">IF(MOD(ROW()-13,2)=0,IF(ISBLANK(OFFSET(#REF!,INT((ROW()-13)/2),0)),"",OFFSET(#REF!,INT((ROW()-13)/2),0)),IF(ISBLANK(OFFSET('9. METAS'!$W$20,INT((ROW()-14)/2),0)),"",OFFSET('9. METAS'!$W$20,INT((ROW()-14)/2),0)))</f>
        <v/>
      </c>
      <c r="M340" s="129" t="str">
        <f ca="1">IF(MOD(ROW()-13,2)=0,IF(ISBLANK(OFFSET(#REF!,INT((ROW()-13)/2),0)),"",OFFSET(#REF!,INT((ROW()-13)/2),0)),IF(ISBLANK(OFFSET('9. METAS'!$X$20,INT((ROW()-14)/2),0)),"",OFFSET('9. METAS'!$X$20,INT((ROW()-14)/2),0)))</f>
        <v/>
      </c>
      <c r="N340" s="479"/>
      <c r="O340" s="481"/>
      <c r="P340" s="483"/>
    </row>
    <row r="341" spans="3:16" x14ac:dyDescent="0.2">
      <c r="C341" s="506" t="str">
        <f ca="1">IF(ISBLANK(OFFSET('5. Pp (3 años)'!$C$46,INT((ROW()-13)/2),0)),"",OFFSET('5. Pp (3 años)'!$C$46,INT((ROW()-13)/2),0))</f>
        <v/>
      </c>
      <c r="D341" s="498" t="str">
        <f ca="1">IF(ISBLANK(OFFSET('5. Pp (3 años)'!$D$46,INT((ROW()-13)/2),0)),"",OFFSET('5. Pp (3 años)'!$D$46,INT((ROW()-13)/2),0))</f>
        <v/>
      </c>
      <c r="E341" s="498" t="str">
        <f ca="1">IF(ISBLANK(OFFSET('5. Pp (3 años)'!$E$46,INT((ROW()-13)/2),0)),"",OFFSET('5. Pp (3 años)'!$E$46,INT((ROW()-13)/2),0))</f>
        <v/>
      </c>
      <c r="F341" s="500" t="str">
        <f ca="1">IF(ISBLANK(OFFSET('5. Pp (3 años)'!$K$46,INT((ROW()-13)/2),0)),"",OFFSET('5. Pp (3 años)'!$K$46,INT((ROW()-13)/2),0))</f>
        <v/>
      </c>
      <c r="G341" s="502" t="str">
        <f ca="1">IF(ISBLANK(OFFSET('5. Pp (3 años)'!$H$46,INT((ROW()-13)/2),0)),"",OFFSET('5. Pp (3 años)'!$H$46,INT((ROW()-13)/2),0))</f>
        <v/>
      </c>
      <c r="H341" s="705" t="str">
        <f ca="1">IF(ISBLANK(OFFSET('9. METAS'!$L$20,INT((ROW()-13)/2),0)),"",OFFSET('9. METAS'!$L$20,INT((ROW()-13)/2),0))</f>
        <v/>
      </c>
      <c r="I341" s="476"/>
      <c r="J341" s="127" t="e">
        <f ca="1">IF(MOD(ROW()-13,2)=0,IF(ISBLANK(OFFSET(#REF!,INT((ROW()-13)/2),0)),"",OFFSET(#REF!,INT((ROW()-13)/2),0)),IF(ISBLANK(OFFSET('9. METAS'!$U$20,INT((ROW()-14)/2),0)),"",OFFSET('9. METAS'!$U$20,INT((ROW()-14)/2),0)))</f>
        <v>#REF!</v>
      </c>
      <c r="K341" s="128" t="e">
        <f ca="1">IF(MOD(ROW()-13,2)=0,IF(ISBLANK(OFFSET(#REF!,INT((ROW()-13)/2),0)),"",OFFSET(#REF!,INT((ROW()-13)/2),0)),IF(ISBLANK(OFFSET('9. METAS'!$V$20,INT((ROW()-14)/2),0)),"",OFFSET('9. METAS'!$V$20,INT((ROW()-14)/2),0)))</f>
        <v>#REF!</v>
      </c>
      <c r="L341" s="128" t="e">
        <f ca="1">IF(MOD(ROW()-13,2)=0,IF(ISBLANK(OFFSET(#REF!,INT((ROW()-13)/2),0)),"",OFFSET(#REF!,INT((ROW()-13)/2),0)),IF(ISBLANK(OFFSET('9. METAS'!$W$20,INT((ROW()-14)/2),0)),"",OFFSET('9. METAS'!$W$20,INT((ROW()-14)/2),0)))</f>
        <v>#REF!</v>
      </c>
      <c r="M341" s="129" t="e">
        <f ca="1">IF(MOD(ROW()-13,2)=0,IF(ISBLANK(OFFSET(#REF!,INT((ROW()-13)/2),0)),"",OFFSET(#REF!,INT((ROW()-13)/2),0)),IF(ISBLANK(OFFSET('9. METAS'!$X$20,INT((ROW()-14)/2),0)),"",OFFSET('9. METAS'!$X$20,INT((ROW()-14)/2),0)))</f>
        <v>#REF!</v>
      </c>
      <c r="N341" s="478" t="str">
        <f t="shared" ref="N341" ca="1" si="324">IFERROR(J341/J342,"ND")</f>
        <v>ND</v>
      </c>
      <c r="O341" s="480" t="str">
        <f t="shared" ref="O341" ca="1" si="325">IFERROR(((J341+K341+L341)/H341),"ND")</f>
        <v>ND</v>
      </c>
      <c r="P341" s="482"/>
    </row>
    <row r="342" spans="3:16" ht="16" x14ac:dyDescent="0.2">
      <c r="C342" s="496"/>
      <c r="D342" s="498"/>
      <c r="E342" s="498"/>
      <c r="F342" s="500"/>
      <c r="G342" s="502"/>
      <c r="H342" s="705"/>
      <c r="I342" s="477"/>
      <c r="J342" s="127" t="str">
        <f ca="1">IF(MOD(ROW()-13,2)=0,IF(ISBLANK(OFFSET(#REF!,INT((ROW()-13)/2),0)),"",OFFSET(#REF!,INT((ROW()-13)/2),0)),IF(ISBLANK(OFFSET('9. METAS'!$U$20,INT((ROW()-14)/2),0)),"",OFFSET('9. METAS'!$U$20,INT((ROW()-14)/2),0)))</f>
        <v/>
      </c>
      <c r="K342" s="128" t="str">
        <f ca="1">IF(MOD(ROW()-13,2)=0,IF(ISBLANK(OFFSET(#REF!,INT((ROW()-13)/2),0)),"",OFFSET(#REF!,INT((ROW()-13)/2),0)),IF(ISBLANK(OFFSET('9. METAS'!$V$20,INT((ROW()-14)/2),0)),"",OFFSET('9. METAS'!$V$20,INT((ROW()-14)/2),0)))</f>
        <v/>
      </c>
      <c r="L342" s="128" t="str">
        <f ca="1">IF(MOD(ROW()-13,2)=0,IF(ISBLANK(OFFSET(#REF!,INT((ROW()-13)/2),0)),"",OFFSET(#REF!,INT((ROW()-13)/2),0)),IF(ISBLANK(OFFSET('9. METAS'!$W$20,INT((ROW()-14)/2),0)),"",OFFSET('9. METAS'!$W$20,INT((ROW()-14)/2),0)))</f>
        <v/>
      </c>
      <c r="M342" s="129" t="str">
        <f ca="1">IF(MOD(ROW()-13,2)=0,IF(ISBLANK(OFFSET(#REF!,INT((ROW()-13)/2),0)),"",OFFSET(#REF!,INT((ROW()-13)/2),0)),IF(ISBLANK(OFFSET('9. METAS'!$X$20,INT((ROW()-14)/2),0)),"",OFFSET('9. METAS'!$X$20,INT((ROW()-14)/2),0)))</f>
        <v/>
      </c>
      <c r="N342" s="479"/>
      <c r="O342" s="481"/>
      <c r="P342" s="483"/>
    </row>
    <row r="343" spans="3:16" x14ac:dyDescent="0.2">
      <c r="C343" s="506" t="str">
        <f ca="1">IF(ISBLANK(OFFSET('5. Pp (3 años)'!$C$46,INT((ROW()-13)/2),0)),"",OFFSET('5. Pp (3 años)'!$C$46,INT((ROW()-13)/2),0))</f>
        <v/>
      </c>
      <c r="D343" s="498" t="str">
        <f ca="1">IF(ISBLANK(OFFSET('5. Pp (3 años)'!$D$46,INT((ROW()-13)/2),0)),"",OFFSET('5. Pp (3 años)'!$D$46,INT((ROW()-13)/2),0))</f>
        <v/>
      </c>
      <c r="E343" s="498" t="str">
        <f ca="1">IF(ISBLANK(OFFSET('5. Pp (3 años)'!$E$46,INT((ROW()-13)/2),0)),"",OFFSET('5. Pp (3 años)'!$E$46,INT((ROW()-13)/2),0))</f>
        <v/>
      </c>
      <c r="F343" s="500" t="str">
        <f ca="1">IF(ISBLANK(OFFSET('5. Pp (3 años)'!$K$46,INT((ROW()-13)/2),0)),"",OFFSET('5. Pp (3 años)'!$K$46,INT((ROW()-13)/2),0))</f>
        <v/>
      </c>
      <c r="G343" s="502" t="str">
        <f ca="1">IF(ISBLANK(OFFSET('5. Pp (3 años)'!$H$46,INT((ROW()-13)/2),0)),"",OFFSET('5. Pp (3 años)'!$H$46,INT((ROW()-13)/2),0))</f>
        <v/>
      </c>
      <c r="H343" s="705" t="str">
        <f ca="1">IF(ISBLANK(OFFSET('9. METAS'!$L$20,INT((ROW()-13)/2),0)),"",OFFSET('9. METAS'!$L$20,INT((ROW()-13)/2),0))</f>
        <v/>
      </c>
      <c r="I343" s="476"/>
      <c r="J343" s="127" t="e">
        <f ca="1">IF(MOD(ROW()-13,2)=0,IF(ISBLANK(OFFSET(#REF!,INT((ROW()-13)/2),0)),"",OFFSET(#REF!,INT((ROW()-13)/2),0)),IF(ISBLANK(OFFSET('9. METAS'!$U$20,INT((ROW()-14)/2),0)),"",OFFSET('9. METAS'!$U$20,INT((ROW()-14)/2),0)))</f>
        <v>#REF!</v>
      </c>
      <c r="K343" s="128" t="e">
        <f ca="1">IF(MOD(ROW()-13,2)=0,IF(ISBLANK(OFFSET(#REF!,INT((ROW()-13)/2),0)),"",OFFSET(#REF!,INT((ROW()-13)/2),0)),IF(ISBLANK(OFFSET('9. METAS'!$V$20,INT((ROW()-14)/2),0)),"",OFFSET('9. METAS'!$V$20,INT((ROW()-14)/2),0)))</f>
        <v>#REF!</v>
      </c>
      <c r="L343" s="128" t="e">
        <f ca="1">IF(MOD(ROW()-13,2)=0,IF(ISBLANK(OFFSET(#REF!,INT((ROW()-13)/2),0)),"",OFFSET(#REF!,INT((ROW()-13)/2),0)),IF(ISBLANK(OFFSET('9. METAS'!$W$20,INT((ROW()-14)/2),0)),"",OFFSET('9. METAS'!$W$20,INT((ROW()-14)/2),0)))</f>
        <v>#REF!</v>
      </c>
      <c r="M343" s="129" t="e">
        <f ca="1">IF(MOD(ROW()-13,2)=0,IF(ISBLANK(OFFSET(#REF!,INT((ROW()-13)/2),0)),"",OFFSET(#REF!,INT((ROW()-13)/2),0)),IF(ISBLANK(OFFSET('9. METAS'!$X$20,INT((ROW()-14)/2),0)),"",OFFSET('9. METAS'!$X$20,INT((ROW()-14)/2),0)))</f>
        <v>#REF!</v>
      </c>
      <c r="N343" s="478" t="str">
        <f t="shared" ref="N343" ca="1" si="326">IFERROR(J343/J344,"ND")</f>
        <v>ND</v>
      </c>
      <c r="O343" s="480" t="str">
        <f t="shared" ref="O343" ca="1" si="327">IFERROR(((J343+K343+L343)/H343),"ND")</f>
        <v>ND</v>
      </c>
      <c r="P343" s="482"/>
    </row>
    <row r="344" spans="3:16" ht="16" x14ac:dyDescent="0.2">
      <c r="C344" s="496"/>
      <c r="D344" s="498"/>
      <c r="E344" s="498"/>
      <c r="F344" s="500"/>
      <c r="G344" s="502"/>
      <c r="H344" s="705"/>
      <c r="I344" s="477"/>
      <c r="J344" s="127" t="str">
        <f ca="1">IF(MOD(ROW()-13,2)=0,IF(ISBLANK(OFFSET(#REF!,INT((ROW()-13)/2),0)),"",OFFSET(#REF!,INT((ROW()-13)/2),0)),IF(ISBLANK(OFFSET('9. METAS'!$U$20,INT((ROW()-14)/2),0)),"",OFFSET('9. METAS'!$U$20,INT((ROW()-14)/2),0)))</f>
        <v/>
      </c>
      <c r="K344" s="128" t="str">
        <f ca="1">IF(MOD(ROW()-13,2)=0,IF(ISBLANK(OFFSET(#REF!,INT((ROW()-13)/2),0)),"",OFFSET(#REF!,INT((ROW()-13)/2),0)),IF(ISBLANK(OFFSET('9. METAS'!$V$20,INT((ROW()-14)/2),0)),"",OFFSET('9. METAS'!$V$20,INT((ROW()-14)/2),0)))</f>
        <v/>
      </c>
      <c r="L344" s="128" t="str">
        <f ca="1">IF(MOD(ROW()-13,2)=0,IF(ISBLANK(OFFSET(#REF!,INT((ROW()-13)/2),0)),"",OFFSET(#REF!,INT((ROW()-13)/2),0)),IF(ISBLANK(OFFSET('9. METAS'!$W$20,INT((ROW()-14)/2),0)),"",OFFSET('9. METAS'!$W$20,INT((ROW()-14)/2),0)))</f>
        <v/>
      </c>
      <c r="M344" s="129" t="str">
        <f ca="1">IF(MOD(ROW()-13,2)=0,IF(ISBLANK(OFFSET(#REF!,INT((ROW()-13)/2),0)),"",OFFSET(#REF!,INT((ROW()-13)/2),0)),IF(ISBLANK(OFFSET('9. METAS'!$X$20,INT((ROW()-14)/2),0)),"",OFFSET('9. METAS'!$X$20,INT((ROW()-14)/2),0)))</f>
        <v/>
      </c>
      <c r="N344" s="479"/>
      <c r="O344" s="481"/>
      <c r="P344" s="483"/>
    </row>
    <row r="345" spans="3:16" x14ac:dyDescent="0.2">
      <c r="C345" s="506" t="str">
        <f ca="1">IF(ISBLANK(OFFSET('5. Pp (3 años)'!$C$46,INT((ROW()-13)/2),0)),"",OFFSET('5. Pp (3 años)'!$C$46,INT((ROW()-13)/2),0))</f>
        <v/>
      </c>
      <c r="D345" s="498" t="str">
        <f ca="1">IF(ISBLANK(OFFSET('5. Pp (3 años)'!$D$46,INT((ROW()-13)/2),0)),"",OFFSET('5. Pp (3 años)'!$D$46,INT((ROW()-13)/2),0))</f>
        <v/>
      </c>
      <c r="E345" s="498" t="str">
        <f ca="1">IF(ISBLANK(OFFSET('5. Pp (3 años)'!$E$46,INT((ROW()-13)/2),0)),"",OFFSET('5. Pp (3 años)'!$E$46,INT((ROW()-13)/2),0))</f>
        <v/>
      </c>
      <c r="F345" s="500" t="str">
        <f ca="1">IF(ISBLANK(OFFSET('5. Pp (3 años)'!$K$46,INT((ROW()-13)/2),0)),"",OFFSET('5. Pp (3 años)'!$K$46,INT((ROW()-13)/2),0))</f>
        <v/>
      </c>
      <c r="G345" s="502" t="str">
        <f ca="1">IF(ISBLANK(OFFSET('5. Pp (3 años)'!$H$46,INT((ROW()-13)/2),0)),"",OFFSET('5. Pp (3 años)'!$H$46,INT((ROW()-13)/2),0))</f>
        <v/>
      </c>
      <c r="H345" s="705" t="str">
        <f ca="1">IF(ISBLANK(OFFSET('9. METAS'!$L$20,INT((ROW()-13)/2),0)),"",OFFSET('9. METAS'!$L$20,INT((ROW()-13)/2),0))</f>
        <v/>
      </c>
      <c r="I345" s="476"/>
      <c r="J345" s="127" t="e">
        <f ca="1">IF(MOD(ROW()-13,2)=0,IF(ISBLANK(OFFSET(#REF!,INT((ROW()-13)/2),0)),"",OFFSET(#REF!,INT((ROW()-13)/2),0)),IF(ISBLANK(OFFSET('9. METAS'!$U$20,INT((ROW()-14)/2),0)),"",OFFSET('9. METAS'!$U$20,INT((ROW()-14)/2),0)))</f>
        <v>#REF!</v>
      </c>
      <c r="K345" s="128" t="e">
        <f ca="1">IF(MOD(ROW()-13,2)=0,IF(ISBLANK(OFFSET(#REF!,INT((ROW()-13)/2),0)),"",OFFSET(#REF!,INT((ROW()-13)/2),0)),IF(ISBLANK(OFFSET('9. METAS'!$V$20,INT((ROW()-14)/2),0)),"",OFFSET('9. METAS'!$V$20,INT((ROW()-14)/2),0)))</f>
        <v>#REF!</v>
      </c>
      <c r="L345" s="128" t="e">
        <f ca="1">IF(MOD(ROW()-13,2)=0,IF(ISBLANK(OFFSET(#REF!,INT((ROW()-13)/2),0)),"",OFFSET(#REF!,INT((ROW()-13)/2),0)),IF(ISBLANK(OFFSET('9. METAS'!$W$20,INT((ROW()-14)/2),0)),"",OFFSET('9. METAS'!$W$20,INT((ROW()-14)/2),0)))</f>
        <v>#REF!</v>
      </c>
      <c r="M345" s="129" t="e">
        <f ca="1">IF(MOD(ROW()-13,2)=0,IF(ISBLANK(OFFSET(#REF!,INT((ROW()-13)/2),0)),"",OFFSET(#REF!,INT((ROW()-13)/2),0)),IF(ISBLANK(OFFSET('9. METAS'!$X$20,INT((ROW()-14)/2),0)),"",OFFSET('9. METAS'!$X$20,INT((ROW()-14)/2),0)))</f>
        <v>#REF!</v>
      </c>
      <c r="N345" s="478" t="str">
        <f t="shared" ref="N345" ca="1" si="328">IFERROR(J345/J346,"ND")</f>
        <v>ND</v>
      </c>
      <c r="O345" s="480" t="str">
        <f t="shared" ref="O345" ca="1" si="329">IFERROR(((J345+K345+L345)/H345),"ND")</f>
        <v>ND</v>
      </c>
      <c r="P345" s="482"/>
    </row>
    <row r="346" spans="3:16" ht="16" x14ac:dyDescent="0.2">
      <c r="C346" s="496"/>
      <c r="D346" s="498"/>
      <c r="E346" s="498"/>
      <c r="F346" s="500"/>
      <c r="G346" s="502"/>
      <c r="H346" s="705"/>
      <c r="I346" s="477"/>
      <c r="J346" s="127" t="str">
        <f ca="1">IF(MOD(ROW()-13,2)=0,IF(ISBLANK(OFFSET(#REF!,INT((ROW()-13)/2),0)),"",OFFSET(#REF!,INT((ROW()-13)/2),0)),IF(ISBLANK(OFFSET('9. METAS'!$U$20,INT((ROW()-14)/2),0)),"",OFFSET('9. METAS'!$U$20,INT((ROW()-14)/2),0)))</f>
        <v/>
      </c>
      <c r="K346" s="128" t="str">
        <f ca="1">IF(MOD(ROW()-13,2)=0,IF(ISBLANK(OFFSET(#REF!,INT((ROW()-13)/2),0)),"",OFFSET(#REF!,INT((ROW()-13)/2),0)),IF(ISBLANK(OFFSET('9. METAS'!$V$20,INT((ROW()-14)/2),0)),"",OFFSET('9. METAS'!$V$20,INT((ROW()-14)/2),0)))</f>
        <v/>
      </c>
      <c r="L346" s="128" t="str">
        <f ca="1">IF(MOD(ROW()-13,2)=0,IF(ISBLANK(OFFSET(#REF!,INT((ROW()-13)/2),0)),"",OFFSET(#REF!,INT((ROW()-13)/2),0)),IF(ISBLANK(OFFSET('9. METAS'!$W$20,INT((ROW()-14)/2),0)),"",OFFSET('9. METAS'!$W$20,INT((ROW()-14)/2),0)))</f>
        <v/>
      </c>
      <c r="M346" s="129" t="str">
        <f ca="1">IF(MOD(ROW()-13,2)=0,IF(ISBLANK(OFFSET(#REF!,INT((ROW()-13)/2),0)),"",OFFSET(#REF!,INT((ROW()-13)/2),0)),IF(ISBLANK(OFFSET('9. METAS'!$X$20,INT((ROW()-14)/2),0)),"",OFFSET('9. METAS'!$X$20,INT((ROW()-14)/2),0)))</f>
        <v/>
      </c>
      <c r="N346" s="479"/>
      <c r="O346" s="481"/>
      <c r="P346" s="483"/>
    </row>
    <row r="347" spans="3:16" x14ac:dyDescent="0.2">
      <c r="C347" s="506" t="str">
        <f ca="1">IF(ISBLANK(OFFSET('5. Pp (3 años)'!$C$46,INT((ROW()-13)/2),0)),"",OFFSET('5. Pp (3 años)'!$C$46,INT((ROW()-13)/2),0))</f>
        <v/>
      </c>
      <c r="D347" s="498" t="str">
        <f ca="1">IF(ISBLANK(OFFSET('5. Pp (3 años)'!$D$46,INT((ROW()-13)/2),0)),"",OFFSET('5. Pp (3 años)'!$D$46,INT((ROW()-13)/2),0))</f>
        <v/>
      </c>
      <c r="E347" s="498" t="str">
        <f ca="1">IF(ISBLANK(OFFSET('5. Pp (3 años)'!$E$46,INT((ROW()-13)/2),0)),"",OFFSET('5. Pp (3 años)'!$E$46,INT((ROW()-13)/2),0))</f>
        <v/>
      </c>
      <c r="F347" s="500" t="str">
        <f ca="1">IF(ISBLANK(OFFSET('5. Pp (3 años)'!$K$46,INT((ROW()-13)/2),0)),"",OFFSET('5. Pp (3 años)'!$K$46,INT((ROW()-13)/2),0))</f>
        <v/>
      </c>
      <c r="G347" s="502" t="str">
        <f ca="1">IF(ISBLANK(OFFSET('5. Pp (3 años)'!$H$46,INT((ROW()-13)/2),0)),"",OFFSET('5. Pp (3 años)'!$H$46,INT((ROW()-13)/2),0))</f>
        <v/>
      </c>
      <c r="H347" s="705" t="str">
        <f ca="1">IF(ISBLANK(OFFSET('9. METAS'!$L$20,INT((ROW()-13)/2),0)),"",OFFSET('9. METAS'!$L$20,INT((ROW()-13)/2),0))</f>
        <v/>
      </c>
      <c r="I347" s="476"/>
      <c r="J347" s="127" t="e">
        <f ca="1">IF(MOD(ROW()-13,2)=0,IF(ISBLANK(OFFSET(#REF!,INT((ROW()-13)/2),0)),"",OFFSET(#REF!,INT((ROW()-13)/2),0)),IF(ISBLANK(OFFSET('9. METAS'!$U$20,INT((ROW()-14)/2),0)),"",OFFSET('9. METAS'!$U$20,INT((ROW()-14)/2),0)))</f>
        <v>#REF!</v>
      </c>
      <c r="K347" s="128" t="e">
        <f ca="1">IF(MOD(ROW()-13,2)=0,IF(ISBLANK(OFFSET(#REF!,INT((ROW()-13)/2),0)),"",OFFSET(#REF!,INT((ROW()-13)/2),0)),IF(ISBLANK(OFFSET('9. METAS'!$V$20,INT((ROW()-14)/2),0)),"",OFFSET('9. METAS'!$V$20,INT((ROW()-14)/2),0)))</f>
        <v>#REF!</v>
      </c>
      <c r="L347" s="128" t="e">
        <f ca="1">IF(MOD(ROW()-13,2)=0,IF(ISBLANK(OFFSET(#REF!,INT((ROW()-13)/2),0)),"",OFFSET(#REF!,INT((ROW()-13)/2),0)),IF(ISBLANK(OFFSET('9. METAS'!$W$20,INT((ROW()-14)/2),0)),"",OFFSET('9. METAS'!$W$20,INT((ROW()-14)/2),0)))</f>
        <v>#REF!</v>
      </c>
      <c r="M347" s="129" t="e">
        <f ca="1">IF(MOD(ROW()-13,2)=0,IF(ISBLANK(OFFSET(#REF!,INT((ROW()-13)/2),0)),"",OFFSET(#REF!,INT((ROW()-13)/2),0)),IF(ISBLANK(OFFSET('9. METAS'!$X$20,INT((ROW()-14)/2),0)),"",OFFSET('9. METAS'!$X$20,INT((ROW()-14)/2),0)))</f>
        <v>#REF!</v>
      </c>
      <c r="N347" s="478" t="str">
        <f t="shared" ref="N347" ca="1" si="330">IFERROR(J347/J348,"ND")</f>
        <v>ND</v>
      </c>
      <c r="O347" s="480" t="str">
        <f t="shared" ref="O347" ca="1" si="331">IFERROR(((J347+K347+L347)/H347),"ND")</f>
        <v>ND</v>
      </c>
      <c r="P347" s="482"/>
    </row>
    <row r="348" spans="3:16" ht="16" x14ac:dyDescent="0.2">
      <c r="C348" s="496"/>
      <c r="D348" s="498"/>
      <c r="E348" s="498"/>
      <c r="F348" s="500"/>
      <c r="G348" s="502"/>
      <c r="H348" s="705"/>
      <c r="I348" s="477"/>
      <c r="J348" s="127" t="str">
        <f ca="1">IF(MOD(ROW()-13,2)=0,IF(ISBLANK(OFFSET(#REF!,INT((ROW()-13)/2),0)),"",OFFSET(#REF!,INT((ROW()-13)/2),0)),IF(ISBLANK(OFFSET('9. METAS'!$U$20,INT((ROW()-14)/2),0)),"",OFFSET('9. METAS'!$U$20,INT((ROW()-14)/2),0)))</f>
        <v/>
      </c>
      <c r="K348" s="128" t="str">
        <f ca="1">IF(MOD(ROW()-13,2)=0,IF(ISBLANK(OFFSET(#REF!,INT((ROW()-13)/2),0)),"",OFFSET(#REF!,INT((ROW()-13)/2),0)),IF(ISBLANK(OFFSET('9. METAS'!$V$20,INT((ROW()-14)/2),0)),"",OFFSET('9. METAS'!$V$20,INT((ROW()-14)/2),0)))</f>
        <v/>
      </c>
      <c r="L348" s="128" t="str">
        <f ca="1">IF(MOD(ROW()-13,2)=0,IF(ISBLANK(OFFSET(#REF!,INT((ROW()-13)/2),0)),"",OFFSET(#REF!,INT((ROW()-13)/2),0)),IF(ISBLANK(OFFSET('9. METAS'!$W$20,INT((ROW()-14)/2),0)),"",OFFSET('9. METAS'!$W$20,INT((ROW()-14)/2),0)))</f>
        <v/>
      </c>
      <c r="M348" s="129" t="str">
        <f ca="1">IF(MOD(ROW()-13,2)=0,IF(ISBLANK(OFFSET(#REF!,INT((ROW()-13)/2),0)),"",OFFSET(#REF!,INT((ROW()-13)/2),0)),IF(ISBLANK(OFFSET('9. METAS'!$X$20,INT((ROW()-14)/2),0)),"",OFFSET('9. METAS'!$X$20,INT((ROW()-14)/2),0)))</f>
        <v/>
      </c>
      <c r="N348" s="479"/>
      <c r="O348" s="481"/>
      <c r="P348" s="483"/>
    </row>
    <row r="349" spans="3:16" x14ac:dyDescent="0.2">
      <c r="C349" s="506" t="str">
        <f ca="1">IF(ISBLANK(OFFSET('5. Pp (3 años)'!$C$46,INT((ROW()-13)/2),0)),"",OFFSET('5. Pp (3 años)'!$C$46,INT((ROW()-13)/2),0))</f>
        <v/>
      </c>
      <c r="D349" s="498" t="str">
        <f ca="1">IF(ISBLANK(OFFSET('5. Pp (3 años)'!$D$46,INT((ROW()-13)/2),0)),"",OFFSET('5. Pp (3 años)'!$D$46,INT((ROW()-13)/2),0))</f>
        <v/>
      </c>
      <c r="E349" s="498" t="str">
        <f ca="1">IF(ISBLANK(OFFSET('5. Pp (3 años)'!$E$46,INT((ROW()-13)/2),0)),"",OFFSET('5. Pp (3 años)'!$E$46,INT((ROW()-13)/2),0))</f>
        <v/>
      </c>
      <c r="F349" s="500" t="str">
        <f ca="1">IF(ISBLANK(OFFSET('5. Pp (3 años)'!$K$46,INT((ROW()-13)/2),0)),"",OFFSET('5. Pp (3 años)'!$K$46,INT((ROW()-13)/2),0))</f>
        <v/>
      </c>
      <c r="G349" s="502" t="str">
        <f ca="1">IF(ISBLANK(OFFSET('5. Pp (3 años)'!$H$46,INT((ROW()-13)/2),0)),"",OFFSET('5. Pp (3 años)'!$H$46,INT((ROW()-13)/2),0))</f>
        <v/>
      </c>
      <c r="H349" s="705" t="str">
        <f ca="1">IF(ISBLANK(OFFSET('9. METAS'!$L$20,INT((ROW()-13)/2),0)),"",OFFSET('9. METAS'!$L$20,INT((ROW()-13)/2),0))</f>
        <v/>
      </c>
      <c r="I349" s="476"/>
      <c r="J349" s="127" t="e">
        <f ca="1">IF(MOD(ROW()-13,2)=0,IF(ISBLANK(OFFSET(#REF!,INT((ROW()-13)/2),0)),"",OFFSET(#REF!,INT((ROW()-13)/2),0)),IF(ISBLANK(OFFSET('9. METAS'!$U$20,INT((ROW()-14)/2),0)),"",OFFSET('9. METAS'!$U$20,INT((ROW()-14)/2),0)))</f>
        <v>#REF!</v>
      </c>
      <c r="K349" s="128" t="e">
        <f ca="1">IF(MOD(ROW()-13,2)=0,IF(ISBLANK(OFFSET(#REF!,INT((ROW()-13)/2),0)),"",OFFSET(#REF!,INT((ROW()-13)/2),0)),IF(ISBLANK(OFFSET('9. METAS'!$V$20,INT((ROW()-14)/2),0)),"",OFFSET('9. METAS'!$V$20,INT((ROW()-14)/2),0)))</f>
        <v>#REF!</v>
      </c>
      <c r="L349" s="128" t="e">
        <f ca="1">IF(MOD(ROW()-13,2)=0,IF(ISBLANK(OFFSET(#REF!,INT((ROW()-13)/2),0)),"",OFFSET(#REF!,INT((ROW()-13)/2),0)),IF(ISBLANK(OFFSET('9. METAS'!$W$20,INT((ROW()-14)/2),0)),"",OFFSET('9. METAS'!$W$20,INT((ROW()-14)/2),0)))</f>
        <v>#REF!</v>
      </c>
      <c r="M349" s="129" t="e">
        <f ca="1">IF(MOD(ROW()-13,2)=0,IF(ISBLANK(OFFSET(#REF!,INT((ROW()-13)/2),0)),"",OFFSET(#REF!,INT((ROW()-13)/2),0)),IF(ISBLANK(OFFSET('9. METAS'!$X$20,INT((ROW()-14)/2),0)),"",OFFSET('9. METAS'!$X$20,INT((ROW()-14)/2),0)))</f>
        <v>#REF!</v>
      </c>
      <c r="N349" s="478" t="str">
        <f t="shared" ref="N349" ca="1" si="332">IFERROR(J349/J350,"ND")</f>
        <v>ND</v>
      </c>
      <c r="O349" s="480" t="str">
        <f t="shared" ref="O349" ca="1" si="333">IFERROR(((J349+K349+L349)/H349),"ND")</f>
        <v>ND</v>
      </c>
      <c r="P349" s="482"/>
    </row>
    <row r="350" spans="3:16" ht="16" x14ac:dyDescent="0.2">
      <c r="C350" s="496"/>
      <c r="D350" s="498"/>
      <c r="E350" s="498"/>
      <c r="F350" s="500"/>
      <c r="G350" s="502"/>
      <c r="H350" s="705"/>
      <c r="I350" s="477"/>
      <c r="J350" s="127" t="str">
        <f ca="1">IF(MOD(ROW()-13,2)=0,IF(ISBLANK(OFFSET(#REF!,INT((ROW()-13)/2),0)),"",OFFSET(#REF!,INT((ROW()-13)/2),0)),IF(ISBLANK(OFFSET('9. METAS'!$U$20,INT((ROW()-14)/2),0)),"",OFFSET('9. METAS'!$U$20,INT((ROW()-14)/2),0)))</f>
        <v/>
      </c>
      <c r="K350" s="128" t="str">
        <f ca="1">IF(MOD(ROW()-13,2)=0,IF(ISBLANK(OFFSET(#REF!,INT((ROW()-13)/2),0)),"",OFFSET(#REF!,INT((ROW()-13)/2),0)),IF(ISBLANK(OFFSET('9. METAS'!$V$20,INT((ROW()-14)/2),0)),"",OFFSET('9. METAS'!$V$20,INT((ROW()-14)/2),0)))</f>
        <v/>
      </c>
      <c r="L350" s="128" t="str">
        <f ca="1">IF(MOD(ROW()-13,2)=0,IF(ISBLANK(OFFSET(#REF!,INT((ROW()-13)/2),0)),"",OFFSET(#REF!,INT((ROW()-13)/2),0)),IF(ISBLANK(OFFSET('9. METAS'!$W$20,INT((ROW()-14)/2),0)),"",OFFSET('9. METAS'!$W$20,INT((ROW()-14)/2),0)))</f>
        <v/>
      </c>
      <c r="M350" s="129" t="str">
        <f ca="1">IF(MOD(ROW()-13,2)=0,IF(ISBLANK(OFFSET(#REF!,INT((ROW()-13)/2),0)),"",OFFSET(#REF!,INT((ROW()-13)/2),0)),IF(ISBLANK(OFFSET('9. METAS'!$X$20,INT((ROW()-14)/2),0)),"",OFFSET('9. METAS'!$X$20,INT((ROW()-14)/2),0)))</f>
        <v/>
      </c>
      <c r="N350" s="479"/>
      <c r="O350" s="481"/>
      <c r="P350" s="483"/>
    </row>
    <row r="351" spans="3:16" x14ac:dyDescent="0.2">
      <c r="C351" s="506" t="str">
        <f ca="1">IF(ISBLANK(OFFSET('5. Pp (3 años)'!$C$46,INT((ROW()-13)/2),0)),"",OFFSET('5. Pp (3 años)'!$C$46,INT((ROW()-13)/2),0))</f>
        <v/>
      </c>
      <c r="D351" s="498" t="str">
        <f ca="1">IF(ISBLANK(OFFSET('5. Pp (3 años)'!$D$46,INT((ROW()-13)/2),0)),"",OFFSET('5. Pp (3 años)'!$D$46,INT((ROW()-13)/2),0))</f>
        <v/>
      </c>
      <c r="E351" s="498" t="str">
        <f ca="1">IF(ISBLANK(OFFSET('5. Pp (3 años)'!$E$46,INT((ROW()-13)/2),0)),"",OFFSET('5. Pp (3 años)'!$E$46,INT((ROW()-13)/2),0))</f>
        <v/>
      </c>
      <c r="F351" s="500" t="str">
        <f ca="1">IF(ISBLANK(OFFSET('5. Pp (3 años)'!$K$46,INT((ROW()-13)/2),0)),"",OFFSET('5. Pp (3 años)'!$K$46,INT((ROW()-13)/2),0))</f>
        <v/>
      </c>
      <c r="G351" s="502" t="str">
        <f ca="1">IF(ISBLANK(OFFSET('5. Pp (3 años)'!$H$46,INT((ROW()-13)/2),0)),"",OFFSET('5. Pp (3 años)'!$H$46,INT((ROW()-13)/2),0))</f>
        <v/>
      </c>
      <c r="H351" s="705" t="str">
        <f ca="1">IF(ISBLANK(OFFSET('9. METAS'!$L$20,INT((ROW()-13)/2),0)),"",OFFSET('9. METAS'!$L$20,INT((ROW()-13)/2),0))</f>
        <v/>
      </c>
      <c r="I351" s="476"/>
      <c r="J351" s="127" t="e">
        <f ca="1">IF(MOD(ROW()-13,2)=0,IF(ISBLANK(OFFSET(#REF!,INT((ROW()-13)/2),0)),"",OFFSET(#REF!,INT((ROW()-13)/2),0)),IF(ISBLANK(OFFSET('9. METAS'!$U$20,INT((ROW()-14)/2),0)),"",OFFSET('9. METAS'!$U$20,INT((ROW()-14)/2),0)))</f>
        <v>#REF!</v>
      </c>
      <c r="K351" s="128" t="e">
        <f ca="1">IF(MOD(ROW()-13,2)=0,IF(ISBLANK(OFFSET(#REF!,INT((ROW()-13)/2),0)),"",OFFSET(#REF!,INT((ROW()-13)/2),0)),IF(ISBLANK(OFFSET('9. METAS'!$V$20,INT((ROW()-14)/2),0)),"",OFFSET('9. METAS'!$V$20,INT((ROW()-14)/2),0)))</f>
        <v>#REF!</v>
      </c>
      <c r="L351" s="128" t="e">
        <f ca="1">IF(MOD(ROW()-13,2)=0,IF(ISBLANK(OFFSET(#REF!,INT((ROW()-13)/2),0)),"",OFFSET(#REF!,INT((ROW()-13)/2),0)),IF(ISBLANK(OFFSET('9. METAS'!$W$20,INT((ROW()-14)/2),0)),"",OFFSET('9. METAS'!$W$20,INT((ROW()-14)/2),0)))</f>
        <v>#REF!</v>
      </c>
      <c r="M351" s="129" t="e">
        <f ca="1">IF(MOD(ROW()-13,2)=0,IF(ISBLANK(OFFSET(#REF!,INT((ROW()-13)/2),0)),"",OFFSET(#REF!,INT((ROW()-13)/2),0)),IF(ISBLANK(OFFSET('9. METAS'!$X$20,INT((ROW()-14)/2),0)),"",OFFSET('9. METAS'!$X$20,INT((ROW()-14)/2),0)))</f>
        <v>#REF!</v>
      </c>
      <c r="N351" s="478" t="str">
        <f t="shared" ref="N351" ca="1" si="334">IFERROR(J351/J352,"ND")</f>
        <v>ND</v>
      </c>
      <c r="O351" s="480" t="str">
        <f t="shared" ref="O351" ca="1" si="335">IFERROR(((J351+K351+L351)/H351),"ND")</f>
        <v>ND</v>
      </c>
      <c r="P351" s="482"/>
    </row>
    <row r="352" spans="3:16" ht="16" x14ac:dyDescent="0.2">
      <c r="C352" s="496"/>
      <c r="D352" s="498"/>
      <c r="E352" s="498"/>
      <c r="F352" s="500"/>
      <c r="G352" s="502"/>
      <c r="H352" s="705"/>
      <c r="I352" s="477"/>
      <c r="J352" s="127" t="str">
        <f ca="1">IF(MOD(ROW()-13,2)=0,IF(ISBLANK(OFFSET(#REF!,INT((ROW()-13)/2),0)),"",OFFSET(#REF!,INT((ROW()-13)/2),0)),IF(ISBLANK(OFFSET('9. METAS'!$U$20,INT((ROW()-14)/2),0)),"",OFFSET('9. METAS'!$U$20,INT((ROW()-14)/2),0)))</f>
        <v/>
      </c>
      <c r="K352" s="128" t="str">
        <f ca="1">IF(MOD(ROW()-13,2)=0,IF(ISBLANK(OFFSET(#REF!,INT((ROW()-13)/2),0)),"",OFFSET(#REF!,INT((ROW()-13)/2),0)),IF(ISBLANK(OFFSET('9. METAS'!$V$20,INT((ROW()-14)/2),0)),"",OFFSET('9. METAS'!$V$20,INT((ROW()-14)/2),0)))</f>
        <v/>
      </c>
      <c r="L352" s="128" t="str">
        <f ca="1">IF(MOD(ROW()-13,2)=0,IF(ISBLANK(OFFSET(#REF!,INT((ROW()-13)/2),0)),"",OFFSET(#REF!,INT((ROW()-13)/2),0)),IF(ISBLANK(OFFSET('9. METAS'!$W$20,INT((ROW()-14)/2),0)),"",OFFSET('9. METAS'!$W$20,INT((ROW()-14)/2),0)))</f>
        <v/>
      </c>
      <c r="M352" s="129" t="str">
        <f ca="1">IF(MOD(ROW()-13,2)=0,IF(ISBLANK(OFFSET(#REF!,INT((ROW()-13)/2),0)),"",OFFSET(#REF!,INT((ROW()-13)/2),0)),IF(ISBLANK(OFFSET('9. METAS'!$X$20,INT((ROW()-14)/2),0)),"",OFFSET('9. METAS'!$X$20,INT((ROW()-14)/2),0)))</f>
        <v/>
      </c>
      <c r="N352" s="479"/>
      <c r="O352" s="481"/>
      <c r="P352" s="483"/>
    </row>
    <row r="353" spans="3:16" x14ac:dyDescent="0.2">
      <c r="C353" s="506" t="str">
        <f ca="1">IF(ISBLANK(OFFSET('5. Pp (3 años)'!$C$46,INT((ROW()-13)/2),0)),"",OFFSET('5. Pp (3 años)'!$C$46,INT((ROW()-13)/2),0))</f>
        <v/>
      </c>
      <c r="D353" s="498" t="str">
        <f ca="1">IF(ISBLANK(OFFSET('5. Pp (3 años)'!$D$46,INT((ROW()-13)/2),0)),"",OFFSET('5. Pp (3 años)'!$D$46,INT((ROW()-13)/2),0))</f>
        <v/>
      </c>
      <c r="E353" s="498" t="str">
        <f ca="1">IF(ISBLANK(OFFSET('5. Pp (3 años)'!$E$46,INT((ROW()-13)/2),0)),"",OFFSET('5. Pp (3 años)'!$E$46,INT((ROW()-13)/2),0))</f>
        <v/>
      </c>
      <c r="F353" s="500" t="str">
        <f ca="1">IF(ISBLANK(OFFSET('5. Pp (3 años)'!$K$46,INT((ROW()-13)/2),0)),"",OFFSET('5. Pp (3 años)'!$K$46,INT((ROW()-13)/2),0))</f>
        <v/>
      </c>
      <c r="G353" s="502" t="str">
        <f ca="1">IF(ISBLANK(OFFSET('5. Pp (3 años)'!$H$46,INT((ROW()-13)/2),0)),"",OFFSET('5. Pp (3 años)'!$H$46,INT((ROW()-13)/2),0))</f>
        <v/>
      </c>
      <c r="H353" s="705" t="str">
        <f ca="1">IF(ISBLANK(OFFSET('9. METAS'!$L$20,INT((ROW()-13)/2),0)),"",OFFSET('9. METAS'!$L$20,INT((ROW()-13)/2),0))</f>
        <v/>
      </c>
      <c r="I353" s="476"/>
      <c r="J353" s="127" t="e">
        <f ca="1">IF(MOD(ROW()-13,2)=0,IF(ISBLANK(OFFSET(#REF!,INT((ROW()-13)/2),0)),"",OFFSET(#REF!,INT((ROW()-13)/2),0)),IF(ISBLANK(OFFSET('9. METAS'!$U$20,INT((ROW()-14)/2),0)),"",OFFSET('9. METAS'!$U$20,INT((ROW()-14)/2),0)))</f>
        <v>#REF!</v>
      </c>
      <c r="K353" s="128" t="e">
        <f ca="1">IF(MOD(ROW()-13,2)=0,IF(ISBLANK(OFFSET(#REF!,INT((ROW()-13)/2),0)),"",OFFSET(#REF!,INT((ROW()-13)/2),0)),IF(ISBLANK(OFFSET('9. METAS'!$V$20,INT((ROW()-14)/2),0)),"",OFFSET('9. METAS'!$V$20,INT((ROW()-14)/2),0)))</f>
        <v>#REF!</v>
      </c>
      <c r="L353" s="128" t="e">
        <f ca="1">IF(MOD(ROW()-13,2)=0,IF(ISBLANK(OFFSET(#REF!,INT((ROW()-13)/2),0)),"",OFFSET(#REF!,INT((ROW()-13)/2),0)),IF(ISBLANK(OFFSET('9. METAS'!$W$20,INT((ROW()-14)/2),0)),"",OFFSET('9. METAS'!$W$20,INT((ROW()-14)/2),0)))</f>
        <v>#REF!</v>
      </c>
      <c r="M353" s="129" t="e">
        <f ca="1">IF(MOD(ROW()-13,2)=0,IF(ISBLANK(OFFSET(#REF!,INT((ROW()-13)/2),0)),"",OFFSET(#REF!,INT((ROW()-13)/2),0)),IF(ISBLANK(OFFSET('9. METAS'!$X$20,INT((ROW()-14)/2),0)),"",OFFSET('9. METAS'!$X$20,INT((ROW()-14)/2),0)))</f>
        <v>#REF!</v>
      </c>
      <c r="N353" s="478" t="str">
        <f t="shared" ref="N353" ca="1" si="336">IFERROR(J353/J354,"ND")</f>
        <v>ND</v>
      </c>
      <c r="O353" s="480" t="str">
        <f t="shared" ref="O353" ca="1" si="337">IFERROR(((J353+K353+L353)/H353),"ND")</f>
        <v>ND</v>
      </c>
      <c r="P353" s="482"/>
    </row>
    <row r="354" spans="3:16" ht="16" x14ac:dyDescent="0.2">
      <c r="C354" s="496"/>
      <c r="D354" s="498"/>
      <c r="E354" s="498"/>
      <c r="F354" s="500"/>
      <c r="G354" s="502"/>
      <c r="H354" s="705"/>
      <c r="I354" s="477"/>
      <c r="J354" s="127" t="str">
        <f ca="1">IF(MOD(ROW()-13,2)=0,IF(ISBLANK(OFFSET(#REF!,INT((ROW()-13)/2),0)),"",OFFSET(#REF!,INT((ROW()-13)/2),0)),IF(ISBLANK(OFFSET('9. METAS'!$U$20,INT((ROW()-14)/2),0)),"",OFFSET('9. METAS'!$U$20,INT((ROW()-14)/2),0)))</f>
        <v/>
      </c>
      <c r="K354" s="128" t="str">
        <f ca="1">IF(MOD(ROW()-13,2)=0,IF(ISBLANK(OFFSET(#REF!,INT((ROW()-13)/2),0)),"",OFFSET(#REF!,INT((ROW()-13)/2),0)),IF(ISBLANK(OFFSET('9. METAS'!$V$20,INT((ROW()-14)/2),0)),"",OFFSET('9. METAS'!$V$20,INT((ROW()-14)/2),0)))</f>
        <v/>
      </c>
      <c r="L354" s="128" t="str">
        <f ca="1">IF(MOD(ROW()-13,2)=0,IF(ISBLANK(OFFSET(#REF!,INT((ROW()-13)/2),0)),"",OFFSET(#REF!,INT((ROW()-13)/2),0)),IF(ISBLANK(OFFSET('9. METAS'!$W$20,INT((ROW()-14)/2),0)),"",OFFSET('9. METAS'!$W$20,INT((ROW()-14)/2),0)))</f>
        <v/>
      </c>
      <c r="M354" s="129" t="str">
        <f ca="1">IF(MOD(ROW()-13,2)=0,IF(ISBLANK(OFFSET(#REF!,INT((ROW()-13)/2),0)),"",OFFSET(#REF!,INT((ROW()-13)/2),0)),IF(ISBLANK(OFFSET('9. METAS'!$X$20,INT((ROW()-14)/2),0)),"",OFFSET('9. METAS'!$X$20,INT((ROW()-14)/2),0)))</f>
        <v/>
      </c>
      <c r="N354" s="479"/>
      <c r="O354" s="481"/>
      <c r="P354" s="483"/>
    </row>
    <row r="355" spans="3:16" x14ac:dyDescent="0.2">
      <c r="C355" s="506" t="str">
        <f ca="1">IF(ISBLANK(OFFSET('5. Pp (3 años)'!$C$46,INT((ROW()-13)/2),0)),"",OFFSET('5. Pp (3 años)'!$C$46,INT((ROW()-13)/2),0))</f>
        <v/>
      </c>
      <c r="D355" s="498" t="str">
        <f ca="1">IF(ISBLANK(OFFSET('5. Pp (3 años)'!$D$46,INT((ROW()-13)/2),0)),"",OFFSET('5. Pp (3 años)'!$D$46,INT((ROW()-13)/2),0))</f>
        <v/>
      </c>
      <c r="E355" s="498" t="str">
        <f ca="1">IF(ISBLANK(OFFSET('5. Pp (3 años)'!$E$46,INT((ROW()-13)/2),0)),"",OFFSET('5. Pp (3 años)'!$E$46,INT((ROW()-13)/2),0))</f>
        <v/>
      </c>
      <c r="F355" s="500" t="str">
        <f ca="1">IF(ISBLANK(OFFSET('5. Pp (3 años)'!$K$46,INT((ROW()-13)/2),0)),"",OFFSET('5. Pp (3 años)'!$K$46,INT((ROW()-13)/2),0))</f>
        <v/>
      </c>
      <c r="G355" s="502" t="str">
        <f ca="1">IF(ISBLANK(OFFSET('5. Pp (3 años)'!$H$46,INT((ROW()-13)/2),0)),"",OFFSET('5. Pp (3 años)'!$H$46,INT((ROW()-13)/2),0))</f>
        <v/>
      </c>
      <c r="H355" s="705" t="str">
        <f ca="1">IF(ISBLANK(OFFSET('9. METAS'!$L$20,INT((ROW()-13)/2),0)),"",OFFSET('9. METAS'!$L$20,INT((ROW()-13)/2),0))</f>
        <v/>
      </c>
      <c r="I355" s="476"/>
      <c r="J355" s="127" t="e">
        <f ca="1">IF(MOD(ROW()-13,2)=0,IF(ISBLANK(OFFSET(#REF!,INT((ROW()-13)/2),0)),"",OFFSET(#REF!,INT((ROW()-13)/2),0)),IF(ISBLANK(OFFSET('9. METAS'!$U$20,INT((ROW()-14)/2),0)),"",OFFSET('9. METAS'!$U$20,INT((ROW()-14)/2),0)))</f>
        <v>#REF!</v>
      </c>
      <c r="K355" s="128" t="e">
        <f ca="1">IF(MOD(ROW()-13,2)=0,IF(ISBLANK(OFFSET(#REF!,INT((ROW()-13)/2),0)),"",OFFSET(#REF!,INT((ROW()-13)/2),0)),IF(ISBLANK(OFFSET('9. METAS'!$V$20,INT((ROW()-14)/2),0)),"",OFFSET('9. METAS'!$V$20,INT((ROW()-14)/2),0)))</f>
        <v>#REF!</v>
      </c>
      <c r="L355" s="128" t="e">
        <f ca="1">IF(MOD(ROW()-13,2)=0,IF(ISBLANK(OFFSET(#REF!,INT((ROW()-13)/2),0)),"",OFFSET(#REF!,INT((ROW()-13)/2),0)),IF(ISBLANK(OFFSET('9. METAS'!$W$20,INT((ROW()-14)/2),0)),"",OFFSET('9. METAS'!$W$20,INT((ROW()-14)/2),0)))</f>
        <v>#REF!</v>
      </c>
      <c r="M355" s="129" t="e">
        <f ca="1">IF(MOD(ROW()-13,2)=0,IF(ISBLANK(OFFSET(#REF!,INT((ROW()-13)/2),0)),"",OFFSET(#REF!,INT((ROW()-13)/2),0)),IF(ISBLANK(OFFSET('9. METAS'!$X$20,INT((ROW()-14)/2),0)),"",OFFSET('9. METAS'!$X$20,INT((ROW()-14)/2),0)))</f>
        <v>#REF!</v>
      </c>
      <c r="N355" s="478" t="str">
        <f t="shared" ref="N355" ca="1" si="338">IFERROR(J355/J356,"ND")</f>
        <v>ND</v>
      </c>
      <c r="O355" s="480" t="str">
        <f t="shared" ref="O355" ca="1" si="339">IFERROR(((J355+K355+L355)/H355),"ND")</f>
        <v>ND</v>
      </c>
      <c r="P355" s="482"/>
    </row>
    <row r="356" spans="3:16" ht="16" x14ac:dyDescent="0.2">
      <c r="C356" s="496"/>
      <c r="D356" s="498"/>
      <c r="E356" s="498"/>
      <c r="F356" s="500"/>
      <c r="G356" s="502"/>
      <c r="H356" s="705"/>
      <c r="I356" s="477"/>
      <c r="J356" s="127" t="str">
        <f ca="1">IF(MOD(ROW()-13,2)=0,IF(ISBLANK(OFFSET(#REF!,INT((ROW()-13)/2),0)),"",OFFSET(#REF!,INT((ROW()-13)/2),0)),IF(ISBLANK(OFFSET('9. METAS'!$U$20,INT((ROW()-14)/2),0)),"",OFFSET('9. METAS'!$U$20,INT((ROW()-14)/2),0)))</f>
        <v/>
      </c>
      <c r="K356" s="128" t="str">
        <f ca="1">IF(MOD(ROW()-13,2)=0,IF(ISBLANK(OFFSET(#REF!,INT((ROW()-13)/2),0)),"",OFFSET(#REF!,INT((ROW()-13)/2),0)),IF(ISBLANK(OFFSET('9. METAS'!$V$20,INT((ROW()-14)/2),0)),"",OFFSET('9. METAS'!$V$20,INT((ROW()-14)/2),0)))</f>
        <v/>
      </c>
      <c r="L356" s="128" t="str">
        <f ca="1">IF(MOD(ROW()-13,2)=0,IF(ISBLANK(OFFSET(#REF!,INT((ROW()-13)/2),0)),"",OFFSET(#REF!,INT((ROW()-13)/2),0)),IF(ISBLANK(OFFSET('9. METAS'!$W$20,INT((ROW()-14)/2),0)),"",OFFSET('9. METAS'!$W$20,INT((ROW()-14)/2),0)))</f>
        <v/>
      </c>
      <c r="M356" s="129" t="str">
        <f ca="1">IF(MOD(ROW()-13,2)=0,IF(ISBLANK(OFFSET(#REF!,INT((ROW()-13)/2),0)),"",OFFSET(#REF!,INT((ROW()-13)/2),0)),IF(ISBLANK(OFFSET('9. METAS'!$X$20,INT((ROW()-14)/2),0)),"",OFFSET('9. METAS'!$X$20,INT((ROW()-14)/2),0)))</f>
        <v/>
      </c>
      <c r="N356" s="479"/>
      <c r="O356" s="481"/>
      <c r="P356" s="483"/>
    </row>
    <row r="357" spans="3:16" x14ac:dyDescent="0.2">
      <c r="C357" s="506" t="str">
        <f ca="1">IF(ISBLANK(OFFSET('5. Pp (3 años)'!$C$46,INT((ROW()-13)/2),0)),"",OFFSET('5. Pp (3 años)'!$C$46,INT((ROW()-13)/2),0))</f>
        <v/>
      </c>
      <c r="D357" s="498" t="str">
        <f ca="1">IF(ISBLANK(OFFSET('5. Pp (3 años)'!$D$46,INT((ROW()-13)/2),0)),"",OFFSET('5. Pp (3 años)'!$D$46,INT((ROW()-13)/2),0))</f>
        <v/>
      </c>
      <c r="E357" s="498" t="str">
        <f ca="1">IF(ISBLANK(OFFSET('5. Pp (3 años)'!$E$46,INT((ROW()-13)/2),0)),"",OFFSET('5. Pp (3 años)'!$E$46,INT((ROW()-13)/2),0))</f>
        <v/>
      </c>
      <c r="F357" s="500" t="str">
        <f ca="1">IF(ISBLANK(OFFSET('5. Pp (3 años)'!$K$46,INT((ROW()-13)/2),0)),"",OFFSET('5. Pp (3 años)'!$K$46,INT((ROW()-13)/2),0))</f>
        <v/>
      </c>
      <c r="G357" s="502" t="str">
        <f ca="1">IF(ISBLANK(OFFSET('5. Pp (3 años)'!$H$46,INT((ROW()-13)/2),0)),"",OFFSET('5. Pp (3 años)'!$H$46,INT((ROW()-13)/2),0))</f>
        <v/>
      </c>
      <c r="H357" s="705" t="str">
        <f ca="1">IF(ISBLANK(OFFSET('9. METAS'!$L$20,INT((ROW()-13)/2),0)),"",OFFSET('9. METAS'!$L$20,INT((ROW()-13)/2),0))</f>
        <v/>
      </c>
      <c r="I357" s="476"/>
      <c r="J357" s="127" t="e">
        <f ca="1">IF(MOD(ROW()-13,2)=0,IF(ISBLANK(OFFSET(#REF!,INT((ROW()-13)/2),0)),"",OFFSET(#REF!,INT((ROW()-13)/2),0)),IF(ISBLANK(OFFSET('9. METAS'!$U$20,INT((ROW()-14)/2),0)),"",OFFSET('9. METAS'!$U$20,INT((ROW()-14)/2),0)))</f>
        <v>#REF!</v>
      </c>
      <c r="K357" s="128" t="e">
        <f ca="1">IF(MOD(ROW()-13,2)=0,IF(ISBLANK(OFFSET(#REF!,INT((ROW()-13)/2),0)),"",OFFSET(#REF!,INT((ROW()-13)/2),0)),IF(ISBLANK(OFFSET('9. METAS'!$V$20,INT((ROW()-14)/2),0)),"",OFFSET('9. METAS'!$V$20,INT((ROW()-14)/2),0)))</f>
        <v>#REF!</v>
      </c>
      <c r="L357" s="128" t="e">
        <f ca="1">IF(MOD(ROW()-13,2)=0,IF(ISBLANK(OFFSET(#REF!,INT((ROW()-13)/2),0)),"",OFFSET(#REF!,INT((ROW()-13)/2),0)),IF(ISBLANK(OFFSET('9. METAS'!$W$20,INT((ROW()-14)/2),0)),"",OFFSET('9. METAS'!$W$20,INT((ROW()-14)/2),0)))</f>
        <v>#REF!</v>
      </c>
      <c r="M357" s="129" t="e">
        <f ca="1">IF(MOD(ROW()-13,2)=0,IF(ISBLANK(OFFSET(#REF!,INT((ROW()-13)/2),0)),"",OFFSET(#REF!,INT((ROW()-13)/2),0)),IF(ISBLANK(OFFSET('9. METAS'!$X$20,INT((ROW()-14)/2),0)),"",OFFSET('9. METAS'!$X$20,INT((ROW()-14)/2),0)))</f>
        <v>#REF!</v>
      </c>
      <c r="N357" s="478" t="str">
        <f t="shared" ref="N357" ca="1" si="340">IFERROR(J357/J358,"ND")</f>
        <v>ND</v>
      </c>
      <c r="O357" s="480" t="str">
        <f t="shared" ref="O357" ca="1" si="341">IFERROR(((J357+K357+L357)/H357),"ND")</f>
        <v>ND</v>
      </c>
      <c r="P357" s="482"/>
    </row>
    <row r="358" spans="3:16" ht="16" x14ac:dyDescent="0.2">
      <c r="C358" s="496"/>
      <c r="D358" s="498"/>
      <c r="E358" s="498"/>
      <c r="F358" s="500"/>
      <c r="G358" s="502"/>
      <c r="H358" s="705"/>
      <c r="I358" s="477"/>
      <c r="J358" s="127" t="str">
        <f ca="1">IF(MOD(ROW()-13,2)=0,IF(ISBLANK(OFFSET(#REF!,INT((ROW()-13)/2),0)),"",OFFSET(#REF!,INT((ROW()-13)/2),0)),IF(ISBLANK(OFFSET('9. METAS'!$U$20,INT((ROW()-14)/2),0)),"",OFFSET('9. METAS'!$U$20,INT((ROW()-14)/2),0)))</f>
        <v/>
      </c>
      <c r="K358" s="128" t="str">
        <f ca="1">IF(MOD(ROW()-13,2)=0,IF(ISBLANK(OFFSET(#REF!,INT((ROW()-13)/2),0)),"",OFFSET(#REF!,INT((ROW()-13)/2),0)),IF(ISBLANK(OFFSET('9. METAS'!$V$20,INT((ROW()-14)/2),0)),"",OFFSET('9. METAS'!$V$20,INT((ROW()-14)/2),0)))</f>
        <v/>
      </c>
      <c r="L358" s="128" t="str">
        <f ca="1">IF(MOD(ROW()-13,2)=0,IF(ISBLANK(OFFSET(#REF!,INT((ROW()-13)/2),0)),"",OFFSET(#REF!,INT((ROW()-13)/2),0)),IF(ISBLANK(OFFSET('9. METAS'!$W$20,INT((ROW()-14)/2),0)),"",OFFSET('9. METAS'!$W$20,INT((ROW()-14)/2),0)))</f>
        <v/>
      </c>
      <c r="M358" s="129" t="str">
        <f ca="1">IF(MOD(ROW()-13,2)=0,IF(ISBLANK(OFFSET(#REF!,INT((ROW()-13)/2),0)),"",OFFSET(#REF!,INT((ROW()-13)/2),0)),IF(ISBLANK(OFFSET('9. METAS'!$X$20,INT((ROW()-14)/2),0)),"",OFFSET('9. METAS'!$X$20,INT((ROW()-14)/2),0)))</f>
        <v/>
      </c>
      <c r="N358" s="479"/>
      <c r="O358" s="481"/>
      <c r="P358" s="483"/>
    </row>
    <row r="359" spans="3:16" x14ac:dyDescent="0.2">
      <c r="C359" s="506" t="str">
        <f ca="1">IF(ISBLANK(OFFSET('5. Pp (3 años)'!$C$46,INT((ROW()-13)/2),0)),"",OFFSET('5. Pp (3 años)'!$C$46,INT((ROW()-13)/2),0))</f>
        <v/>
      </c>
      <c r="D359" s="498" t="str">
        <f ca="1">IF(ISBLANK(OFFSET('5. Pp (3 años)'!$D$46,INT((ROW()-13)/2),0)),"",OFFSET('5. Pp (3 años)'!$D$46,INT((ROW()-13)/2),0))</f>
        <v/>
      </c>
      <c r="E359" s="498" t="str">
        <f ca="1">IF(ISBLANK(OFFSET('5. Pp (3 años)'!$E$46,INT((ROW()-13)/2),0)),"",OFFSET('5. Pp (3 años)'!$E$46,INT((ROW()-13)/2),0))</f>
        <v/>
      </c>
      <c r="F359" s="500" t="str">
        <f ca="1">IF(ISBLANK(OFFSET('5. Pp (3 años)'!$K$46,INT((ROW()-13)/2),0)),"",OFFSET('5. Pp (3 años)'!$K$46,INT((ROW()-13)/2),0))</f>
        <v/>
      </c>
      <c r="G359" s="502" t="str">
        <f ca="1">IF(ISBLANK(OFFSET('5. Pp (3 años)'!$H$46,INT((ROW()-13)/2),0)),"",OFFSET('5. Pp (3 años)'!$H$46,INT((ROW()-13)/2),0))</f>
        <v/>
      </c>
      <c r="H359" s="705" t="str">
        <f ca="1">IF(ISBLANK(OFFSET('9. METAS'!$L$20,INT((ROW()-13)/2),0)),"",OFFSET('9. METAS'!$L$20,INT((ROW()-13)/2),0))</f>
        <v/>
      </c>
      <c r="I359" s="476"/>
      <c r="J359" s="127" t="e">
        <f ca="1">IF(MOD(ROW()-13,2)=0,IF(ISBLANK(OFFSET(#REF!,INT((ROW()-13)/2),0)),"",OFFSET(#REF!,INT((ROW()-13)/2),0)),IF(ISBLANK(OFFSET('9. METAS'!$U$20,INT((ROW()-14)/2),0)),"",OFFSET('9. METAS'!$U$20,INT((ROW()-14)/2),0)))</f>
        <v>#REF!</v>
      </c>
      <c r="K359" s="128" t="e">
        <f ca="1">IF(MOD(ROW()-13,2)=0,IF(ISBLANK(OFFSET(#REF!,INT((ROW()-13)/2),0)),"",OFFSET(#REF!,INT((ROW()-13)/2),0)),IF(ISBLANK(OFFSET('9. METAS'!$V$20,INT((ROW()-14)/2),0)),"",OFFSET('9. METAS'!$V$20,INT((ROW()-14)/2),0)))</f>
        <v>#REF!</v>
      </c>
      <c r="L359" s="128" t="e">
        <f ca="1">IF(MOD(ROW()-13,2)=0,IF(ISBLANK(OFFSET(#REF!,INT((ROW()-13)/2),0)),"",OFFSET(#REF!,INT((ROW()-13)/2),0)),IF(ISBLANK(OFFSET('9. METAS'!$W$20,INT((ROW()-14)/2),0)),"",OFFSET('9. METAS'!$W$20,INT((ROW()-14)/2),0)))</f>
        <v>#REF!</v>
      </c>
      <c r="M359" s="129" t="e">
        <f ca="1">IF(MOD(ROW()-13,2)=0,IF(ISBLANK(OFFSET(#REF!,INT((ROW()-13)/2),0)),"",OFFSET(#REF!,INT((ROW()-13)/2),0)),IF(ISBLANK(OFFSET('9. METAS'!$X$20,INT((ROW()-14)/2),0)),"",OFFSET('9. METAS'!$X$20,INT((ROW()-14)/2),0)))</f>
        <v>#REF!</v>
      </c>
      <c r="N359" s="478" t="str">
        <f t="shared" ref="N359" ca="1" si="342">IFERROR(J359/J360,"ND")</f>
        <v>ND</v>
      </c>
      <c r="O359" s="480" t="str">
        <f t="shared" ref="O359" ca="1" si="343">IFERROR(((J359+K359+L359)/H359),"ND")</f>
        <v>ND</v>
      </c>
      <c r="P359" s="482"/>
    </row>
    <row r="360" spans="3:16" ht="16" x14ac:dyDescent="0.2">
      <c r="C360" s="496"/>
      <c r="D360" s="498"/>
      <c r="E360" s="498"/>
      <c r="F360" s="500"/>
      <c r="G360" s="502"/>
      <c r="H360" s="705"/>
      <c r="I360" s="477"/>
      <c r="J360" s="127" t="str">
        <f ca="1">IF(MOD(ROW()-13,2)=0,IF(ISBLANK(OFFSET(#REF!,INT((ROW()-13)/2),0)),"",OFFSET(#REF!,INT((ROW()-13)/2),0)),IF(ISBLANK(OFFSET('9. METAS'!$U$20,INT((ROW()-14)/2),0)),"",OFFSET('9. METAS'!$U$20,INT((ROW()-14)/2),0)))</f>
        <v/>
      </c>
      <c r="K360" s="128" t="str">
        <f ca="1">IF(MOD(ROW()-13,2)=0,IF(ISBLANK(OFFSET(#REF!,INT((ROW()-13)/2),0)),"",OFFSET(#REF!,INT((ROW()-13)/2),0)),IF(ISBLANK(OFFSET('9. METAS'!$V$20,INT((ROW()-14)/2),0)),"",OFFSET('9. METAS'!$V$20,INT((ROW()-14)/2),0)))</f>
        <v/>
      </c>
      <c r="L360" s="128" t="str">
        <f ca="1">IF(MOD(ROW()-13,2)=0,IF(ISBLANK(OFFSET(#REF!,INT((ROW()-13)/2),0)),"",OFFSET(#REF!,INT((ROW()-13)/2),0)),IF(ISBLANK(OFFSET('9. METAS'!$W$20,INT((ROW()-14)/2),0)),"",OFFSET('9. METAS'!$W$20,INT((ROW()-14)/2),0)))</f>
        <v/>
      </c>
      <c r="M360" s="129" t="str">
        <f ca="1">IF(MOD(ROW()-13,2)=0,IF(ISBLANK(OFFSET(#REF!,INT((ROW()-13)/2),0)),"",OFFSET(#REF!,INT((ROW()-13)/2),0)),IF(ISBLANK(OFFSET('9. METAS'!$X$20,INT((ROW()-14)/2),0)),"",OFFSET('9. METAS'!$X$20,INT((ROW()-14)/2),0)))</f>
        <v/>
      </c>
      <c r="N360" s="479"/>
      <c r="O360" s="481"/>
      <c r="P360" s="483"/>
    </row>
    <row r="361" spans="3:16" x14ac:dyDescent="0.2">
      <c r="C361" s="506" t="str">
        <f ca="1">IF(ISBLANK(OFFSET('5. Pp (3 años)'!$C$46,INT((ROW()-13)/2),0)),"",OFFSET('5. Pp (3 años)'!$C$46,INT((ROW()-13)/2),0))</f>
        <v/>
      </c>
      <c r="D361" s="498" t="str">
        <f ca="1">IF(ISBLANK(OFFSET('5. Pp (3 años)'!$D$46,INT((ROW()-13)/2),0)),"",OFFSET('5. Pp (3 años)'!$D$46,INT((ROW()-13)/2),0))</f>
        <v/>
      </c>
      <c r="E361" s="498" t="str">
        <f ca="1">IF(ISBLANK(OFFSET('5. Pp (3 años)'!$E$46,INT((ROW()-13)/2),0)),"",OFFSET('5. Pp (3 años)'!$E$46,INT((ROW()-13)/2),0))</f>
        <v/>
      </c>
      <c r="F361" s="500" t="str">
        <f ca="1">IF(ISBLANK(OFFSET('5. Pp (3 años)'!$K$46,INT((ROW()-13)/2),0)),"",OFFSET('5. Pp (3 años)'!$K$46,INT((ROW()-13)/2),0))</f>
        <v/>
      </c>
      <c r="G361" s="502" t="str">
        <f ca="1">IF(ISBLANK(OFFSET('5. Pp (3 años)'!$H$46,INT((ROW()-13)/2),0)),"",OFFSET('5. Pp (3 años)'!$H$46,INT((ROW()-13)/2),0))</f>
        <v/>
      </c>
      <c r="H361" s="705" t="str">
        <f ca="1">IF(ISBLANK(OFFSET('9. METAS'!$L$20,INT((ROW()-13)/2),0)),"",OFFSET('9. METAS'!$L$20,INT((ROW()-13)/2),0))</f>
        <v/>
      </c>
      <c r="I361" s="476"/>
      <c r="J361" s="127" t="e">
        <f ca="1">IF(MOD(ROW()-13,2)=0,IF(ISBLANK(OFFSET(#REF!,INT((ROW()-13)/2),0)),"",OFFSET(#REF!,INT((ROW()-13)/2),0)),IF(ISBLANK(OFFSET('9. METAS'!$U$20,INT((ROW()-14)/2),0)),"",OFFSET('9. METAS'!$U$20,INT((ROW()-14)/2),0)))</f>
        <v>#REF!</v>
      </c>
      <c r="K361" s="128" t="e">
        <f ca="1">IF(MOD(ROW()-13,2)=0,IF(ISBLANK(OFFSET(#REF!,INT((ROW()-13)/2),0)),"",OFFSET(#REF!,INT((ROW()-13)/2),0)),IF(ISBLANK(OFFSET('9. METAS'!$V$20,INT((ROW()-14)/2),0)),"",OFFSET('9. METAS'!$V$20,INT((ROW()-14)/2),0)))</f>
        <v>#REF!</v>
      </c>
      <c r="L361" s="128" t="e">
        <f ca="1">IF(MOD(ROW()-13,2)=0,IF(ISBLANK(OFFSET(#REF!,INT((ROW()-13)/2),0)),"",OFFSET(#REF!,INT((ROW()-13)/2),0)),IF(ISBLANK(OFFSET('9. METAS'!$W$20,INT((ROW()-14)/2),0)),"",OFFSET('9. METAS'!$W$20,INT((ROW()-14)/2),0)))</f>
        <v>#REF!</v>
      </c>
      <c r="M361" s="129" t="e">
        <f ca="1">IF(MOD(ROW()-13,2)=0,IF(ISBLANK(OFFSET(#REF!,INT((ROW()-13)/2),0)),"",OFFSET(#REF!,INT((ROW()-13)/2),0)),IF(ISBLANK(OFFSET('9. METAS'!$X$20,INT((ROW()-14)/2),0)),"",OFFSET('9. METAS'!$X$20,INT((ROW()-14)/2),0)))</f>
        <v>#REF!</v>
      </c>
      <c r="N361" s="478" t="str">
        <f t="shared" ref="N361" ca="1" si="344">IFERROR(J361/J362,"ND")</f>
        <v>ND</v>
      </c>
      <c r="O361" s="480" t="str">
        <f t="shared" ref="O361" ca="1" si="345">IFERROR(((J361+K361+L361)/H361),"ND")</f>
        <v>ND</v>
      </c>
      <c r="P361" s="482"/>
    </row>
    <row r="362" spans="3:16" ht="16" x14ac:dyDescent="0.2">
      <c r="C362" s="496"/>
      <c r="D362" s="498"/>
      <c r="E362" s="498"/>
      <c r="F362" s="500"/>
      <c r="G362" s="502"/>
      <c r="H362" s="705"/>
      <c r="I362" s="477"/>
      <c r="J362" s="127" t="str">
        <f ca="1">IF(MOD(ROW()-13,2)=0,IF(ISBLANK(OFFSET(#REF!,INT((ROW()-13)/2),0)),"",OFFSET(#REF!,INT((ROW()-13)/2),0)),IF(ISBLANK(OFFSET('9. METAS'!$U$20,INT((ROW()-14)/2),0)),"",OFFSET('9. METAS'!$U$20,INT((ROW()-14)/2),0)))</f>
        <v/>
      </c>
      <c r="K362" s="128" t="str">
        <f ca="1">IF(MOD(ROW()-13,2)=0,IF(ISBLANK(OFFSET(#REF!,INT((ROW()-13)/2),0)),"",OFFSET(#REF!,INT((ROW()-13)/2),0)),IF(ISBLANK(OFFSET('9. METAS'!$V$20,INT((ROW()-14)/2),0)),"",OFFSET('9. METAS'!$V$20,INT((ROW()-14)/2),0)))</f>
        <v/>
      </c>
      <c r="L362" s="128" t="str">
        <f ca="1">IF(MOD(ROW()-13,2)=0,IF(ISBLANK(OFFSET(#REF!,INT((ROW()-13)/2),0)),"",OFFSET(#REF!,INT((ROW()-13)/2),0)),IF(ISBLANK(OFFSET('9. METAS'!$W$20,INT((ROW()-14)/2),0)),"",OFFSET('9. METAS'!$W$20,INT((ROW()-14)/2),0)))</f>
        <v/>
      </c>
      <c r="M362" s="129" t="str">
        <f ca="1">IF(MOD(ROW()-13,2)=0,IF(ISBLANK(OFFSET(#REF!,INT((ROW()-13)/2),0)),"",OFFSET(#REF!,INT((ROW()-13)/2),0)),IF(ISBLANK(OFFSET('9. METAS'!$X$20,INT((ROW()-14)/2),0)),"",OFFSET('9. METAS'!$X$20,INT((ROW()-14)/2),0)))</f>
        <v/>
      </c>
      <c r="N362" s="479"/>
      <c r="O362" s="481"/>
      <c r="P362" s="483"/>
    </row>
    <row r="363" spans="3:16" x14ac:dyDescent="0.2">
      <c r="C363" s="506" t="str">
        <f ca="1">IF(ISBLANK(OFFSET('5. Pp (3 años)'!$C$46,INT((ROW()-13)/2),0)),"",OFFSET('5. Pp (3 años)'!$C$46,INT((ROW()-13)/2),0))</f>
        <v/>
      </c>
      <c r="D363" s="498" t="str">
        <f ca="1">IF(ISBLANK(OFFSET('5. Pp (3 años)'!$D$46,INT((ROW()-13)/2),0)),"",OFFSET('5. Pp (3 años)'!$D$46,INT((ROW()-13)/2),0))</f>
        <v/>
      </c>
      <c r="E363" s="498" t="str">
        <f ca="1">IF(ISBLANK(OFFSET('5. Pp (3 años)'!$E$46,INT((ROW()-13)/2),0)),"",OFFSET('5. Pp (3 años)'!$E$46,INT((ROW()-13)/2),0))</f>
        <v/>
      </c>
      <c r="F363" s="500" t="str">
        <f ca="1">IF(ISBLANK(OFFSET('5. Pp (3 años)'!$K$46,INT((ROW()-13)/2),0)),"",OFFSET('5. Pp (3 años)'!$K$46,INT((ROW()-13)/2),0))</f>
        <v/>
      </c>
      <c r="G363" s="502" t="str">
        <f ca="1">IF(ISBLANK(OFFSET('5. Pp (3 años)'!$H$46,INT((ROW()-13)/2),0)),"",OFFSET('5. Pp (3 años)'!$H$46,INT((ROW()-13)/2),0))</f>
        <v/>
      </c>
      <c r="H363" s="705" t="str">
        <f ca="1">IF(ISBLANK(OFFSET('9. METAS'!$L$20,INT((ROW()-13)/2),0)),"",OFFSET('9. METAS'!$L$20,INT((ROW()-13)/2),0))</f>
        <v/>
      </c>
      <c r="I363" s="476"/>
      <c r="J363" s="127" t="e">
        <f ca="1">IF(MOD(ROW()-13,2)=0,IF(ISBLANK(OFFSET(#REF!,INT((ROW()-13)/2),0)),"",OFFSET(#REF!,INT((ROW()-13)/2),0)),IF(ISBLANK(OFFSET('9. METAS'!$U$20,INT((ROW()-14)/2),0)),"",OFFSET('9. METAS'!$U$20,INT((ROW()-14)/2),0)))</f>
        <v>#REF!</v>
      </c>
      <c r="K363" s="128" t="e">
        <f ca="1">IF(MOD(ROW()-13,2)=0,IF(ISBLANK(OFFSET(#REF!,INT((ROW()-13)/2),0)),"",OFFSET(#REF!,INT((ROW()-13)/2),0)),IF(ISBLANK(OFFSET('9. METAS'!$V$20,INT((ROW()-14)/2),0)),"",OFFSET('9. METAS'!$V$20,INT((ROW()-14)/2),0)))</f>
        <v>#REF!</v>
      </c>
      <c r="L363" s="128" t="e">
        <f ca="1">IF(MOD(ROW()-13,2)=0,IF(ISBLANK(OFFSET(#REF!,INT((ROW()-13)/2),0)),"",OFFSET(#REF!,INT((ROW()-13)/2),0)),IF(ISBLANK(OFFSET('9. METAS'!$W$20,INT((ROW()-14)/2),0)),"",OFFSET('9. METAS'!$W$20,INT((ROW()-14)/2),0)))</f>
        <v>#REF!</v>
      </c>
      <c r="M363" s="129" t="e">
        <f ca="1">IF(MOD(ROW()-13,2)=0,IF(ISBLANK(OFFSET(#REF!,INT((ROW()-13)/2),0)),"",OFFSET(#REF!,INT((ROW()-13)/2),0)),IF(ISBLANK(OFFSET('9. METAS'!$X$20,INT((ROW()-14)/2),0)),"",OFFSET('9. METAS'!$X$20,INT((ROW()-14)/2),0)))</f>
        <v>#REF!</v>
      </c>
      <c r="N363" s="478" t="str">
        <f t="shared" ref="N363" ca="1" si="346">IFERROR(J363/J364,"ND")</f>
        <v>ND</v>
      </c>
      <c r="O363" s="480" t="str">
        <f t="shared" ref="O363" ca="1" si="347">IFERROR(((J363+K363+L363)/H363),"ND")</f>
        <v>ND</v>
      </c>
      <c r="P363" s="482"/>
    </row>
    <row r="364" spans="3:16" ht="16" x14ac:dyDescent="0.2">
      <c r="C364" s="496"/>
      <c r="D364" s="498"/>
      <c r="E364" s="498"/>
      <c r="F364" s="500"/>
      <c r="G364" s="502"/>
      <c r="H364" s="705"/>
      <c r="I364" s="477"/>
      <c r="J364" s="127" t="str">
        <f ca="1">IF(MOD(ROW()-13,2)=0,IF(ISBLANK(OFFSET(#REF!,INT((ROW()-13)/2),0)),"",OFFSET(#REF!,INT((ROW()-13)/2),0)),IF(ISBLANK(OFFSET('9. METAS'!$U$20,INT((ROW()-14)/2),0)),"",OFFSET('9. METAS'!$U$20,INT((ROW()-14)/2),0)))</f>
        <v/>
      </c>
      <c r="K364" s="128" t="str">
        <f ca="1">IF(MOD(ROW()-13,2)=0,IF(ISBLANK(OFFSET(#REF!,INT((ROW()-13)/2),0)),"",OFFSET(#REF!,INT((ROW()-13)/2),0)),IF(ISBLANK(OFFSET('9. METAS'!$V$20,INT((ROW()-14)/2),0)),"",OFFSET('9. METAS'!$V$20,INT((ROW()-14)/2),0)))</f>
        <v/>
      </c>
      <c r="L364" s="128" t="str">
        <f ca="1">IF(MOD(ROW()-13,2)=0,IF(ISBLANK(OFFSET(#REF!,INT((ROW()-13)/2),0)),"",OFFSET(#REF!,INT((ROW()-13)/2),0)),IF(ISBLANK(OFFSET('9. METAS'!$W$20,INT((ROW()-14)/2),0)),"",OFFSET('9. METAS'!$W$20,INT((ROW()-14)/2),0)))</f>
        <v/>
      </c>
      <c r="M364" s="129" t="str">
        <f ca="1">IF(MOD(ROW()-13,2)=0,IF(ISBLANK(OFFSET(#REF!,INT((ROW()-13)/2),0)),"",OFFSET(#REF!,INT((ROW()-13)/2),0)),IF(ISBLANK(OFFSET('9. METAS'!$X$20,INT((ROW()-14)/2),0)),"",OFFSET('9. METAS'!$X$20,INT((ROW()-14)/2),0)))</f>
        <v/>
      </c>
      <c r="N364" s="479"/>
      <c r="O364" s="481"/>
      <c r="P364" s="483"/>
    </row>
    <row r="365" spans="3:16" x14ac:dyDescent="0.2">
      <c r="C365" s="506" t="str">
        <f ca="1">IF(ISBLANK(OFFSET('5. Pp (3 años)'!$C$46,INT((ROW()-13)/2),0)),"",OFFSET('5. Pp (3 años)'!$C$46,INT((ROW()-13)/2),0))</f>
        <v/>
      </c>
      <c r="D365" s="498" t="str">
        <f ca="1">IF(ISBLANK(OFFSET('5. Pp (3 años)'!$D$46,INT((ROW()-13)/2),0)),"",OFFSET('5. Pp (3 años)'!$D$46,INT((ROW()-13)/2),0))</f>
        <v/>
      </c>
      <c r="E365" s="498" t="str">
        <f ca="1">IF(ISBLANK(OFFSET('5. Pp (3 años)'!$E$46,INT((ROW()-13)/2),0)),"",OFFSET('5. Pp (3 años)'!$E$46,INT((ROW()-13)/2),0))</f>
        <v/>
      </c>
      <c r="F365" s="500" t="str">
        <f ca="1">IF(ISBLANK(OFFSET('5. Pp (3 años)'!$K$46,INT((ROW()-13)/2),0)),"",OFFSET('5. Pp (3 años)'!$K$46,INT((ROW()-13)/2),0))</f>
        <v/>
      </c>
      <c r="G365" s="502" t="str">
        <f ca="1">IF(ISBLANK(OFFSET('5. Pp (3 años)'!$H$46,INT((ROW()-13)/2),0)),"",OFFSET('5. Pp (3 años)'!$H$46,INT((ROW()-13)/2),0))</f>
        <v/>
      </c>
      <c r="H365" s="705" t="str">
        <f ca="1">IF(ISBLANK(OFFSET('9. METAS'!$L$20,INT((ROW()-13)/2),0)),"",OFFSET('9. METAS'!$L$20,INT((ROW()-13)/2),0))</f>
        <v/>
      </c>
      <c r="I365" s="476"/>
      <c r="J365" s="127" t="e">
        <f ca="1">IF(MOD(ROW()-13,2)=0,IF(ISBLANK(OFFSET(#REF!,INT((ROW()-13)/2),0)),"",OFFSET(#REF!,INT((ROW()-13)/2),0)),IF(ISBLANK(OFFSET('9. METAS'!$U$20,INT((ROW()-14)/2),0)),"",OFFSET('9. METAS'!$U$20,INT((ROW()-14)/2),0)))</f>
        <v>#REF!</v>
      </c>
      <c r="K365" s="128" t="e">
        <f ca="1">IF(MOD(ROW()-13,2)=0,IF(ISBLANK(OFFSET(#REF!,INT((ROW()-13)/2),0)),"",OFFSET(#REF!,INT((ROW()-13)/2),0)),IF(ISBLANK(OFFSET('9. METAS'!$V$20,INT((ROW()-14)/2),0)),"",OFFSET('9. METAS'!$V$20,INT((ROW()-14)/2),0)))</f>
        <v>#REF!</v>
      </c>
      <c r="L365" s="128" t="e">
        <f ca="1">IF(MOD(ROW()-13,2)=0,IF(ISBLANK(OFFSET(#REF!,INT((ROW()-13)/2),0)),"",OFFSET(#REF!,INT((ROW()-13)/2),0)),IF(ISBLANK(OFFSET('9. METAS'!$W$20,INT((ROW()-14)/2),0)),"",OFFSET('9. METAS'!$W$20,INT((ROW()-14)/2),0)))</f>
        <v>#REF!</v>
      </c>
      <c r="M365" s="129" t="e">
        <f ca="1">IF(MOD(ROW()-13,2)=0,IF(ISBLANK(OFFSET(#REF!,INT((ROW()-13)/2),0)),"",OFFSET(#REF!,INT((ROW()-13)/2),0)),IF(ISBLANK(OFFSET('9. METAS'!$X$20,INT((ROW()-14)/2),0)),"",OFFSET('9. METAS'!$X$20,INT((ROW()-14)/2),0)))</f>
        <v>#REF!</v>
      </c>
      <c r="N365" s="478" t="str">
        <f t="shared" ref="N365" ca="1" si="348">IFERROR(J365/J366,"ND")</f>
        <v>ND</v>
      </c>
      <c r="O365" s="480" t="str">
        <f t="shared" ref="O365" ca="1" si="349">IFERROR(((J365+K365+L365)/H365),"ND")</f>
        <v>ND</v>
      </c>
      <c r="P365" s="482"/>
    </row>
    <row r="366" spans="3:16" ht="16" x14ac:dyDescent="0.2">
      <c r="C366" s="496"/>
      <c r="D366" s="498"/>
      <c r="E366" s="498"/>
      <c r="F366" s="500"/>
      <c r="G366" s="502"/>
      <c r="H366" s="705"/>
      <c r="I366" s="477"/>
      <c r="J366" s="127" t="str">
        <f ca="1">IF(MOD(ROW()-13,2)=0,IF(ISBLANK(OFFSET(#REF!,INT((ROW()-13)/2),0)),"",OFFSET(#REF!,INT((ROW()-13)/2),0)),IF(ISBLANK(OFFSET('9. METAS'!$U$20,INT((ROW()-14)/2),0)),"",OFFSET('9. METAS'!$U$20,INT((ROW()-14)/2),0)))</f>
        <v/>
      </c>
      <c r="K366" s="128" t="str">
        <f ca="1">IF(MOD(ROW()-13,2)=0,IF(ISBLANK(OFFSET(#REF!,INT((ROW()-13)/2),0)),"",OFFSET(#REF!,INT((ROW()-13)/2),0)),IF(ISBLANK(OFFSET('9. METAS'!$V$20,INT((ROW()-14)/2),0)),"",OFFSET('9. METAS'!$V$20,INT((ROW()-14)/2),0)))</f>
        <v/>
      </c>
      <c r="L366" s="128" t="str">
        <f ca="1">IF(MOD(ROW()-13,2)=0,IF(ISBLANK(OFFSET(#REF!,INT((ROW()-13)/2),0)),"",OFFSET(#REF!,INT((ROW()-13)/2),0)),IF(ISBLANK(OFFSET('9. METAS'!$W$20,INT((ROW()-14)/2),0)),"",OFFSET('9. METAS'!$W$20,INT((ROW()-14)/2),0)))</f>
        <v/>
      </c>
      <c r="M366" s="129" t="str">
        <f ca="1">IF(MOD(ROW()-13,2)=0,IF(ISBLANK(OFFSET(#REF!,INT((ROW()-13)/2),0)),"",OFFSET(#REF!,INT((ROW()-13)/2),0)),IF(ISBLANK(OFFSET('9. METAS'!$X$20,INT((ROW()-14)/2),0)),"",OFFSET('9. METAS'!$X$20,INT((ROW()-14)/2),0)))</f>
        <v/>
      </c>
      <c r="N366" s="479"/>
      <c r="O366" s="481"/>
      <c r="P366" s="483"/>
    </row>
    <row r="367" spans="3:16" x14ac:dyDescent="0.2">
      <c r="C367" s="506" t="str">
        <f ca="1">IF(ISBLANK(OFFSET('5. Pp (3 años)'!$C$46,INT((ROW()-13)/2),0)),"",OFFSET('5. Pp (3 años)'!$C$46,INT((ROW()-13)/2),0))</f>
        <v/>
      </c>
      <c r="D367" s="498" t="str">
        <f ca="1">IF(ISBLANK(OFFSET('5. Pp (3 años)'!$D$46,INT((ROW()-13)/2),0)),"",OFFSET('5. Pp (3 años)'!$D$46,INT((ROW()-13)/2),0))</f>
        <v/>
      </c>
      <c r="E367" s="498" t="str">
        <f ca="1">IF(ISBLANK(OFFSET('5. Pp (3 años)'!$E$46,INT((ROW()-13)/2),0)),"",OFFSET('5. Pp (3 años)'!$E$46,INT((ROW()-13)/2),0))</f>
        <v/>
      </c>
      <c r="F367" s="500" t="str">
        <f ca="1">IF(ISBLANK(OFFSET('5. Pp (3 años)'!$K$46,INT((ROW()-13)/2),0)),"",OFFSET('5. Pp (3 años)'!$K$46,INT((ROW()-13)/2),0))</f>
        <v/>
      </c>
      <c r="G367" s="502" t="str">
        <f ca="1">IF(ISBLANK(OFFSET('5. Pp (3 años)'!$H$46,INT((ROW()-13)/2),0)),"",OFFSET('5. Pp (3 años)'!$H$46,INT((ROW()-13)/2),0))</f>
        <v/>
      </c>
      <c r="H367" s="705" t="str">
        <f ca="1">IF(ISBLANK(OFFSET('9. METAS'!$L$20,INT((ROW()-13)/2),0)),"",OFFSET('9. METAS'!$L$20,INT((ROW()-13)/2),0))</f>
        <v/>
      </c>
      <c r="I367" s="476"/>
      <c r="J367" s="127" t="e">
        <f ca="1">IF(MOD(ROW()-13,2)=0,IF(ISBLANK(OFFSET(#REF!,INT((ROW()-13)/2),0)),"",OFFSET(#REF!,INT((ROW()-13)/2),0)),IF(ISBLANK(OFFSET('9. METAS'!$U$20,INT((ROW()-14)/2),0)),"",OFFSET('9. METAS'!$U$20,INT((ROW()-14)/2),0)))</f>
        <v>#REF!</v>
      </c>
      <c r="K367" s="128" t="e">
        <f ca="1">IF(MOD(ROW()-13,2)=0,IF(ISBLANK(OFFSET(#REF!,INT((ROW()-13)/2),0)),"",OFFSET(#REF!,INT((ROW()-13)/2),0)),IF(ISBLANK(OFFSET('9. METAS'!$V$20,INT((ROW()-14)/2),0)),"",OFFSET('9. METAS'!$V$20,INT((ROW()-14)/2),0)))</f>
        <v>#REF!</v>
      </c>
      <c r="L367" s="128" t="e">
        <f ca="1">IF(MOD(ROW()-13,2)=0,IF(ISBLANK(OFFSET(#REF!,INT((ROW()-13)/2),0)),"",OFFSET(#REF!,INT((ROW()-13)/2),0)),IF(ISBLANK(OFFSET('9. METAS'!$W$20,INT((ROW()-14)/2),0)),"",OFFSET('9. METAS'!$W$20,INT((ROW()-14)/2),0)))</f>
        <v>#REF!</v>
      </c>
      <c r="M367" s="129" t="e">
        <f ca="1">IF(MOD(ROW()-13,2)=0,IF(ISBLANK(OFFSET(#REF!,INT((ROW()-13)/2),0)),"",OFFSET(#REF!,INT((ROW()-13)/2),0)),IF(ISBLANK(OFFSET('9. METAS'!$X$20,INT((ROW()-14)/2),0)),"",OFFSET('9. METAS'!$X$20,INT((ROW()-14)/2),0)))</f>
        <v>#REF!</v>
      </c>
      <c r="N367" s="478" t="str">
        <f t="shared" ref="N367" ca="1" si="350">IFERROR(J367/J368,"ND")</f>
        <v>ND</v>
      </c>
      <c r="O367" s="480" t="str">
        <f t="shared" ref="O367" ca="1" si="351">IFERROR(((J367+K367+L367)/H367),"ND")</f>
        <v>ND</v>
      </c>
      <c r="P367" s="482"/>
    </row>
    <row r="368" spans="3:16" ht="16" x14ac:dyDescent="0.2">
      <c r="C368" s="496"/>
      <c r="D368" s="498"/>
      <c r="E368" s="498"/>
      <c r="F368" s="500"/>
      <c r="G368" s="502"/>
      <c r="H368" s="705"/>
      <c r="I368" s="477"/>
      <c r="J368" s="127" t="str">
        <f ca="1">IF(MOD(ROW()-13,2)=0,IF(ISBLANK(OFFSET(#REF!,INT((ROW()-13)/2),0)),"",OFFSET(#REF!,INT((ROW()-13)/2),0)),IF(ISBLANK(OFFSET('9. METAS'!$U$20,INT((ROW()-14)/2),0)),"",OFFSET('9. METAS'!$U$20,INT((ROW()-14)/2),0)))</f>
        <v/>
      </c>
      <c r="K368" s="128" t="str">
        <f ca="1">IF(MOD(ROW()-13,2)=0,IF(ISBLANK(OFFSET(#REF!,INT((ROW()-13)/2),0)),"",OFFSET(#REF!,INT((ROW()-13)/2),0)),IF(ISBLANK(OFFSET('9. METAS'!$V$20,INT((ROW()-14)/2),0)),"",OFFSET('9. METAS'!$V$20,INT((ROW()-14)/2),0)))</f>
        <v/>
      </c>
      <c r="L368" s="128" t="str">
        <f ca="1">IF(MOD(ROW()-13,2)=0,IF(ISBLANK(OFFSET(#REF!,INT((ROW()-13)/2),0)),"",OFFSET(#REF!,INT((ROW()-13)/2),0)),IF(ISBLANK(OFFSET('9. METAS'!$W$20,INT((ROW()-14)/2),0)),"",OFFSET('9. METAS'!$W$20,INT((ROW()-14)/2),0)))</f>
        <v/>
      </c>
      <c r="M368" s="129" t="str">
        <f ca="1">IF(MOD(ROW()-13,2)=0,IF(ISBLANK(OFFSET(#REF!,INT((ROW()-13)/2),0)),"",OFFSET(#REF!,INT((ROW()-13)/2),0)),IF(ISBLANK(OFFSET('9. METAS'!$X$20,INT((ROW()-14)/2),0)),"",OFFSET('9. METAS'!$X$20,INT((ROW()-14)/2),0)))</f>
        <v/>
      </c>
      <c r="N368" s="479"/>
      <c r="O368" s="481"/>
      <c r="P368" s="483"/>
    </row>
    <row r="369" spans="3:16" x14ac:dyDescent="0.2">
      <c r="C369" s="506" t="str">
        <f ca="1">IF(ISBLANK(OFFSET('5. Pp (3 años)'!$C$46,INT((ROW()-13)/2),0)),"",OFFSET('5. Pp (3 años)'!$C$46,INT((ROW()-13)/2),0))</f>
        <v/>
      </c>
      <c r="D369" s="498" t="str">
        <f ca="1">IF(ISBLANK(OFFSET('5. Pp (3 años)'!$D$46,INT((ROW()-13)/2),0)),"",OFFSET('5. Pp (3 años)'!$D$46,INT((ROW()-13)/2),0))</f>
        <v/>
      </c>
      <c r="E369" s="498" t="str">
        <f ca="1">IF(ISBLANK(OFFSET('5. Pp (3 años)'!$E$46,INT((ROW()-13)/2),0)),"",OFFSET('5. Pp (3 años)'!$E$46,INT((ROW()-13)/2),0))</f>
        <v/>
      </c>
      <c r="F369" s="500" t="str">
        <f ca="1">IF(ISBLANK(OFFSET('5. Pp (3 años)'!$K$46,INT((ROW()-13)/2),0)),"",OFFSET('5. Pp (3 años)'!$K$46,INT((ROW()-13)/2),0))</f>
        <v/>
      </c>
      <c r="G369" s="502" t="str">
        <f ca="1">IF(ISBLANK(OFFSET('5. Pp (3 años)'!$H$46,INT((ROW()-13)/2),0)),"",OFFSET('5. Pp (3 años)'!$H$46,INT((ROW()-13)/2),0))</f>
        <v/>
      </c>
      <c r="H369" s="705" t="str">
        <f ca="1">IF(ISBLANK(OFFSET('9. METAS'!$L$20,INT((ROW()-13)/2),0)),"",OFFSET('9. METAS'!$L$20,INT((ROW()-13)/2),0))</f>
        <v/>
      </c>
      <c r="I369" s="476"/>
      <c r="J369" s="127" t="e">
        <f ca="1">IF(MOD(ROW()-13,2)=0,IF(ISBLANK(OFFSET(#REF!,INT((ROW()-13)/2),0)),"",OFFSET(#REF!,INT((ROW()-13)/2),0)),IF(ISBLANK(OFFSET('9. METAS'!$U$20,INT((ROW()-14)/2),0)),"",OFFSET('9. METAS'!$U$20,INT((ROW()-14)/2),0)))</f>
        <v>#REF!</v>
      </c>
      <c r="K369" s="128" t="e">
        <f ca="1">IF(MOD(ROW()-13,2)=0,IF(ISBLANK(OFFSET(#REF!,INT((ROW()-13)/2),0)),"",OFFSET(#REF!,INT((ROW()-13)/2),0)),IF(ISBLANK(OFFSET('9. METAS'!$V$20,INT((ROW()-14)/2),0)),"",OFFSET('9. METAS'!$V$20,INT((ROW()-14)/2),0)))</f>
        <v>#REF!</v>
      </c>
      <c r="L369" s="128" t="e">
        <f ca="1">IF(MOD(ROW()-13,2)=0,IF(ISBLANK(OFFSET(#REF!,INT((ROW()-13)/2),0)),"",OFFSET(#REF!,INT((ROW()-13)/2),0)),IF(ISBLANK(OFFSET('9. METAS'!$W$20,INT((ROW()-14)/2),0)),"",OFFSET('9. METAS'!$W$20,INT((ROW()-14)/2),0)))</f>
        <v>#REF!</v>
      </c>
      <c r="M369" s="129" t="e">
        <f ca="1">IF(MOD(ROW()-13,2)=0,IF(ISBLANK(OFFSET(#REF!,INT((ROW()-13)/2),0)),"",OFFSET(#REF!,INT((ROW()-13)/2),0)),IF(ISBLANK(OFFSET('9. METAS'!$X$20,INT((ROW()-14)/2),0)),"",OFFSET('9. METAS'!$X$20,INT((ROW()-14)/2),0)))</f>
        <v>#REF!</v>
      </c>
      <c r="N369" s="478" t="str">
        <f t="shared" ref="N369" ca="1" si="352">IFERROR(J369/J370,"ND")</f>
        <v>ND</v>
      </c>
      <c r="O369" s="480" t="str">
        <f t="shared" ref="O369" ca="1" si="353">IFERROR(((J369+K369+L369)/H369),"ND")</f>
        <v>ND</v>
      </c>
      <c r="P369" s="482"/>
    </row>
    <row r="370" spans="3:16" ht="16" x14ac:dyDescent="0.2">
      <c r="C370" s="496"/>
      <c r="D370" s="498"/>
      <c r="E370" s="498"/>
      <c r="F370" s="500"/>
      <c r="G370" s="502"/>
      <c r="H370" s="705"/>
      <c r="I370" s="477"/>
      <c r="J370" s="127" t="str">
        <f ca="1">IF(MOD(ROW()-13,2)=0,IF(ISBLANK(OFFSET(#REF!,INT((ROW()-13)/2),0)),"",OFFSET(#REF!,INT((ROW()-13)/2),0)),IF(ISBLANK(OFFSET('9. METAS'!$U$20,INT((ROW()-14)/2),0)),"",OFFSET('9. METAS'!$U$20,INT((ROW()-14)/2),0)))</f>
        <v/>
      </c>
      <c r="K370" s="128" t="str">
        <f ca="1">IF(MOD(ROW()-13,2)=0,IF(ISBLANK(OFFSET(#REF!,INT((ROW()-13)/2),0)),"",OFFSET(#REF!,INT((ROW()-13)/2),0)),IF(ISBLANK(OFFSET('9. METAS'!$V$20,INT((ROW()-14)/2),0)),"",OFFSET('9. METAS'!$V$20,INT((ROW()-14)/2),0)))</f>
        <v/>
      </c>
      <c r="L370" s="128" t="str">
        <f ca="1">IF(MOD(ROW()-13,2)=0,IF(ISBLANK(OFFSET(#REF!,INT((ROW()-13)/2),0)),"",OFFSET(#REF!,INT((ROW()-13)/2),0)),IF(ISBLANK(OFFSET('9. METAS'!$W$20,INT((ROW()-14)/2),0)),"",OFFSET('9. METAS'!$W$20,INT((ROW()-14)/2),0)))</f>
        <v/>
      </c>
      <c r="M370" s="129" t="str">
        <f ca="1">IF(MOD(ROW()-13,2)=0,IF(ISBLANK(OFFSET(#REF!,INT((ROW()-13)/2),0)),"",OFFSET(#REF!,INT((ROW()-13)/2),0)),IF(ISBLANK(OFFSET('9. METAS'!$X$20,INT((ROW()-14)/2),0)),"",OFFSET('9. METAS'!$X$20,INT((ROW()-14)/2),0)))</f>
        <v/>
      </c>
      <c r="N370" s="479"/>
      <c r="O370" s="481"/>
      <c r="P370" s="483"/>
    </row>
    <row r="371" spans="3:16" x14ac:dyDescent="0.2">
      <c r="C371" s="506" t="str">
        <f ca="1">IF(ISBLANK(OFFSET('5. Pp (3 años)'!$C$46,INT((ROW()-13)/2),0)),"",OFFSET('5. Pp (3 años)'!$C$46,INT((ROW()-13)/2),0))</f>
        <v/>
      </c>
      <c r="D371" s="498" t="str">
        <f ca="1">IF(ISBLANK(OFFSET('5. Pp (3 años)'!$D$46,INT((ROW()-13)/2),0)),"",OFFSET('5. Pp (3 años)'!$D$46,INT((ROW()-13)/2),0))</f>
        <v/>
      </c>
      <c r="E371" s="498" t="str">
        <f ca="1">IF(ISBLANK(OFFSET('5. Pp (3 años)'!$E$46,INT((ROW()-13)/2),0)),"",OFFSET('5. Pp (3 años)'!$E$46,INT((ROW()-13)/2),0))</f>
        <v/>
      </c>
      <c r="F371" s="500" t="str">
        <f ca="1">IF(ISBLANK(OFFSET('5. Pp (3 años)'!$K$46,INT((ROW()-13)/2),0)),"",OFFSET('5. Pp (3 años)'!$K$46,INT((ROW()-13)/2),0))</f>
        <v/>
      </c>
      <c r="G371" s="502" t="str">
        <f ca="1">IF(ISBLANK(OFFSET('5. Pp (3 años)'!$H$46,INT((ROW()-13)/2),0)),"",OFFSET('5. Pp (3 años)'!$H$46,INT((ROW()-13)/2),0))</f>
        <v/>
      </c>
      <c r="H371" s="705" t="str">
        <f ca="1">IF(ISBLANK(OFFSET('9. METAS'!$L$20,INT((ROW()-13)/2),0)),"",OFFSET('9. METAS'!$L$20,INT((ROW()-13)/2),0))</f>
        <v/>
      </c>
      <c r="I371" s="476"/>
      <c r="J371" s="127" t="e">
        <f ca="1">IF(MOD(ROW()-13,2)=0,IF(ISBLANK(OFFSET(#REF!,INT((ROW()-13)/2),0)),"",OFFSET(#REF!,INT((ROW()-13)/2),0)),IF(ISBLANK(OFFSET('9. METAS'!$U$20,INT((ROW()-14)/2),0)),"",OFFSET('9. METAS'!$U$20,INT((ROW()-14)/2),0)))</f>
        <v>#REF!</v>
      </c>
      <c r="K371" s="128" t="e">
        <f ca="1">IF(MOD(ROW()-13,2)=0,IF(ISBLANK(OFFSET(#REF!,INT((ROW()-13)/2),0)),"",OFFSET(#REF!,INT((ROW()-13)/2),0)),IF(ISBLANK(OFFSET('9. METAS'!$V$20,INT((ROW()-14)/2),0)),"",OFFSET('9. METAS'!$V$20,INT((ROW()-14)/2),0)))</f>
        <v>#REF!</v>
      </c>
      <c r="L371" s="128" t="e">
        <f ca="1">IF(MOD(ROW()-13,2)=0,IF(ISBLANK(OFFSET(#REF!,INT((ROW()-13)/2),0)),"",OFFSET(#REF!,INT((ROW()-13)/2),0)),IF(ISBLANK(OFFSET('9. METAS'!$W$20,INT((ROW()-14)/2),0)),"",OFFSET('9. METAS'!$W$20,INT((ROW()-14)/2),0)))</f>
        <v>#REF!</v>
      </c>
      <c r="M371" s="129" t="e">
        <f ca="1">IF(MOD(ROW()-13,2)=0,IF(ISBLANK(OFFSET(#REF!,INT((ROW()-13)/2),0)),"",OFFSET(#REF!,INT((ROW()-13)/2),0)),IF(ISBLANK(OFFSET('9. METAS'!$X$20,INT((ROW()-14)/2),0)),"",OFFSET('9. METAS'!$X$20,INT((ROW()-14)/2),0)))</f>
        <v>#REF!</v>
      </c>
      <c r="N371" s="478" t="str">
        <f t="shared" ref="N371" ca="1" si="354">IFERROR(J371/J372,"ND")</f>
        <v>ND</v>
      </c>
      <c r="O371" s="480" t="str">
        <f t="shared" ref="O371" ca="1" si="355">IFERROR(((J371+K371+L371)/H371),"ND")</f>
        <v>ND</v>
      </c>
      <c r="P371" s="482"/>
    </row>
    <row r="372" spans="3:16" ht="16" x14ac:dyDescent="0.2">
      <c r="C372" s="496"/>
      <c r="D372" s="498"/>
      <c r="E372" s="498"/>
      <c r="F372" s="500"/>
      <c r="G372" s="502"/>
      <c r="H372" s="705"/>
      <c r="I372" s="477"/>
      <c r="J372" s="127" t="str">
        <f ca="1">IF(MOD(ROW()-13,2)=0,IF(ISBLANK(OFFSET(#REF!,INT((ROW()-13)/2),0)),"",OFFSET(#REF!,INT((ROW()-13)/2),0)),IF(ISBLANK(OFFSET('9. METAS'!$U$20,INT((ROW()-14)/2),0)),"",OFFSET('9. METAS'!$U$20,INT((ROW()-14)/2),0)))</f>
        <v/>
      </c>
      <c r="K372" s="128" t="str">
        <f ca="1">IF(MOD(ROW()-13,2)=0,IF(ISBLANK(OFFSET(#REF!,INT((ROW()-13)/2),0)),"",OFFSET(#REF!,INT((ROW()-13)/2),0)),IF(ISBLANK(OFFSET('9. METAS'!$V$20,INT((ROW()-14)/2),0)),"",OFFSET('9. METAS'!$V$20,INT((ROW()-14)/2),0)))</f>
        <v/>
      </c>
      <c r="L372" s="128" t="str">
        <f ca="1">IF(MOD(ROW()-13,2)=0,IF(ISBLANK(OFFSET(#REF!,INT((ROW()-13)/2),0)),"",OFFSET(#REF!,INT((ROW()-13)/2),0)),IF(ISBLANK(OFFSET('9. METAS'!$W$20,INT((ROW()-14)/2),0)),"",OFFSET('9. METAS'!$W$20,INT((ROW()-14)/2),0)))</f>
        <v/>
      </c>
      <c r="M372" s="129" t="str">
        <f ca="1">IF(MOD(ROW()-13,2)=0,IF(ISBLANK(OFFSET(#REF!,INT((ROW()-13)/2),0)),"",OFFSET(#REF!,INT((ROW()-13)/2),0)),IF(ISBLANK(OFFSET('9. METAS'!$X$20,INT((ROW()-14)/2),0)),"",OFFSET('9. METAS'!$X$20,INT((ROW()-14)/2),0)))</f>
        <v/>
      </c>
      <c r="N372" s="479"/>
      <c r="O372" s="481"/>
      <c r="P372" s="483"/>
    </row>
    <row r="373" spans="3:16" x14ac:dyDescent="0.2">
      <c r="C373" s="506" t="str">
        <f ca="1">IF(ISBLANK(OFFSET('5. Pp (3 años)'!$C$46,INT((ROW()-13)/2),0)),"",OFFSET('5. Pp (3 años)'!$C$46,INT((ROW()-13)/2),0))</f>
        <v/>
      </c>
      <c r="D373" s="498" t="str">
        <f ca="1">IF(ISBLANK(OFFSET('5. Pp (3 años)'!$D$46,INT((ROW()-13)/2),0)),"",OFFSET('5. Pp (3 años)'!$D$46,INT((ROW()-13)/2),0))</f>
        <v/>
      </c>
      <c r="E373" s="498" t="str">
        <f ca="1">IF(ISBLANK(OFFSET('5. Pp (3 años)'!$E$46,INT((ROW()-13)/2),0)),"",OFFSET('5. Pp (3 años)'!$E$46,INT((ROW()-13)/2),0))</f>
        <v/>
      </c>
      <c r="F373" s="500" t="str">
        <f ca="1">IF(ISBLANK(OFFSET('5. Pp (3 años)'!$K$46,INT((ROW()-13)/2),0)),"",OFFSET('5. Pp (3 años)'!$K$46,INT((ROW()-13)/2),0))</f>
        <v/>
      </c>
      <c r="G373" s="502" t="str">
        <f ca="1">IF(ISBLANK(OFFSET('5. Pp (3 años)'!$H$46,INT((ROW()-13)/2),0)),"",OFFSET('5. Pp (3 años)'!$H$46,INT((ROW()-13)/2),0))</f>
        <v/>
      </c>
      <c r="H373" s="705" t="str">
        <f ca="1">IF(ISBLANK(OFFSET('9. METAS'!$L$20,INT((ROW()-13)/2),0)),"",OFFSET('9. METAS'!$L$20,INT((ROW()-13)/2),0))</f>
        <v/>
      </c>
      <c r="I373" s="476"/>
      <c r="J373" s="127" t="e">
        <f ca="1">IF(MOD(ROW()-13,2)=0,IF(ISBLANK(OFFSET(#REF!,INT((ROW()-13)/2),0)),"",OFFSET(#REF!,INT((ROW()-13)/2),0)),IF(ISBLANK(OFFSET('9. METAS'!$U$20,INT((ROW()-14)/2),0)),"",OFFSET('9. METAS'!$U$20,INT((ROW()-14)/2),0)))</f>
        <v>#REF!</v>
      </c>
      <c r="K373" s="128" t="e">
        <f ca="1">IF(MOD(ROW()-13,2)=0,IF(ISBLANK(OFFSET(#REF!,INT((ROW()-13)/2),0)),"",OFFSET(#REF!,INT((ROW()-13)/2),0)),IF(ISBLANK(OFFSET('9. METAS'!$V$20,INT((ROW()-14)/2),0)),"",OFFSET('9. METAS'!$V$20,INT((ROW()-14)/2),0)))</f>
        <v>#REF!</v>
      </c>
      <c r="L373" s="128" t="e">
        <f ca="1">IF(MOD(ROW()-13,2)=0,IF(ISBLANK(OFFSET(#REF!,INT((ROW()-13)/2),0)),"",OFFSET(#REF!,INT((ROW()-13)/2),0)),IF(ISBLANK(OFFSET('9. METAS'!$W$20,INT((ROW()-14)/2),0)),"",OFFSET('9. METAS'!$W$20,INT((ROW()-14)/2),0)))</f>
        <v>#REF!</v>
      </c>
      <c r="M373" s="129" t="e">
        <f ca="1">IF(MOD(ROW()-13,2)=0,IF(ISBLANK(OFFSET(#REF!,INT((ROW()-13)/2),0)),"",OFFSET(#REF!,INT((ROW()-13)/2),0)),IF(ISBLANK(OFFSET('9. METAS'!$X$20,INT((ROW()-14)/2),0)),"",OFFSET('9. METAS'!$X$20,INT((ROW()-14)/2),0)))</f>
        <v>#REF!</v>
      </c>
      <c r="N373" s="478" t="str">
        <f t="shared" ref="N373" ca="1" si="356">IFERROR(J373/J374,"ND")</f>
        <v>ND</v>
      </c>
      <c r="O373" s="480" t="str">
        <f t="shared" ref="O373" ca="1" si="357">IFERROR(((J373+K373+L373)/H373),"ND")</f>
        <v>ND</v>
      </c>
      <c r="P373" s="482"/>
    </row>
    <row r="374" spans="3:16" ht="16" x14ac:dyDescent="0.2">
      <c r="C374" s="496"/>
      <c r="D374" s="498"/>
      <c r="E374" s="498"/>
      <c r="F374" s="500"/>
      <c r="G374" s="502"/>
      <c r="H374" s="705"/>
      <c r="I374" s="477"/>
      <c r="J374" s="127" t="str">
        <f ca="1">IF(MOD(ROW()-13,2)=0,IF(ISBLANK(OFFSET(#REF!,INT((ROW()-13)/2),0)),"",OFFSET(#REF!,INT((ROW()-13)/2),0)),IF(ISBLANK(OFFSET('9. METAS'!$U$20,INT((ROW()-14)/2),0)),"",OFFSET('9. METAS'!$U$20,INT((ROW()-14)/2),0)))</f>
        <v/>
      </c>
      <c r="K374" s="128" t="str">
        <f ca="1">IF(MOD(ROW()-13,2)=0,IF(ISBLANK(OFFSET(#REF!,INT((ROW()-13)/2),0)),"",OFFSET(#REF!,INT((ROW()-13)/2),0)),IF(ISBLANK(OFFSET('9. METAS'!$V$20,INT((ROW()-14)/2),0)),"",OFFSET('9. METAS'!$V$20,INT((ROW()-14)/2),0)))</f>
        <v/>
      </c>
      <c r="L374" s="128" t="str">
        <f ca="1">IF(MOD(ROW()-13,2)=0,IF(ISBLANK(OFFSET(#REF!,INT((ROW()-13)/2),0)),"",OFFSET(#REF!,INT((ROW()-13)/2),0)),IF(ISBLANK(OFFSET('9. METAS'!$W$20,INT((ROW()-14)/2),0)),"",OFFSET('9. METAS'!$W$20,INT((ROW()-14)/2),0)))</f>
        <v/>
      </c>
      <c r="M374" s="129" t="str">
        <f ca="1">IF(MOD(ROW()-13,2)=0,IF(ISBLANK(OFFSET(#REF!,INT((ROW()-13)/2),0)),"",OFFSET(#REF!,INT((ROW()-13)/2),0)),IF(ISBLANK(OFFSET('9. METAS'!$X$20,INT((ROW()-14)/2),0)),"",OFFSET('9. METAS'!$X$20,INT((ROW()-14)/2),0)))</f>
        <v/>
      </c>
      <c r="N374" s="479"/>
      <c r="O374" s="481"/>
      <c r="P374" s="483"/>
    </row>
    <row r="375" spans="3:16" x14ac:dyDescent="0.2">
      <c r="C375" s="506" t="str">
        <f ca="1">IF(ISBLANK(OFFSET('5. Pp (3 años)'!$C$46,INT((ROW()-13)/2),0)),"",OFFSET('5. Pp (3 años)'!$C$46,INT((ROW()-13)/2),0))</f>
        <v/>
      </c>
      <c r="D375" s="498" t="str">
        <f ca="1">IF(ISBLANK(OFFSET('5. Pp (3 años)'!$D$46,INT((ROW()-13)/2),0)),"",OFFSET('5. Pp (3 años)'!$D$46,INT((ROW()-13)/2),0))</f>
        <v/>
      </c>
      <c r="E375" s="498" t="str">
        <f ca="1">IF(ISBLANK(OFFSET('5. Pp (3 años)'!$E$46,INT((ROW()-13)/2),0)),"",OFFSET('5. Pp (3 años)'!$E$46,INT((ROW()-13)/2),0))</f>
        <v/>
      </c>
      <c r="F375" s="500" t="str">
        <f ca="1">IF(ISBLANK(OFFSET('5. Pp (3 años)'!$K$46,INT((ROW()-13)/2),0)),"",OFFSET('5. Pp (3 años)'!$K$46,INT((ROW()-13)/2),0))</f>
        <v/>
      </c>
      <c r="G375" s="502" t="str">
        <f ca="1">IF(ISBLANK(OFFSET('5. Pp (3 años)'!$H$46,INT((ROW()-13)/2),0)),"",OFFSET('5. Pp (3 años)'!$H$46,INT((ROW()-13)/2),0))</f>
        <v/>
      </c>
      <c r="H375" s="705" t="str">
        <f ca="1">IF(ISBLANK(OFFSET('9. METAS'!$L$20,INT((ROW()-13)/2),0)),"",OFFSET('9. METAS'!$L$20,INT((ROW()-13)/2),0))</f>
        <v/>
      </c>
      <c r="I375" s="476"/>
      <c r="J375" s="127" t="e">
        <f ca="1">IF(MOD(ROW()-13,2)=0,IF(ISBLANK(OFFSET(#REF!,INT((ROW()-13)/2),0)),"",OFFSET(#REF!,INT((ROW()-13)/2),0)),IF(ISBLANK(OFFSET('9. METAS'!$U$20,INT((ROW()-14)/2),0)),"",OFFSET('9. METAS'!$U$20,INT((ROW()-14)/2),0)))</f>
        <v>#REF!</v>
      </c>
      <c r="K375" s="128" t="e">
        <f ca="1">IF(MOD(ROW()-13,2)=0,IF(ISBLANK(OFFSET(#REF!,INT((ROW()-13)/2),0)),"",OFFSET(#REF!,INT((ROW()-13)/2),0)),IF(ISBLANK(OFFSET('9. METAS'!$V$20,INT((ROW()-14)/2),0)),"",OFFSET('9. METAS'!$V$20,INT((ROW()-14)/2),0)))</f>
        <v>#REF!</v>
      </c>
      <c r="L375" s="128" t="e">
        <f ca="1">IF(MOD(ROW()-13,2)=0,IF(ISBLANK(OFFSET(#REF!,INT((ROW()-13)/2),0)),"",OFFSET(#REF!,INT((ROW()-13)/2),0)),IF(ISBLANK(OFFSET('9. METAS'!$W$20,INT((ROW()-14)/2),0)),"",OFFSET('9. METAS'!$W$20,INT((ROW()-14)/2),0)))</f>
        <v>#REF!</v>
      </c>
      <c r="M375" s="129" t="e">
        <f ca="1">IF(MOD(ROW()-13,2)=0,IF(ISBLANK(OFFSET(#REF!,INT((ROW()-13)/2),0)),"",OFFSET(#REF!,INT((ROW()-13)/2),0)),IF(ISBLANK(OFFSET('9. METAS'!$X$20,INT((ROW()-14)/2),0)),"",OFFSET('9. METAS'!$X$20,INT((ROW()-14)/2),0)))</f>
        <v>#REF!</v>
      </c>
      <c r="N375" s="478" t="str">
        <f t="shared" ref="N375" ca="1" si="358">IFERROR(J375/J376,"ND")</f>
        <v>ND</v>
      </c>
      <c r="O375" s="480" t="str">
        <f t="shared" ref="O375" ca="1" si="359">IFERROR(((J375+K375+L375)/H375),"ND")</f>
        <v>ND</v>
      </c>
      <c r="P375" s="482"/>
    </row>
    <row r="376" spans="3:16" ht="16" x14ac:dyDescent="0.2">
      <c r="C376" s="496"/>
      <c r="D376" s="498"/>
      <c r="E376" s="498"/>
      <c r="F376" s="500"/>
      <c r="G376" s="502"/>
      <c r="H376" s="705"/>
      <c r="I376" s="477"/>
      <c r="J376" s="127" t="str">
        <f ca="1">IF(MOD(ROW()-13,2)=0,IF(ISBLANK(OFFSET(#REF!,INT((ROW()-13)/2),0)),"",OFFSET(#REF!,INT((ROW()-13)/2),0)),IF(ISBLANK(OFFSET('9. METAS'!$U$20,INT((ROW()-14)/2),0)),"",OFFSET('9. METAS'!$U$20,INT((ROW()-14)/2),0)))</f>
        <v/>
      </c>
      <c r="K376" s="128" t="str">
        <f ca="1">IF(MOD(ROW()-13,2)=0,IF(ISBLANK(OFFSET(#REF!,INT((ROW()-13)/2),0)),"",OFFSET(#REF!,INT((ROW()-13)/2),0)),IF(ISBLANK(OFFSET('9. METAS'!$V$20,INT((ROW()-14)/2),0)),"",OFFSET('9. METAS'!$V$20,INT((ROW()-14)/2),0)))</f>
        <v/>
      </c>
      <c r="L376" s="128" t="str">
        <f ca="1">IF(MOD(ROW()-13,2)=0,IF(ISBLANK(OFFSET(#REF!,INT((ROW()-13)/2),0)),"",OFFSET(#REF!,INT((ROW()-13)/2),0)),IF(ISBLANK(OFFSET('9. METAS'!$W$20,INT((ROW()-14)/2),0)),"",OFFSET('9. METAS'!$W$20,INT((ROW()-14)/2),0)))</f>
        <v/>
      </c>
      <c r="M376" s="129" t="str">
        <f ca="1">IF(MOD(ROW()-13,2)=0,IF(ISBLANK(OFFSET(#REF!,INT((ROW()-13)/2),0)),"",OFFSET(#REF!,INT((ROW()-13)/2),0)),IF(ISBLANK(OFFSET('9. METAS'!$X$20,INT((ROW()-14)/2),0)),"",OFFSET('9. METAS'!$X$20,INT((ROW()-14)/2),0)))</f>
        <v/>
      </c>
      <c r="N376" s="479"/>
      <c r="O376" s="481"/>
      <c r="P376" s="483"/>
    </row>
    <row r="377" spans="3:16" x14ac:dyDescent="0.2">
      <c r="C377" s="506" t="str">
        <f ca="1">IF(ISBLANK(OFFSET('5. Pp (3 años)'!$C$46,INT((ROW()-13)/2),0)),"",OFFSET('5. Pp (3 años)'!$C$46,INT((ROW()-13)/2),0))</f>
        <v/>
      </c>
      <c r="D377" s="498" t="str">
        <f ca="1">IF(ISBLANK(OFFSET('5. Pp (3 años)'!$D$46,INT((ROW()-13)/2),0)),"",OFFSET('5. Pp (3 años)'!$D$46,INT((ROW()-13)/2),0))</f>
        <v/>
      </c>
      <c r="E377" s="498" t="str">
        <f ca="1">IF(ISBLANK(OFFSET('5. Pp (3 años)'!$E$46,INT((ROW()-13)/2),0)),"",OFFSET('5. Pp (3 años)'!$E$46,INT((ROW()-13)/2),0))</f>
        <v/>
      </c>
      <c r="F377" s="500" t="str">
        <f ca="1">IF(ISBLANK(OFFSET('5. Pp (3 años)'!$K$46,INT((ROW()-13)/2),0)),"",OFFSET('5. Pp (3 años)'!$K$46,INT((ROW()-13)/2),0))</f>
        <v/>
      </c>
      <c r="G377" s="502" t="str">
        <f ca="1">IF(ISBLANK(OFFSET('5. Pp (3 años)'!$H$46,INT((ROW()-13)/2),0)),"",OFFSET('5. Pp (3 años)'!$H$46,INT((ROW()-13)/2),0))</f>
        <v/>
      </c>
      <c r="H377" s="705" t="str">
        <f ca="1">IF(ISBLANK(OFFSET('9. METAS'!$L$20,INT((ROW()-13)/2),0)),"",OFFSET('9. METAS'!$L$20,INT((ROW()-13)/2),0))</f>
        <v/>
      </c>
      <c r="I377" s="476"/>
      <c r="J377" s="127" t="e">
        <f ca="1">IF(MOD(ROW()-13,2)=0,IF(ISBLANK(OFFSET(#REF!,INT((ROW()-13)/2),0)),"",OFFSET(#REF!,INT((ROW()-13)/2),0)),IF(ISBLANK(OFFSET('9. METAS'!$U$20,INT((ROW()-14)/2),0)),"",OFFSET('9. METAS'!$U$20,INT((ROW()-14)/2),0)))</f>
        <v>#REF!</v>
      </c>
      <c r="K377" s="128" t="e">
        <f ca="1">IF(MOD(ROW()-13,2)=0,IF(ISBLANK(OFFSET(#REF!,INT((ROW()-13)/2),0)),"",OFFSET(#REF!,INT((ROW()-13)/2),0)),IF(ISBLANK(OFFSET('9. METAS'!$V$20,INT((ROW()-14)/2),0)),"",OFFSET('9. METAS'!$V$20,INT((ROW()-14)/2),0)))</f>
        <v>#REF!</v>
      </c>
      <c r="L377" s="128" t="e">
        <f ca="1">IF(MOD(ROW()-13,2)=0,IF(ISBLANK(OFFSET(#REF!,INT((ROW()-13)/2),0)),"",OFFSET(#REF!,INT((ROW()-13)/2),0)),IF(ISBLANK(OFFSET('9. METAS'!$W$20,INT((ROW()-14)/2),0)),"",OFFSET('9. METAS'!$W$20,INT((ROW()-14)/2),0)))</f>
        <v>#REF!</v>
      </c>
      <c r="M377" s="129" t="e">
        <f ca="1">IF(MOD(ROW()-13,2)=0,IF(ISBLANK(OFFSET(#REF!,INT((ROW()-13)/2),0)),"",OFFSET(#REF!,INT((ROW()-13)/2),0)),IF(ISBLANK(OFFSET('9. METAS'!$X$20,INT((ROW()-14)/2),0)),"",OFFSET('9. METAS'!$X$20,INT((ROW()-14)/2),0)))</f>
        <v>#REF!</v>
      </c>
      <c r="N377" s="478" t="str">
        <f t="shared" ref="N377" ca="1" si="360">IFERROR(J377/J378,"ND")</f>
        <v>ND</v>
      </c>
      <c r="O377" s="480" t="str">
        <f t="shared" ref="O377" ca="1" si="361">IFERROR(((J377+K377+L377)/H377),"ND")</f>
        <v>ND</v>
      </c>
      <c r="P377" s="482"/>
    </row>
    <row r="378" spans="3:16" ht="16" x14ac:dyDescent="0.2">
      <c r="C378" s="496"/>
      <c r="D378" s="498"/>
      <c r="E378" s="498"/>
      <c r="F378" s="500"/>
      <c r="G378" s="502"/>
      <c r="H378" s="705"/>
      <c r="I378" s="477"/>
      <c r="J378" s="127" t="str">
        <f ca="1">IF(MOD(ROW()-13,2)=0,IF(ISBLANK(OFFSET(#REF!,INT((ROW()-13)/2),0)),"",OFFSET(#REF!,INT((ROW()-13)/2),0)),IF(ISBLANK(OFFSET('9. METAS'!$U$20,INT((ROW()-14)/2),0)),"",OFFSET('9. METAS'!$U$20,INT((ROW()-14)/2),0)))</f>
        <v/>
      </c>
      <c r="K378" s="128" t="str">
        <f ca="1">IF(MOD(ROW()-13,2)=0,IF(ISBLANK(OFFSET(#REF!,INT((ROW()-13)/2),0)),"",OFFSET(#REF!,INT((ROW()-13)/2),0)),IF(ISBLANK(OFFSET('9. METAS'!$V$20,INT((ROW()-14)/2),0)),"",OFFSET('9. METAS'!$V$20,INT((ROW()-14)/2),0)))</f>
        <v/>
      </c>
      <c r="L378" s="128" t="str">
        <f ca="1">IF(MOD(ROW()-13,2)=0,IF(ISBLANK(OFFSET(#REF!,INT((ROW()-13)/2),0)),"",OFFSET(#REF!,INT((ROW()-13)/2),0)),IF(ISBLANK(OFFSET('9. METAS'!$W$20,INT((ROW()-14)/2),0)),"",OFFSET('9. METAS'!$W$20,INT((ROW()-14)/2),0)))</f>
        <v/>
      </c>
      <c r="M378" s="129" t="str">
        <f ca="1">IF(MOD(ROW()-13,2)=0,IF(ISBLANK(OFFSET(#REF!,INT((ROW()-13)/2),0)),"",OFFSET(#REF!,INT((ROW()-13)/2),0)),IF(ISBLANK(OFFSET('9. METAS'!$X$20,INT((ROW()-14)/2),0)),"",OFFSET('9. METAS'!$X$20,INT((ROW()-14)/2),0)))</f>
        <v/>
      </c>
      <c r="N378" s="479"/>
      <c r="O378" s="481"/>
      <c r="P378" s="483"/>
    </row>
    <row r="379" spans="3:16" x14ac:dyDescent="0.2">
      <c r="C379" s="506" t="str">
        <f ca="1">IF(ISBLANK(OFFSET('5. Pp (3 años)'!$C$46,INT((ROW()-13)/2),0)),"",OFFSET('5. Pp (3 años)'!$C$46,INT((ROW()-13)/2),0))</f>
        <v/>
      </c>
      <c r="D379" s="498" t="str">
        <f ca="1">IF(ISBLANK(OFFSET('5. Pp (3 años)'!$D$46,INT((ROW()-13)/2),0)),"",OFFSET('5. Pp (3 años)'!$D$46,INT((ROW()-13)/2),0))</f>
        <v/>
      </c>
      <c r="E379" s="498" t="str">
        <f ca="1">IF(ISBLANK(OFFSET('5. Pp (3 años)'!$E$46,INT((ROW()-13)/2),0)),"",OFFSET('5. Pp (3 años)'!$E$46,INT((ROW()-13)/2),0))</f>
        <v/>
      </c>
      <c r="F379" s="500" t="str">
        <f ca="1">IF(ISBLANK(OFFSET('5. Pp (3 años)'!$K$46,INT((ROW()-13)/2),0)),"",OFFSET('5. Pp (3 años)'!$K$46,INT((ROW()-13)/2),0))</f>
        <v/>
      </c>
      <c r="G379" s="502" t="str">
        <f ca="1">IF(ISBLANK(OFFSET('5. Pp (3 años)'!$H$46,INT((ROW()-13)/2),0)),"",OFFSET('5. Pp (3 años)'!$H$46,INT((ROW()-13)/2),0))</f>
        <v/>
      </c>
      <c r="H379" s="705" t="str">
        <f ca="1">IF(ISBLANK(OFFSET('9. METAS'!$L$20,INT((ROW()-13)/2),0)),"",OFFSET('9. METAS'!$L$20,INT((ROW()-13)/2),0))</f>
        <v/>
      </c>
      <c r="I379" s="476"/>
      <c r="J379" s="127" t="e">
        <f ca="1">IF(MOD(ROW()-13,2)=0,IF(ISBLANK(OFFSET(#REF!,INT((ROW()-13)/2),0)),"",OFFSET(#REF!,INT((ROW()-13)/2),0)),IF(ISBLANK(OFFSET('9. METAS'!$U$20,INT((ROW()-14)/2),0)),"",OFFSET('9. METAS'!$U$20,INT((ROW()-14)/2),0)))</f>
        <v>#REF!</v>
      </c>
      <c r="K379" s="128" t="e">
        <f ca="1">IF(MOD(ROW()-13,2)=0,IF(ISBLANK(OFFSET(#REF!,INT((ROW()-13)/2),0)),"",OFFSET(#REF!,INT((ROW()-13)/2),0)),IF(ISBLANK(OFFSET('9. METAS'!$V$20,INT((ROW()-14)/2),0)),"",OFFSET('9. METAS'!$V$20,INT((ROW()-14)/2),0)))</f>
        <v>#REF!</v>
      </c>
      <c r="L379" s="128" t="e">
        <f ca="1">IF(MOD(ROW()-13,2)=0,IF(ISBLANK(OFFSET(#REF!,INT((ROW()-13)/2),0)),"",OFFSET(#REF!,INT((ROW()-13)/2),0)),IF(ISBLANK(OFFSET('9. METAS'!$W$20,INT((ROW()-14)/2),0)),"",OFFSET('9. METAS'!$W$20,INT((ROW()-14)/2),0)))</f>
        <v>#REF!</v>
      </c>
      <c r="M379" s="129" t="e">
        <f ca="1">IF(MOD(ROW()-13,2)=0,IF(ISBLANK(OFFSET(#REF!,INT((ROW()-13)/2),0)),"",OFFSET(#REF!,INT((ROW()-13)/2),0)),IF(ISBLANK(OFFSET('9. METAS'!$X$20,INT((ROW()-14)/2),0)),"",OFFSET('9. METAS'!$X$20,INT((ROW()-14)/2),0)))</f>
        <v>#REF!</v>
      </c>
      <c r="N379" s="478" t="str">
        <f t="shared" ref="N379" ca="1" si="362">IFERROR(J379/J380,"ND")</f>
        <v>ND</v>
      </c>
      <c r="O379" s="480" t="str">
        <f t="shared" ref="O379" ca="1" si="363">IFERROR(((J379+K379+L379)/H379),"ND")</f>
        <v>ND</v>
      </c>
      <c r="P379" s="482"/>
    </row>
    <row r="380" spans="3:16" ht="16" x14ac:dyDescent="0.2">
      <c r="C380" s="496"/>
      <c r="D380" s="498"/>
      <c r="E380" s="498"/>
      <c r="F380" s="500"/>
      <c r="G380" s="502"/>
      <c r="H380" s="705"/>
      <c r="I380" s="477"/>
      <c r="J380" s="127" t="str">
        <f ca="1">IF(MOD(ROW()-13,2)=0,IF(ISBLANK(OFFSET(#REF!,INT((ROW()-13)/2),0)),"",OFFSET(#REF!,INT((ROW()-13)/2),0)),IF(ISBLANK(OFFSET('9. METAS'!$U$20,INT((ROW()-14)/2),0)),"",OFFSET('9. METAS'!$U$20,INT((ROW()-14)/2),0)))</f>
        <v/>
      </c>
      <c r="K380" s="128" t="str">
        <f ca="1">IF(MOD(ROW()-13,2)=0,IF(ISBLANK(OFFSET(#REF!,INT((ROW()-13)/2),0)),"",OFFSET(#REF!,INT((ROW()-13)/2),0)),IF(ISBLANK(OFFSET('9. METAS'!$V$20,INT((ROW()-14)/2),0)),"",OFFSET('9. METAS'!$V$20,INT((ROW()-14)/2),0)))</f>
        <v/>
      </c>
      <c r="L380" s="128" t="str">
        <f ca="1">IF(MOD(ROW()-13,2)=0,IF(ISBLANK(OFFSET(#REF!,INT((ROW()-13)/2),0)),"",OFFSET(#REF!,INT((ROW()-13)/2),0)),IF(ISBLANK(OFFSET('9. METAS'!$W$20,INT((ROW()-14)/2),0)),"",OFFSET('9. METAS'!$W$20,INT((ROW()-14)/2),0)))</f>
        <v/>
      </c>
      <c r="M380" s="129" t="str">
        <f ca="1">IF(MOD(ROW()-13,2)=0,IF(ISBLANK(OFFSET(#REF!,INT((ROW()-13)/2),0)),"",OFFSET(#REF!,INT((ROW()-13)/2),0)),IF(ISBLANK(OFFSET('9. METAS'!$X$20,INT((ROW()-14)/2),0)),"",OFFSET('9. METAS'!$X$20,INT((ROW()-14)/2),0)))</f>
        <v/>
      </c>
      <c r="N380" s="479"/>
      <c r="O380" s="481"/>
      <c r="P380" s="483"/>
    </row>
    <row r="381" spans="3:16" x14ac:dyDescent="0.2">
      <c r="C381" s="506" t="str">
        <f ca="1">IF(ISBLANK(OFFSET('5. Pp (3 años)'!$C$46,INT((ROW()-13)/2),0)),"",OFFSET('5. Pp (3 años)'!$C$46,INT((ROW()-13)/2),0))</f>
        <v/>
      </c>
      <c r="D381" s="498" t="str">
        <f ca="1">IF(ISBLANK(OFFSET('5. Pp (3 años)'!$D$46,INT((ROW()-13)/2),0)),"",OFFSET('5. Pp (3 años)'!$D$46,INT((ROW()-13)/2),0))</f>
        <v/>
      </c>
      <c r="E381" s="498" t="str">
        <f ca="1">IF(ISBLANK(OFFSET('5. Pp (3 años)'!$E$46,INT((ROW()-13)/2),0)),"",OFFSET('5. Pp (3 años)'!$E$46,INT((ROW()-13)/2),0))</f>
        <v/>
      </c>
      <c r="F381" s="500" t="str">
        <f ca="1">IF(ISBLANK(OFFSET('5. Pp (3 años)'!$K$46,INT((ROW()-13)/2),0)),"",OFFSET('5. Pp (3 años)'!$K$46,INT((ROW()-13)/2),0))</f>
        <v/>
      </c>
      <c r="G381" s="502" t="str">
        <f ca="1">IF(ISBLANK(OFFSET('5. Pp (3 años)'!$H$46,INT((ROW()-13)/2),0)),"",OFFSET('5. Pp (3 años)'!$H$46,INT((ROW()-13)/2),0))</f>
        <v/>
      </c>
      <c r="H381" s="705" t="str">
        <f ca="1">IF(ISBLANK(OFFSET('9. METAS'!$L$20,INT((ROW()-13)/2),0)),"",OFFSET('9. METAS'!$L$20,INT((ROW()-13)/2),0))</f>
        <v/>
      </c>
      <c r="I381" s="476"/>
      <c r="J381" s="127" t="e">
        <f ca="1">IF(MOD(ROW()-13,2)=0,IF(ISBLANK(OFFSET(#REF!,INT((ROW()-13)/2),0)),"",OFFSET(#REF!,INT((ROW()-13)/2),0)),IF(ISBLANK(OFFSET('9. METAS'!$U$20,INT((ROW()-14)/2),0)),"",OFFSET('9. METAS'!$U$20,INT((ROW()-14)/2),0)))</f>
        <v>#REF!</v>
      </c>
      <c r="K381" s="128" t="e">
        <f ca="1">IF(MOD(ROW()-13,2)=0,IF(ISBLANK(OFFSET(#REF!,INT((ROW()-13)/2),0)),"",OFFSET(#REF!,INT((ROW()-13)/2),0)),IF(ISBLANK(OFFSET('9. METAS'!$V$20,INT((ROW()-14)/2),0)),"",OFFSET('9. METAS'!$V$20,INT((ROW()-14)/2),0)))</f>
        <v>#REF!</v>
      </c>
      <c r="L381" s="128" t="e">
        <f ca="1">IF(MOD(ROW()-13,2)=0,IF(ISBLANK(OFFSET(#REF!,INT((ROW()-13)/2),0)),"",OFFSET(#REF!,INT((ROW()-13)/2),0)),IF(ISBLANK(OFFSET('9. METAS'!$W$20,INT((ROW()-14)/2),0)),"",OFFSET('9. METAS'!$W$20,INT((ROW()-14)/2),0)))</f>
        <v>#REF!</v>
      </c>
      <c r="M381" s="129" t="e">
        <f ca="1">IF(MOD(ROW()-13,2)=0,IF(ISBLANK(OFFSET(#REF!,INT((ROW()-13)/2),0)),"",OFFSET(#REF!,INT((ROW()-13)/2),0)),IF(ISBLANK(OFFSET('9. METAS'!$X$20,INT((ROW()-14)/2),0)),"",OFFSET('9. METAS'!$X$20,INT((ROW()-14)/2),0)))</f>
        <v>#REF!</v>
      </c>
      <c r="N381" s="478" t="str">
        <f t="shared" ref="N381" ca="1" si="364">IFERROR(J381/J382,"ND")</f>
        <v>ND</v>
      </c>
      <c r="O381" s="480" t="str">
        <f t="shared" ref="O381" ca="1" si="365">IFERROR(((J381+K381+L381)/H381),"ND")</f>
        <v>ND</v>
      </c>
      <c r="P381" s="482"/>
    </row>
    <row r="382" spans="3:16" ht="16" x14ac:dyDescent="0.2">
      <c r="C382" s="496"/>
      <c r="D382" s="498"/>
      <c r="E382" s="498"/>
      <c r="F382" s="500"/>
      <c r="G382" s="502"/>
      <c r="H382" s="705"/>
      <c r="I382" s="477"/>
      <c r="J382" s="127" t="str">
        <f ca="1">IF(MOD(ROW()-13,2)=0,IF(ISBLANK(OFFSET(#REF!,INT((ROW()-13)/2),0)),"",OFFSET(#REF!,INT((ROW()-13)/2),0)),IF(ISBLANK(OFFSET('9. METAS'!$U$20,INT((ROW()-14)/2),0)),"",OFFSET('9. METAS'!$U$20,INT((ROW()-14)/2),0)))</f>
        <v/>
      </c>
      <c r="K382" s="128" t="str">
        <f ca="1">IF(MOD(ROW()-13,2)=0,IF(ISBLANK(OFFSET(#REF!,INT((ROW()-13)/2),0)),"",OFFSET(#REF!,INT((ROW()-13)/2),0)),IF(ISBLANK(OFFSET('9. METAS'!$V$20,INT((ROW()-14)/2),0)),"",OFFSET('9. METAS'!$V$20,INT((ROW()-14)/2),0)))</f>
        <v/>
      </c>
      <c r="L382" s="128" t="str">
        <f ca="1">IF(MOD(ROW()-13,2)=0,IF(ISBLANK(OFFSET(#REF!,INT((ROW()-13)/2),0)),"",OFFSET(#REF!,INT((ROW()-13)/2),0)),IF(ISBLANK(OFFSET('9. METAS'!$W$20,INT((ROW()-14)/2),0)),"",OFFSET('9. METAS'!$W$20,INT((ROW()-14)/2),0)))</f>
        <v/>
      </c>
      <c r="M382" s="129" t="str">
        <f ca="1">IF(MOD(ROW()-13,2)=0,IF(ISBLANK(OFFSET(#REF!,INT((ROW()-13)/2),0)),"",OFFSET(#REF!,INT((ROW()-13)/2),0)),IF(ISBLANK(OFFSET('9. METAS'!$X$20,INT((ROW()-14)/2),0)),"",OFFSET('9. METAS'!$X$20,INT((ROW()-14)/2),0)))</f>
        <v/>
      </c>
      <c r="N382" s="479"/>
      <c r="O382" s="481"/>
      <c r="P382" s="483"/>
    </row>
    <row r="383" spans="3:16" x14ac:dyDescent="0.2">
      <c r="C383" s="506" t="str">
        <f ca="1">IF(ISBLANK(OFFSET('5. Pp (3 años)'!$C$46,INT((ROW()-13)/2),0)),"",OFFSET('5. Pp (3 años)'!$C$46,INT((ROW()-13)/2),0))</f>
        <v/>
      </c>
      <c r="D383" s="498" t="str">
        <f ca="1">IF(ISBLANK(OFFSET('5. Pp (3 años)'!$D$46,INT((ROW()-13)/2),0)),"",OFFSET('5. Pp (3 años)'!$D$46,INT((ROW()-13)/2),0))</f>
        <v/>
      </c>
      <c r="E383" s="498" t="str">
        <f ca="1">IF(ISBLANK(OFFSET('5. Pp (3 años)'!$E$46,INT((ROW()-13)/2),0)),"",OFFSET('5. Pp (3 años)'!$E$46,INT((ROW()-13)/2),0))</f>
        <v/>
      </c>
      <c r="F383" s="500" t="str">
        <f ca="1">IF(ISBLANK(OFFSET('5. Pp (3 años)'!$K$46,INT((ROW()-13)/2),0)),"",OFFSET('5. Pp (3 años)'!$K$46,INT((ROW()-13)/2),0))</f>
        <v/>
      </c>
      <c r="G383" s="502" t="str">
        <f ca="1">IF(ISBLANK(OFFSET('5. Pp (3 años)'!$H$46,INT((ROW()-13)/2),0)),"",OFFSET('5. Pp (3 años)'!$H$46,INT((ROW()-13)/2),0))</f>
        <v/>
      </c>
      <c r="H383" s="705" t="str">
        <f ca="1">IF(ISBLANK(OFFSET('9. METAS'!$L$20,INT((ROW()-13)/2),0)),"",OFFSET('9. METAS'!$L$20,INT((ROW()-13)/2),0))</f>
        <v/>
      </c>
      <c r="I383" s="476"/>
      <c r="J383" s="127" t="e">
        <f ca="1">IF(MOD(ROW()-13,2)=0,IF(ISBLANK(OFFSET(#REF!,INT((ROW()-13)/2),0)),"",OFFSET(#REF!,INT((ROW()-13)/2),0)),IF(ISBLANK(OFFSET('9. METAS'!$U$20,INT((ROW()-14)/2),0)),"",OFFSET('9. METAS'!$U$20,INT((ROW()-14)/2),0)))</f>
        <v>#REF!</v>
      </c>
      <c r="K383" s="128" t="e">
        <f ca="1">IF(MOD(ROW()-13,2)=0,IF(ISBLANK(OFFSET(#REF!,INT((ROW()-13)/2),0)),"",OFFSET(#REF!,INT((ROW()-13)/2),0)),IF(ISBLANK(OFFSET('9. METAS'!$V$20,INT((ROW()-14)/2),0)),"",OFFSET('9. METAS'!$V$20,INT((ROW()-14)/2),0)))</f>
        <v>#REF!</v>
      </c>
      <c r="L383" s="128" t="e">
        <f ca="1">IF(MOD(ROW()-13,2)=0,IF(ISBLANK(OFFSET(#REF!,INT((ROW()-13)/2),0)),"",OFFSET(#REF!,INT((ROW()-13)/2),0)),IF(ISBLANK(OFFSET('9. METAS'!$W$20,INT((ROW()-14)/2),0)),"",OFFSET('9. METAS'!$W$20,INT((ROW()-14)/2),0)))</f>
        <v>#REF!</v>
      </c>
      <c r="M383" s="129" t="e">
        <f ca="1">IF(MOD(ROW()-13,2)=0,IF(ISBLANK(OFFSET(#REF!,INT((ROW()-13)/2),0)),"",OFFSET(#REF!,INT((ROW()-13)/2),0)),IF(ISBLANK(OFFSET('9. METAS'!$X$20,INT((ROW()-14)/2),0)),"",OFFSET('9. METAS'!$X$20,INT((ROW()-14)/2),0)))</f>
        <v>#REF!</v>
      </c>
      <c r="N383" s="478" t="str">
        <f t="shared" ref="N383" ca="1" si="366">IFERROR(J383/J384,"ND")</f>
        <v>ND</v>
      </c>
      <c r="O383" s="480" t="str">
        <f t="shared" ref="O383" ca="1" si="367">IFERROR(((J383+K383+L383)/H383),"ND")</f>
        <v>ND</v>
      </c>
      <c r="P383" s="482"/>
    </row>
    <row r="384" spans="3:16" ht="16" x14ac:dyDescent="0.2">
      <c r="C384" s="496"/>
      <c r="D384" s="498"/>
      <c r="E384" s="498"/>
      <c r="F384" s="500"/>
      <c r="G384" s="502"/>
      <c r="H384" s="705"/>
      <c r="I384" s="477"/>
      <c r="J384" s="127" t="str">
        <f ca="1">IF(MOD(ROW()-13,2)=0,IF(ISBLANK(OFFSET(#REF!,INT((ROW()-13)/2),0)),"",OFFSET(#REF!,INT((ROW()-13)/2),0)),IF(ISBLANK(OFFSET('9. METAS'!$U$20,INT((ROW()-14)/2),0)),"",OFFSET('9. METAS'!$U$20,INT((ROW()-14)/2),0)))</f>
        <v/>
      </c>
      <c r="K384" s="128" t="str">
        <f ca="1">IF(MOD(ROW()-13,2)=0,IF(ISBLANK(OFFSET(#REF!,INT((ROW()-13)/2),0)),"",OFFSET(#REF!,INT((ROW()-13)/2),0)),IF(ISBLANK(OFFSET('9. METAS'!$V$20,INT((ROW()-14)/2),0)),"",OFFSET('9. METAS'!$V$20,INT((ROW()-14)/2),0)))</f>
        <v/>
      </c>
      <c r="L384" s="128" t="str">
        <f ca="1">IF(MOD(ROW()-13,2)=0,IF(ISBLANK(OFFSET(#REF!,INT((ROW()-13)/2),0)),"",OFFSET(#REF!,INT((ROW()-13)/2),0)),IF(ISBLANK(OFFSET('9. METAS'!$W$20,INT((ROW()-14)/2),0)),"",OFFSET('9. METAS'!$W$20,INT((ROW()-14)/2),0)))</f>
        <v/>
      </c>
      <c r="M384" s="129" t="str">
        <f ca="1">IF(MOD(ROW()-13,2)=0,IF(ISBLANK(OFFSET(#REF!,INT((ROW()-13)/2),0)),"",OFFSET(#REF!,INT((ROW()-13)/2),0)),IF(ISBLANK(OFFSET('9. METAS'!$X$20,INT((ROW()-14)/2),0)),"",OFFSET('9. METAS'!$X$20,INT((ROW()-14)/2),0)))</f>
        <v/>
      </c>
      <c r="N384" s="479"/>
      <c r="O384" s="481"/>
      <c r="P384" s="483"/>
    </row>
    <row r="385" spans="3:16" x14ac:dyDescent="0.2">
      <c r="C385" s="506" t="str">
        <f ca="1">IF(ISBLANK(OFFSET('5. Pp (3 años)'!$C$46,INT((ROW()-13)/2),0)),"",OFFSET('5. Pp (3 años)'!$C$46,INT((ROW()-13)/2),0))</f>
        <v/>
      </c>
      <c r="D385" s="498" t="str">
        <f ca="1">IF(ISBLANK(OFFSET('5. Pp (3 años)'!$D$46,INT((ROW()-13)/2),0)),"",OFFSET('5. Pp (3 años)'!$D$46,INT((ROW()-13)/2),0))</f>
        <v/>
      </c>
      <c r="E385" s="498" t="str">
        <f ca="1">IF(ISBLANK(OFFSET('5. Pp (3 años)'!$E$46,INT((ROW()-13)/2),0)),"",OFFSET('5. Pp (3 años)'!$E$46,INT((ROW()-13)/2),0))</f>
        <v/>
      </c>
      <c r="F385" s="500" t="str">
        <f ca="1">IF(ISBLANK(OFFSET('5. Pp (3 años)'!$K$46,INT((ROW()-13)/2),0)),"",OFFSET('5. Pp (3 años)'!$K$46,INT((ROW()-13)/2),0))</f>
        <v/>
      </c>
      <c r="G385" s="502" t="str">
        <f ca="1">IF(ISBLANK(OFFSET('5. Pp (3 años)'!$H$46,INT((ROW()-13)/2),0)),"",OFFSET('5. Pp (3 años)'!$H$46,INT((ROW()-13)/2),0))</f>
        <v/>
      </c>
      <c r="H385" s="705" t="str">
        <f ca="1">IF(ISBLANK(OFFSET('9. METAS'!$L$20,INT((ROW()-13)/2),0)),"",OFFSET('9. METAS'!$L$20,INT((ROW()-13)/2),0))</f>
        <v/>
      </c>
      <c r="I385" s="476"/>
      <c r="J385" s="127" t="e">
        <f ca="1">IF(MOD(ROW()-13,2)=0,IF(ISBLANK(OFFSET(#REF!,INT((ROW()-13)/2),0)),"",OFFSET(#REF!,INT((ROW()-13)/2),0)),IF(ISBLANK(OFFSET('9. METAS'!$U$20,INT((ROW()-14)/2),0)),"",OFFSET('9. METAS'!$U$20,INT((ROW()-14)/2),0)))</f>
        <v>#REF!</v>
      </c>
      <c r="K385" s="128" t="e">
        <f ca="1">IF(MOD(ROW()-13,2)=0,IF(ISBLANK(OFFSET(#REF!,INT((ROW()-13)/2),0)),"",OFFSET(#REF!,INT((ROW()-13)/2),0)),IF(ISBLANK(OFFSET('9. METAS'!$V$20,INT((ROW()-14)/2),0)),"",OFFSET('9. METAS'!$V$20,INT((ROW()-14)/2),0)))</f>
        <v>#REF!</v>
      </c>
      <c r="L385" s="128" t="e">
        <f ca="1">IF(MOD(ROW()-13,2)=0,IF(ISBLANK(OFFSET(#REF!,INT((ROW()-13)/2),0)),"",OFFSET(#REF!,INT((ROW()-13)/2),0)),IF(ISBLANK(OFFSET('9. METAS'!$W$20,INT((ROW()-14)/2),0)),"",OFFSET('9. METAS'!$W$20,INT((ROW()-14)/2),0)))</f>
        <v>#REF!</v>
      </c>
      <c r="M385" s="129" t="e">
        <f ca="1">IF(MOD(ROW()-13,2)=0,IF(ISBLANK(OFFSET(#REF!,INT((ROW()-13)/2),0)),"",OFFSET(#REF!,INT((ROW()-13)/2),0)),IF(ISBLANK(OFFSET('9. METAS'!$X$20,INT((ROW()-14)/2),0)),"",OFFSET('9. METAS'!$X$20,INT((ROW()-14)/2),0)))</f>
        <v>#REF!</v>
      </c>
      <c r="N385" s="478" t="str">
        <f t="shared" ref="N385" ca="1" si="368">IFERROR(J385/J386,"ND")</f>
        <v>ND</v>
      </c>
      <c r="O385" s="480" t="str">
        <f t="shared" ref="O385" ca="1" si="369">IFERROR(((J385+K385+L385)/H385),"ND")</f>
        <v>ND</v>
      </c>
      <c r="P385" s="482"/>
    </row>
    <row r="386" spans="3:16" ht="16" x14ac:dyDescent="0.2">
      <c r="C386" s="496"/>
      <c r="D386" s="498"/>
      <c r="E386" s="498"/>
      <c r="F386" s="500"/>
      <c r="G386" s="502"/>
      <c r="H386" s="705"/>
      <c r="I386" s="477"/>
      <c r="J386" s="127" t="str">
        <f ca="1">IF(MOD(ROW()-13,2)=0,IF(ISBLANK(OFFSET(#REF!,INT((ROW()-13)/2),0)),"",OFFSET(#REF!,INT((ROW()-13)/2),0)),IF(ISBLANK(OFFSET('9. METAS'!$U$20,INT((ROW()-14)/2),0)),"",OFFSET('9. METAS'!$U$20,INT((ROW()-14)/2),0)))</f>
        <v/>
      </c>
      <c r="K386" s="128" t="str">
        <f ca="1">IF(MOD(ROW()-13,2)=0,IF(ISBLANK(OFFSET(#REF!,INT((ROW()-13)/2),0)),"",OFFSET(#REF!,INT((ROW()-13)/2),0)),IF(ISBLANK(OFFSET('9. METAS'!$V$20,INT((ROW()-14)/2),0)),"",OFFSET('9. METAS'!$V$20,INT((ROW()-14)/2),0)))</f>
        <v/>
      </c>
      <c r="L386" s="128" t="str">
        <f ca="1">IF(MOD(ROW()-13,2)=0,IF(ISBLANK(OFFSET(#REF!,INT((ROW()-13)/2),0)),"",OFFSET(#REF!,INT((ROW()-13)/2),0)),IF(ISBLANK(OFFSET('9. METAS'!$W$20,INT((ROW()-14)/2),0)),"",OFFSET('9. METAS'!$W$20,INT((ROW()-14)/2),0)))</f>
        <v/>
      </c>
      <c r="M386" s="129" t="str">
        <f ca="1">IF(MOD(ROW()-13,2)=0,IF(ISBLANK(OFFSET(#REF!,INT((ROW()-13)/2),0)),"",OFFSET(#REF!,INT((ROW()-13)/2),0)),IF(ISBLANK(OFFSET('9. METAS'!$X$20,INT((ROW()-14)/2),0)),"",OFFSET('9. METAS'!$X$20,INT((ROW()-14)/2),0)))</f>
        <v/>
      </c>
      <c r="N386" s="479"/>
      <c r="O386" s="481"/>
      <c r="P386" s="483"/>
    </row>
    <row r="387" spans="3:16" x14ac:dyDescent="0.2">
      <c r="C387" s="506" t="str">
        <f ca="1">IF(ISBLANK(OFFSET('5. Pp (3 años)'!$C$46,INT((ROW()-13)/2),0)),"",OFFSET('5. Pp (3 años)'!$C$46,INT((ROW()-13)/2),0))</f>
        <v/>
      </c>
      <c r="D387" s="498" t="str">
        <f ca="1">IF(ISBLANK(OFFSET('5. Pp (3 años)'!$D$46,INT((ROW()-13)/2),0)),"",OFFSET('5. Pp (3 años)'!$D$46,INT((ROW()-13)/2),0))</f>
        <v/>
      </c>
      <c r="E387" s="498" t="str">
        <f ca="1">IF(ISBLANK(OFFSET('5. Pp (3 años)'!$E$46,INT((ROW()-13)/2),0)),"",OFFSET('5. Pp (3 años)'!$E$46,INT((ROW()-13)/2),0))</f>
        <v/>
      </c>
      <c r="F387" s="500" t="str">
        <f ca="1">IF(ISBLANK(OFFSET('5. Pp (3 años)'!$K$46,INT((ROW()-13)/2),0)),"",OFFSET('5. Pp (3 años)'!$K$46,INT((ROW()-13)/2),0))</f>
        <v/>
      </c>
      <c r="G387" s="502" t="str">
        <f ca="1">IF(ISBLANK(OFFSET('5. Pp (3 años)'!$H$46,INT((ROW()-13)/2),0)),"",OFFSET('5. Pp (3 años)'!$H$46,INT((ROW()-13)/2),0))</f>
        <v/>
      </c>
      <c r="H387" s="705" t="str">
        <f ca="1">IF(ISBLANK(OFFSET('9. METAS'!$L$20,INT((ROW()-13)/2),0)),"",OFFSET('9. METAS'!$L$20,INT((ROW()-13)/2),0))</f>
        <v/>
      </c>
      <c r="I387" s="476"/>
      <c r="J387" s="127" t="e">
        <f ca="1">IF(MOD(ROW()-13,2)=0,IF(ISBLANK(OFFSET(#REF!,INT((ROW()-13)/2),0)),"",OFFSET(#REF!,INT((ROW()-13)/2),0)),IF(ISBLANK(OFFSET('9. METAS'!$U$20,INT((ROW()-14)/2),0)),"",OFFSET('9. METAS'!$U$20,INT((ROW()-14)/2),0)))</f>
        <v>#REF!</v>
      </c>
      <c r="K387" s="128" t="e">
        <f ca="1">IF(MOD(ROW()-13,2)=0,IF(ISBLANK(OFFSET(#REF!,INT((ROW()-13)/2),0)),"",OFFSET(#REF!,INT((ROW()-13)/2),0)),IF(ISBLANK(OFFSET('9. METAS'!$V$20,INT((ROW()-14)/2),0)),"",OFFSET('9. METAS'!$V$20,INT((ROW()-14)/2),0)))</f>
        <v>#REF!</v>
      </c>
      <c r="L387" s="128" t="e">
        <f ca="1">IF(MOD(ROW()-13,2)=0,IF(ISBLANK(OFFSET(#REF!,INT((ROW()-13)/2),0)),"",OFFSET(#REF!,INT((ROW()-13)/2),0)),IF(ISBLANK(OFFSET('9. METAS'!$W$20,INT((ROW()-14)/2),0)),"",OFFSET('9. METAS'!$W$20,INT((ROW()-14)/2),0)))</f>
        <v>#REF!</v>
      </c>
      <c r="M387" s="129" t="e">
        <f ca="1">IF(MOD(ROW()-13,2)=0,IF(ISBLANK(OFFSET(#REF!,INT((ROW()-13)/2),0)),"",OFFSET(#REF!,INT((ROW()-13)/2),0)),IF(ISBLANK(OFFSET('9. METAS'!$X$20,INT((ROW()-14)/2),0)),"",OFFSET('9. METAS'!$X$20,INT((ROW()-14)/2),0)))</f>
        <v>#REF!</v>
      </c>
      <c r="N387" s="478" t="str">
        <f t="shared" ref="N387" ca="1" si="370">IFERROR(J387/J388,"ND")</f>
        <v>ND</v>
      </c>
      <c r="O387" s="480" t="str">
        <f t="shared" ref="O387" ca="1" si="371">IFERROR(((J387+K387+L387)/H387),"ND")</f>
        <v>ND</v>
      </c>
      <c r="P387" s="482"/>
    </row>
    <row r="388" spans="3:16" ht="16" x14ac:dyDescent="0.2">
      <c r="C388" s="496"/>
      <c r="D388" s="498"/>
      <c r="E388" s="498"/>
      <c r="F388" s="500"/>
      <c r="G388" s="502"/>
      <c r="H388" s="705"/>
      <c r="I388" s="477"/>
      <c r="J388" s="127" t="str">
        <f ca="1">IF(MOD(ROW()-13,2)=0,IF(ISBLANK(OFFSET(#REF!,INT((ROW()-13)/2),0)),"",OFFSET(#REF!,INT((ROW()-13)/2),0)),IF(ISBLANK(OFFSET('9. METAS'!$U$20,INT((ROW()-14)/2),0)),"",OFFSET('9. METAS'!$U$20,INT((ROW()-14)/2),0)))</f>
        <v/>
      </c>
      <c r="K388" s="128" t="str">
        <f ca="1">IF(MOD(ROW()-13,2)=0,IF(ISBLANK(OFFSET(#REF!,INT((ROW()-13)/2),0)),"",OFFSET(#REF!,INT((ROW()-13)/2),0)),IF(ISBLANK(OFFSET('9. METAS'!$V$20,INT((ROW()-14)/2),0)),"",OFFSET('9. METAS'!$V$20,INT((ROW()-14)/2),0)))</f>
        <v/>
      </c>
      <c r="L388" s="128" t="str">
        <f ca="1">IF(MOD(ROW()-13,2)=0,IF(ISBLANK(OFFSET(#REF!,INT((ROW()-13)/2),0)),"",OFFSET(#REF!,INT((ROW()-13)/2),0)),IF(ISBLANK(OFFSET('9. METAS'!$W$20,INT((ROW()-14)/2),0)),"",OFFSET('9. METAS'!$W$20,INT((ROW()-14)/2),0)))</f>
        <v/>
      </c>
      <c r="M388" s="129" t="str">
        <f ca="1">IF(MOD(ROW()-13,2)=0,IF(ISBLANK(OFFSET(#REF!,INT((ROW()-13)/2),0)),"",OFFSET(#REF!,INT((ROW()-13)/2),0)),IF(ISBLANK(OFFSET('9. METAS'!$X$20,INT((ROW()-14)/2),0)),"",OFFSET('9. METAS'!$X$20,INT((ROW()-14)/2),0)))</f>
        <v/>
      </c>
      <c r="N388" s="479"/>
      <c r="O388" s="481"/>
      <c r="P388" s="483"/>
    </row>
    <row r="389" spans="3:16" x14ac:dyDescent="0.2">
      <c r="C389" s="506" t="str">
        <f ca="1">IF(ISBLANK(OFFSET('5. Pp (3 años)'!$C$46,INT((ROW()-13)/2),0)),"",OFFSET('5. Pp (3 años)'!$C$46,INT((ROW()-13)/2),0))</f>
        <v/>
      </c>
      <c r="D389" s="498" t="str">
        <f ca="1">IF(ISBLANK(OFFSET('5. Pp (3 años)'!$D$46,INT((ROW()-13)/2),0)),"",OFFSET('5. Pp (3 años)'!$D$46,INT((ROW()-13)/2),0))</f>
        <v/>
      </c>
      <c r="E389" s="498" t="str">
        <f ca="1">IF(ISBLANK(OFFSET('5. Pp (3 años)'!$E$46,INT((ROW()-13)/2),0)),"",OFFSET('5. Pp (3 años)'!$E$46,INT((ROW()-13)/2),0))</f>
        <v/>
      </c>
      <c r="F389" s="500" t="str">
        <f ca="1">IF(ISBLANK(OFFSET('5. Pp (3 años)'!$K$46,INT((ROW()-13)/2),0)),"",OFFSET('5. Pp (3 años)'!$K$46,INT((ROW()-13)/2),0))</f>
        <v/>
      </c>
      <c r="G389" s="502" t="str">
        <f ca="1">IF(ISBLANK(OFFSET('5. Pp (3 años)'!$H$46,INT((ROW()-13)/2),0)),"",OFFSET('5. Pp (3 años)'!$H$46,INT((ROW()-13)/2),0))</f>
        <v/>
      </c>
      <c r="H389" s="705" t="str">
        <f ca="1">IF(ISBLANK(OFFSET('9. METAS'!$L$20,INT((ROW()-13)/2),0)),"",OFFSET('9. METAS'!$L$20,INT((ROW()-13)/2),0))</f>
        <v/>
      </c>
      <c r="I389" s="476"/>
      <c r="J389" s="127" t="e">
        <f ca="1">IF(MOD(ROW()-13,2)=0,IF(ISBLANK(OFFSET(#REF!,INT((ROW()-13)/2),0)),"",OFFSET(#REF!,INT((ROW()-13)/2),0)),IF(ISBLANK(OFFSET('9. METAS'!$U$20,INT((ROW()-14)/2),0)),"",OFFSET('9. METAS'!$U$20,INT((ROW()-14)/2),0)))</f>
        <v>#REF!</v>
      </c>
      <c r="K389" s="128" t="e">
        <f ca="1">IF(MOD(ROW()-13,2)=0,IF(ISBLANK(OFFSET(#REF!,INT((ROW()-13)/2),0)),"",OFFSET(#REF!,INT((ROW()-13)/2),0)),IF(ISBLANK(OFFSET('9. METAS'!$V$20,INT((ROW()-14)/2),0)),"",OFFSET('9. METAS'!$V$20,INT((ROW()-14)/2),0)))</f>
        <v>#REF!</v>
      </c>
      <c r="L389" s="128" t="e">
        <f ca="1">IF(MOD(ROW()-13,2)=0,IF(ISBLANK(OFFSET(#REF!,INT((ROW()-13)/2),0)),"",OFFSET(#REF!,INT((ROW()-13)/2),0)),IF(ISBLANK(OFFSET('9. METAS'!$W$20,INT((ROW()-14)/2),0)),"",OFFSET('9. METAS'!$W$20,INT((ROW()-14)/2),0)))</f>
        <v>#REF!</v>
      </c>
      <c r="M389" s="129" t="e">
        <f ca="1">IF(MOD(ROW()-13,2)=0,IF(ISBLANK(OFFSET(#REF!,INT((ROW()-13)/2),0)),"",OFFSET(#REF!,INT((ROW()-13)/2),0)),IF(ISBLANK(OFFSET('9. METAS'!$X$20,INT((ROW()-14)/2),0)),"",OFFSET('9. METAS'!$X$20,INT((ROW()-14)/2),0)))</f>
        <v>#REF!</v>
      </c>
      <c r="N389" s="478" t="str">
        <f t="shared" ref="N389" ca="1" si="372">IFERROR(J389/J390,"ND")</f>
        <v>ND</v>
      </c>
      <c r="O389" s="480" t="str">
        <f t="shared" ref="O389" ca="1" si="373">IFERROR(((J389+K389+L389)/H389),"ND")</f>
        <v>ND</v>
      </c>
      <c r="P389" s="482"/>
    </row>
    <row r="390" spans="3:16" ht="16" x14ac:dyDescent="0.2">
      <c r="C390" s="496"/>
      <c r="D390" s="498"/>
      <c r="E390" s="498"/>
      <c r="F390" s="500"/>
      <c r="G390" s="502"/>
      <c r="H390" s="705"/>
      <c r="I390" s="477"/>
      <c r="J390" s="127" t="str">
        <f ca="1">IF(MOD(ROW()-13,2)=0,IF(ISBLANK(OFFSET(#REF!,INT((ROW()-13)/2),0)),"",OFFSET(#REF!,INT((ROW()-13)/2),0)),IF(ISBLANK(OFFSET('9. METAS'!$U$20,INT((ROW()-14)/2),0)),"",OFFSET('9. METAS'!$U$20,INT((ROW()-14)/2),0)))</f>
        <v/>
      </c>
      <c r="K390" s="128" t="str">
        <f ca="1">IF(MOD(ROW()-13,2)=0,IF(ISBLANK(OFFSET(#REF!,INT((ROW()-13)/2),0)),"",OFFSET(#REF!,INT((ROW()-13)/2),0)),IF(ISBLANK(OFFSET('9. METAS'!$V$20,INT((ROW()-14)/2),0)),"",OFFSET('9. METAS'!$V$20,INT((ROW()-14)/2),0)))</f>
        <v/>
      </c>
      <c r="L390" s="128" t="str">
        <f ca="1">IF(MOD(ROW()-13,2)=0,IF(ISBLANK(OFFSET(#REF!,INT((ROW()-13)/2),0)),"",OFFSET(#REF!,INT((ROW()-13)/2),0)),IF(ISBLANK(OFFSET('9. METAS'!$W$20,INT((ROW()-14)/2),0)),"",OFFSET('9. METAS'!$W$20,INT((ROW()-14)/2),0)))</f>
        <v/>
      </c>
      <c r="M390" s="129" t="str">
        <f ca="1">IF(MOD(ROW()-13,2)=0,IF(ISBLANK(OFFSET(#REF!,INT((ROW()-13)/2),0)),"",OFFSET(#REF!,INT((ROW()-13)/2),0)),IF(ISBLANK(OFFSET('9. METAS'!$X$20,INT((ROW()-14)/2),0)),"",OFFSET('9. METAS'!$X$20,INT((ROW()-14)/2),0)))</f>
        <v/>
      </c>
      <c r="N390" s="479"/>
      <c r="O390" s="481"/>
      <c r="P390" s="483"/>
    </row>
    <row r="391" spans="3:16" x14ac:dyDescent="0.2">
      <c r="C391" s="506" t="str">
        <f ca="1">IF(ISBLANK(OFFSET('5. Pp (3 años)'!$C$46,INT((ROW()-13)/2),0)),"",OFFSET('5. Pp (3 años)'!$C$46,INT((ROW()-13)/2),0))</f>
        <v/>
      </c>
      <c r="D391" s="498" t="str">
        <f ca="1">IF(ISBLANK(OFFSET('5. Pp (3 años)'!$D$46,INT((ROW()-13)/2),0)),"",OFFSET('5. Pp (3 años)'!$D$46,INT((ROW()-13)/2),0))</f>
        <v/>
      </c>
      <c r="E391" s="498" t="str">
        <f ca="1">IF(ISBLANK(OFFSET('5. Pp (3 años)'!$E$46,INT((ROW()-13)/2),0)),"",OFFSET('5. Pp (3 años)'!$E$46,INT((ROW()-13)/2),0))</f>
        <v/>
      </c>
      <c r="F391" s="500" t="str">
        <f ca="1">IF(ISBLANK(OFFSET('5. Pp (3 años)'!$K$46,INT((ROW()-13)/2),0)),"",OFFSET('5. Pp (3 años)'!$K$46,INT((ROW()-13)/2),0))</f>
        <v/>
      </c>
      <c r="G391" s="502" t="str">
        <f ca="1">IF(ISBLANK(OFFSET('5. Pp (3 años)'!$H$46,INT((ROW()-13)/2),0)),"",OFFSET('5. Pp (3 años)'!$H$46,INT((ROW()-13)/2),0))</f>
        <v/>
      </c>
      <c r="H391" s="705" t="str">
        <f ca="1">IF(ISBLANK(OFFSET('9. METAS'!$L$20,INT((ROW()-13)/2),0)),"",OFFSET('9. METAS'!$L$20,INT((ROW()-13)/2),0))</f>
        <v/>
      </c>
      <c r="I391" s="476"/>
      <c r="J391" s="127" t="e">
        <f ca="1">IF(MOD(ROW()-13,2)=0,IF(ISBLANK(OFFSET(#REF!,INT((ROW()-13)/2),0)),"",OFFSET(#REF!,INT((ROW()-13)/2),0)),IF(ISBLANK(OFFSET('9. METAS'!$U$20,INT((ROW()-14)/2),0)),"",OFFSET('9. METAS'!$U$20,INT((ROW()-14)/2),0)))</f>
        <v>#REF!</v>
      </c>
      <c r="K391" s="128" t="e">
        <f ca="1">IF(MOD(ROW()-13,2)=0,IF(ISBLANK(OFFSET(#REF!,INT((ROW()-13)/2),0)),"",OFFSET(#REF!,INT((ROW()-13)/2),0)),IF(ISBLANK(OFFSET('9. METAS'!$V$20,INT((ROW()-14)/2),0)),"",OFFSET('9. METAS'!$V$20,INT((ROW()-14)/2),0)))</f>
        <v>#REF!</v>
      </c>
      <c r="L391" s="128" t="e">
        <f ca="1">IF(MOD(ROW()-13,2)=0,IF(ISBLANK(OFFSET(#REF!,INT((ROW()-13)/2),0)),"",OFFSET(#REF!,INT((ROW()-13)/2),0)),IF(ISBLANK(OFFSET('9. METAS'!$W$20,INT((ROW()-14)/2),0)),"",OFFSET('9. METAS'!$W$20,INT((ROW()-14)/2),0)))</f>
        <v>#REF!</v>
      </c>
      <c r="M391" s="129" t="e">
        <f ca="1">IF(MOD(ROW()-13,2)=0,IF(ISBLANK(OFFSET(#REF!,INT((ROW()-13)/2),0)),"",OFFSET(#REF!,INT((ROW()-13)/2),0)),IF(ISBLANK(OFFSET('9. METAS'!$X$20,INT((ROW()-14)/2),0)),"",OFFSET('9. METAS'!$X$20,INT((ROW()-14)/2),0)))</f>
        <v>#REF!</v>
      </c>
      <c r="N391" s="478" t="str">
        <f t="shared" ref="N391" ca="1" si="374">IFERROR(J391/J392,"ND")</f>
        <v>ND</v>
      </c>
      <c r="O391" s="480" t="str">
        <f t="shared" ref="O391" ca="1" si="375">IFERROR(((J391+K391+L391)/H391),"ND")</f>
        <v>ND</v>
      </c>
      <c r="P391" s="482"/>
    </row>
    <row r="392" spans="3:16" ht="16" x14ac:dyDescent="0.2">
      <c r="C392" s="496"/>
      <c r="D392" s="498"/>
      <c r="E392" s="498"/>
      <c r="F392" s="500"/>
      <c r="G392" s="502"/>
      <c r="H392" s="705"/>
      <c r="I392" s="477"/>
      <c r="J392" s="127" t="str">
        <f ca="1">IF(MOD(ROW()-13,2)=0,IF(ISBLANK(OFFSET(#REF!,INT((ROW()-13)/2),0)),"",OFFSET(#REF!,INT((ROW()-13)/2),0)),IF(ISBLANK(OFFSET('9. METAS'!$U$20,INT((ROW()-14)/2),0)),"",OFFSET('9. METAS'!$U$20,INT((ROW()-14)/2),0)))</f>
        <v/>
      </c>
      <c r="K392" s="128" t="str">
        <f ca="1">IF(MOD(ROW()-13,2)=0,IF(ISBLANK(OFFSET(#REF!,INT((ROW()-13)/2),0)),"",OFFSET(#REF!,INT((ROW()-13)/2),0)),IF(ISBLANK(OFFSET('9. METAS'!$V$20,INT((ROW()-14)/2),0)),"",OFFSET('9. METAS'!$V$20,INT((ROW()-14)/2),0)))</f>
        <v/>
      </c>
      <c r="L392" s="128" t="str">
        <f ca="1">IF(MOD(ROW()-13,2)=0,IF(ISBLANK(OFFSET(#REF!,INT((ROW()-13)/2),0)),"",OFFSET(#REF!,INT((ROW()-13)/2),0)),IF(ISBLANK(OFFSET('9. METAS'!$W$20,INT((ROW()-14)/2),0)),"",OFFSET('9. METAS'!$W$20,INT((ROW()-14)/2),0)))</f>
        <v/>
      </c>
      <c r="M392" s="129" t="str">
        <f ca="1">IF(MOD(ROW()-13,2)=0,IF(ISBLANK(OFFSET(#REF!,INT((ROW()-13)/2),0)),"",OFFSET(#REF!,INT((ROW()-13)/2),0)),IF(ISBLANK(OFFSET('9. METAS'!$X$20,INT((ROW()-14)/2),0)),"",OFFSET('9. METAS'!$X$20,INT((ROW()-14)/2),0)))</f>
        <v/>
      </c>
      <c r="N392" s="479"/>
      <c r="O392" s="481"/>
      <c r="P392" s="483"/>
    </row>
    <row r="393" spans="3:16" x14ac:dyDescent="0.2">
      <c r="C393" s="506" t="str">
        <f ca="1">IF(ISBLANK(OFFSET('5. Pp (3 años)'!$C$46,INT((ROW()-13)/2),0)),"",OFFSET('5. Pp (3 años)'!$C$46,INT((ROW()-13)/2),0))</f>
        <v/>
      </c>
      <c r="D393" s="498" t="str">
        <f ca="1">IF(ISBLANK(OFFSET('5. Pp (3 años)'!$D$46,INT((ROW()-13)/2),0)),"",OFFSET('5. Pp (3 años)'!$D$46,INT((ROW()-13)/2),0))</f>
        <v/>
      </c>
      <c r="E393" s="498" t="str">
        <f ca="1">IF(ISBLANK(OFFSET('5. Pp (3 años)'!$E$46,INT((ROW()-13)/2),0)),"",OFFSET('5. Pp (3 años)'!$E$46,INT((ROW()-13)/2),0))</f>
        <v/>
      </c>
      <c r="F393" s="500" t="str">
        <f ca="1">IF(ISBLANK(OFFSET('5. Pp (3 años)'!$K$46,INT((ROW()-13)/2),0)),"",OFFSET('5. Pp (3 años)'!$K$46,INT((ROW()-13)/2),0))</f>
        <v/>
      </c>
      <c r="G393" s="502" t="str">
        <f ca="1">IF(ISBLANK(OFFSET('5. Pp (3 años)'!$H$46,INT((ROW()-13)/2),0)),"",OFFSET('5. Pp (3 años)'!$H$46,INT((ROW()-13)/2),0))</f>
        <v/>
      </c>
      <c r="H393" s="705" t="str">
        <f ca="1">IF(ISBLANK(OFFSET('9. METAS'!$L$20,INT((ROW()-13)/2),0)),"",OFFSET('9. METAS'!$L$20,INT((ROW()-13)/2),0))</f>
        <v/>
      </c>
      <c r="I393" s="476"/>
      <c r="J393" s="127" t="e">
        <f ca="1">IF(MOD(ROW()-13,2)=0,IF(ISBLANK(OFFSET(#REF!,INT((ROW()-13)/2),0)),"",OFFSET(#REF!,INT((ROW()-13)/2),0)),IF(ISBLANK(OFFSET('9. METAS'!$U$20,INT((ROW()-14)/2),0)),"",OFFSET('9. METAS'!$U$20,INT((ROW()-14)/2),0)))</f>
        <v>#REF!</v>
      </c>
      <c r="K393" s="128" t="e">
        <f ca="1">IF(MOD(ROW()-13,2)=0,IF(ISBLANK(OFFSET(#REF!,INT((ROW()-13)/2),0)),"",OFFSET(#REF!,INT((ROW()-13)/2),0)),IF(ISBLANK(OFFSET('9. METAS'!$V$20,INT((ROW()-14)/2),0)),"",OFFSET('9. METAS'!$V$20,INT((ROW()-14)/2),0)))</f>
        <v>#REF!</v>
      </c>
      <c r="L393" s="128" t="e">
        <f ca="1">IF(MOD(ROW()-13,2)=0,IF(ISBLANK(OFFSET(#REF!,INT((ROW()-13)/2),0)),"",OFFSET(#REF!,INT((ROW()-13)/2),0)),IF(ISBLANK(OFFSET('9. METAS'!$W$20,INT((ROW()-14)/2),0)),"",OFFSET('9. METAS'!$W$20,INT((ROW()-14)/2),0)))</f>
        <v>#REF!</v>
      </c>
      <c r="M393" s="129" t="e">
        <f ca="1">IF(MOD(ROW()-13,2)=0,IF(ISBLANK(OFFSET(#REF!,INT((ROW()-13)/2),0)),"",OFFSET(#REF!,INT((ROW()-13)/2),0)),IF(ISBLANK(OFFSET('9. METAS'!$X$20,INT((ROW()-14)/2),0)),"",OFFSET('9. METAS'!$X$20,INT((ROW()-14)/2),0)))</f>
        <v>#REF!</v>
      </c>
      <c r="N393" s="478" t="str">
        <f t="shared" ref="N393" ca="1" si="376">IFERROR(J393/J394,"ND")</f>
        <v>ND</v>
      </c>
      <c r="O393" s="480" t="str">
        <f t="shared" ref="O393" ca="1" si="377">IFERROR(((J393+K393+L393)/H393),"ND")</f>
        <v>ND</v>
      </c>
      <c r="P393" s="482"/>
    </row>
    <row r="394" spans="3:16" ht="16" x14ac:dyDescent="0.2">
      <c r="C394" s="496"/>
      <c r="D394" s="498"/>
      <c r="E394" s="498"/>
      <c r="F394" s="500"/>
      <c r="G394" s="502"/>
      <c r="H394" s="705"/>
      <c r="I394" s="477"/>
      <c r="J394" s="127" t="str">
        <f ca="1">IF(MOD(ROW()-13,2)=0,IF(ISBLANK(OFFSET(#REF!,INT((ROW()-13)/2),0)),"",OFFSET(#REF!,INT((ROW()-13)/2),0)),IF(ISBLANK(OFFSET('9. METAS'!$U$20,INT((ROW()-14)/2),0)),"",OFFSET('9. METAS'!$U$20,INT((ROW()-14)/2),0)))</f>
        <v/>
      </c>
      <c r="K394" s="128" t="str">
        <f ca="1">IF(MOD(ROW()-13,2)=0,IF(ISBLANK(OFFSET(#REF!,INT((ROW()-13)/2),0)),"",OFFSET(#REF!,INT((ROW()-13)/2),0)),IF(ISBLANK(OFFSET('9. METAS'!$V$20,INT((ROW()-14)/2),0)),"",OFFSET('9. METAS'!$V$20,INT((ROW()-14)/2),0)))</f>
        <v/>
      </c>
      <c r="L394" s="128" t="str">
        <f ca="1">IF(MOD(ROW()-13,2)=0,IF(ISBLANK(OFFSET(#REF!,INT((ROW()-13)/2),0)),"",OFFSET(#REF!,INT((ROW()-13)/2),0)),IF(ISBLANK(OFFSET('9. METAS'!$W$20,INT((ROW()-14)/2),0)),"",OFFSET('9. METAS'!$W$20,INT((ROW()-14)/2),0)))</f>
        <v/>
      </c>
      <c r="M394" s="129" t="str">
        <f ca="1">IF(MOD(ROW()-13,2)=0,IF(ISBLANK(OFFSET(#REF!,INT((ROW()-13)/2),0)),"",OFFSET(#REF!,INT((ROW()-13)/2),0)),IF(ISBLANK(OFFSET('9. METAS'!$X$20,INT((ROW()-14)/2),0)),"",OFFSET('9. METAS'!$X$20,INT((ROW()-14)/2),0)))</f>
        <v/>
      </c>
      <c r="N394" s="479"/>
      <c r="O394" s="481"/>
      <c r="P394" s="483"/>
    </row>
    <row r="395" spans="3:16" x14ac:dyDescent="0.2">
      <c r="C395" s="506" t="str">
        <f ca="1">IF(ISBLANK(OFFSET('5. Pp (3 años)'!$C$46,INT((ROW()-13)/2),0)),"",OFFSET('5. Pp (3 años)'!$C$46,INT((ROW()-13)/2),0))</f>
        <v/>
      </c>
      <c r="D395" s="498" t="str">
        <f ca="1">IF(ISBLANK(OFFSET('5. Pp (3 años)'!$D$46,INT((ROW()-13)/2),0)),"",OFFSET('5. Pp (3 años)'!$D$46,INT((ROW()-13)/2),0))</f>
        <v/>
      </c>
      <c r="E395" s="498" t="str">
        <f ca="1">IF(ISBLANK(OFFSET('5. Pp (3 años)'!$E$46,INT((ROW()-13)/2),0)),"",OFFSET('5. Pp (3 años)'!$E$46,INT((ROW()-13)/2),0))</f>
        <v/>
      </c>
      <c r="F395" s="500" t="str">
        <f ca="1">IF(ISBLANK(OFFSET('5. Pp (3 años)'!$K$46,INT((ROW()-13)/2),0)),"",OFFSET('5. Pp (3 años)'!$K$46,INT((ROW()-13)/2),0))</f>
        <v/>
      </c>
      <c r="G395" s="502" t="str">
        <f ca="1">IF(ISBLANK(OFFSET('5. Pp (3 años)'!$H$46,INT((ROW()-13)/2),0)),"",OFFSET('5. Pp (3 años)'!$H$46,INT((ROW()-13)/2),0))</f>
        <v/>
      </c>
      <c r="H395" s="705" t="str">
        <f ca="1">IF(ISBLANK(OFFSET('9. METAS'!$L$20,INT((ROW()-13)/2),0)),"",OFFSET('9. METAS'!$L$20,INT((ROW()-13)/2),0))</f>
        <v/>
      </c>
      <c r="I395" s="476"/>
      <c r="J395" s="127" t="e">
        <f ca="1">IF(MOD(ROW()-13,2)=0,IF(ISBLANK(OFFSET(#REF!,INT((ROW()-13)/2),0)),"",OFFSET(#REF!,INT((ROW()-13)/2),0)),IF(ISBLANK(OFFSET('9. METAS'!$U$20,INT((ROW()-14)/2),0)),"",OFFSET('9. METAS'!$U$20,INT((ROW()-14)/2),0)))</f>
        <v>#REF!</v>
      </c>
      <c r="K395" s="128" t="e">
        <f ca="1">IF(MOD(ROW()-13,2)=0,IF(ISBLANK(OFFSET(#REF!,INT((ROW()-13)/2),0)),"",OFFSET(#REF!,INT((ROW()-13)/2),0)),IF(ISBLANK(OFFSET('9. METAS'!$V$20,INT((ROW()-14)/2),0)),"",OFFSET('9. METAS'!$V$20,INT((ROW()-14)/2),0)))</f>
        <v>#REF!</v>
      </c>
      <c r="L395" s="128" t="e">
        <f ca="1">IF(MOD(ROW()-13,2)=0,IF(ISBLANK(OFFSET(#REF!,INT((ROW()-13)/2),0)),"",OFFSET(#REF!,INT((ROW()-13)/2),0)),IF(ISBLANK(OFFSET('9. METAS'!$W$20,INT((ROW()-14)/2),0)),"",OFFSET('9. METAS'!$W$20,INT((ROW()-14)/2),0)))</f>
        <v>#REF!</v>
      </c>
      <c r="M395" s="129" t="e">
        <f ca="1">IF(MOD(ROW()-13,2)=0,IF(ISBLANK(OFFSET(#REF!,INT((ROW()-13)/2),0)),"",OFFSET(#REF!,INT((ROW()-13)/2),0)),IF(ISBLANK(OFFSET('9. METAS'!$X$20,INT((ROW()-14)/2),0)),"",OFFSET('9. METAS'!$X$20,INT((ROW()-14)/2),0)))</f>
        <v>#REF!</v>
      </c>
      <c r="N395" s="478" t="str">
        <f t="shared" ref="N395" ca="1" si="378">IFERROR(J395/J396,"ND")</f>
        <v>ND</v>
      </c>
      <c r="O395" s="480" t="str">
        <f t="shared" ref="O395" ca="1" si="379">IFERROR(((J395+K395+L395)/H395),"ND")</f>
        <v>ND</v>
      </c>
      <c r="P395" s="482"/>
    </row>
    <row r="396" spans="3:16" ht="16" x14ac:dyDescent="0.2">
      <c r="C396" s="496"/>
      <c r="D396" s="498"/>
      <c r="E396" s="498"/>
      <c r="F396" s="500"/>
      <c r="G396" s="502"/>
      <c r="H396" s="705"/>
      <c r="I396" s="477"/>
      <c r="J396" s="127" t="str">
        <f ca="1">IF(MOD(ROW()-13,2)=0,IF(ISBLANK(OFFSET(#REF!,INT((ROW()-13)/2),0)),"",OFFSET(#REF!,INT((ROW()-13)/2),0)),IF(ISBLANK(OFFSET('9. METAS'!$U$20,INT((ROW()-14)/2),0)),"",OFFSET('9. METAS'!$U$20,INT((ROW()-14)/2),0)))</f>
        <v/>
      </c>
      <c r="K396" s="128" t="str">
        <f ca="1">IF(MOD(ROW()-13,2)=0,IF(ISBLANK(OFFSET(#REF!,INT((ROW()-13)/2),0)),"",OFFSET(#REF!,INT((ROW()-13)/2),0)),IF(ISBLANK(OFFSET('9. METAS'!$V$20,INT((ROW()-14)/2),0)),"",OFFSET('9. METAS'!$V$20,INT((ROW()-14)/2),0)))</f>
        <v/>
      </c>
      <c r="L396" s="128" t="str">
        <f ca="1">IF(MOD(ROW()-13,2)=0,IF(ISBLANK(OFFSET(#REF!,INT((ROW()-13)/2),0)),"",OFFSET(#REF!,INT((ROW()-13)/2),0)),IF(ISBLANK(OFFSET('9. METAS'!$W$20,INT((ROW()-14)/2),0)),"",OFFSET('9. METAS'!$W$20,INT((ROW()-14)/2),0)))</f>
        <v/>
      </c>
      <c r="M396" s="129" t="str">
        <f ca="1">IF(MOD(ROW()-13,2)=0,IF(ISBLANK(OFFSET(#REF!,INT((ROW()-13)/2),0)),"",OFFSET(#REF!,INT((ROW()-13)/2),0)),IF(ISBLANK(OFFSET('9. METAS'!$X$20,INT((ROW()-14)/2),0)),"",OFFSET('9. METAS'!$X$20,INT((ROW()-14)/2),0)))</f>
        <v/>
      </c>
      <c r="N396" s="479"/>
      <c r="O396" s="481"/>
      <c r="P396" s="483"/>
    </row>
    <row r="397" spans="3:16" x14ac:dyDescent="0.2">
      <c r="C397" s="506" t="str">
        <f ca="1">IF(ISBLANK(OFFSET('5. Pp (3 años)'!$C$46,INT((ROW()-13)/2),0)),"",OFFSET('5. Pp (3 años)'!$C$46,INT((ROW()-13)/2),0))</f>
        <v/>
      </c>
      <c r="D397" s="498" t="str">
        <f ca="1">IF(ISBLANK(OFFSET('5. Pp (3 años)'!$D$46,INT((ROW()-13)/2),0)),"",OFFSET('5. Pp (3 años)'!$D$46,INT((ROW()-13)/2),0))</f>
        <v/>
      </c>
      <c r="E397" s="498" t="str">
        <f ca="1">IF(ISBLANK(OFFSET('5. Pp (3 años)'!$E$46,INT((ROW()-13)/2),0)),"",OFFSET('5. Pp (3 años)'!$E$46,INT((ROW()-13)/2),0))</f>
        <v/>
      </c>
      <c r="F397" s="500" t="str">
        <f ca="1">IF(ISBLANK(OFFSET('5. Pp (3 años)'!$K$46,INT((ROW()-13)/2),0)),"",OFFSET('5. Pp (3 años)'!$K$46,INT((ROW()-13)/2),0))</f>
        <v/>
      </c>
      <c r="G397" s="502" t="str">
        <f ca="1">IF(ISBLANK(OFFSET('5. Pp (3 años)'!$H$46,INT((ROW()-13)/2),0)),"",OFFSET('5. Pp (3 años)'!$H$46,INT((ROW()-13)/2),0))</f>
        <v/>
      </c>
      <c r="H397" s="705" t="str">
        <f ca="1">IF(ISBLANK(OFFSET('9. METAS'!$L$20,INT((ROW()-13)/2),0)),"",OFFSET('9. METAS'!$L$20,INT((ROW()-13)/2),0))</f>
        <v/>
      </c>
      <c r="I397" s="476"/>
      <c r="J397" s="127" t="e">
        <f ca="1">IF(MOD(ROW()-13,2)=0,IF(ISBLANK(OFFSET(#REF!,INT((ROW()-13)/2),0)),"",OFFSET(#REF!,INT((ROW()-13)/2),0)),IF(ISBLANK(OFFSET('9. METAS'!$U$20,INT((ROW()-14)/2),0)),"",OFFSET('9. METAS'!$U$20,INT((ROW()-14)/2),0)))</f>
        <v>#REF!</v>
      </c>
      <c r="K397" s="128" t="e">
        <f ca="1">IF(MOD(ROW()-13,2)=0,IF(ISBLANK(OFFSET(#REF!,INT((ROW()-13)/2),0)),"",OFFSET(#REF!,INT((ROW()-13)/2),0)),IF(ISBLANK(OFFSET('9. METAS'!$V$20,INT((ROW()-14)/2),0)),"",OFFSET('9. METAS'!$V$20,INT((ROW()-14)/2),0)))</f>
        <v>#REF!</v>
      </c>
      <c r="L397" s="128" t="e">
        <f ca="1">IF(MOD(ROW()-13,2)=0,IF(ISBLANK(OFFSET(#REF!,INT((ROW()-13)/2),0)),"",OFFSET(#REF!,INT((ROW()-13)/2),0)),IF(ISBLANK(OFFSET('9. METAS'!$W$20,INT((ROW()-14)/2),0)),"",OFFSET('9. METAS'!$W$20,INT((ROW()-14)/2),0)))</f>
        <v>#REF!</v>
      </c>
      <c r="M397" s="129" t="e">
        <f ca="1">IF(MOD(ROW()-13,2)=0,IF(ISBLANK(OFFSET(#REF!,INT((ROW()-13)/2),0)),"",OFFSET(#REF!,INT((ROW()-13)/2),0)),IF(ISBLANK(OFFSET('9. METAS'!$X$20,INT((ROW()-14)/2),0)),"",OFFSET('9. METAS'!$X$20,INT((ROW()-14)/2),0)))</f>
        <v>#REF!</v>
      </c>
      <c r="N397" s="478" t="str">
        <f t="shared" ref="N397" ca="1" si="380">IFERROR(J397/J398,"ND")</f>
        <v>ND</v>
      </c>
      <c r="O397" s="480" t="str">
        <f t="shared" ref="O397" ca="1" si="381">IFERROR(((J397+K397+L397)/H397),"ND")</f>
        <v>ND</v>
      </c>
      <c r="P397" s="482"/>
    </row>
    <row r="398" spans="3:16" ht="16" x14ac:dyDescent="0.2">
      <c r="C398" s="496"/>
      <c r="D398" s="498"/>
      <c r="E398" s="498"/>
      <c r="F398" s="500"/>
      <c r="G398" s="502"/>
      <c r="H398" s="705"/>
      <c r="I398" s="477"/>
      <c r="J398" s="127" t="str">
        <f ca="1">IF(MOD(ROW()-13,2)=0,IF(ISBLANK(OFFSET(#REF!,INT((ROW()-13)/2),0)),"",OFFSET(#REF!,INT((ROW()-13)/2),0)),IF(ISBLANK(OFFSET('9. METAS'!$U$20,INT((ROW()-14)/2),0)),"",OFFSET('9. METAS'!$U$20,INT((ROW()-14)/2),0)))</f>
        <v/>
      </c>
      <c r="K398" s="128" t="str">
        <f ca="1">IF(MOD(ROW()-13,2)=0,IF(ISBLANK(OFFSET(#REF!,INT((ROW()-13)/2),0)),"",OFFSET(#REF!,INT((ROW()-13)/2),0)),IF(ISBLANK(OFFSET('9. METAS'!$V$20,INT((ROW()-14)/2),0)),"",OFFSET('9. METAS'!$V$20,INT((ROW()-14)/2),0)))</f>
        <v/>
      </c>
      <c r="L398" s="128" t="str">
        <f ca="1">IF(MOD(ROW()-13,2)=0,IF(ISBLANK(OFFSET(#REF!,INT((ROW()-13)/2),0)),"",OFFSET(#REF!,INT((ROW()-13)/2),0)),IF(ISBLANK(OFFSET('9. METAS'!$W$20,INT((ROW()-14)/2),0)),"",OFFSET('9. METAS'!$W$20,INT((ROW()-14)/2),0)))</f>
        <v/>
      </c>
      <c r="M398" s="129" t="str">
        <f ca="1">IF(MOD(ROW()-13,2)=0,IF(ISBLANK(OFFSET(#REF!,INT((ROW()-13)/2),0)),"",OFFSET(#REF!,INT((ROW()-13)/2),0)),IF(ISBLANK(OFFSET('9. METAS'!$X$20,INT((ROW()-14)/2),0)),"",OFFSET('9. METAS'!$X$20,INT((ROW()-14)/2),0)))</f>
        <v/>
      </c>
      <c r="N398" s="479"/>
      <c r="O398" s="481"/>
      <c r="P398" s="483"/>
    </row>
    <row r="399" spans="3:16" x14ac:dyDescent="0.2">
      <c r="C399" s="506" t="str">
        <f ca="1">IF(ISBLANK(OFFSET('5. Pp (3 años)'!$C$46,INT((ROW()-13)/2),0)),"",OFFSET('5. Pp (3 años)'!$C$46,INT((ROW()-13)/2),0))</f>
        <v/>
      </c>
      <c r="D399" s="498" t="str">
        <f ca="1">IF(ISBLANK(OFFSET('5. Pp (3 años)'!$D$46,INT((ROW()-13)/2),0)),"",OFFSET('5. Pp (3 años)'!$D$46,INT((ROW()-13)/2),0))</f>
        <v/>
      </c>
      <c r="E399" s="498" t="str">
        <f ca="1">IF(ISBLANK(OFFSET('5. Pp (3 años)'!$E$46,INT((ROW()-13)/2),0)),"",OFFSET('5. Pp (3 años)'!$E$46,INT((ROW()-13)/2),0))</f>
        <v/>
      </c>
      <c r="F399" s="500" t="str">
        <f ca="1">IF(ISBLANK(OFFSET('5. Pp (3 años)'!$K$46,INT((ROW()-13)/2),0)),"",OFFSET('5. Pp (3 años)'!$K$46,INT((ROW()-13)/2),0))</f>
        <v/>
      </c>
      <c r="G399" s="502" t="str">
        <f ca="1">IF(ISBLANK(OFFSET('5. Pp (3 años)'!$H$46,INT((ROW()-13)/2),0)),"",OFFSET('5. Pp (3 años)'!$H$46,INT((ROW()-13)/2),0))</f>
        <v/>
      </c>
      <c r="H399" s="705" t="str">
        <f ca="1">IF(ISBLANK(OFFSET('9. METAS'!$L$20,INT((ROW()-13)/2),0)),"",OFFSET('9. METAS'!$L$20,INT((ROW()-13)/2),0))</f>
        <v/>
      </c>
      <c r="I399" s="476"/>
      <c r="J399" s="127" t="e">
        <f ca="1">IF(MOD(ROW()-13,2)=0,IF(ISBLANK(OFFSET(#REF!,INT((ROW()-13)/2),0)),"",OFFSET(#REF!,INT((ROW()-13)/2),0)),IF(ISBLANK(OFFSET('9. METAS'!$U$20,INT((ROW()-14)/2),0)),"",OFFSET('9. METAS'!$U$20,INT((ROW()-14)/2),0)))</f>
        <v>#REF!</v>
      </c>
      <c r="K399" s="128" t="e">
        <f ca="1">IF(MOD(ROW()-13,2)=0,IF(ISBLANK(OFFSET(#REF!,INT((ROW()-13)/2),0)),"",OFFSET(#REF!,INT((ROW()-13)/2),0)),IF(ISBLANK(OFFSET('9. METAS'!$V$20,INT((ROW()-14)/2),0)),"",OFFSET('9. METAS'!$V$20,INT((ROW()-14)/2),0)))</f>
        <v>#REF!</v>
      </c>
      <c r="L399" s="128" t="e">
        <f ca="1">IF(MOD(ROW()-13,2)=0,IF(ISBLANK(OFFSET(#REF!,INT((ROW()-13)/2),0)),"",OFFSET(#REF!,INT((ROW()-13)/2),0)),IF(ISBLANK(OFFSET('9. METAS'!$W$20,INT((ROW()-14)/2),0)),"",OFFSET('9. METAS'!$W$20,INT((ROW()-14)/2),0)))</f>
        <v>#REF!</v>
      </c>
      <c r="M399" s="129" t="e">
        <f ca="1">IF(MOD(ROW()-13,2)=0,IF(ISBLANK(OFFSET(#REF!,INT((ROW()-13)/2),0)),"",OFFSET(#REF!,INT((ROW()-13)/2),0)),IF(ISBLANK(OFFSET('9. METAS'!$X$20,INT((ROW()-14)/2),0)),"",OFFSET('9. METAS'!$X$20,INT((ROW()-14)/2),0)))</f>
        <v>#REF!</v>
      </c>
      <c r="N399" s="478" t="str">
        <f t="shared" ref="N399" ca="1" si="382">IFERROR(J399/J400,"ND")</f>
        <v>ND</v>
      </c>
      <c r="O399" s="480" t="str">
        <f t="shared" ref="O399" ca="1" si="383">IFERROR(((J399+K399+L399)/H399),"ND")</f>
        <v>ND</v>
      </c>
      <c r="P399" s="482"/>
    </row>
    <row r="400" spans="3:16" ht="16" x14ac:dyDescent="0.2">
      <c r="C400" s="496"/>
      <c r="D400" s="498"/>
      <c r="E400" s="498"/>
      <c r="F400" s="500"/>
      <c r="G400" s="502"/>
      <c r="H400" s="705"/>
      <c r="I400" s="477"/>
      <c r="J400" s="127" t="str">
        <f ca="1">IF(MOD(ROW()-13,2)=0,IF(ISBLANK(OFFSET(#REF!,INT((ROW()-13)/2),0)),"",OFFSET(#REF!,INT((ROW()-13)/2),0)),IF(ISBLANK(OFFSET('9. METAS'!$U$20,INT((ROW()-14)/2),0)),"",OFFSET('9. METAS'!$U$20,INT((ROW()-14)/2),0)))</f>
        <v/>
      </c>
      <c r="K400" s="128" t="str">
        <f ca="1">IF(MOD(ROW()-13,2)=0,IF(ISBLANK(OFFSET(#REF!,INT((ROW()-13)/2),0)),"",OFFSET(#REF!,INT((ROW()-13)/2),0)),IF(ISBLANK(OFFSET('9. METAS'!$V$20,INT((ROW()-14)/2),0)),"",OFFSET('9. METAS'!$V$20,INT((ROW()-14)/2),0)))</f>
        <v/>
      </c>
      <c r="L400" s="128" t="str">
        <f ca="1">IF(MOD(ROW()-13,2)=0,IF(ISBLANK(OFFSET(#REF!,INT((ROW()-13)/2),0)),"",OFFSET(#REF!,INT((ROW()-13)/2),0)),IF(ISBLANK(OFFSET('9. METAS'!$W$20,INT((ROW()-14)/2),0)),"",OFFSET('9. METAS'!$W$20,INT((ROW()-14)/2),0)))</f>
        <v/>
      </c>
      <c r="M400" s="129" t="str">
        <f ca="1">IF(MOD(ROW()-13,2)=0,IF(ISBLANK(OFFSET(#REF!,INT((ROW()-13)/2),0)),"",OFFSET(#REF!,INT((ROW()-13)/2),0)),IF(ISBLANK(OFFSET('9. METAS'!$X$20,INT((ROW()-14)/2),0)),"",OFFSET('9. METAS'!$X$20,INT((ROW()-14)/2),0)))</f>
        <v/>
      </c>
      <c r="N400" s="479"/>
      <c r="O400" s="481"/>
      <c r="P400" s="483"/>
    </row>
    <row r="401" spans="3:16" x14ac:dyDescent="0.2">
      <c r="C401" s="506" t="str">
        <f ca="1">IF(ISBLANK(OFFSET('5. Pp (3 años)'!$C$46,INT((ROW()-13)/2),0)),"",OFFSET('5. Pp (3 años)'!$C$46,INT((ROW()-13)/2),0))</f>
        <v/>
      </c>
      <c r="D401" s="498" t="str">
        <f ca="1">IF(ISBLANK(OFFSET('5. Pp (3 años)'!$D$46,INT((ROW()-13)/2),0)),"",OFFSET('5. Pp (3 años)'!$D$46,INT((ROW()-13)/2),0))</f>
        <v/>
      </c>
      <c r="E401" s="498" t="str">
        <f ca="1">IF(ISBLANK(OFFSET('5. Pp (3 años)'!$E$46,INT((ROW()-13)/2),0)),"",OFFSET('5. Pp (3 años)'!$E$46,INT((ROW()-13)/2),0))</f>
        <v/>
      </c>
      <c r="F401" s="500" t="str">
        <f ca="1">IF(ISBLANK(OFFSET('5. Pp (3 años)'!$K$46,INT((ROW()-13)/2),0)),"",OFFSET('5. Pp (3 años)'!$K$46,INT((ROW()-13)/2),0))</f>
        <v/>
      </c>
      <c r="G401" s="502" t="str">
        <f ca="1">IF(ISBLANK(OFFSET('5. Pp (3 años)'!$H$46,INT((ROW()-13)/2),0)),"",OFFSET('5. Pp (3 años)'!$H$46,INT((ROW()-13)/2),0))</f>
        <v/>
      </c>
      <c r="H401" s="705" t="str">
        <f ca="1">IF(ISBLANK(OFFSET('9. METAS'!$L$20,INT((ROW()-13)/2),0)),"",OFFSET('9. METAS'!$L$20,INT((ROW()-13)/2),0))</f>
        <v/>
      </c>
      <c r="I401" s="476"/>
      <c r="J401" s="127" t="e">
        <f ca="1">IF(MOD(ROW()-13,2)=0,IF(ISBLANK(OFFSET(#REF!,INT((ROW()-13)/2),0)),"",OFFSET(#REF!,INT((ROW()-13)/2),0)),IF(ISBLANK(OFFSET('9. METAS'!$U$20,INT((ROW()-14)/2),0)),"",OFFSET('9. METAS'!$U$20,INT((ROW()-14)/2),0)))</f>
        <v>#REF!</v>
      </c>
      <c r="K401" s="128" t="e">
        <f ca="1">IF(MOD(ROW()-13,2)=0,IF(ISBLANK(OFFSET(#REF!,INT((ROW()-13)/2),0)),"",OFFSET(#REF!,INT((ROW()-13)/2),0)),IF(ISBLANK(OFFSET('9. METAS'!$V$20,INT((ROW()-14)/2),0)),"",OFFSET('9. METAS'!$V$20,INT((ROW()-14)/2),0)))</f>
        <v>#REF!</v>
      </c>
      <c r="L401" s="128" t="e">
        <f ca="1">IF(MOD(ROW()-13,2)=0,IF(ISBLANK(OFFSET(#REF!,INT((ROW()-13)/2),0)),"",OFFSET(#REF!,INT((ROW()-13)/2),0)),IF(ISBLANK(OFFSET('9. METAS'!$W$20,INT((ROW()-14)/2),0)),"",OFFSET('9. METAS'!$W$20,INT((ROW()-14)/2),0)))</f>
        <v>#REF!</v>
      </c>
      <c r="M401" s="129" t="e">
        <f ca="1">IF(MOD(ROW()-13,2)=0,IF(ISBLANK(OFFSET(#REF!,INT((ROW()-13)/2),0)),"",OFFSET(#REF!,INT((ROW()-13)/2),0)),IF(ISBLANK(OFFSET('9. METAS'!$X$20,INT((ROW()-14)/2),0)),"",OFFSET('9. METAS'!$X$20,INT((ROW()-14)/2),0)))</f>
        <v>#REF!</v>
      </c>
      <c r="N401" s="478" t="str">
        <f t="shared" ref="N401" ca="1" si="384">IFERROR(J401/J402,"ND")</f>
        <v>ND</v>
      </c>
      <c r="O401" s="480" t="str">
        <f t="shared" ref="O401" ca="1" si="385">IFERROR(((J401+K401+L401)/H401),"ND")</f>
        <v>ND</v>
      </c>
      <c r="P401" s="482"/>
    </row>
    <row r="402" spans="3:16" ht="16" x14ac:dyDescent="0.2">
      <c r="C402" s="496"/>
      <c r="D402" s="498"/>
      <c r="E402" s="498"/>
      <c r="F402" s="500"/>
      <c r="G402" s="502"/>
      <c r="H402" s="705"/>
      <c r="I402" s="477"/>
      <c r="J402" s="127" t="str">
        <f ca="1">IF(MOD(ROW()-13,2)=0,IF(ISBLANK(OFFSET(#REF!,INT((ROW()-13)/2),0)),"",OFFSET(#REF!,INT((ROW()-13)/2),0)),IF(ISBLANK(OFFSET('9. METAS'!$U$20,INT((ROW()-14)/2),0)),"",OFFSET('9. METAS'!$U$20,INT((ROW()-14)/2),0)))</f>
        <v/>
      </c>
      <c r="K402" s="128" t="str">
        <f ca="1">IF(MOD(ROW()-13,2)=0,IF(ISBLANK(OFFSET(#REF!,INT((ROW()-13)/2),0)),"",OFFSET(#REF!,INT((ROW()-13)/2),0)),IF(ISBLANK(OFFSET('9. METAS'!$V$20,INT((ROW()-14)/2),0)),"",OFFSET('9. METAS'!$V$20,INT((ROW()-14)/2),0)))</f>
        <v/>
      </c>
      <c r="L402" s="128" t="str">
        <f ca="1">IF(MOD(ROW()-13,2)=0,IF(ISBLANK(OFFSET(#REF!,INT((ROW()-13)/2),0)),"",OFFSET(#REF!,INT((ROW()-13)/2),0)),IF(ISBLANK(OFFSET('9. METAS'!$W$20,INT((ROW()-14)/2),0)),"",OFFSET('9. METAS'!$W$20,INT((ROW()-14)/2),0)))</f>
        <v/>
      </c>
      <c r="M402" s="129" t="str">
        <f ca="1">IF(MOD(ROW()-13,2)=0,IF(ISBLANK(OFFSET(#REF!,INT((ROW()-13)/2),0)),"",OFFSET(#REF!,INT((ROW()-13)/2),0)),IF(ISBLANK(OFFSET('9. METAS'!$X$20,INT((ROW()-14)/2),0)),"",OFFSET('9. METAS'!$X$20,INT((ROW()-14)/2),0)))</f>
        <v/>
      </c>
      <c r="N402" s="479"/>
      <c r="O402" s="481"/>
      <c r="P402" s="483"/>
    </row>
    <row r="403" spans="3:16" x14ac:dyDescent="0.2">
      <c r="C403" s="506" t="str">
        <f ca="1">IF(ISBLANK(OFFSET('5. Pp (3 años)'!$C$46,INT((ROW()-13)/2),0)),"",OFFSET('5. Pp (3 años)'!$C$46,INT((ROW()-13)/2),0))</f>
        <v/>
      </c>
      <c r="D403" s="498" t="str">
        <f ca="1">IF(ISBLANK(OFFSET('5. Pp (3 años)'!$D$46,INT((ROW()-13)/2),0)),"",OFFSET('5. Pp (3 años)'!$D$46,INT((ROW()-13)/2),0))</f>
        <v/>
      </c>
      <c r="E403" s="498" t="str">
        <f ca="1">IF(ISBLANK(OFFSET('5. Pp (3 años)'!$E$46,INT((ROW()-13)/2),0)),"",OFFSET('5. Pp (3 años)'!$E$46,INT((ROW()-13)/2),0))</f>
        <v/>
      </c>
      <c r="F403" s="500" t="str">
        <f ca="1">IF(ISBLANK(OFFSET('5. Pp (3 años)'!$K$46,INT((ROW()-13)/2),0)),"",OFFSET('5. Pp (3 años)'!$K$46,INT((ROW()-13)/2),0))</f>
        <v/>
      </c>
      <c r="G403" s="502" t="str">
        <f ca="1">IF(ISBLANK(OFFSET('5. Pp (3 años)'!$H$46,INT((ROW()-13)/2),0)),"",OFFSET('5. Pp (3 años)'!$H$46,INT((ROW()-13)/2),0))</f>
        <v/>
      </c>
      <c r="H403" s="705" t="str">
        <f ca="1">IF(ISBLANK(OFFSET('9. METAS'!$L$20,INT((ROW()-13)/2),0)),"",OFFSET('9. METAS'!$L$20,INT((ROW()-13)/2),0))</f>
        <v/>
      </c>
      <c r="I403" s="476"/>
      <c r="J403" s="127" t="e">
        <f ca="1">IF(MOD(ROW()-13,2)=0,IF(ISBLANK(OFFSET(#REF!,INT((ROW()-13)/2),0)),"",OFFSET(#REF!,INT((ROW()-13)/2),0)),IF(ISBLANK(OFFSET('9. METAS'!$U$20,INT((ROW()-14)/2),0)),"",OFFSET('9. METAS'!$U$20,INT((ROW()-14)/2),0)))</f>
        <v>#REF!</v>
      </c>
      <c r="K403" s="128" t="e">
        <f ca="1">IF(MOD(ROW()-13,2)=0,IF(ISBLANK(OFFSET(#REF!,INT((ROW()-13)/2),0)),"",OFFSET(#REF!,INT((ROW()-13)/2),0)),IF(ISBLANK(OFFSET('9. METAS'!$V$20,INT((ROW()-14)/2),0)),"",OFFSET('9. METAS'!$V$20,INT((ROW()-14)/2),0)))</f>
        <v>#REF!</v>
      </c>
      <c r="L403" s="128" t="e">
        <f ca="1">IF(MOD(ROW()-13,2)=0,IF(ISBLANK(OFFSET(#REF!,INT((ROW()-13)/2),0)),"",OFFSET(#REF!,INT((ROW()-13)/2),0)),IF(ISBLANK(OFFSET('9. METAS'!$W$20,INT((ROW()-14)/2),0)),"",OFFSET('9. METAS'!$W$20,INT((ROW()-14)/2),0)))</f>
        <v>#REF!</v>
      </c>
      <c r="M403" s="129" t="e">
        <f ca="1">IF(MOD(ROW()-13,2)=0,IF(ISBLANK(OFFSET(#REF!,INT((ROW()-13)/2),0)),"",OFFSET(#REF!,INT((ROW()-13)/2),0)),IF(ISBLANK(OFFSET('9. METAS'!$X$20,INT((ROW()-14)/2),0)),"",OFFSET('9. METAS'!$X$20,INT((ROW()-14)/2),0)))</f>
        <v>#REF!</v>
      </c>
      <c r="N403" s="478" t="str">
        <f t="shared" ref="N403" ca="1" si="386">IFERROR(J403/J404,"ND")</f>
        <v>ND</v>
      </c>
      <c r="O403" s="480" t="str">
        <f t="shared" ref="O403" ca="1" si="387">IFERROR(((J403+K403+L403)/H403),"ND")</f>
        <v>ND</v>
      </c>
      <c r="P403" s="482"/>
    </row>
    <row r="404" spans="3:16" ht="16" x14ac:dyDescent="0.2">
      <c r="C404" s="496"/>
      <c r="D404" s="498"/>
      <c r="E404" s="498"/>
      <c r="F404" s="500"/>
      <c r="G404" s="502"/>
      <c r="H404" s="705"/>
      <c r="I404" s="477"/>
      <c r="J404" s="127" t="str">
        <f ca="1">IF(MOD(ROW()-13,2)=0,IF(ISBLANK(OFFSET(#REF!,INT((ROW()-13)/2),0)),"",OFFSET(#REF!,INT((ROW()-13)/2),0)),IF(ISBLANK(OFFSET('9. METAS'!$U$20,INT((ROW()-14)/2),0)),"",OFFSET('9. METAS'!$U$20,INT((ROW()-14)/2),0)))</f>
        <v/>
      </c>
      <c r="K404" s="128" t="str">
        <f ca="1">IF(MOD(ROW()-13,2)=0,IF(ISBLANK(OFFSET(#REF!,INT((ROW()-13)/2),0)),"",OFFSET(#REF!,INT((ROW()-13)/2),0)),IF(ISBLANK(OFFSET('9. METAS'!$V$20,INT((ROW()-14)/2),0)),"",OFFSET('9. METAS'!$V$20,INT((ROW()-14)/2),0)))</f>
        <v/>
      </c>
      <c r="L404" s="128" t="str">
        <f ca="1">IF(MOD(ROW()-13,2)=0,IF(ISBLANK(OFFSET(#REF!,INT((ROW()-13)/2),0)),"",OFFSET(#REF!,INT((ROW()-13)/2),0)),IF(ISBLANK(OFFSET('9. METAS'!$W$20,INT((ROW()-14)/2),0)),"",OFFSET('9. METAS'!$W$20,INT((ROW()-14)/2),0)))</f>
        <v/>
      </c>
      <c r="M404" s="129" t="str">
        <f ca="1">IF(MOD(ROW()-13,2)=0,IF(ISBLANK(OFFSET(#REF!,INT((ROW()-13)/2),0)),"",OFFSET(#REF!,INT((ROW()-13)/2),0)),IF(ISBLANK(OFFSET('9. METAS'!$X$20,INT((ROW()-14)/2),0)),"",OFFSET('9. METAS'!$X$20,INT((ROW()-14)/2),0)))</f>
        <v/>
      </c>
      <c r="N404" s="479"/>
      <c r="O404" s="481"/>
      <c r="P404" s="483"/>
    </row>
    <row r="405" spans="3:16" x14ac:dyDescent="0.2">
      <c r="C405" s="506" t="str">
        <f ca="1">IF(ISBLANK(OFFSET('5. Pp (3 años)'!$C$46,INT((ROW()-13)/2),0)),"",OFFSET('5. Pp (3 años)'!$C$46,INT((ROW()-13)/2),0))</f>
        <v/>
      </c>
      <c r="D405" s="498" t="str">
        <f ca="1">IF(ISBLANK(OFFSET('5. Pp (3 años)'!$D$46,INT((ROW()-13)/2),0)),"",OFFSET('5. Pp (3 años)'!$D$46,INT((ROW()-13)/2),0))</f>
        <v/>
      </c>
      <c r="E405" s="498" t="str">
        <f ca="1">IF(ISBLANK(OFFSET('5. Pp (3 años)'!$E$46,INT((ROW()-13)/2),0)),"",OFFSET('5. Pp (3 años)'!$E$46,INT((ROW()-13)/2),0))</f>
        <v/>
      </c>
      <c r="F405" s="500" t="str">
        <f ca="1">IF(ISBLANK(OFFSET('5. Pp (3 años)'!$K$46,INT((ROW()-13)/2),0)),"",OFFSET('5. Pp (3 años)'!$K$46,INT((ROW()-13)/2),0))</f>
        <v/>
      </c>
      <c r="G405" s="502" t="str">
        <f ca="1">IF(ISBLANK(OFFSET('5. Pp (3 años)'!$H$46,INT((ROW()-13)/2),0)),"",OFFSET('5. Pp (3 años)'!$H$46,INT((ROW()-13)/2),0))</f>
        <v/>
      </c>
      <c r="H405" s="705" t="str">
        <f ca="1">IF(ISBLANK(OFFSET('9. METAS'!$L$20,INT((ROW()-13)/2),0)),"",OFFSET('9. METAS'!$L$20,INT((ROW()-13)/2),0))</f>
        <v/>
      </c>
      <c r="I405" s="476"/>
      <c r="J405" s="127" t="e">
        <f ca="1">IF(MOD(ROW()-13,2)=0,IF(ISBLANK(OFFSET(#REF!,INT((ROW()-13)/2),0)),"",OFFSET(#REF!,INT((ROW()-13)/2),0)),IF(ISBLANK(OFFSET('9. METAS'!$U$20,INT((ROW()-14)/2),0)),"",OFFSET('9. METAS'!$U$20,INT((ROW()-14)/2),0)))</f>
        <v>#REF!</v>
      </c>
      <c r="K405" s="128" t="e">
        <f ca="1">IF(MOD(ROW()-13,2)=0,IF(ISBLANK(OFFSET(#REF!,INT((ROW()-13)/2),0)),"",OFFSET(#REF!,INT((ROW()-13)/2),0)),IF(ISBLANK(OFFSET('9. METAS'!$V$20,INT((ROW()-14)/2),0)),"",OFFSET('9. METAS'!$V$20,INT((ROW()-14)/2),0)))</f>
        <v>#REF!</v>
      </c>
      <c r="L405" s="128" t="e">
        <f ca="1">IF(MOD(ROW()-13,2)=0,IF(ISBLANK(OFFSET(#REF!,INT((ROW()-13)/2),0)),"",OFFSET(#REF!,INT((ROW()-13)/2),0)),IF(ISBLANK(OFFSET('9. METAS'!$W$20,INT((ROW()-14)/2),0)),"",OFFSET('9. METAS'!$W$20,INT((ROW()-14)/2),0)))</f>
        <v>#REF!</v>
      </c>
      <c r="M405" s="129" t="e">
        <f ca="1">IF(MOD(ROW()-13,2)=0,IF(ISBLANK(OFFSET(#REF!,INT((ROW()-13)/2),0)),"",OFFSET(#REF!,INT((ROW()-13)/2),0)),IF(ISBLANK(OFFSET('9. METAS'!$X$20,INT((ROW()-14)/2),0)),"",OFFSET('9. METAS'!$X$20,INT((ROW()-14)/2),0)))</f>
        <v>#REF!</v>
      </c>
      <c r="N405" s="478" t="str">
        <f t="shared" ref="N405" ca="1" si="388">IFERROR(J405/J406,"ND")</f>
        <v>ND</v>
      </c>
      <c r="O405" s="480" t="str">
        <f t="shared" ref="O405" ca="1" si="389">IFERROR(((J405+K405+L405)/H405),"ND")</f>
        <v>ND</v>
      </c>
      <c r="P405" s="482"/>
    </row>
    <row r="406" spans="3:16" ht="16" x14ac:dyDescent="0.2">
      <c r="C406" s="496"/>
      <c r="D406" s="498"/>
      <c r="E406" s="498"/>
      <c r="F406" s="500"/>
      <c r="G406" s="502"/>
      <c r="H406" s="705"/>
      <c r="I406" s="477"/>
      <c r="J406" s="127" t="str">
        <f ca="1">IF(MOD(ROW()-13,2)=0,IF(ISBLANK(OFFSET(#REF!,INT((ROW()-13)/2),0)),"",OFFSET(#REF!,INT((ROW()-13)/2),0)),IF(ISBLANK(OFFSET('9. METAS'!$U$20,INT((ROW()-14)/2),0)),"",OFFSET('9. METAS'!$U$20,INT((ROW()-14)/2),0)))</f>
        <v/>
      </c>
      <c r="K406" s="128" t="str">
        <f ca="1">IF(MOD(ROW()-13,2)=0,IF(ISBLANK(OFFSET(#REF!,INT((ROW()-13)/2),0)),"",OFFSET(#REF!,INT((ROW()-13)/2),0)),IF(ISBLANK(OFFSET('9. METAS'!$V$20,INT((ROW()-14)/2),0)),"",OFFSET('9. METAS'!$V$20,INT((ROW()-14)/2),0)))</f>
        <v/>
      </c>
      <c r="L406" s="128" t="str">
        <f ca="1">IF(MOD(ROW()-13,2)=0,IF(ISBLANK(OFFSET(#REF!,INT((ROW()-13)/2),0)),"",OFFSET(#REF!,INT((ROW()-13)/2),0)),IF(ISBLANK(OFFSET('9. METAS'!$W$20,INT((ROW()-14)/2),0)),"",OFFSET('9. METAS'!$W$20,INT((ROW()-14)/2),0)))</f>
        <v/>
      </c>
      <c r="M406" s="129" t="str">
        <f ca="1">IF(MOD(ROW()-13,2)=0,IF(ISBLANK(OFFSET(#REF!,INT((ROW()-13)/2),0)),"",OFFSET(#REF!,INT((ROW()-13)/2),0)),IF(ISBLANK(OFFSET('9. METAS'!$X$20,INT((ROW()-14)/2),0)),"",OFFSET('9. METAS'!$X$20,INT((ROW()-14)/2),0)))</f>
        <v/>
      </c>
      <c r="N406" s="479"/>
      <c r="O406" s="481"/>
      <c r="P406" s="483"/>
    </row>
    <row r="407" spans="3:16" x14ac:dyDescent="0.2">
      <c r="C407" s="506" t="str">
        <f ca="1">IF(ISBLANK(OFFSET('5. Pp (3 años)'!$C$46,INT((ROW()-13)/2),0)),"",OFFSET('5. Pp (3 años)'!$C$46,INT((ROW()-13)/2),0))</f>
        <v/>
      </c>
      <c r="D407" s="498" t="str">
        <f ca="1">IF(ISBLANK(OFFSET('5. Pp (3 años)'!$D$46,INT((ROW()-13)/2),0)),"",OFFSET('5. Pp (3 años)'!$D$46,INT((ROW()-13)/2),0))</f>
        <v/>
      </c>
      <c r="E407" s="498" t="str">
        <f ca="1">IF(ISBLANK(OFFSET('5. Pp (3 años)'!$E$46,INT((ROW()-13)/2),0)),"",OFFSET('5. Pp (3 años)'!$E$46,INT((ROW()-13)/2),0))</f>
        <v/>
      </c>
      <c r="F407" s="500" t="str">
        <f ca="1">IF(ISBLANK(OFFSET('5. Pp (3 años)'!$K$46,INT((ROW()-13)/2),0)),"",OFFSET('5. Pp (3 años)'!$K$46,INT((ROW()-13)/2),0))</f>
        <v/>
      </c>
      <c r="G407" s="502" t="str">
        <f ca="1">IF(ISBLANK(OFFSET('5. Pp (3 años)'!$H$46,INT((ROW()-13)/2),0)),"",OFFSET('5. Pp (3 años)'!$H$46,INT((ROW()-13)/2),0))</f>
        <v/>
      </c>
      <c r="H407" s="705" t="str">
        <f ca="1">IF(ISBLANK(OFFSET('9. METAS'!$L$20,INT((ROW()-13)/2),0)),"",OFFSET('9. METAS'!$L$20,INT((ROW()-13)/2),0))</f>
        <v/>
      </c>
      <c r="I407" s="476"/>
      <c r="J407" s="127" t="e">
        <f ca="1">IF(MOD(ROW()-13,2)=0,IF(ISBLANK(OFFSET(#REF!,INT((ROW()-13)/2),0)),"",OFFSET(#REF!,INT((ROW()-13)/2),0)),IF(ISBLANK(OFFSET('9. METAS'!$U$20,INT((ROW()-14)/2),0)),"",OFFSET('9. METAS'!$U$20,INT((ROW()-14)/2),0)))</f>
        <v>#REF!</v>
      </c>
      <c r="K407" s="128" t="e">
        <f ca="1">IF(MOD(ROW()-13,2)=0,IF(ISBLANK(OFFSET(#REF!,INT((ROW()-13)/2),0)),"",OFFSET(#REF!,INT((ROW()-13)/2),0)),IF(ISBLANK(OFFSET('9. METAS'!$V$20,INT((ROW()-14)/2),0)),"",OFFSET('9. METAS'!$V$20,INT((ROW()-14)/2),0)))</f>
        <v>#REF!</v>
      </c>
      <c r="L407" s="128" t="e">
        <f ca="1">IF(MOD(ROW()-13,2)=0,IF(ISBLANK(OFFSET(#REF!,INT((ROW()-13)/2),0)),"",OFFSET(#REF!,INT((ROW()-13)/2),0)),IF(ISBLANK(OFFSET('9. METAS'!$W$20,INT((ROW()-14)/2),0)),"",OFFSET('9. METAS'!$W$20,INT((ROW()-14)/2),0)))</f>
        <v>#REF!</v>
      </c>
      <c r="M407" s="129" t="e">
        <f ca="1">IF(MOD(ROW()-13,2)=0,IF(ISBLANK(OFFSET(#REF!,INT((ROW()-13)/2),0)),"",OFFSET(#REF!,INT((ROW()-13)/2),0)),IF(ISBLANK(OFFSET('9. METAS'!$X$20,INT((ROW()-14)/2),0)),"",OFFSET('9. METAS'!$X$20,INT((ROW()-14)/2),0)))</f>
        <v>#REF!</v>
      </c>
      <c r="N407" s="478" t="str">
        <f t="shared" ref="N407" ca="1" si="390">IFERROR(J407/J408,"ND")</f>
        <v>ND</v>
      </c>
      <c r="O407" s="480" t="str">
        <f t="shared" ref="O407" ca="1" si="391">IFERROR(((J407+K407+L407)/H407),"ND")</f>
        <v>ND</v>
      </c>
      <c r="P407" s="482"/>
    </row>
    <row r="408" spans="3:16" ht="16" x14ac:dyDescent="0.2">
      <c r="C408" s="496"/>
      <c r="D408" s="498"/>
      <c r="E408" s="498"/>
      <c r="F408" s="500"/>
      <c r="G408" s="502"/>
      <c r="H408" s="705"/>
      <c r="I408" s="477"/>
      <c r="J408" s="127" t="str">
        <f ca="1">IF(MOD(ROW()-13,2)=0,IF(ISBLANK(OFFSET(#REF!,INT((ROW()-13)/2),0)),"",OFFSET(#REF!,INT((ROW()-13)/2),0)),IF(ISBLANK(OFFSET('9. METAS'!$U$20,INT((ROW()-14)/2),0)),"",OFFSET('9. METAS'!$U$20,INT((ROW()-14)/2),0)))</f>
        <v/>
      </c>
      <c r="K408" s="128" t="str">
        <f ca="1">IF(MOD(ROW()-13,2)=0,IF(ISBLANK(OFFSET(#REF!,INT((ROW()-13)/2),0)),"",OFFSET(#REF!,INT((ROW()-13)/2),0)),IF(ISBLANK(OFFSET('9. METAS'!$V$20,INT((ROW()-14)/2),0)),"",OFFSET('9. METAS'!$V$20,INT((ROW()-14)/2),0)))</f>
        <v/>
      </c>
      <c r="L408" s="128" t="str">
        <f ca="1">IF(MOD(ROW()-13,2)=0,IF(ISBLANK(OFFSET(#REF!,INT((ROW()-13)/2),0)),"",OFFSET(#REF!,INT((ROW()-13)/2),0)),IF(ISBLANK(OFFSET('9. METAS'!$W$20,INT((ROW()-14)/2),0)),"",OFFSET('9. METAS'!$W$20,INT((ROW()-14)/2),0)))</f>
        <v/>
      </c>
      <c r="M408" s="129" t="str">
        <f ca="1">IF(MOD(ROW()-13,2)=0,IF(ISBLANK(OFFSET(#REF!,INT((ROW()-13)/2),0)),"",OFFSET(#REF!,INT((ROW()-13)/2),0)),IF(ISBLANK(OFFSET('9. METAS'!$X$20,INT((ROW()-14)/2),0)),"",OFFSET('9. METAS'!$X$20,INT((ROW()-14)/2),0)))</f>
        <v/>
      </c>
      <c r="N408" s="479"/>
      <c r="O408" s="481"/>
      <c r="P408" s="483"/>
    </row>
    <row r="409" spans="3:16" x14ac:dyDescent="0.2">
      <c r="C409" s="506" t="str">
        <f ca="1">IF(ISBLANK(OFFSET('5. Pp (3 años)'!$C$46,INT((ROW()-13)/2),0)),"",OFFSET('5. Pp (3 años)'!$C$46,INT((ROW()-13)/2),0))</f>
        <v/>
      </c>
      <c r="D409" s="498" t="str">
        <f ca="1">IF(ISBLANK(OFFSET('5. Pp (3 años)'!$D$46,INT((ROW()-13)/2),0)),"",OFFSET('5. Pp (3 años)'!$D$46,INT((ROW()-13)/2),0))</f>
        <v/>
      </c>
      <c r="E409" s="498" t="str">
        <f ca="1">IF(ISBLANK(OFFSET('5. Pp (3 años)'!$E$46,INT((ROW()-13)/2),0)),"",OFFSET('5. Pp (3 años)'!$E$46,INT((ROW()-13)/2),0))</f>
        <v/>
      </c>
      <c r="F409" s="500" t="str">
        <f ca="1">IF(ISBLANK(OFFSET('5. Pp (3 años)'!$K$46,INT((ROW()-13)/2),0)),"",OFFSET('5. Pp (3 años)'!$K$46,INT((ROW()-13)/2),0))</f>
        <v/>
      </c>
      <c r="G409" s="502" t="str">
        <f ca="1">IF(ISBLANK(OFFSET('5. Pp (3 años)'!$H$46,INT((ROW()-13)/2),0)),"",OFFSET('5. Pp (3 años)'!$H$46,INT((ROW()-13)/2),0))</f>
        <v/>
      </c>
      <c r="H409" s="705" t="str">
        <f ca="1">IF(ISBLANK(OFFSET('9. METAS'!$L$20,INT((ROW()-13)/2),0)),"",OFFSET('9. METAS'!$L$20,INT((ROW()-13)/2),0))</f>
        <v/>
      </c>
      <c r="I409" s="476"/>
      <c r="J409" s="127" t="e">
        <f ca="1">IF(MOD(ROW()-13,2)=0,IF(ISBLANK(OFFSET(#REF!,INT((ROW()-13)/2),0)),"",OFFSET(#REF!,INT((ROW()-13)/2),0)),IF(ISBLANK(OFFSET('9. METAS'!$U$20,INT((ROW()-14)/2),0)),"",OFFSET('9. METAS'!$U$20,INT((ROW()-14)/2),0)))</f>
        <v>#REF!</v>
      </c>
      <c r="K409" s="128" t="e">
        <f ca="1">IF(MOD(ROW()-13,2)=0,IF(ISBLANK(OFFSET(#REF!,INT((ROW()-13)/2),0)),"",OFFSET(#REF!,INT((ROW()-13)/2),0)),IF(ISBLANK(OFFSET('9. METAS'!$V$20,INT((ROW()-14)/2),0)),"",OFFSET('9. METAS'!$V$20,INT((ROW()-14)/2),0)))</f>
        <v>#REF!</v>
      </c>
      <c r="L409" s="128" t="e">
        <f ca="1">IF(MOD(ROW()-13,2)=0,IF(ISBLANK(OFFSET(#REF!,INT((ROW()-13)/2),0)),"",OFFSET(#REF!,INT((ROW()-13)/2),0)),IF(ISBLANK(OFFSET('9. METAS'!$W$20,INT((ROW()-14)/2),0)),"",OFFSET('9. METAS'!$W$20,INT((ROW()-14)/2),0)))</f>
        <v>#REF!</v>
      </c>
      <c r="M409" s="129" t="e">
        <f ca="1">IF(MOD(ROW()-13,2)=0,IF(ISBLANK(OFFSET(#REF!,INT((ROW()-13)/2),0)),"",OFFSET(#REF!,INT((ROW()-13)/2),0)),IF(ISBLANK(OFFSET('9. METAS'!$X$20,INT((ROW()-14)/2),0)),"",OFFSET('9. METAS'!$X$20,INT((ROW()-14)/2),0)))</f>
        <v>#REF!</v>
      </c>
      <c r="N409" s="478" t="str">
        <f t="shared" ref="N409" ca="1" si="392">IFERROR(J409/J410,"ND")</f>
        <v>ND</v>
      </c>
      <c r="O409" s="480" t="str">
        <f t="shared" ref="O409" ca="1" si="393">IFERROR(((J409+K409+L409)/H409),"ND")</f>
        <v>ND</v>
      </c>
      <c r="P409" s="482"/>
    </row>
    <row r="410" spans="3:16" ht="16" x14ac:dyDescent="0.2">
      <c r="C410" s="496"/>
      <c r="D410" s="498"/>
      <c r="E410" s="498"/>
      <c r="F410" s="500"/>
      <c r="G410" s="502"/>
      <c r="H410" s="705"/>
      <c r="I410" s="477"/>
      <c r="J410" s="127" t="str">
        <f ca="1">IF(MOD(ROW()-13,2)=0,IF(ISBLANK(OFFSET(#REF!,INT((ROW()-13)/2),0)),"",OFFSET(#REF!,INT((ROW()-13)/2),0)),IF(ISBLANK(OFFSET('9. METAS'!$U$20,INT((ROW()-14)/2),0)),"",OFFSET('9. METAS'!$U$20,INT((ROW()-14)/2),0)))</f>
        <v/>
      </c>
      <c r="K410" s="128" t="str">
        <f ca="1">IF(MOD(ROW()-13,2)=0,IF(ISBLANK(OFFSET(#REF!,INT((ROW()-13)/2),0)),"",OFFSET(#REF!,INT((ROW()-13)/2),0)),IF(ISBLANK(OFFSET('9. METAS'!$V$20,INT((ROW()-14)/2),0)),"",OFFSET('9. METAS'!$V$20,INT((ROW()-14)/2),0)))</f>
        <v/>
      </c>
      <c r="L410" s="128" t="str">
        <f ca="1">IF(MOD(ROW()-13,2)=0,IF(ISBLANK(OFFSET(#REF!,INT((ROW()-13)/2),0)),"",OFFSET(#REF!,INT((ROW()-13)/2),0)),IF(ISBLANK(OFFSET('9. METAS'!$W$20,INT((ROW()-14)/2),0)),"",OFFSET('9. METAS'!$W$20,INT((ROW()-14)/2),0)))</f>
        <v/>
      </c>
      <c r="M410" s="129" t="str">
        <f ca="1">IF(MOD(ROW()-13,2)=0,IF(ISBLANK(OFFSET(#REF!,INT((ROW()-13)/2),0)),"",OFFSET(#REF!,INT((ROW()-13)/2),0)),IF(ISBLANK(OFFSET('9. METAS'!$X$20,INT((ROW()-14)/2),0)),"",OFFSET('9. METAS'!$X$20,INT((ROW()-14)/2),0)))</f>
        <v/>
      </c>
      <c r="N410" s="479"/>
      <c r="O410" s="481"/>
      <c r="P410" s="483"/>
    </row>
    <row r="411" spans="3:16" x14ac:dyDescent="0.2">
      <c r="C411" s="506" t="str">
        <f ca="1">IF(ISBLANK(OFFSET('5. Pp (3 años)'!$C$46,INT((ROW()-13)/2),0)),"",OFFSET('5. Pp (3 años)'!$C$46,INT((ROW()-13)/2),0))</f>
        <v/>
      </c>
      <c r="D411" s="498" t="str">
        <f ca="1">IF(ISBLANK(OFFSET('5. Pp (3 años)'!$D$46,INT((ROW()-13)/2),0)),"",OFFSET('5. Pp (3 años)'!$D$46,INT((ROW()-13)/2),0))</f>
        <v/>
      </c>
      <c r="E411" s="498" t="str">
        <f ca="1">IF(ISBLANK(OFFSET('5. Pp (3 años)'!$E$46,INT((ROW()-13)/2),0)),"",OFFSET('5. Pp (3 años)'!$E$46,INT((ROW()-13)/2),0))</f>
        <v/>
      </c>
      <c r="F411" s="500" t="str">
        <f ca="1">IF(ISBLANK(OFFSET('5. Pp (3 años)'!$K$46,INT((ROW()-13)/2),0)),"",OFFSET('5. Pp (3 años)'!$K$46,INT((ROW()-13)/2),0))</f>
        <v/>
      </c>
      <c r="G411" s="502" t="str">
        <f ca="1">IF(ISBLANK(OFFSET('5. Pp (3 años)'!$H$46,INT((ROW()-13)/2),0)),"",OFFSET('5. Pp (3 años)'!$H$46,INT((ROW()-13)/2),0))</f>
        <v/>
      </c>
      <c r="H411" s="705" t="str">
        <f ca="1">IF(ISBLANK(OFFSET('9. METAS'!$L$20,INT((ROW()-13)/2),0)),"",OFFSET('9. METAS'!$L$20,INT((ROW()-13)/2),0))</f>
        <v/>
      </c>
      <c r="I411" s="476"/>
      <c r="J411" s="127" t="e">
        <f ca="1">IF(MOD(ROW()-13,2)=0,IF(ISBLANK(OFFSET(#REF!,INT((ROW()-13)/2),0)),"",OFFSET(#REF!,INT((ROW()-13)/2),0)),IF(ISBLANK(OFFSET('9. METAS'!$U$20,INT((ROW()-14)/2),0)),"",OFFSET('9. METAS'!$U$20,INT((ROW()-14)/2),0)))</f>
        <v>#REF!</v>
      </c>
      <c r="K411" s="128" t="e">
        <f ca="1">IF(MOD(ROW()-13,2)=0,IF(ISBLANK(OFFSET(#REF!,INT((ROW()-13)/2),0)),"",OFFSET(#REF!,INT((ROW()-13)/2),0)),IF(ISBLANK(OFFSET('9. METAS'!$V$20,INT((ROW()-14)/2),0)),"",OFFSET('9. METAS'!$V$20,INT((ROW()-14)/2),0)))</f>
        <v>#REF!</v>
      </c>
      <c r="L411" s="128" t="e">
        <f ca="1">IF(MOD(ROW()-13,2)=0,IF(ISBLANK(OFFSET(#REF!,INT((ROW()-13)/2),0)),"",OFFSET(#REF!,INT((ROW()-13)/2),0)),IF(ISBLANK(OFFSET('9. METAS'!$W$20,INT((ROW()-14)/2),0)),"",OFFSET('9. METAS'!$W$20,INT((ROW()-14)/2),0)))</f>
        <v>#REF!</v>
      </c>
      <c r="M411" s="129" t="e">
        <f ca="1">IF(MOD(ROW()-13,2)=0,IF(ISBLANK(OFFSET(#REF!,INT((ROW()-13)/2),0)),"",OFFSET(#REF!,INT((ROW()-13)/2),0)),IF(ISBLANK(OFFSET('9. METAS'!$X$20,INT((ROW()-14)/2),0)),"",OFFSET('9. METAS'!$X$20,INT((ROW()-14)/2),0)))</f>
        <v>#REF!</v>
      </c>
      <c r="N411" s="478" t="str">
        <f t="shared" ref="N411" ca="1" si="394">IFERROR(J411/J412,"ND")</f>
        <v>ND</v>
      </c>
      <c r="O411" s="480" t="str">
        <f t="shared" ref="O411" ca="1" si="395">IFERROR(((J411+K411+L411)/H411),"ND")</f>
        <v>ND</v>
      </c>
      <c r="P411" s="482"/>
    </row>
    <row r="412" spans="3:16" ht="16" x14ac:dyDescent="0.2">
      <c r="C412" s="496"/>
      <c r="D412" s="498"/>
      <c r="E412" s="498"/>
      <c r="F412" s="500"/>
      <c r="G412" s="502"/>
      <c r="H412" s="705"/>
      <c r="I412" s="477"/>
      <c r="J412" s="127" t="str">
        <f ca="1">IF(MOD(ROW()-13,2)=0,IF(ISBLANK(OFFSET(#REF!,INT((ROW()-13)/2),0)),"",OFFSET(#REF!,INT((ROW()-13)/2),0)),IF(ISBLANK(OFFSET('9. METAS'!$U$20,INT((ROW()-14)/2),0)),"",OFFSET('9. METAS'!$U$20,INT((ROW()-14)/2),0)))</f>
        <v/>
      </c>
      <c r="K412" s="128" t="str">
        <f ca="1">IF(MOD(ROW()-13,2)=0,IF(ISBLANK(OFFSET(#REF!,INT((ROW()-13)/2),0)),"",OFFSET(#REF!,INT((ROW()-13)/2),0)),IF(ISBLANK(OFFSET('9. METAS'!$V$20,INT((ROW()-14)/2),0)),"",OFFSET('9. METAS'!$V$20,INT((ROW()-14)/2),0)))</f>
        <v/>
      </c>
      <c r="L412" s="128" t="str">
        <f ca="1">IF(MOD(ROW()-13,2)=0,IF(ISBLANK(OFFSET(#REF!,INT((ROW()-13)/2),0)),"",OFFSET(#REF!,INT((ROW()-13)/2),0)),IF(ISBLANK(OFFSET('9. METAS'!$W$20,INT((ROW()-14)/2),0)),"",OFFSET('9. METAS'!$W$20,INT((ROW()-14)/2),0)))</f>
        <v/>
      </c>
      <c r="M412" s="129" t="str">
        <f ca="1">IF(MOD(ROW()-13,2)=0,IF(ISBLANK(OFFSET(#REF!,INT((ROW()-13)/2),0)),"",OFFSET(#REF!,INT((ROW()-13)/2),0)),IF(ISBLANK(OFFSET('9. METAS'!$X$20,INT((ROW()-14)/2),0)),"",OFFSET('9. METAS'!$X$20,INT((ROW()-14)/2),0)))</f>
        <v/>
      </c>
      <c r="N412" s="479"/>
      <c r="O412" s="481"/>
      <c r="P412" s="483"/>
    </row>
    <row r="413" spans="3:16" x14ac:dyDescent="0.2">
      <c r="C413" s="506" t="str">
        <f ca="1">IF(ISBLANK(OFFSET('5. Pp (3 años)'!$C$46,INT((ROW()-13)/2),0)),"",OFFSET('5. Pp (3 años)'!$C$46,INT((ROW()-13)/2),0))</f>
        <v/>
      </c>
      <c r="D413" s="498" t="str">
        <f ca="1">IF(ISBLANK(OFFSET('5. Pp (3 años)'!$D$46,INT((ROW()-13)/2),0)),"",OFFSET('5. Pp (3 años)'!$D$46,INT((ROW()-13)/2),0))</f>
        <v/>
      </c>
      <c r="E413" s="498" t="str">
        <f ca="1">IF(ISBLANK(OFFSET('5. Pp (3 años)'!$E$46,INT((ROW()-13)/2),0)),"",OFFSET('5. Pp (3 años)'!$E$46,INT((ROW()-13)/2),0))</f>
        <v/>
      </c>
      <c r="F413" s="500" t="str">
        <f ca="1">IF(ISBLANK(OFFSET('5. Pp (3 años)'!$K$46,INT((ROW()-13)/2),0)),"",OFFSET('5. Pp (3 años)'!$K$46,INT((ROW()-13)/2),0))</f>
        <v/>
      </c>
      <c r="G413" s="502" t="str">
        <f ca="1">IF(ISBLANK(OFFSET('5. Pp (3 años)'!$H$46,INT((ROW()-13)/2),0)),"",OFFSET('5. Pp (3 años)'!$H$46,INT((ROW()-13)/2),0))</f>
        <v/>
      </c>
      <c r="H413" s="705" t="str">
        <f ca="1">IF(ISBLANK(OFFSET('9. METAS'!$L$20,INT((ROW()-13)/2),0)),"",OFFSET('9. METAS'!$L$20,INT((ROW()-13)/2),0))</f>
        <v/>
      </c>
      <c r="I413" s="476"/>
      <c r="J413" s="127" t="e">
        <f ca="1">IF(MOD(ROW()-13,2)=0,IF(ISBLANK(OFFSET(#REF!,INT((ROW()-13)/2),0)),"",OFFSET(#REF!,INT((ROW()-13)/2),0)),IF(ISBLANK(OFFSET('9. METAS'!$U$20,INT((ROW()-14)/2),0)),"",OFFSET('9. METAS'!$U$20,INT((ROW()-14)/2),0)))</f>
        <v>#REF!</v>
      </c>
      <c r="K413" s="128" t="e">
        <f ca="1">IF(MOD(ROW()-13,2)=0,IF(ISBLANK(OFFSET(#REF!,INT((ROW()-13)/2),0)),"",OFFSET(#REF!,INT((ROW()-13)/2),0)),IF(ISBLANK(OFFSET('9. METAS'!$V$20,INT((ROW()-14)/2),0)),"",OFFSET('9. METAS'!$V$20,INT((ROW()-14)/2),0)))</f>
        <v>#REF!</v>
      </c>
      <c r="L413" s="128" t="e">
        <f ca="1">IF(MOD(ROW()-13,2)=0,IF(ISBLANK(OFFSET(#REF!,INT((ROW()-13)/2),0)),"",OFFSET(#REF!,INT((ROW()-13)/2),0)),IF(ISBLANK(OFFSET('9. METAS'!$W$20,INT((ROW()-14)/2),0)),"",OFFSET('9. METAS'!$W$20,INT((ROW()-14)/2),0)))</f>
        <v>#REF!</v>
      </c>
      <c r="M413" s="129" t="e">
        <f ca="1">IF(MOD(ROW()-13,2)=0,IF(ISBLANK(OFFSET(#REF!,INT((ROW()-13)/2),0)),"",OFFSET(#REF!,INT((ROW()-13)/2),0)),IF(ISBLANK(OFFSET('9. METAS'!$X$20,INT((ROW()-14)/2),0)),"",OFFSET('9. METAS'!$X$20,INT((ROW()-14)/2),0)))</f>
        <v>#REF!</v>
      </c>
      <c r="N413" s="478" t="str">
        <f t="shared" ref="N413" ca="1" si="396">IFERROR(J413/J414,"ND")</f>
        <v>ND</v>
      </c>
      <c r="O413" s="480" t="str">
        <f t="shared" ref="O413" ca="1" si="397">IFERROR(((J413+K413+L413)/H413),"ND")</f>
        <v>ND</v>
      </c>
      <c r="P413" s="482"/>
    </row>
    <row r="414" spans="3:16" ht="16" x14ac:dyDescent="0.2">
      <c r="C414" s="496"/>
      <c r="D414" s="498"/>
      <c r="E414" s="498"/>
      <c r="F414" s="500"/>
      <c r="G414" s="502"/>
      <c r="H414" s="705"/>
      <c r="I414" s="477"/>
      <c r="J414" s="127" t="str">
        <f ca="1">IF(MOD(ROW()-13,2)=0,IF(ISBLANK(OFFSET(#REF!,INT((ROW()-13)/2),0)),"",OFFSET(#REF!,INT((ROW()-13)/2),0)),IF(ISBLANK(OFFSET('9. METAS'!$U$20,INT((ROW()-14)/2),0)),"",OFFSET('9. METAS'!$U$20,INT((ROW()-14)/2),0)))</f>
        <v/>
      </c>
      <c r="K414" s="128" t="str">
        <f ca="1">IF(MOD(ROW()-13,2)=0,IF(ISBLANK(OFFSET(#REF!,INT((ROW()-13)/2),0)),"",OFFSET(#REF!,INT((ROW()-13)/2),0)),IF(ISBLANK(OFFSET('9. METAS'!$V$20,INT((ROW()-14)/2),0)),"",OFFSET('9. METAS'!$V$20,INT((ROW()-14)/2),0)))</f>
        <v/>
      </c>
      <c r="L414" s="128" t="str">
        <f ca="1">IF(MOD(ROW()-13,2)=0,IF(ISBLANK(OFFSET(#REF!,INT((ROW()-13)/2),0)),"",OFFSET(#REF!,INT((ROW()-13)/2),0)),IF(ISBLANK(OFFSET('9. METAS'!$W$20,INT((ROW()-14)/2),0)),"",OFFSET('9. METAS'!$W$20,INT((ROW()-14)/2),0)))</f>
        <v/>
      </c>
      <c r="M414" s="129" t="str">
        <f ca="1">IF(MOD(ROW()-13,2)=0,IF(ISBLANK(OFFSET(#REF!,INT((ROW()-13)/2),0)),"",OFFSET(#REF!,INT((ROW()-13)/2),0)),IF(ISBLANK(OFFSET('9. METAS'!$X$20,INT((ROW()-14)/2),0)),"",OFFSET('9. METAS'!$X$20,INT((ROW()-14)/2),0)))</f>
        <v/>
      </c>
      <c r="N414" s="479"/>
      <c r="O414" s="481"/>
      <c r="P414" s="483"/>
    </row>
    <row r="415" spans="3:16" x14ac:dyDescent="0.2">
      <c r="C415" s="506" t="str">
        <f ca="1">IF(ISBLANK(OFFSET('5. Pp (3 años)'!$C$46,INT((ROW()-13)/2),0)),"",OFFSET('5. Pp (3 años)'!$C$46,INT((ROW()-13)/2),0))</f>
        <v/>
      </c>
      <c r="D415" s="498" t="str">
        <f ca="1">IF(ISBLANK(OFFSET('5. Pp (3 años)'!$D$46,INT((ROW()-13)/2),0)),"",OFFSET('5. Pp (3 años)'!$D$46,INT((ROW()-13)/2),0))</f>
        <v/>
      </c>
      <c r="E415" s="498" t="str">
        <f ca="1">IF(ISBLANK(OFFSET('5. Pp (3 años)'!$E$46,INT((ROW()-13)/2),0)),"",OFFSET('5. Pp (3 años)'!$E$46,INT((ROW()-13)/2),0))</f>
        <v/>
      </c>
      <c r="F415" s="500" t="str">
        <f ca="1">IF(ISBLANK(OFFSET('5. Pp (3 años)'!$K$46,INT((ROW()-13)/2),0)),"",OFFSET('5. Pp (3 años)'!$K$46,INT((ROW()-13)/2),0))</f>
        <v/>
      </c>
      <c r="G415" s="502" t="str">
        <f ca="1">IF(ISBLANK(OFFSET('5. Pp (3 años)'!$H$46,INT((ROW()-13)/2),0)),"",OFFSET('5. Pp (3 años)'!$H$46,INT((ROW()-13)/2),0))</f>
        <v/>
      </c>
      <c r="H415" s="705" t="str">
        <f ca="1">IF(ISBLANK(OFFSET('9. METAS'!$L$20,INT((ROW()-13)/2),0)),"",OFFSET('9. METAS'!$L$20,INT((ROW()-13)/2),0))</f>
        <v/>
      </c>
      <c r="I415" s="476"/>
      <c r="J415" s="127" t="e">
        <f ca="1">IF(MOD(ROW()-13,2)=0,IF(ISBLANK(OFFSET(#REF!,INT((ROW()-13)/2),0)),"",OFFSET(#REF!,INT((ROW()-13)/2),0)),IF(ISBLANK(OFFSET('9. METAS'!$U$20,INT((ROW()-14)/2),0)),"",OFFSET('9. METAS'!$U$20,INT((ROW()-14)/2),0)))</f>
        <v>#REF!</v>
      </c>
      <c r="K415" s="128" t="e">
        <f ca="1">IF(MOD(ROW()-13,2)=0,IF(ISBLANK(OFFSET(#REF!,INT((ROW()-13)/2),0)),"",OFFSET(#REF!,INT((ROW()-13)/2),0)),IF(ISBLANK(OFFSET('9. METAS'!$V$20,INT((ROW()-14)/2),0)),"",OFFSET('9. METAS'!$V$20,INT((ROW()-14)/2),0)))</f>
        <v>#REF!</v>
      </c>
      <c r="L415" s="128" t="e">
        <f ca="1">IF(MOD(ROW()-13,2)=0,IF(ISBLANK(OFFSET(#REF!,INT((ROW()-13)/2),0)),"",OFFSET(#REF!,INT((ROW()-13)/2),0)),IF(ISBLANK(OFFSET('9. METAS'!$W$20,INT((ROW()-14)/2),0)),"",OFFSET('9. METAS'!$W$20,INT((ROW()-14)/2),0)))</f>
        <v>#REF!</v>
      </c>
      <c r="M415" s="129" t="e">
        <f ca="1">IF(MOD(ROW()-13,2)=0,IF(ISBLANK(OFFSET(#REF!,INT((ROW()-13)/2),0)),"",OFFSET(#REF!,INT((ROW()-13)/2),0)),IF(ISBLANK(OFFSET('9. METAS'!$X$20,INT((ROW()-14)/2),0)),"",OFFSET('9. METAS'!$X$20,INT((ROW()-14)/2),0)))</f>
        <v>#REF!</v>
      </c>
      <c r="N415" s="478" t="str">
        <f t="shared" ref="N415" ca="1" si="398">IFERROR(J415/J416,"ND")</f>
        <v>ND</v>
      </c>
      <c r="O415" s="480" t="str">
        <f t="shared" ref="O415" ca="1" si="399">IFERROR(((J415+K415+L415)/H415),"ND")</f>
        <v>ND</v>
      </c>
      <c r="P415" s="482"/>
    </row>
    <row r="416" spans="3:16" ht="16" x14ac:dyDescent="0.2">
      <c r="C416" s="496"/>
      <c r="D416" s="498"/>
      <c r="E416" s="498"/>
      <c r="F416" s="500"/>
      <c r="G416" s="502"/>
      <c r="H416" s="705"/>
      <c r="I416" s="477"/>
      <c r="J416" s="127" t="str">
        <f ca="1">IF(MOD(ROW()-13,2)=0,IF(ISBLANK(OFFSET(#REF!,INT((ROW()-13)/2),0)),"",OFFSET(#REF!,INT((ROW()-13)/2),0)),IF(ISBLANK(OFFSET('9. METAS'!$U$20,INT((ROW()-14)/2),0)),"",OFFSET('9. METAS'!$U$20,INT((ROW()-14)/2),0)))</f>
        <v/>
      </c>
      <c r="K416" s="128" t="str">
        <f ca="1">IF(MOD(ROW()-13,2)=0,IF(ISBLANK(OFFSET(#REF!,INT((ROW()-13)/2),0)),"",OFFSET(#REF!,INT((ROW()-13)/2),0)),IF(ISBLANK(OFFSET('9. METAS'!$V$20,INT((ROW()-14)/2),0)),"",OFFSET('9. METAS'!$V$20,INT((ROW()-14)/2),0)))</f>
        <v/>
      </c>
      <c r="L416" s="128" t="str">
        <f ca="1">IF(MOD(ROW()-13,2)=0,IF(ISBLANK(OFFSET(#REF!,INT((ROW()-13)/2),0)),"",OFFSET(#REF!,INT((ROW()-13)/2),0)),IF(ISBLANK(OFFSET('9. METAS'!$W$20,INT((ROW()-14)/2),0)),"",OFFSET('9. METAS'!$W$20,INT((ROW()-14)/2),0)))</f>
        <v/>
      </c>
      <c r="M416" s="129" t="str">
        <f ca="1">IF(MOD(ROW()-13,2)=0,IF(ISBLANK(OFFSET(#REF!,INT((ROW()-13)/2),0)),"",OFFSET(#REF!,INT((ROW()-13)/2),0)),IF(ISBLANK(OFFSET('9. METAS'!$X$20,INT((ROW()-14)/2),0)),"",OFFSET('9. METAS'!$X$20,INT((ROW()-14)/2),0)))</f>
        <v/>
      </c>
      <c r="N416" s="479"/>
      <c r="O416" s="481"/>
      <c r="P416" s="483"/>
    </row>
    <row r="417" spans="3:16" x14ac:dyDescent="0.2">
      <c r="C417" s="506" t="str">
        <f ca="1">IF(ISBLANK(OFFSET('5. Pp (3 años)'!$C$46,INT((ROW()-13)/2),0)),"",OFFSET('5. Pp (3 años)'!$C$46,INT((ROW()-13)/2),0))</f>
        <v/>
      </c>
      <c r="D417" s="498" t="str">
        <f ca="1">IF(ISBLANK(OFFSET('5. Pp (3 años)'!$D$46,INT((ROW()-13)/2),0)),"",OFFSET('5. Pp (3 años)'!$D$46,INT((ROW()-13)/2),0))</f>
        <v/>
      </c>
      <c r="E417" s="498" t="str">
        <f ca="1">IF(ISBLANK(OFFSET('5. Pp (3 años)'!$E$46,INT((ROW()-13)/2),0)),"",OFFSET('5. Pp (3 años)'!$E$46,INT((ROW()-13)/2),0))</f>
        <v/>
      </c>
      <c r="F417" s="500" t="str">
        <f ca="1">IF(ISBLANK(OFFSET('5. Pp (3 años)'!$K$46,INT((ROW()-13)/2),0)),"",OFFSET('5. Pp (3 años)'!$K$46,INT((ROW()-13)/2),0))</f>
        <v/>
      </c>
      <c r="G417" s="502" t="str">
        <f ca="1">IF(ISBLANK(OFFSET('5. Pp (3 años)'!$H$46,INT((ROW()-13)/2),0)),"",OFFSET('5. Pp (3 años)'!$H$46,INT((ROW()-13)/2),0))</f>
        <v/>
      </c>
      <c r="H417" s="705" t="str">
        <f ca="1">IF(ISBLANK(OFFSET('9. METAS'!$L$20,INT((ROW()-13)/2),0)),"",OFFSET('9. METAS'!$L$20,INT((ROW()-13)/2),0))</f>
        <v/>
      </c>
      <c r="I417" s="476"/>
      <c r="J417" s="127" t="e">
        <f ca="1">IF(MOD(ROW()-13,2)=0,IF(ISBLANK(OFFSET(#REF!,INT((ROW()-13)/2),0)),"",OFFSET(#REF!,INT((ROW()-13)/2),0)),IF(ISBLANK(OFFSET('9. METAS'!$U$20,INT((ROW()-14)/2),0)),"",OFFSET('9. METAS'!$U$20,INT((ROW()-14)/2),0)))</f>
        <v>#REF!</v>
      </c>
      <c r="K417" s="128" t="e">
        <f ca="1">IF(MOD(ROW()-13,2)=0,IF(ISBLANK(OFFSET(#REF!,INT((ROW()-13)/2),0)),"",OFFSET(#REF!,INT((ROW()-13)/2),0)),IF(ISBLANK(OFFSET('9. METAS'!$V$20,INT((ROW()-14)/2),0)),"",OFFSET('9. METAS'!$V$20,INT((ROW()-14)/2),0)))</f>
        <v>#REF!</v>
      </c>
      <c r="L417" s="128" t="e">
        <f ca="1">IF(MOD(ROW()-13,2)=0,IF(ISBLANK(OFFSET(#REF!,INT((ROW()-13)/2),0)),"",OFFSET(#REF!,INT((ROW()-13)/2),0)),IF(ISBLANK(OFFSET('9. METAS'!$W$20,INT((ROW()-14)/2),0)),"",OFFSET('9. METAS'!$W$20,INT((ROW()-14)/2),0)))</f>
        <v>#REF!</v>
      </c>
      <c r="M417" s="129" t="e">
        <f ca="1">IF(MOD(ROW()-13,2)=0,IF(ISBLANK(OFFSET(#REF!,INT((ROW()-13)/2),0)),"",OFFSET(#REF!,INT((ROW()-13)/2),0)),IF(ISBLANK(OFFSET('9. METAS'!$X$20,INT((ROW()-14)/2),0)),"",OFFSET('9. METAS'!$X$20,INT((ROW()-14)/2),0)))</f>
        <v>#REF!</v>
      </c>
      <c r="N417" s="478" t="str">
        <f t="shared" ref="N417" ca="1" si="400">IFERROR(J417/J418,"ND")</f>
        <v>ND</v>
      </c>
      <c r="O417" s="480" t="str">
        <f t="shared" ref="O417" ca="1" si="401">IFERROR(((J417+K417+L417)/H417),"ND")</f>
        <v>ND</v>
      </c>
      <c r="P417" s="482"/>
    </row>
    <row r="418" spans="3:16" ht="16" x14ac:dyDescent="0.2">
      <c r="C418" s="496"/>
      <c r="D418" s="498"/>
      <c r="E418" s="498"/>
      <c r="F418" s="500"/>
      <c r="G418" s="502"/>
      <c r="H418" s="705"/>
      <c r="I418" s="477"/>
      <c r="J418" s="127" t="str">
        <f ca="1">IF(MOD(ROW()-13,2)=0,IF(ISBLANK(OFFSET(#REF!,INT((ROW()-13)/2),0)),"",OFFSET(#REF!,INT((ROW()-13)/2),0)),IF(ISBLANK(OFFSET('9. METAS'!$U$20,INT((ROW()-14)/2),0)),"",OFFSET('9. METAS'!$U$20,INT((ROW()-14)/2),0)))</f>
        <v/>
      </c>
      <c r="K418" s="128" t="str">
        <f ca="1">IF(MOD(ROW()-13,2)=0,IF(ISBLANK(OFFSET(#REF!,INT((ROW()-13)/2),0)),"",OFFSET(#REF!,INT((ROW()-13)/2),0)),IF(ISBLANK(OFFSET('9. METAS'!$V$20,INT((ROW()-14)/2),0)),"",OFFSET('9. METAS'!$V$20,INT((ROW()-14)/2),0)))</f>
        <v/>
      </c>
      <c r="L418" s="128" t="str">
        <f ca="1">IF(MOD(ROW()-13,2)=0,IF(ISBLANK(OFFSET(#REF!,INT((ROW()-13)/2),0)),"",OFFSET(#REF!,INT((ROW()-13)/2),0)),IF(ISBLANK(OFFSET('9. METAS'!$W$20,INT((ROW()-14)/2),0)),"",OFFSET('9. METAS'!$W$20,INT((ROW()-14)/2),0)))</f>
        <v/>
      </c>
      <c r="M418" s="129" t="str">
        <f ca="1">IF(MOD(ROW()-13,2)=0,IF(ISBLANK(OFFSET(#REF!,INT((ROW()-13)/2),0)),"",OFFSET(#REF!,INT((ROW()-13)/2),0)),IF(ISBLANK(OFFSET('9. METAS'!$X$20,INT((ROW()-14)/2),0)),"",OFFSET('9. METAS'!$X$20,INT((ROW()-14)/2),0)))</f>
        <v/>
      </c>
      <c r="N418" s="479"/>
      <c r="O418" s="481"/>
      <c r="P418" s="483"/>
    </row>
    <row r="419" spans="3:16" x14ac:dyDescent="0.2">
      <c r="C419" s="506" t="str">
        <f ca="1">IF(ISBLANK(OFFSET('5. Pp (3 años)'!$C$46,INT((ROW()-13)/2),0)),"",OFFSET('5. Pp (3 años)'!$C$46,INT((ROW()-13)/2),0))</f>
        <v/>
      </c>
      <c r="D419" s="498" t="str">
        <f ca="1">IF(ISBLANK(OFFSET('5. Pp (3 años)'!$D$46,INT((ROW()-13)/2),0)),"",OFFSET('5. Pp (3 años)'!$D$46,INT((ROW()-13)/2),0))</f>
        <v/>
      </c>
      <c r="E419" s="498" t="str">
        <f ca="1">IF(ISBLANK(OFFSET('5. Pp (3 años)'!$E$46,INT((ROW()-13)/2),0)),"",OFFSET('5. Pp (3 años)'!$E$46,INT((ROW()-13)/2),0))</f>
        <v/>
      </c>
      <c r="F419" s="500" t="str">
        <f ca="1">IF(ISBLANK(OFFSET('5. Pp (3 años)'!$K$46,INT((ROW()-13)/2),0)),"",OFFSET('5. Pp (3 años)'!$K$46,INT((ROW()-13)/2),0))</f>
        <v/>
      </c>
      <c r="G419" s="502" t="str">
        <f ca="1">IF(ISBLANK(OFFSET('5. Pp (3 años)'!$H$46,INT((ROW()-13)/2),0)),"",OFFSET('5. Pp (3 años)'!$H$46,INT((ROW()-13)/2),0))</f>
        <v/>
      </c>
      <c r="H419" s="705" t="str">
        <f ca="1">IF(ISBLANK(OFFSET('9. METAS'!$L$20,INT((ROW()-13)/2),0)),"",OFFSET('9. METAS'!$L$20,INT((ROW()-13)/2),0))</f>
        <v/>
      </c>
      <c r="I419" s="476"/>
      <c r="J419" s="127" t="e">
        <f ca="1">IF(MOD(ROW()-13,2)=0,IF(ISBLANK(OFFSET(#REF!,INT((ROW()-13)/2),0)),"",OFFSET(#REF!,INT((ROW()-13)/2),0)),IF(ISBLANK(OFFSET('9. METAS'!$U$20,INT((ROW()-14)/2),0)),"",OFFSET('9. METAS'!$U$20,INT((ROW()-14)/2),0)))</f>
        <v>#REF!</v>
      </c>
      <c r="K419" s="128" t="e">
        <f ca="1">IF(MOD(ROW()-13,2)=0,IF(ISBLANK(OFFSET(#REF!,INT((ROW()-13)/2),0)),"",OFFSET(#REF!,INT((ROW()-13)/2),0)),IF(ISBLANK(OFFSET('9. METAS'!$V$20,INT((ROW()-14)/2),0)),"",OFFSET('9. METAS'!$V$20,INT((ROW()-14)/2),0)))</f>
        <v>#REF!</v>
      </c>
      <c r="L419" s="128" t="e">
        <f ca="1">IF(MOD(ROW()-13,2)=0,IF(ISBLANK(OFFSET(#REF!,INT((ROW()-13)/2),0)),"",OFFSET(#REF!,INT((ROW()-13)/2),0)),IF(ISBLANK(OFFSET('9. METAS'!$W$20,INT((ROW()-14)/2),0)),"",OFFSET('9. METAS'!$W$20,INT((ROW()-14)/2),0)))</f>
        <v>#REF!</v>
      </c>
      <c r="M419" s="129" t="e">
        <f ca="1">IF(MOD(ROW()-13,2)=0,IF(ISBLANK(OFFSET(#REF!,INT((ROW()-13)/2),0)),"",OFFSET(#REF!,INT((ROW()-13)/2),0)),IF(ISBLANK(OFFSET('9. METAS'!$X$20,INT((ROW()-14)/2),0)),"",OFFSET('9. METAS'!$X$20,INT((ROW()-14)/2),0)))</f>
        <v>#REF!</v>
      </c>
      <c r="N419" s="478" t="str">
        <f t="shared" ref="N419" ca="1" si="402">IFERROR(J419/J420,"ND")</f>
        <v>ND</v>
      </c>
      <c r="O419" s="480" t="str">
        <f t="shared" ref="O419" ca="1" si="403">IFERROR(((J419+K419+L419)/H419),"ND")</f>
        <v>ND</v>
      </c>
      <c r="P419" s="482"/>
    </row>
    <row r="420" spans="3:16" ht="16" x14ac:dyDescent="0.2">
      <c r="C420" s="496"/>
      <c r="D420" s="498"/>
      <c r="E420" s="498"/>
      <c r="F420" s="500"/>
      <c r="G420" s="502"/>
      <c r="H420" s="705"/>
      <c r="I420" s="477"/>
      <c r="J420" s="127" t="str">
        <f ca="1">IF(MOD(ROW()-13,2)=0,IF(ISBLANK(OFFSET(#REF!,INT((ROW()-13)/2),0)),"",OFFSET(#REF!,INT((ROW()-13)/2),0)),IF(ISBLANK(OFFSET('9. METAS'!$U$20,INT((ROW()-14)/2),0)),"",OFFSET('9. METAS'!$U$20,INT((ROW()-14)/2),0)))</f>
        <v/>
      </c>
      <c r="K420" s="128" t="str">
        <f ca="1">IF(MOD(ROW()-13,2)=0,IF(ISBLANK(OFFSET(#REF!,INT((ROW()-13)/2),0)),"",OFFSET(#REF!,INT((ROW()-13)/2),0)),IF(ISBLANK(OFFSET('9. METAS'!$V$20,INT((ROW()-14)/2),0)),"",OFFSET('9. METAS'!$V$20,INT((ROW()-14)/2),0)))</f>
        <v/>
      </c>
      <c r="L420" s="128" t="str">
        <f ca="1">IF(MOD(ROW()-13,2)=0,IF(ISBLANK(OFFSET(#REF!,INT((ROW()-13)/2),0)),"",OFFSET(#REF!,INT((ROW()-13)/2),0)),IF(ISBLANK(OFFSET('9. METAS'!$W$20,INT((ROW()-14)/2),0)),"",OFFSET('9. METAS'!$W$20,INT((ROW()-14)/2),0)))</f>
        <v/>
      </c>
      <c r="M420" s="129" t="str">
        <f ca="1">IF(MOD(ROW()-13,2)=0,IF(ISBLANK(OFFSET(#REF!,INT((ROW()-13)/2),0)),"",OFFSET(#REF!,INT((ROW()-13)/2),0)),IF(ISBLANK(OFFSET('9. METAS'!$X$20,INT((ROW()-14)/2),0)),"",OFFSET('9. METAS'!$X$20,INT((ROW()-14)/2),0)))</f>
        <v/>
      </c>
      <c r="N420" s="479"/>
      <c r="O420" s="481"/>
      <c r="P420" s="483"/>
    </row>
    <row r="421" spans="3:16" x14ac:dyDescent="0.2">
      <c r="C421" s="506" t="str">
        <f ca="1">IF(ISBLANK(OFFSET('5. Pp (3 años)'!$C$46,INT((ROW()-13)/2),0)),"",OFFSET('5. Pp (3 años)'!$C$46,INT((ROW()-13)/2),0))</f>
        <v/>
      </c>
      <c r="D421" s="498" t="str">
        <f ca="1">IF(ISBLANK(OFFSET('5. Pp (3 años)'!$D$46,INT((ROW()-13)/2),0)),"",OFFSET('5. Pp (3 años)'!$D$46,INT((ROW()-13)/2),0))</f>
        <v/>
      </c>
      <c r="E421" s="498" t="str">
        <f ca="1">IF(ISBLANK(OFFSET('5. Pp (3 años)'!$E$46,INT((ROW()-13)/2),0)),"",OFFSET('5. Pp (3 años)'!$E$46,INT((ROW()-13)/2),0))</f>
        <v/>
      </c>
      <c r="F421" s="500" t="str">
        <f ca="1">IF(ISBLANK(OFFSET('5. Pp (3 años)'!$K$46,INT((ROW()-13)/2),0)),"",OFFSET('5. Pp (3 años)'!$K$46,INT((ROW()-13)/2),0))</f>
        <v/>
      </c>
      <c r="G421" s="502" t="str">
        <f ca="1">IF(ISBLANK(OFFSET('5. Pp (3 años)'!$H$46,INT((ROW()-13)/2),0)),"",OFFSET('5. Pp (3 años)'!$H$46,INT((ROW()-13)/2),0))</f>
        <v/>
      </c>
      <c r="H421" s="705" t="str">
        <f ca="1">IF(ISBLANK(OFFSET('9. METAS'!$L$20,INT((ROW()-13)/2),0)),"",OFFSET('9. METAS'!$L$20,INT((ROW()-13)/2),0))</f>
        <v/>
      </c>
      <c r="I421" s="476"/>
      <c r="J421" s="127" t="e">
        <f ca="1">IF(MOD(ROW()-13,2)=0,IF(ISBLANK(OFFSET(#REF!,INT((ROW()-13)/2),0)),"",OFFSET(#REF!,INT((ROW()-13)/2),0)),IF(ISBLANK(OFFSET('9. METAS'!$U$20,INT((ROW()-14)/2),0)),"",OFFSET('9. METAS'!$U$20,INT((ROW()-14)/2),0)))</f>
        <v>#REF!</v>
      </c>
      <c r="K421" s="128" t="e">
        <f ca="1">IF(MOD(ROW()-13,2)=0,IF(ISBLANK(OFFSET(#REF!,INT((ROW()-13)/2),0)),"",OFFSET(#REF!,INT((ROW()-13)/2),0)),IF(ISBLANK(OFFSET('9. METAS'!$V$20,INT((ROW()-14)/2),0)),"",OFFSET('9. METAS'!$V$20,INT((ROW()-14)/2),0)))</f>
        <v>#REF!</v>
      </c>
      <c r="L421" s="128" t="e">
        <f ca="1">IF(MOD(ROW()-13,2)=0,IF(ISBLANK(OFFSET(#REF!,INT((ROW()-13)/2),0)),"",OFFSET(#REF!,INT((ROW()-13)/2),0)),IF(ISBLANK(OFFSET('9. METAS'!$W$20,INT((ROW()-14)/2),0)),"",OFFSET('9. METAS'!$W$20,INT((ROW()-14)/2),0)))</f>
        <v>#REF!</v>
      </c>
      <c r="M421" s="129" t="e">
        <f ca="1">IF(MOD(ROW()-13,2)=0,IF(ISBLANK(OFFSET(#REF!,INT((ROW()-13)/2),0)),"",OFFSET(#REF!,INT((ROW()-13)/2),0)),IF(ISBLANK(OFFSET('9. METAS'!$X$20,INT((ROW()-14)/2),0)),"",OFFSET('9. METAS'!$X$20,INT((ROW()-14)/2),0)))</f>
        <v>#REF!</v>
      </c>
      <c r="N421" s="478" t="str">
        <f t="shared" ref="N421" ca="1" si="404">IFERROR(J421/J422,"ND")</f>
        <v>ND</v>
      </c>
      <c r="O421" s="480" t="str">
        <f t="shared" ref="O421" ca="1" si="405">IFERROR(((J421+K421+L421)/H421),"ND")</f>
        <v>ND</v>
      </c>
      <c r="P421" s="482"/>
    </row>
    <row r="422" spans="3:16" ht="16" x14ac:dyDescent="0.2">
      <c r="C422" s="496"/>
      <c r="D422" s="498"/>
      <c r="E422" s="498"/>
      <c r="F422" s="500"/>
      <c r="G422" s="502"/>
      <c r="H422" s="705"/>
      <c r="I422" s="477"/>
      <c r="J422" s="127" t="str">
        <f ca="1">IF(MOD(ROW()-13,2)=0,IF(ISBLANK(OFFSET(#REF!,INT((ROW()-13)/2),0)),"",OFFSET(#REF!,INT((ROW()-13)/2),0)),IF(ISBLANK(OFFSET('9. METAS'!$U$20,INT((ROW()-14)/2),0)),"",OFFSET('9. METAS'!$U$20,INT((ROW()-14)/2),0)))</f>
        <v/>
      </c>
      <c r="K422" s="128" t="str">
        <f ca="1">IF(MOD(ROW()-13,2)=0,IF(ISBLANK(OFFSET(#REF!,INT((ROW()-13)/2),0)),"",OFFSET(#REF!,INT((ROW()-13)/2),0)),IF(ISBLANK(OFFSET('9. METAS'!$V$20,INT((ROW()-14)/2),0)),"",OFFSET('9. METAS'!$V$20,INT((ROW()-14)/2),0)))</f>
        <v/>
      </c>
      <c r="L422" s="128" t="str">
        <f ca="1">IF(MOD(ROW()-13,2)=0,IF(ISBLANK(OFFSET(#REF!,INT((ROW()-13)/2),0)),"",OFFSET(#REF!,INT((ROW()-13)/2),0)),IF(ISBLANK(OFFSET('9. METAS'!$W$20,INT((ROW()-14)/2),0)),"",OFFSET('9. METAS'!$W$20,INT((ROW()-14)/2),0)))</f>
        <v/>
      </c>
      <c r="M422" s="129" t="str">
        <f ca="1">IF(MOD(ROW()-13,2)=0,IF(ISBLANK(OFFSET(#REF!,INT((ROW()-13)/2),0)),"",OFFSET(#REF!,INT((ROW()-13)/2),0)),IF(ISBLANK(OFFSET('9. METAS'!$X$20,INT((ROW()-14)/2),0)),"",OFFSET('9. METAS'!$X$20,INT((ROW()-14)/2),0)))</f>
        <v/>
      </c>
      <c r="N422" s="479"/>
      <c r="O422" s="481"/>
      <c r="P422" s="483"/>
    </row>
    <row r="423" spans="3:16" x14ac:dyDescent="0.2">
      <c r="C423" s="506" t="str">
        <f ca="1">IF(ISBLANK(OFFSET('5. Pp (3 años)'!$C$46,INT((ROW()-13)/2),0)),"",OFFSET('5. Pp (3 años)'!$C$46,INT((ROW()-13)/2),0))</f>
        <v/>
      </c>
      <c r="D423" s="498" t="str">
        <f ca="1">IF(ISBLANK(OFFSET('5. Pp (3 años)'!$D$46,INT((ROW()-13)/2),0)),"",OFFSET('5. Pp (3 años)'!$D$46,INT((ROW()-13)/2),0))</f>
        <v/>
      </c>
      <c r="E423" s="498" t="str">
        <f ca="1">IF(ISBLANK(OFFSET('5. Pp (3 años)'!$E$46,INT((ROW()-13)/2),0)),"",OFFSET('5. Pp (3 años)'!$E$46,INT((ROW()-13)/2),0))</f>
        <v/>
      </c>
      <c r="F423" s="500" t="str">
        <f ca="1">IF(ISBLANK(OFFSET('5. Pp (3 años)'!$K$46,INT((ROW()-13)/2),0)),"",OFFSET('5. Pp (3 años)'!$K$46,INT((ROW()-13)/2),0))</f>
        <v/>
      </c>
      <c r="G423" s="502" t="str">
        <f ca="1">IF(ISBLANK(OFFSET('5. Pp (3 años)'!$H$46,INT((ROW()-13)/2),0)),"",OFFSET('5. Pp (3 años)'!$H$46,INT((ROW()-13)/2),0))</f>
        <v/>
      </c>
      <c r="H423" s="705" t="str">
        <f ca="1">IF(ISBLANK(OFFSET('9. METAS'!$L$20,INT((ROW()-13)/2),0)),"",OFFSET('9. METAS'!$L$20,INT((ROW()-13)/2),0))</f>
        <v/>
      </c>
      <c r="I423" s="476"/>
      <c r="J423" s="127" t="e">
        <f ca="1">IF(MOD(ROW()-13,2)=0,IF(ISBLANK(OFFSET(#REF!,INT((ROW()-13)/2),0)),"",OFFSET(#REF!,INT((ROW()-13)/2),0)),IF(ISBLANK(OFFSET('9. METAS'!$U$20,INT((ROW()-14)/2),0)),"",OFFSET('9. METAS'!$U$20,INT((ROW()-14)/2),0)))</f>
        <v>#REF!</v>
      </c>
      <c r="K423" s="128" t="e">
        <f ca="1">IF(MOD(ROW()-13,2)=0,IF(ISBLANK(OFFSET(#REF!,INT((ROW()-13)/2),0)),"",OFFSET(#REF!,INT((ROW()-13)/2),0)),IF(ISBLANK(OFFSET('9. METAS'!$V$20,INT((ROW()-14)/2),0)),"",OFFSET('9. METAS'!$V$20,INT((ROW()-14)/2),0)))</f>
        <v>#REF!</v>
      </c>
      <c r="L423" s="128" t="e">
        <f ca="1">IF(MOD(ROW()-13,2)=0,IF(ISBLANK(OFFSET(#REF!,INT((ROW()-13)/2),0)),"",OFFSET(#REF!,INT((ROW()-13)/2),0)),IF(ISBLANK(OFFSET('9. METAS'!$W$20,INT((ROW()-14)/2),0)),"",OFFSET('9. METAS'!$W$20,INT((ROW()-14)/2),0)))</f>
        <v>#REF!</v>
      </c>
      <c r="M423" s="129" t="e">
        <f ca="1">IF(MOD(ROW()-13,2)=0,IF(ISBLANK(OFFSET(#REF!,INT((ROW()-13)/2),0)),"",OFFSET(#REF!,INT((ROW()-13)/2),0)),IF(ISBLANK(OFFSET('9. METAS'!$X$20,INT((ROW()-14)/2),0)),"",OFFSET('9. METAS'!$X$20,INT((ROW()-14)/2),0)))</f>
        <v>#REF!</v>
      </c>
      <c r="N423" s="478" t="str">
        <f t="shared" ref="N423" ca="1" si="406">IFERROR(J423/J424,"ND")</f>
        <v>ND</v>
      </c>
      <c r="O423" s="480" t="str">
        <f t="shared" ref="O423" ca="1" si="407">IFERROR(((J423+K423+L423)/H423),"ND")</f>
        <v>ND</v>
      </c>
      <c r="P423" s="482"/>
    </row>
    <row r="424" spans="3:16" ht="16" x14ac:dyDescent="0.2">
      <c r="C424" s="496"/>
      <c r="D424" s="498"/>
      <c r="E424" s="498"/>
      <c r="F424" s="500"/>
      <c r="G424" s="502"/>
      <c r="H424" s="705"/>
      <c r="I424" s="477"/>
      <c r="J424" s="127" t="str">
        <f ca="1">IF(MOD(ROW()-13,2)=0,IF(ISBLANK(OFFSET(#REF!,INT((ROW()-13)/2),0)),"",OFFSET(#REF!,INT((ROW()-13)/2),0)),IF(ISBLANK(OFFSET('9. METAS'!$U$20,INT((ROW()-14)/2),0)),"",OFFSET('9. METAS'!$U$20,INT((ROW()-14)/2),0)))</f>
        <v/>
      </c>
      <c r="K424" s="128" t="str">
        <f ca="1">IF(MOD(ROW()-13,2)=0,IF(ISBLANK(OFFSET(#REF!,INT((ROW()-13)/2),0)),"",OFFSET(#REF!,INT((ROW()-13)/2),0)),IF(ISBLANK(OFFSET('9. METAS'!$V$20,INT((ROW()-14)/2),0)),"",OFFSET('9. METAS'!$V$20,INT((ROW()-14)/2),0)))</f>
        <v/>
      </c>
      <c r="L424" s="128" t="str">
        <f ca="1">IF(MOD(ROW()-13,2)=0,IF(ISBLANK(OFFSET(#REF!,INT((ROW()-13)/2),0)),"",OFFSET(#REF!,INT((ROW()-13)/2),0)),IF(ISBLANK(OFFSET('9. METAS'!$W$20,INT((ROW()-14)/2),0)),"",OFFSET('9. METAS'!$W$20,INT((ROW()-14)/2),0)))</f>
        <v/>
      </c>
      <c r="M424" s="129" t="str">
        <f ca="1">IF(MOD(ROW()-13,2)=0,IF(ISBLANK(OFFSET(#REF!,INT((ROW()-13)/2),0)),"",OFFSET(#REF!,INT((ROW()-13)/2),0)),IF(ISBLANK(OFFSET('9. METAS'!$X$20,INT((ROW()-14)/2),0)),"",OFFSET('9. METAS'!$X$20,INT((ROW()-14)/2),0)))</f>
        <v/>
      </c>
      <c r="N424" s="479"/>
      <c r="O424" s="481"/>
      <c r="P424" s="483"/>
    </row>
    <row r="425" spans="3:16" x14ac:dyDescent="0.2">
      <c r="C425" s="506" t="str">
        <f ca="1">IF(ISBLANK(OFFSET('5. Pp (3 años)'!$C$46,INT((ROW()-13)/2),0)),"",OFFSET('5. Pp (3 años)'!$C$46,INT((ROW()-13)/2),0))</f>
        <v/>
      </c>
      <c r="D425" s="498" t="str">
        <f ca="1">IF(ISBLANK(OFFSET('5. Pp (3 años)'!$D$46,INT((ROW()-13)/2),0)),"",OFFSET('5. Pp (3 años)'!$D$46,INT((ROW()-13)/2),0))</f>
        <v/>
      </c>
      <c r="E425" s="498" t="str">
        <f ca="1">IF(ISBLANK(OFFSET('5. Pp (3 años)'!$E$46,INT((ROW()-13)/2),0)),"",OFFSET('5. Pp (3 años)'!$E$46,INT((ROW()-13)/2),0))</f>
        <v/>
      </c>
      <c r="F425" s="500" t="str">
        <f ca="1">IF(ISBLANK(OFFSET('5. Pp (3 años)'!$K$46,INT((ROW()-13)/2),0)),"",OFFSET('5. Pp (3 años)'!$K$46,INT((ROW()-13)/2),0))</f>
        <v/>
      </c>
      <c r="G425" s="502" t="str">
        <f ca="1">IF(ISBLANK(OFFSET('5. Pp (3 años)'!$H$46,INT((ROW()-13)/2),0)),"",OFFSET('5. Pp (3 años)'!$H$46,INT((ROW()-13)/2),0))</f>
        <v/>
      </c>
      <c r="H425" s="705" t="str">
        <f ca="1">IF(ISBLANK(OFFSET('9. METAS'!$L$20,INT((ROW()-13)/2),0)),"",OFFSET('9. METAS'!$L$20,INT((ROW()-13)/2),0))</f>
        <v/>
      </c>
      <c r="I425" s="476"/>
      <c r="J425" s="127" t="e">
        <f ca="1">IF(MOD(ROW()-13,2)=0,IF(ISBLANK(OFFSET(#REF!,INT((ROW()-13)/2),0)),"",OFFSET(#REF!,INT((ROW()-13)/2),0)),IF(ISBLANK(OFFSET('9. METAS'!$U$20,INT((ROW()-14)/2),0)),"",OFFSET('9. METAS'!$U$20,INT((ROW()-14)/2),0)))</f>
        <v>#REF!</v>
      </c>
      <c r="K425" s="128" t="e">
        <f ca="1">IF(MOD(ROW()-13,2)=0,IF(ISBLANK(OFFSET(#REF!,INT((ROW()-13)/2),0)),"",OFFSET(#REF!,INT((ROW()-13)/2),0)),IF(ISBLANK(OFFSET('9. METAS'!$V$20,INT((ROW()-14)/2),0)),"",OFFSET('9. METAS'!$V$20,INT((ROW()-14)/2),0)))</f>
        <v>#REF!</v>
      </c>
      <c r="L425" s="128" t="e">
        <f ca="1">IF(MOD(ROW()-13,2)=0,IF(ISBLANK(OFFSET(#REF!,INT((ROW()-13)/2),0)),"",OFFSET(#REF!,INT((ROW()-13)/2),0)),IF(ISBLANK(OFFSET('9. METAS'!$W$20,INT((ROW()-14)/2),0)),"",OFFSET('9. METAS'!$W$20,INT((ROW()-14)/2),0)))</f>
        <v>#REF!</v>
      </c>
      <c r="M425" s="129" t="e">
        <f ca="1">IF(MOD(ROW()-13,2)=0,IF(ISBLANK(OFFSET(#REF!,INT((ROW()-13)/2),0)),"",OFFSET(#REF!,INT((ROW()-13)/2),0)),IF(ISBLANK(OFFSET('9. METAS'!$X$20,INT((ROW()-14)/2),0)),"",OFFSET('9. METAS'!$X$20,INT((ROW()-14)/2),0)))</f>
        <v>#REF!</v>
      </c>
      <c r="N425" s="478" t="str">
        <f t="shared" ref="N425" ca="1" si="408">IFERROR(J425/J426,"ND")</f>
        <v>ND</v>
      </c>
      <c r="O425" s="480" t="str">
        <f t="shared" ref="O425" ca="1" si="409">IFERROR(((J425+K425+L425)/H425),"ND")</f>
        <v>ND</v>
      </c>
      <c r="P425" s="482"/>
    </row>
    <row r="426" spans="3:16" ht="16" x14ac:dyDescent="0.2">
      <c r="C426" s="496"/>
      <c r="D426" s="498"/>
      <c r="E426" s="498"/>
      <c r="F426" s="500"/>
      <c r="G426" s="502"/>
      <c r="H426" s="705"/>
      <c r="I426" s="477"/>
      <c r="J426" s="127" t="str">
        <f ca="1">IF(MOD(ROW()-13,2)=0,IF(ISBLANK(OFFSET(#REF!,INT((ROW()-13)/2),0)),"",OFFSET(#REF!,INT((ROW()-13)/2),0)),IF(ISBLANK(OFFSET('9. METAS'!$U$20,INT((ROW()-14)/2),0)),"",OFFSET('9. METAS'!$U$20,INT((ROW()-14)/2),0)))</f>
        <v/>
      </c>
      <c r="K426" s="128" t="str">
        <f ca="1">IF(MOD(ROW()-13,2)=0,IF(ISBLANK(OFFSET(#REF!,INT((ROW()-13)/2),0)),"",OFFSET(#REF!,INT((ROW()-13)/2),0)),IF(ISBLANK(OFFSET('9. METAS'!$V$20,INT((ROW()-14)/2),0)),"",OFFSET('9. METAS'!$V$20,INT((ROW()-14)/2),0)))</f>
        <v/>
      </c>
      <c r="L426" s="128" t="str">
        <f ca="1">IF(MOD(ROW()-13,2)=0,IF(ISBLANK(OFFSET(#REF!,INT((ROW()-13)/2),0)),"",OFFSET(#REF!,INT((ROW()-13)/2),0)),IF(ISBLANK(OFFSET('9. METAS'!$W$20,INT((ROW()-14)/2),0)),"",OFFSET('9. METAS'!$W$20,INT((ROW()-14)/2),0)))</f>
        <v/>
      </c>
      <c r="M426" s="129" t="str">
        <f ca="1">IF(MOD(ROW()-13,2)=0,IF(ISBLANK(OFFSET(#REF!,INT((ROW()-13)/2),0)),"",OFFSET(#REF!,INT((ROW()-13)/2),0)),IF(ISBLANK(OFFSET('9. METAS'!$X$20,INT((ROW()-14)/2),0)),"",OFFSET('9. METAS'!$X$20,INT((ROW()-14)/2),0)))</f>
        <v/>
      </c>
      <c r="N426" s="479"/>
      <c r="O426" s="481"/>
      <c r="P426" s="483"/>
    </row>
    <row r="427" spans="3:16" x14ac:dyDescent="0.2">
      <c r="C427" s="506" t="str">
        <f ca="1">IF(ISBLANK(OFFSET('5. Pp (3 años)'!$C$46,INT((ROW()-13)/2),0)),"",OFFSET('5. Pp (3 años)'!$C$46,INT((ROW()-13)/2),0))</f>
        <v/>
      </c>
      <c r="D427" s="498" t="str">
        <f ca="1">IF(ISBLANK(OFFSET('5. Pp (3 años)'!$D$46,INT((ROW()-13)/2),0)),"",OFFSET('5. Pp (3 años)'!$D$46,INT((ROW()-13)/2),0))</f>
        <v/>
      </c>
      <c r="E427" s="498" t="str">
        <f ca="1">IF(ISBLANK(OFFSET('5. Pp (3 años)'!$E$46,INT((ROW()-13)/2),0)),"",OFFSET('5. Pp (3 años)'!$E$46,INT((ROW()-13)/2),0))</f>
        <v/>
      </c>
      <c r="F427" s="500" t="str">
        <f ca="1">IF(ISBLANK(OFFSET('5. Pp (3 años)'!$K$46,INT((ROW()-13)/2),0)),"",OFFSET('5. Pp (3 años)'!$K$46,INT((ROW()-13)/2),0))</f>
        <v/>
      </c>
      <c r="G427" s="502" t="str">
        <f ca="1">IF(ISBLANK(OFFSET('5. Pp (3 años)'!$H$46,INT((ROW()-13)/2),0)),"",OFFSET('5. Pp (3 años)'!$H$46,INT((ROW()-13)/2),0))</f>
        <v/>
      </c>
      <c r="H427" s="705" t="str">
        <f ca="1">IF(ISBLANK(OFFSET('9. METAS'!$L$20,INT((ROW()-13)/2),0)),"",OFFSET('9. METAS'!$L$20,INT((ROW()-13)/2),0))</f>
        <v/>
      </c>
      <c r="I427" s="476"/>
      <c r="J427" s="127" t="e">
        <f ca="1">IF(MOD(ROW()-13,2)=0,IF(ISBLANK(OFFSET(#REF!,INT((ROW()-13)/2),0)),"",OFFSET(#REF!,INT((ROW()-13)/2),0)),IF(ISBLANK(OFFSET('9. METAS'!$U$20,INT((ROW()-14)/2),0)),"",OFFSET('9. METAS'!$U$20,INT((ROW()-14)/2),0)))</f>
        <v>#REF!</v>
      </c>
      <c r="K427" s="128" t="e">
        <f ca="1">IF(MOD(ROW()-13,2)=0,IF(ISBLANK(OFFSET(#REF!,INT((ROW()-13)/2),0)),"",OFFSET(#REF!,INT((ROW()-13)/2),0)),IF(ISBLANK(OFFSET('9. METAS'!$V$20,INT((ROW()-14)/2),0)),"",OFFSET('9. METAS'!$V$20,INT((ROW()-14)/2),0)))</f>
        <v>#REF!</v>
      </c>
      <c r="L427" s="128" t="e">
        <f ca="1">IF(MOD(ROW()-13,2)=0,IF(ISBLANK(OFFSET(#REF!,INT((ROW()-13)/2),0)),"",OFFSET(#REF!,INT((ROW()-13)/2),0)),IF(ISBLANK(OFFSET('9. METAS'!$W$20,INT((ROW()-14)/2),0)),"",OFFSET('9. METAS'!$W$20,INT((ROW()-14)/2),0)))</f>
        <v>#REF!</v>
      </c>
      <c r="M427" s="129" t="e">
        <f ca="1">IF(MOD(ROW()-13,2)=0,IF(ISBLANK(OFFSET(#REF!,INT((ROW()-13)/2),0)),"",OFFSET(#REF!,INT((ROW()-13)/2),0)),IF(ISBLANK(OFFSET('9. METAS'!$X$20,INT((ROW()-14)/2),0)),"",OFFSET('9. METAS'!$X$20,INT((ROW()-14)/2),0)))</f>
        <v>#REF!</v>
      </c>
      <c r="N427" s="478" t="str">
        <f t="shared" ref="N427" ca="1" si="410">IFERROR(J427/J428,"ND")</f>
        <v>ND</v>
      </c>
      <c r="O427" s="480" t="str">
        <f t="shared" ref="O427" ca="1" si="411">IFERROR(((J427+K427+L427)/H427),"ND")</f>
        <v>ND</v>
      </c>
      <c r="P427" s="482"/>
    </row>
    <row r="428" spans="3:16" ht="16" x14ac:dyDescent="0.2">
      <c r="C428" s="496"/>
      <c r="D428" s="498"/>
      <c r="E428" s="498"/>
      <c r="F428" s="500"/>
      <c r="G428" s="502"/>
      <c r="H428" s="705"/>
      <c r="I428" s="477"/>
      <c r="J428" s="127" t="str">
        <f ca="1">IF(MOD(ROW()-13,2)=0,IF(ISBLANK(OFFSET(#REF!,INT((ROW()-13)/2),0)),"",OFFSET(#REF!,INT((ROW()-13)/2),0)),IF(ISBLANK(OFFSET('9. METAS'!$U$20,INT((ROW()-14)/2),0)),"",OFFSET('9. METAS'!$U$20,INT((ROW()-14)/2),0)))</f>
        <v/>
      </c>
      <c r="K428" s="128" t="str">
        <f ca="1">IF(MOD(ROW()-13,2)=0,IF(ISBLANK(OFFSET(#REF!,INT((ROW()-13)/2),0)),"",OFFSET(#REF!,INT((ROW()-13)/2),0)),IF(ISBLANK(OFFSET('9. METAS'!$V$20,INT((ROW()-14)/2),0)),"",OFFSET('9. METAS'!$V$20,INT((ROW()-14)/2),0)))</f>
        <v/>
      </c>
      <c r="L428" s="128" t="str">
        <f ca="1">IF(MOD(ROW()-13,2)=0,IF(ISBLANK(OFFSET(#REF!,INT((ROW()-13)/2),0)),"",OFFSET(#REF!,INT((ROW()-13)/2),0)),IF(ISBLANK(OFFSET('9. METAS'!$W$20,INT((ROW()-14)/2),0)),"",OFFSET('9. METAS'!$W$20,INT((ROW()-14)/2),0)))</f>
        <v/>
      </c>
      <c r="M428" s="129" t="str">
        <f ca="1">IF(MOD(ROW()-13,2)=0,IF(ISBLANK(OFFSET(#REF!,INT((ROW()-13)/2),0)),"",OFFSET(#REF!,INT((ROW()-13)/2),0)),IF(ISBLANK(OFFSET('9. METAS'!$X$20,INT((ROW()-14)/2),0)),"",OFFSET('9. METAS'!$X$20,INT((ROW()-14)/2),0)))</f>
        <v/>
      </c>
      <c r="N428" s="479"/>
      <c r="O428" s="481"/>
      <c r="P428" s="483"/>
    </row>
    <row r="429" spans="3:16" x14ac:dyDescent="0.2">
      <c r="C429" s="506" t="str">
        <f ca="1">IF(ISBLANK(OFFSET('5. Pp (3 años)'!$C$46,INT((ROW()-13)/2),0)),"",OFFSET('5. Pp (3 años)'!$C$46,INT((ROW()-13)/2),0))</f>
        <v/>
      </c>
      <c r="D429" s="498" t="str">
        <f ca="1">IF(ISBLANK(OFFSET('5. Pp (3 años)'!$D$46,INT((ROW()-13)/2),0)),"",OFFSET('5. Pp (3 años)'!$D$46,INT((ROW()-13)/2),0))</f>
        <v/>
      </c>
      <c r="E429" s="498" t="str">
        <f ca="1">IF(ISBLANK(OFFSET('5. Pp (3 años)'!$E$46,INT((ROW()-13)/2),0)),"",OFFSET('5. Pp (3 años)'!$E$46,INT((ROW()-13)/2),0))</f>
        <v/>
      </c>
      <c r="F429" s="500" t="str">
        <f ca="1">IF(ISBLANK(OFFSET('5. Pp (3 años)'!$K$46,INT((ROW()-13)/2),0)),"",OFFSET('5. Pp (3 años)'!$K$46,INT((ROW()-13)/2),0))</f>
        <v/>
      </c>
      <c r="G429" s="502" t="str">
        <f ca="1">IF(ISBLANK(OFFSET('5. Pp (3 años)'!$H$46,INT((ROW()-13)/2),0)),"",OFFSET('5. Pp (3 años)'!$H$46,INT((ROW()-13)/2),0))</f>
        <v/>
      </c>
      <c r="H429" s="705" t="str">
        <f ca="1">IF(ISBLANK(OFFSET('9. METAS'!$L$20,INT((ROW()-13)/2),0)),"",OFFSET('9. METAS'!$L$20,INT((ROW()-13)/2),0))</f>
        <v/>
      </c>
      <c r="I429" s="476"/>
      <c r="J429" s="127" t="e">
        <f ca="1">IF(MOD(ROW()-13,2)=0,IF(ISBLANK(OFFSET(#REF!,INT((ROW()-13)/2),0)),"",OFFSET(#REF!,INT((ROW()-13)/2),0)),IF(ISBLANK(OFFSET('9. METAS'!$U$20,INT((ROW()-14)/2),0)),"",OFFSET('9. METAS'!$U$20,INT((ROW()-14)/2),0)))</f>
        <v>#REF!</v>
      </c>
      <c r="K429" s="128" t="e">
        <f ca="1">IF(MOD(ROW()-13,2)=0,IF(ISBLANK(OFFSET(#REF!,INT((ROW()-13)/2),0)),"",OFFSET(#REF!,INT((ROW()-13)/2),0)),IF(ISBLANK(OFFSET('9. METAS'!$V$20,INT((ROW()-14)/2),0)),"",OFFSET('9. METAS'!$V$20,INT((ROW()-14)/2),0)))</f>
        <v>#REF!</v>
      </c>
      <c r="L429" s="128" t="e">
        <f ca="1">IF(MOD(ROW()-13,2)=0,IF(ISBLANK(OFFSET(#REF!,INT((ROW()-13)/2),0)),"",OFFSET(#REF!,INT((ROW()-13)/2),0)),IF(ISBLANK(OFFSET('9. METAS'!$W$20,INT((ROW()-14)/2),0)),"",OFFSET('9. METAS'!$W$20,INT((ROW()-14)/2),0)))</f>
        <v>#REF!</v>
      </c>
      <c r="M429" s="129" t="e">
        <f ca="1">IF(MOD(ROW()-13,2)=0,IF(ISBLANK(OFFSET(#REF!,INT((ROW()-13)/2),0)),"",OFFSET(#REF!,INT((ROW()-13)/2),0)),IF(ISBLANK(OFFSET('9. METAS'!$X$20,INT((ROW()-14)/2),0)),"",OFFSET('9. METAS'!$X$20,INT((ROW()-14)/2),0)))</f>
        <v>#REF!</v>
      </c>
      <c r="N429" s="478" t="str">
        <f t="shared" ref="N429" ca="1" si="412">IFERROR(J429/J430,"ND")</f>
        <v>ND</v>
      </c>
      <c r="O429" s="480" t="str">
        <f t="shared" ref="O429" ca="1" si="413">IFERROR(((J429+K429+L429)/H429),"ND")</f>
        <v>ND</v>
      </c>
      <c r="P429" s="482"/>
    </row>
    <row r="430" spans="3:16" ht="16" x14ac:dyDescent="0.2">
      <c r="C430" s="496"/>
      <c r="D430" s="498"/>
      <c r="E430" s="498"/>
      <c r="F430" s="500"/>
      <c r="G430" s="502"/>
      <c r="H430" s="705"/>
      <c r="I430" s="477"/>
      <c r="J430" s="127" t="str">
        <f ca="1">IF(MOD(ROW()-13,2)=0,IF(ISBLANK(OFFSET(#REF!,INT((ROW()-13)/2),0)),"",OFFSET(#REF!,INT((ROW()-13)/2),0)),IF(ISBLANK(OFFSET('9. METAS'!$U$20,INT((ROW()-14)/2),0)),"",OFFSET('9. METAS'!$U$20,INT((ROW()-14)/2),0)))</f>
        <v/>
      </c>
      <c r="K430" s="128" t="str">
        <f ca="1">IF(MOD(ROW()-13,2)=0,IF(ISBLANK(OFFSET(#REF!,INT((ROW()-13)/2),0)),"",OFFSET(#REF!,INT((ROW()-13)/2),0)),IF(ISBLANK(OFFSET('9. METAS'!$V$20,INT((ROW()-14)/2),0)),"",OFFSET('9. METAS'!$V$20,INT((ROW()-14)/2),0)))</f>
        <v/>
      </c>
      <c r="L430" s="128" t="str">
        <f ca="1">IF(MOD(ROW()-13,2)=0,IF(ISBLANK(OFFSET(#REF!,INT((ROW()-13)/2),0)),"",OFFSET(#REF!,INT((ROW()-13)/2),0)),IF(ISBLANK(OFFSET('9. METAS'!$W$20,INT((ROW()-14)/2),0)),"",OFFSET('9. METAS'!$W$20,INT((ROW()-14)/2),0)))</f>
        <v/>
      </c>
      <c r="M430" s="129" t="str">
        <f ca="1">IF(MOD(ROW()-13,2)=0,IF(ISBLANK(OFFSET(#REF!,INT((ROW()-13)/2),0)),"",OFFSET(#REF!,INT((ROW()-13)/2),0)),IF(ISBLANK(OFFSET('9. METAS'!$X$20,INT((ROW()-14)/2),0)),"",OFFSET('9. METAS'!$X$20,INT((ROW()-14)/2),0)))</f>
        <v/>
      </c>
      <c r="N430" s="479"/>
      <c r="O430" s="481"/>
      <c r="P430" s="483"/>
    </row>
    <row r="431" spans="3:16" x14ac:dyDescent="0.2">
      <c r="C431" s="506" t="str">
        <f ca="1">IF(ISBLANK(OFFSET('5. Pp (3 años)'!$C$46,INT((ROW()-13)/2),0)),"",OFFSET('5. Pp (3 años)'!$C$46,INT((ROW()-13)/2),0))</f>
        <v/>
      </c>
      <c r="D431" s="498" t="str">
        <f ca="1">IF(ISBLANK(OFFSET('5. Pp (3 años)'!$D$46,INT((ROW()-13)/2),0)),"",OFFSET('5. Pp (3 años)'!$D$46,INT((ROW()-13)/2),0))</f>
        <v/>
      </c>
      <c r="E431" s="498" t="str">
        <f ca="1">IF(ISBLANK(OFFSET('5. Pp (3 años)'!$E$46,INT((ROW()-13)/2),0)),"",OFFSET('5. Pp (3 años)'!$E$46,INT((ROW()-13)/2),0))</f>
        <v/>
      </c>
      <c r="F431" s="500" t="str">
        <f ca="1">IF(ISBLANK(OFFSET('5. Pp (3 años)'!$K$46,INT((ROW()-13)/2),0)),"",OFFSET('5. Pp (3 años)'!$K$46,INT((ROW()-13)/2),0))</f>
        <v/>
      </c>
      <c r="G431" s="502" t="str">
        <f ca="1">IF(ISBLANK(OFFSET('5. Pp (3 años)'!$H$46,INT((ROW()-13)/2),0)),"",OFFSET('5. Pp (3 años)'!$H$46,INT((ROW()-13)/2),0))</f>
        <v/>
      </c>
      <c r="H431" s="705" t="str">
        <f ca="1">IF(ISBLANK(OFFSET('9. METAS'!$L$20,INT((ROW()-13)/2),0)),"",OFFSET('9. METAS'!$L$20,INT((ROW()-13)/2),0))</f>
        <v/>
      </c>
      <c r="I431" s="476"/>
      <c r="J431" s="127" t="e">
        <f ca="1">IF(MOD(ROW()-13,2)=0,IF(ISBLANK(OFFSET(#REF!,INT((ROW()-13)/2),0)),"",OFFSET(#REF!,INT((ROW()-13)/2),0)),IF(ISBLANK(OFFSET('9. METAS'!$U$20,INT((ROW()-14)/2),0)),"",OFFSET('9. METAS'!$U$20,INT((ROW()-14)/2),0)))</f>
        <v>#REF!</v>
      </c>
      <c r="K431" s="128" t="e">
        <f ca="1">IF(MOD(ROW()-13,2)=0,IF(ISBLANK(OFFSET(#REF!,INT((ROW()-13)/2),0)),"",OFFSET(#REF!,INT((ROW()-13)/2),0)),IF(ISBLANK(OFFSET('9. METAS'!$V$20,INT((ROW()-14)/2),0)),"",OFFSET('9. METAS'!$V$20,INT((ROW()-14)/2),0)))</f>
        <v>#REF!</v>
      </c>
      <c r="L431" s="128" t="e">
        <f ca="1">IF(MOD(ROW()-13,2)=0,IF(ISBLANK(OFFSET(#REF!,INT((ROW()-13)/2),0)),"",OFFSET(#REF!,INT((ROW()-13)/2),0)),IF(ISBLANK(OFFSET('9. METAS'!$W$20,INT((ROW()-14)/2),0)),"",OFFSET('9. METAS'!$W$20,INT((ROW()-14)/2),0)))</f>
        <v>#REF!</v>
      </c>
      <c r="M431" s="129" t="e">
        <f ca="1">IF(MOD(ROW()-13,2)=0,IF(ISBLANK(OFFSET(#REF!,INT((ROW()-13)/2),0)),"",OFFSET(#REF!,INT((ROW()-13)/2),0)),IF(ISBLANK(OFFSET('9. METAS'!$X$20,INT((ROW()-14)/2),0)),"",OFFSET('9. METAS'!$X$20,INT((ROW()-14)/2),0)))</f>
        <v>#REF!</v>
      </c>
      <c r="N431" s="478" t="str">
        <f t="shared" ref="N431" ca="1" si="414">IFERROR(J431/J432,"ND")</f>
        <v>ND</v>
      </c>
      <c r="O431" s="480" t="str">
        <f t="shared" ref="O431" ca="1" si="415">IFERROR(((J431+K431+L431)/H431),"ND")</f>
        <v>ND</v>
      </c>
      <c r="P431" s="482"/>
    </row>
    <row r="432" spans="3:16" ht="16" x14ac:dyDescent="0.2">
      <c r="C432" s="496"/>
      <c r="D432" s="498"/>
      <c r="E432" s="498"/>
      <c r="F432" s="500"/>
      <c r="G432" s="502"/>
      <c r="H432" s="705"/>
      <c r="I432" s="477"/>
      <c r="J432" s="127" t="str">
        <f ca="1">IF(MOD(ROW()-13,2)=0,IF(ISBLANK(OFFSET(#REF!,INT((ROW()-13)/2),0)),"",OFFSET(#REF!,INT((ROW()-13)/2),0)),IF(ISBLANK(OFFSET('9. METAS'!$U$20,INT((ROW()-14)/2),0)),"",OFFSET('9. METAS'!$U$20,INT((ROW()-14)/2),0)))</f>
        <v/>
      </c>
      <c r="K432" s="128" t="str">
        <f ca="1">IF(MOD(ROW()-13,2)=0,IF(ISBLANK(OFFSET(#REF!,INT((ROW()-13)/2),0)),"",OFFSET(#REF!,INT((ROW()-13)/2),0)),IF(ISBLANK(OFFSET('9. METAS'!$V$20,INT((ROW()-14)/2),0)),"",OFFSET('9. METAS'!$V$20,INT((ROW()-14)/2),0)))</f>
        <v/>
      </c>
      <c r="L432" s="128" t="str">
        <f ca="1">IF(MOD(ROW()-13,2)=0,IF(ISBLANK(OFFSET(#REF!,INT((ROW()-13)/2),0)),"",OFFSET(#REF!,INT((ROW()-13)/2),0)),IF(ISBLANK(OFFSET('9. METAS'!$W$20,INT((ROW()-14)/2),0)),"",OFFSET('9. METAS'!$W$20,INT((ROW()-14)/2),0)))</f>
        <v/>
      </c>
      <c r="M432" s="129" t="str">
        <f ca="1">IF(MOD(ROW()-13,2)=0,IF(ISBLANK(OFFSET(#REF!,INT((ROW()-13)/2),0)),"",OFFSET(#REF!,INT((ROW()-13)/2),0)),IF(ISBLANK(OFFSET('9. METAS'!$X$20,INT((ROW()-14)/2),0)),"",OFFSET('9. METAS'!$X$20,INT((ROW()-14)/2),0)))</f>
        <v/>
      </c>
      <c r="N432" s="479"/>
      <c r="O432" s="481"/>
      <c r="P432" s="483"/>
    </row>
    <row r="433" spans="3:16" x14ac:dyDescent="0.2">
      <c r="C433" s="506" t="str">
        <f ca="1">IF(ISBLANK(OFFSET('5. Pp (3 años)'!$C$46,INT((ROW()-13)/2),0)),"",OFFSET('5. Pp (3 años)'!$C$46,INT((ROW()-13)/2),0))</f>
        <v/>
      </c>
      <c r="D433" s="498" t="str">
        <f ca="1">IF(ISBLANK(OFFSET('5. Pp (3 años)'!$D$46,INT((ROW()-13)/2),0)),"",OFFSET('5. Pp (3 años)'!$D$46,INT((ROW()-13)/2),0))</f>
        <v/>
      </c>
      <c r="E433" s="498" t="str">
        <f ca="1">IF(ISBLANK(OFFSET('5. Pp (3 años)'!$E$46,INT((ROW()-13)/2),0)),"",OFFSET('5. Pp (3 años)'!$E$46,INT((ROW()-13)/2),0))</f>
        <v/>
      </c>
      <c r="F433" s="500" t="str">
        <f ca="1">IF(ISBLANK(OFFSET('5. Pp (3 años)'!$K$46,INT((ROW()-13)/2),0)),"",OFFSET('5. Pp (3 años)'!$K$46,INT((ROW()-13)/2),0))</f>
        <v/>
      </c>
      <c r="G433" s="502" t="str">
        <f ca="1">IF(ISBLANK(OFFSET('5. Pp (3 años)'!$H$46,INT((ROW()-13)/2),0)),"",OFFSET('5. Pp (3 años)'!$H$46,INT((ROW()-13)/2),0))</f>
        <v/>
      </c>
      <c r="H433" s="705" t="str">
        <f ca="1">IF(ISBLANK(OFFSET('9. METAS'!$L$20,INT((ROW()-13)/2),0)),"",OFFSET('9. METAS'!$L$20,INT((ROW()-13)/2),0))</f>
        <v/>
      </c>
      <c r="I433" s="476"/>
      <c r="J433" s="127" t="e">
        <f ca="1">IF(MOD(ROW()-13,2)=0,IF(ISBLANK(OFFSET(#REF!,INT((ROW()-13)/2),0)),"",OFFSET(#REF!,INT((ROW()-13)/2),0)),IF(ISBLANK(OFFSET('9. METAS'!$U$20,INT((ROW()-14)/2),0)),"",OFFSET('9. METAS'!$U$20,INT((ROW()-14)/2),0)))</f>
        <v>#REF!</v>
      </c>
      <c r="K433" s="128" t="e">
        <f ca="1">IF(MOD(ROW()-13,2)=0,IF(ISBLANK(OFFSET(#REF!,INT((ROW()-13)/2),0)),"",OFFSET(#REF!,INT((ROW()-13)/2),0)),IF(ISBLANK(OFFSET('9. METAS'!$V$20,INT((ROW()-14)/2),0)),"",OFFSET('9. METAS'!$V$20,INT((ROW()-14)/2),0)))</f>
        <v>#REF!</v>
      </c>
      <c r="L433" s="128" t="e">
        <f ca="1">IF(MOD(ROW()-13,2)=0,IF(ISBLANK(OFFSET(#REF!,INT((ROW()-13)/2),0)),"",OFFSET(#REF!,INT((ROW()-13)/2),0)),IF(ISBLANK(OFFSET('9. METAS'!$W$20,INT((ROW()-14)/2),0)),"",OFFSET('9. METAS'!$W$20,INT((ROW()-14)/2),0)))</f>
        <v>#REF!</v>
      </c>
      <c r="M433" s="129" t="e">
        <f ca="1">IF(MOD(ROW()-13,2)=0,IF(ISBLANK(OFFSET(#REF!,INT((ROW()-13)/2),0)),"",OFFSET(#REF!,INT((ROW()-13)/2),0)),IF(ISBLANK(OFFSET('9. METAS'!$X$20,INT((ROW()-14)/2),0)),"",OFFSET('9. METAS'!$X$20,INT((ROW()-14)/2),0)))</f>
        <v>#REF!</v>
      </c>
      <c r="N433" s="478" t="str">
        <f t="shared" ref="N433" ca="1" si="416">IFERROR(J433/J434,"ND")</f>
        <v>ND</v>
      </c>
      <c r="O433" s="480" t="str">
        <f t="shared" ref="O433" ca="1" si="417">IFERROR(((J433+K433+L433)/H433),"ND")</f>
        <v>ND</v>
      </c>
      <c r="P433" s="482"/>
    </row>
    <row r="434" spans="3:16" ht="16" x14ac:dyDescent="0.2">
      <c r="C434" s="496"/>
      <c r="D434" s="498"/>
      <c r="E434" s="498"/>
      <c r="F434" s="500"/>
      <c r="G434" s="502"/>
      <c r="H434" s="705"/>
      <c r="I434" s="477"/>
      <c r="J434" s="127" t="str">
        <f ca="1">IF(MOD(ROW()-13,2)=0,IF(ISBLANK(OFFSET(#REF!,INT((ROW()-13)/2),0)),"",OFFSET(#REF!,INT((ROW()-13)/2),0)),IF(ISBLANK(OFFSET('9. METAS'!$U$20,INT((ROW()-14)/2),0)),"",OFFSET('9. METAS'!$U$20,INT((ROW()-14)/2),0)))</f>
        <v/>
      </c>
      <c r="K434" s="128" t="str">
        <f ca="1">IF(MOD(ROW()-13,2)=0,IF(ISBLANK(OFFSET(#REF!,INT((ROW()-13)/2),0)),"",OFFSET(#REF!,INT((ROW()-13)/2),0)),IF(ISBLANK(OFFSET('9. METAS'!$V$20,INT((ROW()-14)/2),0)),"",OFFSET('9. METAS'!$V$20,INT((ROW()-14)/2),0)))</f>
        <v/>
      </c>
      <c r="L434" s="128" t="str">
        <f ca="1">IF(MOD(ROW()-13,2)=0,IF(ISBLANK(OFFSET(#REF!,INT((ROW()-13)/2),0)),"",OFFSET(#REF!,INT((ROW()-13)/2),0)),IF(ISBLANK(OFFSET('9. METAS'!$W$20,INT((ROW()-14)/2),0)),"",OFFSET('9. METAS'!$W$20,INT((ROW()-14)/2),0)))</f>
        <v/>
      </c>
      <c r="M434" s="129" t="str">
        <f ca="1">IF(MOD(ROW()-13,2)=0,IF(ISBLANK(OFFSET(#REF!,INT((ROW()-13)/2),0)),"",OFFSET(#REF!,INT((ROW()-13)/2),0)),IF(ISBLANK(OFFSET('9. METAS'!$X$20,INT((ROW()-14)/2),0)),"",OFFSET('9. METAS'!$X$20,INT((ROW()-14)/2),0)))</f>
        <v/>
      </c>
      <c r="N434" s="479"/>
      <c r="O434" s="481"/>
      <c r="P434" s="483"/>
    </row>
    <row r="435" spans="3:16" x14ac:dyDescent="0.2">
      <c r="C435" s="506" t="str">
        <f ca="1">IF(ISBLANK(OFFSET('5. Pp (3 años)'!$C$46,INT((ROW()-13)/2),0)),"",OFFSET('5. Pp (3 años)'!$C$46,INT((ROW()-13)/2),0))</f>
        <v/>
      </c>
      <c r="D435" s="498" t="str">
        <f ca="1">IF(ISBLANK(OFFSET('5. Pp (3 años)'!$D$46,INT((ROW()-13)/2),0)),"",OFFSET('5. Pp (3 años)'!$D$46,INT((ROW()-13)/2),0))</f>
        <v/>
      </c>
      <c r="E435" s="498" t="str">
        <f ca="1">IF(ISBLANK(OFFSET('5. Pp (3 años)'!$E$46,INT((ROW()-13)/2),0)),"",OFFSET('5. Pp (3 años)'!$E$46,INT((ROW()-13)/2),0))</f>
        <v/>
      </c>
      <c r="F435" s="500" t="str">
        <f ca="1">IF(ISBLANK(OFFSET('5. Pp (3 años)'!$K$46,INT((ROW()-13)/2),0)),"",OFFSET('5. Pp (3 años)'!$K$46,INT((ROW()-13)/2),0))</f>
        <v/>
      </c>
      <c r="G435" s="502" t="str">
        <f ca="1">IF(ISBLANK(OFFSET('5. Pp (3 años)'!$H$46,INT((ROW()-13)/2),0)),"",OFFSET('5. Pp (3 años)'!$H$46,INT((ROW()-13)/2),0))</f>
        <v/>
      </c>
      <c r="H435" s="705" t="str">
        <f ca="1">IF(ISBLANK(OFFSET('9. METAS'!$L$20,INT((ROW()-13)/2),0)),"",OFFSET('9. METAS'!$L$20,INT((ROW()-13)/2),0))</f>
        <v/>
      </c>
      <c r="I435" s="476"/>
      <c r="J435" s="127" t="e">
        <f ca="1">IF(MOD(ROW()-13,2)=0,IF(ISBLANK(OFFSET(#REF!,INT((ROW()-13)/2),0)),"",OFFSET(#REF!,INT((ROW()-13)/2),0)),IF(ISBLANK(OFFSET('9. METAS'!$U$20,INT((ROW()-14)/2),0)),"",OFFSET('9. METAS'!$U$20,INT((ROW()-14)/2),0)))</f>
        <v>#REF!</v>
      </c>
      <c r="K435" s="128" t="e">
        <f ca="1">IF(MOD(ROW()-13,2)=0,IF(ISBLANK(OFFSET(#REF!,INT((ROW()-13)/2),0)),"",OFFSET(#REF!,INT((ROW()-13)/2),0)),IF(ISBLANK(OFFSET('9. METAS'!$V$20,INT((ROW()-14)/2),0)),"",OFFSET('9. METAS'!$V$20,INT((ROW()-14)/2),0)))</f>
        <v>#REF!</v>
      </c>
      <c r="L435" s="128" t="e">
        <f ca="1">IF(MOD(ROW()-13,2)=0,IF(ISBLANK(OFFSET(#REF!,INT((ROW()-13)/2),0)),"",OFFSET(#REF!,INT((ROW()-13)/2),0)),IF(ISBLANK(OFFSET('9. METAS'!$W$20,INT((ROW()-14)/2),0)),"",OFFSET('9. METAS'!$W$20,INT((ROW()-14)/2),0)))</f>
        <v>#REF!</v>
      </c>
      <c r="M435" s="129" t="e">
        <f ca="1">IF(MOD(ROW()-13,2)=0,IF(ISBLANK(OFFSET(#REF!,INT((ROW()-13)/2),0)),"",OFFSET(#REF!,INT((ROW()-13)/2),0)),IF(ISBLANK(OFFSET('9. METAS'!$X$20,INT((ROW()-14)/2),0)),"",OFFSET('9. METAS'!$X$20,INT((ROW()-14)/2),0)))</f>
        <v>#REF!</v>
      </c>
      <c r="N435" s="478" t="str">
        <f t="shared" ref="N435" ca="1" si="418">IFERROR(J435/J436,"ND")</f>
        <v>ND</v>
      </c>
      <c r="O435" s="480" t="str">
        <f t="shared" ref="O435" ca="1" si="419">IFERROR(((J435+K435+L435)/H435),"ND")</f>
        <v>ND</v>
      </c>
      <c r="P435" s="482"/>
    </row>
    <row r="436" spans="3:16" ht="16" x14ac:dyDescent="0.2">
      <c r="C436" s="496"/>
      <c r="D436" s="498"/>
      <c r="E436" s="498"/>
      <c r="F436" s="500"/>
      <c r="G436" s="502"/>
      <c r="H436" s="705"/>
      <c r="I436" s="477"/>
      <c r="J436" s="127" t="str">
        <f ca="1">IF(MOD(ROW()-13,2)=0,IF(ISBLANK(OFFSET(#REF!,INT((ROW()-13)/2),0)),"",OFFSET(#REF!,INT((ROW()-13)/2),0)),IF(ISBLANK(OFFSET('9. METAS'!$U$20,INT((ROW()-14)/2),0)),"",OFFSET('9. METAS'!$U$20,INT((ROW()-14)/2),0)))</f>
        <v/>
      </c>
      <c r="K436" s="128" t="str">
        <f ca="1">IF(MOD(ROW()-13,2)=0,IF(ISBLANK(OFFSET(#REF!,INT((ROW()-13)/2),0)),"",OFFSET(#REF!,INT((ROW()-13)/2),0)),IF(ISBLANK(OFFSET('9. METAS'!$V$20,INT((ROW()-14)/2),0)),"",OFFSET('9. METAS'!$V$20,INT((ROW()-14)/2),0)))</f>
        <v/>
      </c>
      <c r="L436" s="128" t="str">
        <f ca="1">IF(MOD(ROW()-13,2)=0,IF(ISBLANK(OFFSET(#REF!,INT((ROW()-13)/2),0)),"",OFFSET(#REF!,INT((ROW()-13)/2),0)),IF(ISBLANK(OFFSET('9. METAS'!$W$20,INT((ROW()-14)/2),0)),"",OFFSET('9. METAS'!$W$20,INT((ROW()-14)/2),0)))</f>
        <v/>
      </c>
      <c r="M436" s="129" t="str">
        <f ca="1">IF(MOD(ROW()-13,2)=0,IF(ISBLANK(OFFSET(#REF!,INT((ROW()-13)/2),0)),"",OFFSET(#REF!,INT((ROW()-13)/2),0)),IF(ISBLANK(OFFSET('9. METAS'!$X$20,INT((ROW()-14)/2),0)),"",OFFSET('9. METAS'!$X$20,INT((ROW()-14)/2),0)))</f>
        <v/>
      </c>
      <c r="N436" s="479"/>
      <c r="O436" s="481"/>
      <c r="P436" s="483"/>
    </row>
    <row r="437" spans="3:16" x14ac:dyDescent="0.2">
      <c r="C437" s="506" t="str">
        <f ca="1">IF(ISBLANK(OFFSET('5. Pp (3 años)'!$C$46,INT((ROW()-13)/2),0)),"",OFFSET('5. Pp (3 años)'!$C$46,INT((ROW()-13)/2),0))</f>
        <v/>
      </c>
      <c r="D437" s="498" t="str">
        <f ca="1">IF(ISBLANK(OFFSET('5. Pp (3 años)'!$D$46,INT((ROW()-13)/2),0)),"",OFFSET('5. Pp (3 años)'!$D$46,INT((ROW()-13)/2),0))</f>
        <v/>
      </c>
      <c r="E437" s="498" t="str">
        <f ca="1">IF(ISBLANK(OFFSET('5. Pp (3 años)'!$E$46,INT((ROW()-13)/2),0)),"",OFFSET('5. Pp (3 años)'!$E$46,INT((ROW()-13)/2),0))</f>
        <v/>
      </c>
      <c r="F437" s="500" t="str">
        <f ca="1">IF(ISBLANK(OFFSET('5. Pp (3 años)'!$K$46,INT((ROW()-13)/2),0)),"",OFFSET('5. Pp (3 años)'!$K$46,INT((ROW()-13)/2),0))</f>
        <v/>
      </c>
      <c r="G437" s="502" t="str">
        <f ca="1">IF(ISBLANK(OFFSET('5. Pp (3 años)'!$H$46,INT((ROW()-13)/2),0)),"",OFFSET('5. Pp (3 años)'!$H$46,INT((ROW()-13)/2),0))</f>
        <v/>
      </c>
      <c r="H437" s="705" t="str">
        <f ca="1">IF(ISBLANK(OFFSET('9. METAS'!$L$20,INT((ROW()-13)/2),0)),"",OFFSET('9. METAS'!$L$20,INT((ROW()-13)/2),0))</f>
        <v/>
      </c>
      <c r="I437" s="476"/>
      <c r="J437" s="127" t="e">
        <f ca="1">IF(MOD(ROW()-13,2)=0,IF(ISBLANK(OFFSET(#REF!,INT((ROW()-13)/2),0)),"",OFFSET(#REF!,INT((ROW()-13)/2),0)),IF(ISBLANK(OFFSET('9. METAS'!$U$20,INT((ROW()-14)/2),0)),"",OFFSET('9. METAS'!$U$20,INT((ROW()-14)/2),0)))</f>
        <v>#REF!</v>
      </c>
      <c r="K437" s="128" t="e">
        <f ca="1">IF(MOD(ROW()-13,2)=0,IF(ISBLANK(OFFSET(#REF!,INT((ROW()-13)/2),0)),"",OFFSET(#REF!,INT((ROW()-13)/2),0)),IF(ISBLANK(OFFSET('9. METAS'!$V$20,INT((ROW()-14)/2),0)),"",OFFSET('9. METAS'!$V$20,INT((ROW()-14)/2),0)))</f>
        <v>#REF!</v>
      </c>
      <c r="L437" s="128" t="e">
        <f ca="1">IF(MOD(ROW()-13,2)=0,IF(ISBLANK(OFFSET(#REF!,INT((ROW()-13)/2),0)),"",OFFSET(#REF!,INT((ROW()-13)/2),0)),IF(ISBLANK(OFFSET('9. METAS'!$W$20,INT((ROW()-14)/2),0)),"",OFFSET('9. METAS'!$W$20,INT((ROW()-14)/2),0)))</f>
        <v>#REF!</v>
      </c>
      <c r="M437" s="129" t="e">
        <f ca="1">IF(MOD(ROW()-13,2)=0,IF(ISBLANK(OFFSET(#REF!,INT((ROW()-13)/2),0)),"",OFFSET(#REF!,INT((ROW()-13)/2),0)),IF(ISBLANK(OFFSET('9. METAS'!$X$20,INT((ROW()-14)/2),0)),"",OFFSET('9. METAS'!$X$20,INT((ROW()-14)/2),0)))</f>
        <v>#REF!</v>
      </c>
      <c r="N437" s="478" t="str">
        <f t="shared" ref="N437" ca="1" si="420">IFERROR(J437/J438,"ND")</f>
        <v>ND</v>
      </c>
      <c r="O437" s="480" t="str">
        <f t="shared" ref="O437" ca="1" si="421">IFERROR(((J437+K437+L437)/H437),"ND")</f>
        <v>ND</v>
      </c>
      <c r="P437" s="482"/>
    </row>
    <row r="438" spans="3:16" ht="16" x14ac:dyDescent="0.2">
      <c r="C438" s="496"/>
      <c r="D438" s="498"/>
      <c r="E438" s="498"/>
      <c r="F438" s="500"/>
      <c r="G438" s="502"/>
      <c r="H438" s="705"/>
      <c r="I438" s="477"/>
      <c r="J438" s="127" t="str">
        <f ca="1">IF(MOD(ROW()-13,2)=0,IF(ISBLANK(OFFSET(#REF!,INT((ROW()-13)/2),0)),"",OFFSET(#REF!,INT((ROW()-13)/2),0)),IF(ISBLANK(OFFSET('9. METAS'!$U$20,INT((ROW()-14)/2),0)),"",OFFSET('9. METAS'!$U$20,INT((ROW()-14)/2),0)))</f>
        <v/>
      </c>
      <c r="K438" s="128" t="str">
        <f ca="1">IF(MOD(ROW()-13,2)=0,IF(ISBLANK(OFFSET(#REF!,INT((ROW()-13)/2),0)),"",OFFSET(#REF!,INT((ROW()-13)/2),0)),IF(ISBLANK(OFFSET('9. METAS'!$V$20,INT((ROW()-14)/2),0)),"",OFFSET('9. METAS'!$V$20,INT((ROW()-14)/2),0)))</f>
        <v/>
      </c>
      <c r="L438" s="128" t="str">
        <f ca="1">IF(MOD(ROW()-13,2)=0,IF(ISBLANK(OFFSET(#REF!,INT((ROW()-13)/2),0)),"",OFFSET(#REF!,INT((ROW()-13)/2),0)),IF(ISBLANK(OFFSET('9. METAS'!$W$20,INT((ROW()-14)/2),0)),"",OFFSET('9. METAS'!$W$20,INT((ROW()-14)/2),0)))</f>
        <v/>
      </c>
      <c r="M438" s="129" t="str">
        <f ca="1">IF(MOD(ROW()-13,2)=0,IF(ISBLANK(OFFSET(#REF!,INT((ROW()-13)/2),0)),"",OFFSET(#REF!,INT((ROW()-13)/2),0)),IF(ISBLANK(OFFSET('9. METAS'!$X$20,INT((ROW()-14)/2),0)),"",OFFSET('9. METAS'!$X$20,INT((ROW()-14)/2),0)))</f>
        <v/>
      </c>
      <c r="N438" s="479"/>
      <c r="O438" s="481"/>
      <c r="P438" s="483"/>
    </row>
    <row r="439" spans="3:16" x14ac:dyDescent="0.2">
      <c r="C439" s="506" t="str">
        <f ca="1">IF(ISBLANK(OFFSET('5. Pp (3 años)'!$C$46,INT((ROW()-13)/2),0)),"",OFFSET('5. Pp (3 años)'!$C$46,INT((ROW()-13)/2),0))</f>
        <v/>
      </c>
      <c r="D439" s="498" t="str">
        <f ca="1">IF(ISBLANK(OFFSET('5. Pp (3 años)'!$D$46,INT((ROW()-13)/2),0)),"",OFFSET('5. Pp (3 años)'!$D$46,INT((ROW()-13)/2),0))</f>
        <v/>
      </c>
      <c r="E439" s="498" t="str">
        <f ca="1">IF(ISBLANK(OFFSET('5. Pp (3 años)'!$E$46,INT((ROW()-13)/2),0)),"",OFFSET('5. Pp (3 años)'!$E$46,INT((ROW()-13)/2),0))</f>
        <v/>
      </c>
      <c r="F439" s="500" t="str">
        <f ca="1">IF(ISBLANK(OFFSET('5. Pp (3 años)'!$K$46,INT((ROW()-13)/2),0)),"",OFFSET('5. Pp (3 años)'!$K$46,INT((ROW()-13)/2),0))</f>
        <v/>
      </c>
      <c r="G439" s="502" t="str">
        <f ca="1">IF(ISBLANK(OFFSET('5. Pp (3 años)'!$H$46,INT((ROW()-13)/2),0)),"",OFFSET('5. Pp (3 años)'!$H$46,INT((ROW()-13)/2),0))</f>
        <v/>
      </c>
      <c r="H439" s="705" t="str">
        <f ca="1">IF(ISBLANK(OFFSET('9. METAS'!$L$20,INT((ROW()-13)/2),0)),"",OFFSET('9. METAS'!$L$20,INT((ROW()-13)/2),0))</f>
        <v/>
      </c>
      <c r="I439" s="476"/>
      <c r="J439" s="127" t="e">
        <f ca="1">IF(MOD(ROW()-13,2)=0,IF(ISBLANK(OFFSET(#REF!,INT((ROW()-13)/2),0)),"",OFFSET(#REF!,INT((ROW()-13)/2),0)),IF(ISBLANK(OFFSET('9. METAS'!$U$20,INT((ROW()-14)/2),0)),"",OFFSET('9. METAS'!$U$20,INT((ROW()-14)/2),0)))</f>
        <v>#REF!</v>
      </c>
      <c r="K439" s="128" t="e">
        <f ca="1">IF(MOD(ROW()-13,2)=0,IF(ISBLANK(OFFSET(#REF!,INT((ROW()-13)/2),0)),"",OFFSET(#REF!,INT((ROW()-13)/2),0)),IF(ISBLANK(OFFSET('9. METAS'!$V$20,INT((ROW()-14)/2),0)),"",OFFSET('9. METAS'!$V$20,INT((ROW()-14)/2),0)))</f>
        <v>#REF!</v>
      </c>
      <c r="L439" s="128" t="e">
        <f ca="1">IF(MOD(ROW()-13,2)=0,IF(ISBLANK(OFFSET(#REF!,INT((ROW()-13)/2),0)),"",OFFSET(#REF!,INT((ROW()-13)/2),0)),IF(ISBLANK(OFFSET('9. METAS'!$W$20,INT((ROW()-14)/2),0)),"",OFFSET('9. METAS'!$W$20,INT((ROW()-14)/2),0)))</f>
        <v>#REF!</v>
      </c>
      <c r="M439" s="129" t="e">
        <f ca="1">IF(MOD(ROW()-13,2)=0,IF(ISBLANK(OFFSET(#REF!,INT((ROW()-13)/2),0)),"",OFFSET(#REF!,INT((ROW()-13)/2),0)),IF(ISBLANK(OFFSET('9. METAS'!$X$20,INT((ROW()-14)/2),0)),"",OFFSET('9. METAS'!$X$20,INT((ROW()-14)/2),0)))</f>
        <v>#REF!</v>
      </c>
      <c r="N439" s="478" t="str">
        <f t="shared" ref="N439" ca="1" si="422">IFERROR(J439/J440,"ND")</f>
        <v>ND</v>
      </c>
      <c r="O439" s="480" t="str">
        <f t="shared" ref="O439" ca="1" si="423">IFERROR(((J439+K439+L439)/H439),"ND")</f>
        <v>ND</v>
      </c>
      <c r="P439" s="482"/>
    </row>
    <row r="440" spans="3:16" ht="16" x14ac:dyDescent="0.2">
      <c r="C440" s="496"/>
      <c r="D440" s="498"/>
      <c r="E440" s="498"/>
      <c r="F440" s="500"/>
      <c r="G440" s="502"/>
      <c r="H440" s="705"/>
      <c r="I440" s="477"/>
      <c r="J440" s="127" t="str">
        <f ca="1">IF(MOD(ROW()-13,2)=0,IF(ISBLANK(OFFSET(#REF!,INT((ROW()-13)/2),0)),"",OFFSET(#REF!,INT((ROW()-13)/2),0)),IF(ISBLANK(OFFSET('9. METAS'!$U$20,INT((ROW()-14)/2),0)),"",OFFSET('9. METAS'!$U$20,INT((ROW()-14)/2),0)))</f>
        <v/>
      </c>
      <c r="K440" s="128" t="str">
        <f ca="1">IF(MOD(ROW()-13,2)=0,IF(ISBLANK(OFFSET(#REF!,INT((ROW()-13)/2),0)),"",OFFSET(#REF!,INT((ROW()-13)/2),0)),IF(ISBLANK(OFFSET('9. METAS'!$V$20,INT((ROW()-14)/2),0)),"",OFFSET('9. METAS'!$V$20,INT((ROW()-14)/2),0)))</f>
        <v/>
      </c>
      <c r="L440" s="128" t="str">
        <f ca="1">IF(MOD(ROW()-13,2)=0,IF(ISBLANK(OFFSET(#REF!,INT((ROW()-13)/2),0)),"",OFFSET(#REF!,INT((ROW()-13)/2),0)),IF(ISBLANK(OFFSET('9. METAS'!$W$20,INT((ROW()-14)/2),0)),"",OFFSET('9. METAS'!$W$20,INT((ROW()-14)/2),0)))</f>
        <v/>
      </c>
      <c r="M440" s="129" t="str">
        <f ca="1">IF(MOD(ROW()-13,2)=0,IF(ISBLANK(OFFSET(#REF!,INT((ROW()-13)/2),0)),"",OFFSET(#REF!,INT((ROW()-13)/2),0)),IF(ISBLANK(OFFSET('9. METAS'!$X$20,INT((ROW()-14)/2),0)),"",OFFSET('9. METAS'!$X$20,INT((ROW()-14)/2),0)))</f>
        <v/>
      </c>
      <c r="N440" s="479"/>
      <c r="O440" s="481"/>
      <c r="P440" s="483"/>
    </row>
    <row r="441" spans="3:16" x14ac:dyDescent="0.2">
      <c r="C441" s="506" t="str">
        <f ca="1">IF(ISBLANK(OFFSET('5. Pp (3 años)'!$C$46,INT((ROW()-13)/2),0)),"",OFFSET('5. Pp (3 años)'!$C$46,INT((ROW()-13)/2),0))</f>
        <v/>
      </c>
      <c r="D441" s="498" t="str">
        <f ca="1">IF(ISBLANK(OFFSET('5. Pp (3 años)'!$D$46,INT((ROW()-13)/2),0)),"",OFFSET('5. Pp (3 años)'!$D$46,INT((ROW()-13)/2),0))</f>
        <v/>
      </c>
      <c r="E441" s="498" t="str">
        <f ca="1">IF(ISBLANK(OFFSET('5. Pp (3 años)'!$E$46,INT((ROW()-13)/2),0)),"",OFFSET('5. Pp (3 años)'!$E$46,INT((ROW()-13)/2),0))</f>
        <v/>
      </c>
      <c r="F441" s="500" t="str">
        <f ca="1">IF(ISBLANK(OFFSET('5. Pp (3 años)'!$K$46,INT((ROW()-13)/2),0)),"",OFFSET('5. Pp (3 años)'!$K$46,INT((ROW()-13)/2),0))</f>
        <v/>
      </c>
      <c r="G441" s="502" t="str">
        <f ca="1">IF(ISBLANK(OFFSET('5. Pp (3 años)'!$H$46,INT((ROW()-13)/2),0)),"",OFFSET('5. Pp (3 años)'!$H$46,INT((ROW()-13)/2),0))</f>
        <v/>
      </c>
      <c r="H441" s="705" t="str">
        <f ca="1">IF(ISBLANK(OFFSET('9. METAS'!$L$20,INT((ROW()-13)/2),0)),"",OFFSET('9. METAS'!$L$20,INT((ROW()-13)/2),0))</f>
        <v/>
      </c>
      <c r="I441" s="476"/>
      <c r="J441" s="127" t="e">
        <f ca="1">IF(MOD(ROW()-13,2)=0,IF(ISBLANK(OFFSET(#REF!,INT((ROW()-13)/2),0)),"",OFFSET(#REF!,INT((ROW()-13)/2),0)),IF(ISBLANK(OFFSET('9. METAS'!$U$20,INT((ROW()-14)/2),0)),"",OFFSET('9. METAS'!$U$20,INT((ROW()-14)/2),0)))</f>
        <v>#REF!</v>
      </c>
      <c r="K441" s="128" t="e">
        <f ca="1">IF(MOD(ROW()-13,2)=0,IF(ISBLANK(OFFSET(#REF!,INT((ROW()-13)/2),0)),"",OFFSET(#REF!,INT((ROW()-13)/2),0)),IF(ISBLANK(OFFSET('9. METAS'!$V$20,INT((ROW()-14)/2),0)),"",OFFSET('9. METAS'!$V$20,INT((ROW()-14)/2),0)))</f>
        <v>#REF!</v>
      </c>
      <c r="L441" s="128" t="e">
        <f ca="1">IF(MOD(ROW()-13,2)=0,IF(ISBLANK(OFFSET(#REF!,INT((ROW()-13)/2),0)),"",OFFSET(#REF!,INT((ROW()-13)/2),0)),IF(ISBLANK(OFFSET('9. METAS'!$W$20,INT((ROW()-14)/2),0)),"",OFFSET('9. METAS'!$W$20,INT((ROW()-14)/2),0)))</f>
        <v>#REF!</v>
      </c>
      <c r="M441" s="129" t="e">
        <f ca="1">IF(MOD(ROW()-13,2)=0,IF(ISBLANK(OFFSET(#REF!,INT((ROW()-13)/2),0)),"",OFFSET(#REF!,INT((ROW()-13)/2),0)),IF(ISBLANK(OFFSET('9. METAS'!$X$20,INT((ROW()-14)/2),0)),"",OFFSET('9. METAS'!$X$20,INT((ROW()-14)/2),0)))</f>
        <v>#REF!</v>
      </c>
      <c r="N441" s="478" t="str">
        <f t="shared" ref="N441" ca="1" si="424">IFERROR(J441/J442,"ND")</f>
        <v>ND</v>
      </c>
      <c r="O441" s="480" t="str">
        <f t="shared" ref="O441" ca="1" si="425">IFERROR(((J441+K441+L441)/H441),"ND")</f>
        <v>ND</v>
      </c>
      <c r="P441" s="482"/>
    </row>
    <row r="442" spans="3:16" ht="16" x14ac:dyDescent="0.2">
      <c r="C442" s="496"/>
      <c r="D442" s="498"/>
      <c r="E442" s="498"/>
      <c r="F442" s="500"/>
      <c r="G442" s="502"/>
      <c r="H442" s="705"/>
      <c r="I442" s="477"/>
      <c r="J442" s="127" t="str">
        <f ca="1">IF(MOD(ROW()-13,2)=0,IF(ISBLANK(OFFSET(#REF!,INT((ROW()-13)/2),0)),"",OFFSET(#REF!,INT((ROW()-13)/2),0)),IF(ISBLANK(OFFSET('9. METAS'!$U$20,INT((ROW()-14)/2),0)),"",OFFSET('9. METAS'!$U$20,INT((ROW()-14)/2),0)))</f>
        <v/>
      </c>
      <c r="K442" s="128" t="str">
        <f ca="1">IF(MOD(ROW()-13,2)=0,IF(ISBLANK(OFFSET(#REF!,INT((ROW()-13)/2),0)),"",OFFSET(#REF!,INT((ROW()-13)/2),0)),IF(ISBLANK(OFFSET('9. METAS'!$V$20,INT((ROW()-14)/2),0)),"",OFFSET('9. METAS'!$V$20,INT((ROW()-14)/2),0)))</f>
        <v/>
      </c>
      <c r="L442" s="128" t="str">
        <f ca="1">IF(MOD(ROW()-13,2)=0,IF(ISBLANK(OFFSET(#REF!,INT((ROW()-13)/2),0)),"",OFFSET(#REF!,INT((ROW()-13)/2),0)),IF(ISBLANK(OFFSET('9. METAS'!$W$20,INT((ROW()-14)/2),0)),"",OFFSET('9. METAS'!$W$20,INT((ROW()-14)/2),0)))</f>
        <v/>
      </c>
      <c r="M442" s="129" t="str">
        <f ca="1">IF(MOD(ROW()-13,2)=0,IF(ISBLANK(OFFSET(#REF!,INT((ROW()-13)/2),0)),"",OFFSET(#REF!,INT((ROW()-13)/2),0)),IF(ISBLANK(OFFSET('9. METAS'!$X$20,INT((ROW()-14)/2),0)),"",OFFSET('9. METAS'!$X$20,INT((ROW()-14)/2),0)))</f>
        <v/>
      </c>
      <c r="N442" s="479"/>
      <c r="O442" s="481"/>
      <c r="P442" s="483"/>
    </row>
    <row r="443" spans="3:16" x14ac:dyDescent="0.2">
      <c r="C443" s="506" t="str">
        <f ca="1">IF(ISBLANK(OFFSET('5. Pp (3 años)'!$C$46,INT((ROW()-13)/2),0)),"",OFFSET('5. Pp (3 años)'!$C$46,INT((ROW()-13)/2),0))</f>
        <v/>
      </c>
      <c r="D443" s="498" t="str">
        <f ca="1">IF(ISBLANK(OFFSET('5. Pp (3 años)'!$D$46,INT((ROW()-13)/2),0)),"",OFFSET('5. Pp (3 años)'!$D$46,INT((ROW()-13)/2),0))</f>
        <v/>
      </c>
      <c r="E443" s="498" t="str">
        <f ca="1">IF(ISBLANK(OFFSET('5. Pp (3 años)'!$E$46,INT((ROW()-13)/2),0)),"",OFFSET('5. Pp (3 años)'!$E$46,INT((ROW()-13)/2),0))</f>
        <v/>
      </c>
      <c r="F443" s="500" t="str">
        <f ca="1">IF(ISBLANK(OFFSET('5. Pp (3 años)'!$K$46,INT((ROW()-13)/2),0)),"",OFFSET('5. Pp (3 años)'!$K$46,INT((ROW()-13)/2),0))</f>
        <v/>
      </c>
      <c r="G443" s="502" t="str">
        <f ca="1">IF(ISBLANK(OFFSET('5. Pp (3 años)'!$H$46,INT((ROW()-13)/2),0)),"",OFFSET('5. Pp (3 años)'!$H$46,INT((ROW()-13)/2),0))</f>
        <v/>
      </c>
      <c r="H443" s="705" t="str">
        <f ca="1">IF(ISBLANK(OFFSET('9. METAS'!$L$20,INT((ROW()-13)/2),0)),"",OFFSET('9. METAS'!$L$20,INT((ROW()-13)/2),0))</f>
        <v/>
      </c>
      <c r="I443" s="476"/>
      <c r="J443" s="127" t="e">
        <f ca="1">IF(MOD(ROW()-13,2)=0,IF(ISBLANK(OFFSET(#REF!,INT((ROW()-13)/2),0)),"",OFFSET(#REF!,INT((ROW()-13)/2),0)),IF(ISBLANK(OFFSET('9. METAS'!$U$20,INT((ROW()-14)/2),0)),"",OFFSET('9. METAS'!$U$20,INT((ROW()-14)/2),0)))</f>
        <v>#REF!</v>
      </c>
      <c r="K443" s="128" t="e">
        <f ca="1">IF(MOD(ROW()-13,2)=0,IF(ISBLANK(OFFSET(#REF!,INT((ROW()-13)/2),0)),"",OFFSET(#REF!,INT((ROW()-13)/2),0)),IF(ISBLANK(OFFSET('9. METAS'!$V$20,INT((ROW()-14)/2),0)),"",OFFSET('9. METAS'!$V$20,INT((ROW()-14)/2),0)))</f>
        <v>#REF!</v>
      </c>
      <c r="L443" s="128" t="e">
        <f ca="1">IF(MOD(ROW()-13,2)=0,IF(ISBLANK(OFFSET(#REF!,INT((ROW()-13)/2),0)),"",OFFSET(#REF!,INT((ROW()-13)/2),0)),IF(ISBLANK(OFFSET('9. METAS'!$W$20,INT((ROW()-14)/2),0)),"",OFFSET('9. METAS'!$W$20,INT((ROW()-14)/2),0)))</f>
        <v>#REF!</v>
      </c>
      <c r="M443" s="129" t="e">
        <f ca="1">IF(MOD(ROW()-13,2)=0,IF(ISBLANK(OFFSET(#REF!,INT((ROW()-13)/2),0)),"",OFFSET(#REF!,INT((ROW()-13)/2),0)),IF(ISBLANK(OFFSET('9. METAS'!$X$20,INT((ROW()-14)/2),0)),"",OFFSET('9. METAS'!$X$20,INT((ROW()-14)/2),0)))</f>
        <v>#REF!</v>
      </c>
      <c r="N443" s="478" t="str">
        <f t="shared" ref="N443" ca="1" si="426">IFERROR(J443/J444,"ND")</f>
        <v>ND</v>
      </c>
      <c r="O443" s="480" t="str">
        <f t="shared" ref="O443" ca="1" si="427">IFERROR(((J443+K443+L443)/H443),"ND")</f>
        <v>ND</v>
      </c>
      <c r="P443" s="482"/>
    </row>
    <row r="444" spans="3:16" ht="16" x14ac:dyDescent="0.2">
      <c r="C444" s="496"/>
      <c r="D444" s="498"/>
      <c r="E444" s="498"/>
      <c r="F444" s="500"/>
      <c r="G444" s="502"/>
      <c r="H444" s="705"/>
      <c r="I444" s="477"/>
      <c r="J444" s="127" t="str">
        <f ca="1">IF(MOD(ROW()-13,2)=0,IF(ISBLANK(OFFSET(#REF!,INT((ROW()-13)/2),0)),"",OFFSET(#REF!,INT((ROW()-13)/2),0)),IF(ISBLANK(OFFSET('9. METAS'!$U$20,INT((ROW()-14)/2),0)),"",OFFSET('9. METAS'!$U$20,INT((ROW()-14)/2),0)))</f>
        <v/>
      </c>
      <c r="K444" s="128" t="str">
        <f ca="1">IF(MOD(ROW()-13,2)=0,IF(ISBLANK(OFFSET(#REF!,INT((ROW()-13)/2),0)),"",OFFSET(#REF!,INT((ROW()-13)/2),0)),IF(ISBLANK(OFFSET('9. METAS'!$V$20,INT((ROW()-14)/2),0)),"",OFFSET('9. METAS'!$V$20,INT((ROW()-14)/2),0)))</f>
        <v/>
      </c>
      <c r="L444" s="128" t="str">
        <f ca="1">IF(MOD(ROW()-13,2)=0,IF(ISBLANK(OFFSET(#REF!,INT((ROW()-13)/2),0)),"",OFFSET(#REF!,INT((ROW()-13)/2),0)),IF(ISBLANK(OFFSET('9. METAS'!$W$20,INT((ROW()-14)/2),0)),"",OFFSET('9. METAS'!$W$20,INT((ROW()-14)/2),0)))</f>
        <v/>
      </c>
      <c r="M444" s="129" t="str">
        <f ca="1">IF(MOD(ROW()-13,2)=0,IF(ISBLANK(OFFSET(#REF!,INT((ROW()-13)/2),0)),"",OFFSET(#REF!,INT((ROW()-13)/2),0)),IF(ISBLANK(OFFSET('9. METAS'!$X$20,INT((ROW()-14)/2),0)),"",OFFSET('9. METAS'!$X$20,INT((ROW()-14)/2),0)))</f>
        <v/>
      </c>
      <c r="N444" s="479"/>
      <c r="O444" s="481"/>
      <c r="P444" s="483"/>
    </row>
    <row r="445" spans="3:16" x14ac:dyDescent="0.2">
      <c r="C445" s="506" t="str">
        <f ca="1">IF(ISBLANK(OFFSET('5. Pp (3 años)'!$C$46,INT((ROW()-13)/2),0)),"",OFFSET('5. Pp (3 años)'!$C$46,INT((ROW()-13)/2),0))</f>
        <v/>
      </c>
      <c r="D445" s="498" t="str">
        <f ca="1">IF(ISBLANK(OFFSET('5. Pp (3 años)'!$D$46,INT((ROW()-13)/2),0)),"",OFFSET('5. Pp (3 años)'!$D$46,INT((ROW()-13)/2),0))</f>
        <v/>
      </c>
      <c r="E445" s="498" t="str">
        <f ca="1">IF(ISBLANK(OFFSET('5. Pp (3 años)'!$E$46,INT((ROW()-13)/2),0)),"",OFFSET('5. Pp (3 años)'!$E$46,INT((ROW()-13)/2),0))</f>
        <v/>
      </c>
      <c r="F445" s="500" t="str">
        <f ca="1">IF(ISBLANK(OFFSET('5. Pp (3 años)'!$K$46,INT((ROW()-13)/2),0)),"",OFFSET('5. Pp (3 años)'!$K$46,INT((ROW()-13)/2),0))</f>
        <v/>
      </c>
      <c r="G445" s="502" t="str">
        <f ca="1">IF(ISBLANK(OFFSET('5. Pp (3 años)'!$H$46,INT((ROW()-13)/2),0)),"",OFFSET('5. Pp (3 años)'!$H$46,INT((ROW()-13)/2),0))</f>
        <v/>
      </c>
      <c r="H445" s="705" t="str">
        <f ca="1">IF(ISBLANK(OFFSET('9. METAS'!$L$20,INT((ROW()-13)/2),0)),"",OFFSET('9. METAS'!$L$20,INT((ROW()-13)/2),0))</f>
        <v/>
      </c>
      <c r="I445" s="476"/>
      <c r="J445" s="127" t="e">
        <f ca="1">IF(MOD(ROW()-13,2)=0,IF(ISBLANK(OFFSET(#REF!,INT((ROW()-13)/2),0)),"",OFFSET(#REF!,INT((ROW()-13)/2),0)),IF(ISBLANK(OFFSET('9. METAS'!$U$20,INT((ROW()-14)/2),0)),"",OFFSET('9. METAS'!$U$20,INT((ROW()-14)/2),0)))</f>
        <v>#REF!</v>
      </c>
      <c r="K445" s="128" t="e">
        <f ca="1">IF(MOD(ROW()-13,2)=0,IF(ISBLANK(OFFSET(#REF!,INT((ROW()-13)/2),0)),"",OFFSET(#REF!,INT((ROW()-13)/2),0)),IF(ISBLANK(OFFSET('9. METAS'!$V$20,INT((ROW()-14)/2),0)),"",OFFSET('9. METAS'!$V$20,INT((ROW()-14)/2),0)))</f>
        <v>#REF!</v>
      </c>
      <c r="L445" s="128" t="e">
        <f ca="1">IF(MOD(ROW()-13,2)=0,IF(ISBLANK(OFFSET(#REF!,INT((ROW()-13)/2),0)),"",OFFSET(#REF!,INT((ROW()-13)/2),0)),IF(ISBLANK(OFFSET('9. METAS'!$W$20,INT((ROW()-14)/2),0)),"",OFFSET('9. METAS'!$W$20,INT((ROW()-14)/2),0)))</f>
        <v>#REF!</v>
      </c>
      <c r="M445" s="129" t="e">
        <f ca="1">IF(MOD(ROW()-13,2)=0,IF(ISBLANK(OFFSET(#REF!,INT((ROW()-13)/2),0)),"",OFFSET(#REF!,INT((ROW()-13)/2),0)),IF(ISBLANK(OFFSET('9. METAS'!$X$20,INT((ROW()-14)/2),0)),"",OFFSET('9. METAS'!$X$20,INT((ROW()-14)/2),0)))</f>
        <v>#REF!</v>
      </c>
      <c r="N445" s="478" t="str">
        <f t="shared" ref="N445" ca="1" si="428">IFERROR(J445/J446,"ND")</f>
        <v>ND</v>
      </c>
      <c r="O445" s="480" t="str">
        <f t="shared" ref="O445" ca="1" si="429">IFERROR(((J445+K445+L445)/H445),"ND")</f>
        <v>ND</v>
      </c>
      <c r="P445" s="482"/>
    </row>
    <row r="446" spans="3:16" ht="16" x14ac:dyDescent="0.2">
      <c r="C446" s="496"/>
      <c r="D446" s="498"/>
      <c r="E446" s="498"/>
      <c r="F446" s="500"/>
      <c r="G446" s="502"/>
      <c r="H446" s="705"/>
      <c r="I446" s="477"/>
      <c r="J446" s="127" t="str">
        <f ca="1">IF(MOD(ROW()-13,2)=0,IF(ISBLANK(OFFSET(#REF!,INT((ROW()-13)/2),0)),"",OFFSET(#REF!,INT((ROW()-13)/2),0)),IF(ISBLANK(OFFSET('9. METAS'!$U$20,INT((ROW()-14)/2),0)),"",OFFSET('9. METAS'!$U$20,INT((ROW()-14)/2),0)))</f>
        <v/>
      </c>
      <c r="K446" s="128" t="str">
        <f ca="1">IF(MOD(ROW()-13,2)=0,IF(ISBLANK(OFFSET(#REF!,INT((ROW()-13)/2),0)),"",OFFSET(#REF!,INT((ROW()-13)/2),0)),IF(ISBLANK(OFFSET('9. METAS'!$V$20,INT((ROW()-14)/2),0)),"",OFFSET('9. METAS'!$V$20,INT((ROW()-14)/2),0)))</f>
        <v/>
      </c>
      <c r="L446" s="128" t="str">
        <f ca="1">IF(MOD(ROW()-13,2)=0,IF(ISBLANK(OFFSET(#REF!,INT((ROW()-13)/2),0)),"",OFFSET(#REF!,INT((ROW()-13)/2),0)),IF(ISBLANK(OFFSET('9. METAS'!$W$20,INT((ROW()-14)/2),0)),"",OFFSET('9. METAS'!$W$20,INT((ROW()-14)/2),0)))</f>
        <v/>
      </c>
      <c r="M446" s="129" t="str">
        <f ca="1">IF(MOD(ROW()-13,2)=0,IF(ISBLANK(OFFSET(#REF!,INT((ROW()-13)/2),0)),"",OFFSET(#REF!,INT((ROW()-13)/2),0)),IF(ISBLANK(OFFSET('9. METAS'!$X$20,INT((ROW()-14)/2),0)),"",OFFSET('9. METAS'!$X$20,INT((ROW()-14)/2),0)))</f>
        <v/>
      </c>
      <c r="N446" s="479"/>
      <c r="O446" s="481"/>
      <c r="P446" s="483"/>
    </row>
    <row r="447" spans="3:16" x14ac:dyDescent="0.2">
      <c r="C447" s="506" t="str">
        <f ca="1">IF(ISBLANK(OFFSET('5. Pp (3 años)'!$C$46,INT((ROW()-13)/2),0)),"",OFFSET('5. Pp (3 años)'!$C$46,INT((ROW()-13)/2),0))</f>
        <v/>
      </c>
      <c r="D447" s="498" t="str">
        <f ca="1">IF(ISBLANK(OFFSET('5. Pp (3 años)'!$D$46,INT((ROW()-13)/2),0)),"",OFFSET('5. Pp (3 años)'!$D$46,INT((ROW()-13)/2),0))</f>
        <v/>
      </c>
      <c r="E447" s="498" t="str">
        <f ca="1">IF(ISBLANK(OFFSET('5. Pp (3 años)'!$E$46,INT((ROW()-13)/2),0)),"",OFFSET('5. Pp (3 años)'!$E$46,INT((ROW()-13)/2),0))</f>
        <v/>
      </c>
      <c r="F447" s="500" t="str">
        <f ca="1">IF(ISBLANK(OFFSET('5. Pp (3 años)'!$K$46,INT((ROW()-13)/2),0)),"",OFFSET('5. Pp (3 años)'!$K$46,INT((ROW()-13)/2),0))</f>
        <v/>
      </c>
      <c r="G447" s="502" t="str">
        <f ca="1">IF(ISBLANK(OFFSET('5. Pp (3 años)'!$H$46,INT((ROW()-13)/2),0)),"",OFFSET('5. Pp (3 años)'!$H$46,INT((ROW()-13)/2),0))</f>
        <v/>
      </c>
      <c r="H447" s="705" t="str">
        <f ca="1">IF(ISBLANK(OFFSET('9. METAS'!$L$20,INT((ROW()-13)/2),0)),"",OFFSET('9. METAS'!$L$20,INT((ROW()-13)/2),0))</f>
        <v/>
      </c>
      <c r="I447" s="476"/>
      <c r="J447" s="127" t="e">
        <f ca="1">IF(MOD(ROW()-13,2)=0,IF(ISBLANK(OFFSET(#REF!,INT((ROW()-13)/2),0)),"",OFFSET(#REF!,INT((ROW()-13)/2),0)),IF(ISBLANK(OFFSET('9. METAS'!$U$20,INT((ROW()-14)/2),0)),"",OFFSET('9. METAS'!$U$20,INT((ROW()-14)/2),0)))</f>
        <v>#REF!</v>
      </c>
      <c r="K447" s="128" t="e">
        <f ca="1">IF(MOD(ROW()-13,2)=0,IF(ISBLANK(OFFSET(#REF!,INT((ROW()-13)/2),0)),"",OFFSET(#REF!,INT((ROW()-13)/2),0)),IF(ISBLANK(OFFSET('9. METAS'!$V$20,INT((ROW()-14)/2),0)),"",OFFSET('9. METAS'!$V$20,INT((ROW()-14)/2),0)))</f>
        <v>#REF!</v>
      </c>
      <c r="L447" s="128" t="e">
        <f ca="1">IF(MOD(ROW()-13,2)=0,IF(ISBLANK(OFFSET(#REF!,INT((ROW()-13)/2),0)),"",OFFSET(#REF!,INT((ROW()-13)/2),0)),IF(ISBLANK(OFFSET('9. METAS'!$W$20,INT((ROW()-14)/2),0)),"",OFFSET('9. METAS'!$W$20,INT((ROW()-14)/2),0)))</f>
        <v>#REF!</v>
      </c>
      <c r="M447" s="129" t="e">
        <f ca="1">IF(MOD(ROW()-13,2)=0,IF(ISBLANK(OFFSET(#REF!,INT((ROW()-13)/2),0)),"",OFFSET(#REF!,INT((ROW()-13)/2),0)),IF(ISBLANK(OFFSET('9. METAS'!$X$20,INT((ROW()-14)/2),0)),"",OFFSET('9. METAS'!$X$20,INT((ROW()-14)/2),0)))</f>
        <v>#REF!</v>
      </c>
      <c r="N447" s="478" t="str">
        <f t="shared" ref="N447" ca="1" si="430">IFERROR(J447/J448,"ND")</f>
        <v>ND</v>
      </c>
      <c r="O447" s="480" t="str">
        <f t="shared" ref="O447" ca="1" si="431">IFERROR(((J447+K447+L447)/H447),"ND")</f>
        <v>ND</v>
      </c>
      <c r="P447" s="482"/>
    </row>
    <row r="448" spans="3:16" ht="16" x14ac:dyDescent="0.2">
      <c r="C448" s="496"/>
      <c r="D448" s="498"/>
      <c r="E448" s="498"/>
      <c r="F448" s="500"/>
      <c r="G448" s="502"/>
      <c r="H448" s="705"/>
      <c r="I448" s="477"/>
      <c r="J448" s="127" t="str">
        <f ca="1">IF(MOD(ROW()-13,2)=0,IF(ISBLANK(OFFSET(#REF!,INT((ROW()-13)/2),0)),"",OFFSET(#REF!,INT((ROW()-13)/2),0)),IF(ISBLANK(OFFSET('9. METAS'!$U$20,INT((ROW()-14)/2),0)),"",OFFSET('9. METAS'!$U$20,INT((ROW()-14)/2),0)))</f>
        <v/>
      </c>
      <c r="K448" s="128" t="str">
        <f ca="1">IF(MOD(ROW()-13,2)=0,IF(ISBLANK(OFFSET(#REF!,INT((ROW()-13)/2),0)),"",OFFSET(#REF!,INT((ROW()-13)/2),0)),IF(ISBLANK(OFFSET('9. METAS'!$V$20,INT((ROW()-14)/2),0)),"",OFFSET('9. METAS'!$V$20,INT((ROW()-14)/2),0)))</f>
        <v/>
      </c>
      <c r="L448" s="128" t="str">
        <f ca="1">IF(MOD(ROW()-13,2)=0,IF(ISBLANK(OFFSET(#REF!,INT((ROW()-13)/2),0)),"",OFFSET(#REF!,INT((ROW()-13)/2),0)),IF(ISBLANK(OFFSET('9. METAS'!$W$20,INT((ROW()-14)/2),0)),"",OFFSET('9. METAS'!$W$20,INT((ROW()-14)/2),0)))</f>
        <v/>
      </c>
      <c r="M448" s="129" t="str">
        <f ca="1">IF(MOD(ROW()-13,2)=0,IF(ISBLANK(OFFSET(#REF!,INT((ROW()-13)/2),0)),"",OFFSET(#REF!,INT((ROW()-13)/2),0)),IF(ISBLANK(OFFSET('9. METAS'!$X$20,INT((ROW()-14)/2),0)),"",OFFSET('9. METAS'!$X$20,INT((ROW()-14)/2),0)))</f>
        <v/>
      </c>
      <c r="N448" s="479"/>
      <c r="O448" s="481"/>
      <c r="P448" s="483"/>
    </row>
    <row r="449" spans="3:16" x14ac:dyDescent="0.2">
      <c r="C449" s="506" t="str">
        <f ca="1">IF(ISBLANK(OFFSET('5. Pp (3 años)'!$C$46,INT((ROW()-13)/2),0)),"",OFFSET('5. Pp (3 años)'!$C$46,INT((ROW()-13)/2),0))</f>
        <v/>
      </c>
      <c r="D449" s="498" t="str">
        <f ca="1">IF(ISBLANK(OFFSET('5. Pp (3 años)'!$D$46,INT((ROW()-13)/2),0)),"",OFFSET('5. Pp (3 años)'!$D$46,INT((ROW()-13)/2),0))</f>
        <v/>
      </c>
      <c r="E449" s="498" t="str">
        <f ca="1">IF(ISBLANK(OFFSET('5. Pp (3 años)'!$E$46,INT((ROW()-13)/2),0)),"",OFFSET('5. Pp (3 años)'!$E$46,INT((ROW()-13)/2),0))</f>
        <v/>
      </c>
      <c r="F449" s="500" t="str">
        <f ca="1">IF(ISBLANK(OFFSET('5. Pp (3 años)'!$K$46,INT((ROW()-13)/2),0)),"",OFFSET('5. Pp (3 años)'!$K$46,INT((ROW()-13)/2),0))</f>
        <v/>
      </c>
      <c r="G449" s="502" t="str">
        <f ca="1">IF(ISBLANK(OFFSET('5. Pp (3 años)'!$H$46,INT((ROW()-13)/2),0)),"",OFFSET('5. Pp (3 años)'!$H$46,INT((ROW()-13)/2),0))</f>
        <v/>
      </c>
      <c r="H449" s="705" t="str">
        <f ca="1">IF(ISBLANK(OFFSET('9. METAS'!$L$20,INT((ROW()-13)/2),0)),"",OFFSET('9. METAS'!$L$20,INT((ROW()-13)/2),0))</f>
        <v/>
      </c>
      <c r="I449" s="476"/>
      <c r="J449" s="127" t="e">
        <f ca="1">IF(MOD(ROW()-13,2)=0,IF(ISBLANK(OFFSET(#REF!,INT((ROW()-13)/2),0)),"",OFFSET(#REF!,INT((ROW()-13)/2),0)),IF(ISBLANK(OFFSET('9. METAS'!$U$20,INT((ROW()-14)/2),0)),"",OFFSET('9. METAS'!$U$20,INT((ROW()-14)/2),0)))</f>
        <v>#REF!</v>
      </c>
      <c r="K449" s="128" t="e">
        <f ca="1">IF(MOD(ROW()-13,2)=0,IF(ISBLANK(OFFSET(#REF!,INT((ROW()-13)/2),0)),"",OFFSET(#REF!,INT((ROW()-13)/2),0)),IF(ISBLANK(OFFSET('9. METAS'!$V$20,INT((ROW()-14)/2),0)),"",OFFSET('9. METAS'!$V$20,INT((ROW()-14)/2),0)))</f>
        <v>#REF!</v>
      </c>
      <c r="L449" s="128" t="e">
        <f ca="1">IF(MOD(ROW()-13,2)=0,IF(ISBLANK(OFFSET(#REF!,INT((ROW()-13)/2),0)),"",OFFSET(#REF!,INT((ROW()-13)/2),0)),IF(ISBLANK(OFFSET('9. METAS'!$W$20,INT((ROW()-14)/2),0)),"",OFFSET('9. METAS'!$W$20,INT((ROW()-14)/2),0)))</f>
        <v>#REF!</v>
      </c>
      <c r="M449" s="129" t="e">
        <f ca="1">IF(MOD(ROW()-13,2)=0,IF(ISBLANK(OFFSET(#REF!,INT((ROW()-13)/2),0)),"",OFFSET(#REF!,INT((ROW()-13)/2),0)),IF(ISBLANK(OFFSET('9. METAS'!$X$20,INT((ROW()-14)/2),0)),"",OFFSET('9. METAS'!$X$20,INT((ROW()-14)/2),0)))</f>
        <v>#REF!</v>
      </c>
      <c r="N449" s="478" t="str">
        <f t="shared" ref="N449" ca="1" si="432">IFERROR(J449/J450,"ND")</f>
        <v>ND</v>
      </c>
      <c r="O449" s="480" t="str">
        <f t="shared" ref="O449" ca="1" si="433">IFERROR(((J449+K449+L449)/H449),"ND")</f>
        <v>ND</v>
      </c>
      <c r="P449" s="482"/>
    </row>
    <row r="450" spans="3:16" ht="16" x14ac:dyDescent="0.2">
      <c r="C450" s="496"/>
      <c r="D450" s="498"/>
      <c r="E450" s="498"/>
      <c r="F450" s="500"/>
      <c r="G450" s="502"/>
      <c r="H450" s="705"/>
      <c r="I450" s="477"/>
      <c r="J450" s="127" t="str">
        <f ca="1">IF(MOD(ROW()-13,2)=0,IF(ISBLANK(OFFSET(#REF!,INT((ROW()-13)/2),0)),"",OFFSET(#REF!,INT((ROW()-13)/2),0)),IF(ISBLANK(OFFSET('9. METAS'!$U$20,INT((ROW()-14)/2),0)),"",OFFSET('9. METAS'!$U$20,INT((ROW()-14)/2),0)))</f>
        <v/>
      </c>
      <c r="K450" s="128" t="str">
        <f ca="1">IF(MOD(ROW()-13,2)=0,IF(ISBLANK(OFFSET(#REF!,INT((ROW()-13)/2),0)),"",OFFSET(#REF!,INT((ROW()-13)/2),0)),IF(ISBLANK(OFFSET('9. METAS'!$V$20,INT((ROW()-14)/2),0)),"",OFFSET('9. METAS'!$V$20,INT((ROW()-14)/2),0)))</f>
        <v/>
      </c>
      <c r="L450" s="128" t="str">
        <f ca="1">IF(MOD(ROW()-13,2)=0,IF(ISBLANK(OFFSET(#REF!,INT((ROW()-13)/2),0)),"",OFFSET(#REF!,INT((ROW()-13)/2),0)),IF(ISBLANK(OFFSET('9. METAS'!$W$20,INT((ROW()-14)/2),0)),"",OFFSET('9. METAS'!$W$20,INT((ROW()-14)/2),0)))</f>
        <v/>
      </c>
      <c r="M450" s="129" t="str">
        <f ca="1">IF(MOD(ROW()-13,2)=0,IF(ISBLANK(OFFSET(#REF!,INT((ROW()-13)/2),0)),"",OFFSET(#REF!,INT((ROW()-13)/2),0)),IF(ISBLANK(OFFSET('9. METAS'!$X$20,INT((ROW()-14)/2),0)),"",OFFSET('9. METAS'!$X$20,INT((ROW()-14)/2),0)))</f>
        <v/>
      </c>
      <c r="N450" s="479"/>
      <c r="O450" s="481"/>
      <c r="P450" s="483"/>
    </row>
    <row r="451" spans="3:16" x14ac:dyDescent="0.2">
      <c r="C451" s="506" t="str">
        <f ca="1">IF(ISBLANK(OFFSET('5. Pp (3 años)'!$C$46,INT((ROW()-13)/2),0)),"",OFFSET('5. Pp (3 años)'!$C$46,INT((ROW()-13)/2),0))</f>
        <v/>
      </c>
      <c r="D451" s="498" t="str">
        <f ca="1">IF(ISBLANK(OFFSET('5. Pp (3 años)'!$D$46,INT((ROW()-13)/2),0)),"",OFFSET('5. Pp (3 años)'!$D$46,INT((ROW()-13)/2),0))</f>
        <v/>
      </c>
      <c r="E451" s="498" t="str">
        <f ca="1">IF(ISBLANK(OFFSET('5. Pp (3 años)'!$E$46,INT((ROW()-13)/2),0)),"",OFFSET('5. Pp (3 años)'!$E$46,INT((ROW()-13)/2),0))</f>
        <v/>
      </c>
      <c r="F451" s="500" t="str">
        <f ca="1">IF(ISBLANK(OFFSET('5. Pp (3 años)'!$K$46,INT((ROW()-13)/2),0)),"",OFFSET('5. Pp (3 años)'!$K$46,INT((ROW()-13)/2),0))</f>
        <v/>
      </c>
      <c r="G451" s="502" t="str">
        <f ca="1">IF(ISBLANK(OFFSET('5. Pp (3 años)'!$H$46,INT((ROW()-13)/2),0)),"",OFFSET('5. Pp (3 años)'!$H$46,INT((ROW()-13)/2),0))</f>
        <v/>
      </c>
      <c r="H451" s="705" t="str">
        <f ca="1">IF(ISBLANK(OFFSET('9. METAS'!$L$20,INT((ROW()-13)/2),0)),"",OFFSET('9. METAS'!$L$20,INT((ROW()-13)/2),0))</f>
        <v/>
      </c>
      <c r="I451" s="476"/>
      <c r="J451" s="127" t="e">
        <f ca="1">IF(MOD(ROW()-13,2)=0,IF(ISBLANK(OFFSET(#REF!,INT((ROW()-13)/2),0)),"",OFFSET(#REF!,INT((ROW()-13)/2),0)),IF(ISBLANK(OFFSET('9. METAS'!$U$20,INT((ROW()-14)/2),0)),"",OFFSET('9. METAS'!$U$20,INT((ROW()-14)/2),0)))</f>
        <v>#REF!</v>
      </c>
      <c r="K451" s="128" t="e">
        <f ca="1">IF(MOD(ROW()-13,2)=0,IF(ISBLANK(OFFSET(#REF!,INT((ROW()-13)/2),0)),"",OFFSET(#REF!,INT((ROW()-13)/2),0)),IF(ISBLANK(OFFSET('9. METAS'!$V$20,INT((ROW()-14)/2),0)),"",OFFSET('9. METAS'!$V$20,INT((ROW()-14)/2),0)))</f>
        <v>#REF!</v>
      </c>
      <c r="L451" s="128" t="e">
        <f ca="1">IF(MOD(ROW()-13,2)=0,IF(ISBLANK(OFFSET(#REF!,INT((ROW()-13)/2),0)),"",OFFSET(#REF!,INT((ROW()-13)/2),0)),IF(ISBLANK(OFFSET('9. METAS'!$W$20,INT((ROW()-14)/2),0)),"",OFFSET('9. METAS'!$W$20,INT((ROW()-14)/2),0)))</f>
        <v>#REF!</v>
      </c>
      <c r="M451" s="129" t="e">
        <f ca="1">IF(MOD(ROW()-13,2)=0,IF(ISBLANK(OFFSET(#REF!,INT((ROW()-13)/2),0)),"",OFFSET(#REF!,INT((ROW()-13)/2),0)),IF(ISBLANK(OFFSET('9. METAS'!$X$20,INT((ROW()-14)/2),0)),"",OFFSET('9. METAS'!$X$20,INT((ROW()-14)/2),0)))</f>
        <v>#REF!</v>
      </c>
      <c r="N451" s="478" t="str">
        <f t="shared" ref="N451" ca="1" si="434">IFERROR(J451/J452,"ND")</f>
        <v>ND</v>
      </c>
      <c r="O451" s="480" t="str">
        <f t="shared" ref="O451" ca="1" si="435">IFERROR(((J451+K451+L451)/H451),"ND")</f>
        <v>ND</v>
      </c>
      <c r="P451" s="482"/>
    </row>
    <row r="452" spans="3:16" ht="16" x14ac:dyDescent="0.2">
      <c r="C452" s="496"/>
      <c r="D452" s="498"/>
      <c r="E452" s="498"/>
      <c r="F452" s="500"/>
      <c r="G452" s="502"/>
      <c r="H452" s="705"/>
      <c r="I452" s="477"/>
      <c r="J452" s="127" t="str">
        <f ca="1">IF(MOD(ROW()-13,2)=0,IF(ISBLANK(OFFSET(#REF!,INT((ROW()-13)/2),0)),"",OFFSET(#REF!,INT((ROW()-13)/2),0)),IF(ISBLANK(OFFSET('9. METAS'!$U$20,INT((ROW()-14)/2),0)),"",OFFSET('9. METAS'!$U$20,INT((ROW()-14)/2),0)))</f>
        <v/>
      </c>
      <c r="K452" s="128" t="str">
        <f ca="1">IF(MOD(ROW()-13,2)=0,IF(ISBLANK(OFFSET(#REF!,INT((ROW()-13)/2),0)),"",OFFSET(#REF!,INT((ROW()-13)/2),0)),IF(ISBLANK(OFFSET('9. METAS'!$V$20,INT((ROW()-14)/2),0)),"",OFFSET('9. METAS'!$V$20,INT((ROW()-14)/2),0)))</f>
        <v/>
      </c>
      <c r="L452" s="128" t="str">
        <f ca="1">IF(MOD(ROW()-13,2)=0,IF(ISBLANK(OFFSET(#REF!,INT((ROW()-13)/2),0)),"",OFFSET(#REF!,INT((ROW()-13)/2),0)),IF(ISBLANK(OFFSET('9. METAS'!$W$20,INT((ROW()-14)/2),0)),"",OFFSET('9. METAS'!$W$20,INT((ROW()-14)/2),0)))</f>
        <v/>
      </c>
      <c r="M452" s="129" t="str">
        <f ca="1">IF(MOD(ROW()-13,2)=0,IF(ISBLANK(OFFSET(#REF!,INT((ROW()-13)/2),0)),"",OFFSET(#REF!,INT((ROW()-13)/2),0)),IF(ISBLANK(OFFSET('9. METAS'!$X$20,INT((ROW()-14)/2),0)),"",OFFSET('9. METAS'!$X$20,INT((ROW()-14)/2),0)))</f>
        <v/>
      </c>
      <c r="N452" s="479"/>
      <c r="O452" s="481"/>
      <c r="P452" s="483"/>
    </row>
    <row r="453" spans="3:16" x14ac:dyDescent="0.2">
      <c r="C453" s="506" t="str">
        <f ca="1">IF(ISBLANK(OFFSET('5. Pp (3 años)'!$C$46,INT((ROW()-13)/2),0)),"",OFFSET('5. Pp (3 años)'!$C$46,INT((ROW()-13)/2),0))</f>
        <v/>
      </c>
      <c r="D453" s="498" t="str">
        <f ca="1">IF(ISBLANK(OFFSET('5. Pp (3 años)'!$D$46,INT((ROW()-13)/2),0)),"",OFFSET('5. Pp (3 años)'!$D$46,INT((ROW()-13)/2),0))</f>
        <v/>
      </c>
      <c r="E453" s="498" t="str">
        <f ca="1">IF(ISBLANK(OFFSET('5. Pp (3 años)'!$E$46,INT((ROW()-13)/2),0)),"",OFFSET('5. Pp (3 años)'!$E$46,INT((ROW()-13)/2),0))</f>
        <v/>
      </c>
      <c r="F453" s="500" t="str">
        <f ca="1">IF(ISBLANK(OFFSET('5. Pp (3 años)'!$K$46,INT((ROW()-13)/2),0)),"",OFFSET('5. Pp (3 años)'!$K$46,INT((ROW()-13)/2),0))</f>
        <v/>
      </c>
      <c r="G453" s="502" t="str">
        <f ca="1">IF(ISBLANK(OFFSET('5. Pp (3 años)'!$H$46,INT((ROW()-13)/2),0)),"",OFFSET('5. Pp (3 años)'!$H$46,INT((ROW()-13)/2),0))</f>
        <v/>
      </c>
      <c r="H453" s="705" t="str">
        <f ca="1">IF(ISBLANK(OFFSET('9. METAS'!$L$20,INT((ROW()-13)/2),0)),"",OFFSET('9. METAS'!$L$20,INT((ROW()-13)/2),0))</f>
        <v/>
      </c>
      <c r="I453" s="476"/>
      <c r="J453" s="127" t="e">
        <f ca="1">IF(MOD(ROW()-13,2)=0,IF(ISBLANK(OFFSET(#REF!,INT((ROW()-13)/2),0)),"",OFFSET(#REF!,INT((ROW()-13)/2),0)),IF(ISBLANK(OFFSET('9. METAS'!$U$20,INT((ROW()-14)/2),0)),"",OFFSET('9. METAS'!$U$20,INT((ROW()-14)/2),0)))</f>
        <v>#REF!</v>
      </c>
      <c r="K453" s="128" t="e">
        <f ca="1">IF(MOD(ROW()-13,2)=0,IF(ISBLANK(OFFSET(#REF!,INT((ROW()-13)/2),0)),"",OFFSET(#REF!,INT((ROW()-13)/2),0)),IF(ISBLANK(OFFSET('9. METAS'!$V$20,INT((ROW()-14)/2),0)),"",OFFSET('9. METAS'!$V$20,INT((ROW()-14)/2),0)))</f>
        <v>#REF!</v>
      </c>
      <c r="L453" s="128" t="e">
        <f ca="1">IF(MOD(ROW()-13,2)=0,IF(ISBLANK(OFFSET(#REF!,INT((ROW()-13)/2),0)),"",OFFSET(#REF!,INT((ROW()-13)/2),0)),IF(ISBLANK(OFFSET('9. METAS'!$W$20,INT((ROW()-14)/2),0)),"",OFFSET('9. METAS'!$W$20,INT((ROW()-14)/2),0)))</f>
        <v>#REF!</v>
      </c>
      <c r="M453" s="129" t="e">
        <f ca="1">IF(MOD(ROW()-13,2)=0,IF(ISBLANK(OFFSET(#REF!,INT((ROW()-13)/2),0)),"",OFFSET(#REF!,INT((ROW()-13)/2),0)),IF(ISBLANK(OFFSET('9. METAS'!$X$20,INT((ROW()-14)/2),0)),"",OFFSET('9. METAS'!$X$20,INT((ROW()-14)/2),0)))</f>
        <v>#REF!</v>
      </c>
      <c r="N453" s="478" t="str">
        <f t="shared" ref="N453" ca="1" si="436">IFERROR(J453/J454,"ND")</f>
        <v>ND</v>
      </c>
      <c r="O453" s="480" t="str">
        <f t="shared" ref="O453" ca="1" si="437">IFERROR(((J453+K453+L453)/H453),"ND")</f>
        <v>ND</v>
      </c>
      <c r="P453" s="482"/>
    </row>
    <row r="454" spans="3:16" ht="16" x14ac:dyDescent="0.2">
      <c r="C454" s="496"/>
      <c r="D454" s="498"/>
      <c r="E454" s="498"/>
      <c r="F454" s="500"/>
      <c r="G454" s="502"/>
      <c r="H454" s="705"/>
      <c r="I454" s="477"/>
      <c r="J454" s="127" t="str">
        <f ca="1">IF(MOD(ROW()-13,2)=0,IF(ISBLANK(OFFSET(#REF!,INT((ROW()-13)/2),0)),"",OFFSET(#REF!,INT((ROW()-13)/2),0)),IF(ISBLANK(OFFSET('9. METAS'!$U$20,INT((ROW()-14)/2),0)),"",OFFSET('9. METAS'!$U$20,INT((ROW()-14)/2),0)))</f>
        <v/>
      </c>
      <c r="K454" s="128" t="str">
        <f ca="1">IF(MOD(ROW()-13,2)=0,IF(ISBLANK(OFFSET(#REF!,INT((ROW()-13)/2),0)),"",OFFSET(#REF!,INT((ROW()-13)/2),0)),IF(ISBLANK(OFFSET('9. METAS'!$V$20,INT((ROW()-14)/2),0)),"",OFFSET('9. METAS'!$V$20,INT((ROW()-14)/2),0)))</f>
        <v/>
      </c>
      <c r="L454" s="128" t="str">
        <f ca="1">IF(MOD(ROW()-13,2)=0,IF(ISBLANK(OFFSET(#REF!,INT((ROW()-13)/2),0)),"",OFFSET(#REF!,INT((ROW()-13)/2),0)),IF(ISBLANK(OFFSET('9. METAS'!$W$20,INT((ROW()-14)/2),0)),"",OFFSET('9. METAS'!$W$20,INT((ROW()-14)/2),0)))</f>
        <v/>
      </c>
      <c r="M454" s="129" t="str">
        <f ca="1">IF(MOD(ROW()-13,2)=0,IF(ISBLANK(OFFSET(#REF!,INT((ROW()-13)/2),0)),"",OFFSET(#REF!,INT((ROW()-13)/2),0)),IF(ISBLANK(OFFSET('9. METAS'!$X$20,INT((ROW()-14)/2),0)),"",OFFSET('9. METAS'!$X$20,INT((ROW()-14)/2),0)))</f>
        <v/>
      </c>
      <c r="N454" s="479"/>
      <c r="O454" s="481"/>
      <c r="P454" s="483"/>
    </row>
    <row r="455" spans="3:16" x14ac:dyDescent="0.2">
      <c r="C455" s="506" t="str">
        <f ca="1">IF(ISBLANK(OFFSET('5. Pp (3 años)'!$C$46,INT((ROW()-13)/2),0)),"",OFFSET('5. Pp (3 años)'!$C$46,INT((ROW()-13)/2),0))</f>
        <v/>
      </c>
      <c r="D455" s="498" t="str">
        <f ca="1">IF(ISBLANK(OFFSET('5. Pp (3 años)'!$D$46,INT((ROW()-13)/2),0)),"",OFFSET('5. Pp (3 años)'!$D$46,INT((ROW()-13)/2),0))</f>
        <v/>
      </c>
      <c r="E455" s="498" t="str">
        <f ca="1">IF(ISBLANK(OFFSET('5. Pp (3 años)'!$E$46,INT((ROW()-13)/2),0)),"",OFFSET('5. Pp (3 años)'!$E$46,INT((ROW()-13)/2),0))</f>
        <v/>
      </c>
      <c r="F455" s="500" t="str">
        <f ca="1">IF(ISBLANK(OFFSET('5. Pp (3 años)'!$K$46,INT((ROW()-13)/2),0)),"",OFFSET('5. Pp (3 años)'!$K$46,INT((ROW()-13)/2),0))</f>
        <v/>
      </c>
      <c r="G455" s="502" t="str">
        <f ca="1">IF(ISBLANK(OFFSET('5. Pp (3 años)'!$H$46,INT((ROW()-13)/2),0)),"",OFFSET('5. Pp (3 años)'!$H$46,INT((ROW()-13)/2),0))</f>
        <v/>
      </c>
      <c r="H455" s="705" t="str">
        <f ca="1">IF(ISBLANK(OFFSET('9. METAS'!$L$20,INT((ROW()-13)/2),0)),"",OFFSET('9. METAS'!$L$20,INT((ROW()-13)/2),0))</f>
        <v/>
      </c>
      <c r="I455" s="476"/>
      <c r="J455" s="127" t="e">
        <f ca="1">IF(MOD(ROW()-13,2)=0,IF(ISBLANK(OFFSET(#REF!,INT((ROW()-13)/2),0)),"",OFFSET(#REF!,INT((ROW()-13)/2),0)),IF(ISBLANK(OFFSET('9. METAS'!$U$20,INT((ROW()-14)/2),0)),"",OFFSET('9. METAS'!$U$20,INT((ROW()-14)/2),0)))</f>
        <v>#REF!</v>
      </c>
      <c r="K455" s="128" t="e">
        <f ca="1">IF(MOD(ROW()-13,2)=0,IF(ISBLANK(OFFSET(#REF!,INT((ROW()-13)/2),0)),"",OFFSET(#REF!,INT((ROW()-13)/2),0)),IF(ISBLANK(OFFSET('9. METAS'!$V$20,INT((ROW()-14)/2),0)),"",OFFSET('9. METAS'!$V$20,INT((ROW()-14)/2),0)))</f>
        <v>#REF!</v>
      </c>
      <c r="L455" s="128" t="e">
        <f ca="1">IF(MOD(ROW()-13,2)=0,IF(ISBLANK(OFFSET(#REF!,INT((ROW()-13)/2),0)),"",OFFSET(#REF!,INT((ROW()-13)/2),0)),IF(ISBLANK(OFFSET('9. METAS'!$W$20,INT((ROW()-14)/2),0)),"",OFFSET('9. METAS'!$W$20,INT((ROW()-14)/2),0)))</f>
        <v>#REF!</v>
      </c>
      <c r="M455" s="129" t="e">
        <f ca="1">IF(MOD(ROW()-13,2)=0,IF(ISBLANK(OFFSET(#REF!,INT((ROW()-13)/2),0)),"",OFFSET(#REF!,INT((ROW()-13)/2),0)),IF(ISBLANK(OFFSET('9. METAS'!$X$20,INT((ROW()-14)/2),0)),"",OFFSET('9. METAS'!$X$20,INT((ROW()-14)/2),0)))</f>
        <v>#REF!</v>
      </c>
      <c r="N455" s="478" t="str">
        <f t="shared" ref="N455" ca="1" si="438">IFERROR(J455/J456,"ND")</f>
        <v>ND</v>
      </c>
      <c r="O455" s="480" t="str">
        <f t="shared" ref="O455" ca="1" si="439">IFERROR(((J455+K455+L455)/H455),"ND")</f>
        <v>ND</v>
      </c>
      <c r="P455" s="482"/>
    </row>
    <row r="456" spans="3:16" ht="16" x14ac:dyDescent="0.2">
      <c r="C456" s="496"/>
      <c r="D456" s="498"/>
      <c r="E456" s="498"/>
      <c r="F456" s="500"/>
      <c r="G456" s="502"/>
      <c r="H456" s="705"/>
      <c r="I456" s="477"/>
      <c r="J456" s="127" t="str">
        <f ca="1">IF(MOD(ROW()-13,2)=0,IF(ISBLANK(OFFSET(#REF!,INT((ROW()-13)/2),0)),"",OFFSET(#REF!,INT((ROW()-13)/2),0)),IF(ISBLANK(OFFSET('9. METAS'!$U$20,INT((ROW()-14)/2),0)),"",OFFSET('9. METAS'!$U$20,INT((ROW()-14)/2),0)))</f>
        <v/>
      </c>
      <c r="K456" s="128" t="str">
        <f ca="1">IF(MOD(ROW()-13,2)=0,IF(ISBLANK(OFFSET(#REF!,INT((ROW()-13)/2),0)),"",OFFSET(#REF!,INT((ROW()-13)/2),0)),IF(ISBLANK(OFFSET('9. METAS'!$V$20,INT((ROW()-14)/2),0)),"",OFFSET('9. METAS'!$V$20,INT((ROW()-14)/2),0)))</f>
        <v/>
      </c>
      <c r="L456" s="128" t="str">
        <f ca="1">IF(MOD(ROW()-13,2)=0,IF(ISBLANK(OFFSET(#REF!,INT((ROW()-13)/2),0)),"",OFFSET(#REF!,INT((ROW()-13)/2),0)),IF(ISBLANK(OFFSET('9. METAS'!$W$20,INT((ROW()-14)/2),0)),"",OFFSET('9. METAS'!$W$20,INT((ROW()-14)/2),0)))</f>
        <v/>
      </c>
      <c r="M456" s="129" t="str">
        <f ca="1">IF(MOD(ROW()-13,2)=0,IF(ISBLANK(OFFSET(#REF!,INT((ROW()-13)/2),0)),"",OFFSET(#REF!,INT((ROW()-13)/2),0)),IF(ISBLANK(OFFSET('9. METAS'!$X$20,INT((ROW()-14)/2),0)),"",OFFSET('9. METAS'!$X$20,INT((ROW()-14)/2),0)))</f>
        <v/>
      </c>
      <c r="N456" s="479"/>
      <c r="O456" s="481"/>
      <c r="P456" s="483"/>
    </row>
    <row r="457" spans="3:16" x14ac:dyDescent="0.2">
      <c r="C457" s="506" t="str">
        <f ca="1">IF(ISBLANK(OFFSET('5. Pp (3 años)'!$C$46,INT((ROW()-13)/2),0)),"",OFFSET('5. Pp (3 años)'!$C$46,INT((ROW()-13)/2),0))</f>
        <v/>
      </c>
      <c r="D457" s="498" t="str">
        <f ca="1">IF(ISBLANK(OFFSET('5. Pp (3 años)'!$D$46,INT((ROW()-13)/2),0)),"",OFFSET('5. Pp (3 años)'!$D$46,INT((ROW()-13)/2),0))</f>
        <v/>
      </c>
      <c r="E457" s="498" t="str">
        <f ca="1">IF(ISBLANK(OFFSET('5. Pp (3 años)'!$E$46,INT((ROW()-13)/2),0)),"",OFFSET('5. Pp (3 años)'!$E$46,INT((ROW()-13)/2),0))</f>
        <v/>
      </c>
      <c r="F457" s="500" t="str">
        <f ca="1">IF(ISBLANK(OFFSET('5. Pp (3 años)'!$K$46,INT((ROW()-13)/2),0)),"",OFFSET('5. Pp (3 años)'!$K$46,INT((ROW()-13)/2),0))</f>
        <v/>
      </c>
      <c r="G457" s="502" t="str">
        <f ca="1">IF(ISBLANK(OFFSET('5. Pp (3 años)'!$H$46,INT((ROW()-13)/2),0)),"",OFFSET('5. Pp (3 años)'!$H$46,INT((ROW()-13)/2),0))</f>
        <v/>
      </c>
      <c r="H457" s="705" t="str">
        <f ca="1">IF(ISBLANK(OFFSET('9. METAS'!$L$20,INT((ROW()-13)/2),0)),"",OFFSET('9. METAS'!$L$20,INT((ROW()-13)/2),0))</f>
        <v/>
      </c>
      <c r="I457" s="476"/>
      <c r="J457" s="127" t="e">
        <f ca="1">IF(MOD(ROW()-13,2)=0,IF(ISBLANK(OFFSET(#REF!,INT((ROW()-13)/2),0)),"",OFFSET(#REF!,INT((ROW()-13)/2),0)),IF(ISBLANK(OFFSET('9. METAS'!$U$20,INT((ROW()-14)/2),0)),"",OFFSET('9. METAS'!$U$20,INT((ROW()-14)/2),0)))</f>
        <v>#REF!</v>
      </c>
      <c r="K457" s="128" t="e">
        <f ca="1">IF(MOD(ROW()-13,2)=0,IF(ISBLANK(OFFSET(#REF!,INT((ROW()-13)/2),0)),"",OFFSET(#REF!,INT((ROW()-13)/2),0)),IF(ISBLANK(OFFSET('9. METAS'!$V$20,INT((ROW()-14)/2),0)),"",OFFSET('9. METAS'!$V$20,INT((ROW()-14)/2),0)))</f>
        <v>#REF!</v>
      </c>
      <c r="L457" s="128" t="e">
        <f ca="1">IF(MOD(ROW()-13,2)=0,IF(ISBLANK(OFFSET(#REF!,INT((ROW()-13)/2),0)),"",OFFSET(#REF!,INT((ROW()-13)/2),0)),IF(ISBLANK(OFFSET('9. METAS'!$W$20,INT((ROW()-14)/2),0)),"",OFFSET('9. METAS'!$W$20,INT((ROW()-14)/2),0)))</f>
        <v>#REF!</v>
      </c>
      <c r="M457" s="129" t="e">
        <f ca="1">IF(MOD(ROW()-13,2)=0,IF(ISBLANK(OFFSET(#REF!,INT((ROW()-13)/2),0)),"",OFFSET(#REF!,INT((ROW()-13)/2),0)),IF(ISBLANK(OFFSET('9. METAS'!$X$20,INT((ROW()-14)/2),0)),"",OFFSET('9. METAS'!$X$20,INT((ROW()-14)/2),0)))</f>
        <v>#REF!</v>
      </c>
      <c r="N457" s="478" t="str">
        <f t="shared" ref="N457" ca="1" si="440">IFERROR(J457/J458,"ND")</f>
        <v>ND</v>
      </c>
      <c r="O457" s="480" t="str">
        <f t="shared" ref="O457" ca="1" si="441">IFERROR(((J457+K457+L457)/H457),"ND")</f>
        <v>ND</v>
      </c>
      <c r="P457" s="482"/>
    </row>
    <row r="458" spans="3:16" ht="16" x14ac:dyDescent="0.2">
      <c r="C458" s="496"/>
      <c r="D458" s="498"/>
      <c r="E458" s="498"/>
      <c r="F458" s="500"/>
      <c r="G458" s="502"/>
      <c r="H458" s="705"/>
      <c r="I458" s="477"/>
      <c r="J458" s="127" t="str">
        <f ca="1">IF(MOD(ROW()-13,2)=0,IF(ISBLANK(OFFSET(#REF!,INT((ROW()-13)/2),0)),"",OFFSET(#REF!,INT((ROW()-13)/2),0)),IF(ISBLANK(OFFSET('9. METAS'!$U$20,INT((ROW()-14)/2),0)),"",OFFSET('9. METAS'!$U$20,INT((ROW()-14)/2),0)))</f>
        <v/>
      </c>
      <c r="K458" s="128" t="str">
        <f ca="1">IF(MOD(ROW()-13,2)=0,IF(ISBLANK(OFFSET(#REF!,INT((ROW()-13)/2),0)),"",OFFSET(#REF!,INT((ROW()-13)/2),0)),IF(ISBLANK(OFFSET('9. METAS'!$V$20,INT((ROW()-14)/2),0)),"",OFFSET('9. METAS'!$V$20,INT((ROW()-14)/2),0)))</f>
        <v/>
      </c>
      <c r="L458" s="128" t="str">
        <f ca="1">IF(MOD(ROW()-13,2)=0,IF(ISBLANK(OFFSET(#REF!,INT((ROW()-13)/2),0)),"",OFFSET(#REF!,INT((ROW()-13)/2),0)),IF(ISBLANK(OFFSET('9. METAS'!$W$20,INT((ROW()-14)/2),0)),"",OFFSET('9. METAS'!$W$20,INT((ROW()-14)/2),0)))</f>
        <v/>
      </c>
      <c r="M458" s="129" t="str">
        <f ca="1">IF(MOD(ROW()-13,2)=0,IF(ISBLANK(OFFSET(#REF!,INT((ROW()-13)/2),0)),"",OFFSET(#REF!,INT((ROW()-13)/2),0)),IF(ISBLANK(OFFSET('9. METAS'!$X$20,INT((ROW()-14)/2),0)),"",OFFSET('9. METAS'!$X$20,INT((ROW()-14)/2),0)))</f>
        <v/>
      </c>
      <c r="N458" s="479"/>
      <c r="O458" s="481"/>
      <c r="P458" s="483"/>
    </row>
    <row r="459" spans="3:16" x14ac:dyDescent="0.2">
      <c r="C459" s="506" t="str">
        <f ca="1">IF(ISBLANK(OFFSET('5. Pp (3 años)'!$C$46,INT((ROW()-13)/2),0)),"",OFFSET('5. Pp (3 años)'!$C$46,INT((ROW()-13)/2),0))</f>
        <v/>
      </c>
      <c r="D459" s="498" t="str">
        <f ca="1">IF(ISBLANK(OFFSET('5. Pp (3 años)'!$D$46,INT((ROW()-13)/2),0)),"",OFFSET('5. Pp (3 años)'!$D$46,INT((ROW()-13)/2),0))</f>
        <v/>
      </c>
      <c r="E459" s="498" t="str">
        <f ca="1">IF(ISBLANK(OFFSET('5. Pp (3 años)'!$E$46,INT((ROW()-13)/2),0)),"",OFFSET('5. Pp (3 años)'!$E$46,INT((ROW()-13)/2),0))</f>
        <v/>
      </c>
      <c r="F459" s="500" t="str">
        <f ca="1">IF(ISBLANK(OFFSET('5. Pp (3 años)'!$K$46,INT((ROW()-13)/2),0)),"",OFFSET('5. Pp (3 años)'!$K$46,INT((ROW()-13)/2),0))</f>
        <v/>
      </c>
      <c r="G459" s="502" t="str">
        <f ca="1">IF(ISBLANK(OFFSET('5. Pp (3 años)'!$H$46,INT((ROW()-13)/2),0)),"",OFFSET('5. Pp (3 años)'!$H$46,INT((ROW()-13)/2),0))</f>
        <v/>
      </c>
      <c r="H459" s="705" t="str">
        <f ca="1">IF(ISBLANK(OFFSET('9. METAS'!$L$20,INT((ROW()-13)/2),0)),"",OFFSET('9. METAS'!$L$20,INT((ROW()-13)/2),0))</f>
        <v/>
      </c>
      <c r="I459" s="476"/>
      <c r="J459" s="127" t="e">
        <f ca="1">IF(MOD(ROW()-13,2)=0,IF(ISBLANK(OFFSET(#REF!,INT((ROW()-13)/2),0)),"",OFFSET(#REF!,INT((ROW()-13)/2),0)),IF(ISBLANK(OFFSET('9. METAS'!$U$20,INT((ROW()-14)/2),0)),"",OFFSET('9. METAS'!$U$20,INT((ROW()-14)/2),0)))</f>
        <v>#REF!</v>
      </c>
      <c r="K459" s="128" t="e">
        <f ca="1">IF(MOD(ROW()-13,2)=0,IF(ISBLANK(OFFSET(#REF!,INT((ROW()-13)/2),0)),"",OFFSET(#REF!,INT((ROW()-13)/2),0)),IF(ISBLANK(OFFSET('9. METAS'!$V$20,INT((ROW()-14)/2),0)),"",OFFSET('9. METAS'!$V$20,INT((ROW()-14)/2),0)))</f>
        <v>#REF!</v>
      </c>
      <c r="L459" s="128" t="e">
        <f ca="1">IF(MOD(ROW()-13,2)=0,IF(ISBLANK(OFFSET(#REF!,INT((ROW()-13)/2),0)),"",OFFSET(#REF!,INT((ROW()-13)/2),0)),IF(ISBLANK(OFFSET('9. METAS'!$W$20,INT((ROW()-14)/2),0)),"",OFFSET('9. METAS'!$W$20,INT((ROW()-14)/2),0)))</f>
        <v>#REF!</v>
      </c>
      <c r="M459" s="129" t="e">
        <f ca="1">IF(MOD(ROW()-13,2)=0,IF(ISBLANK(OFFSET(#REF!,INT((ROW()-13)/2),0)),"",OFFSET(#REF!,INT((ROW()-13)/2),0)),IF(ISBLANK(OFFSET('9. METAS'!$X$20,INT((ROW()-14)/2),0)),"",OFFSET('9. METAS'!$X$20,INT((ROW()-14)/2),0)))</f>
        <v>#REF!</v>
      </c>
      <c r="N459" s="478" t="str">
        <f t="shared" ref="N459" ca="1" si="442">IFERROR(J459/J460,"ND")</f>
        <v>ND</v>
      </c>
      <c r="O459" s="480" t="str">
        <f t="shared" ref="O459" ca="1" si="443">IFERROR(((J459+K459+L459)/H459),"ND")</f>
        <v>ND</v>
      </c>
      <c r="P459" s="482"/>
    </row>
    <row r="460" spans="3:16" ht="16" x14ac:dyDescent="0.2">
      <c r="C460" s="496"/>
      <c r="D460" s="498"/>
      <c r="E460" s="498"/>
      <c r="F460" s="500"/>
      <c r="G460" s="502"/>
      <c r="H460" s="705"/>
      <c r="I460" s="477"/>
      <c r="J460" s="127" t="str">
        <f ca="1">IF(MOD(ROW()-13,2)=0,IF(ISBLANK(OFFSET(#REF!,INT((ROW()-13)/2),0)),"",OFFSET(#REF!,INT((ROW()-13)/2),0)),IF(ISBLANK(OFFSET('9. METAS'!$U$20,INT((ROW()-14)/2),0)),"",OFFSET('9. METAS'!$U$20,INT((ROW()-14)/2),0)))</f>
        <v/>
      </c>
      <c r="K460" s="128" t="str">
        <f ca="1">IF(MOD(ROW()-13,2)=0,IF(ISBLANK(OFFSET(#REF!,INT((ROW()-13)/2),0)),"",OFFSET(#REF!,INT((ROW()-13)/2),0)),IF(ISBLANK(OFFSET('9. METAS'!$V$20,INT((ROW()-14)/2),0)),"",OFFSET('9. METAS'!$V$20,INT((ROW()-14)/2),0)))</f>
        <v/>
      </c>
      <c r="L460" s="128" t="str">
        <f ca="1">IF(MOD(ROW()-13,2)=0,IF(ISBLANK(OFFSET(#REF!,INT((ROW()-13)/2),0)),"",OFFSET(#REF!,INT((ROW()-13)/2),0)),IF(ISBLANK(OFFSET('9. METAS'!$W$20,INT((ROW()-14)/2),0)),"",OFFSET('9. METAS'!$W$20,INT((ROW()-14)/2),0)))</f>
        <v/>
      </c>
      <c r="M460" s="129" t="str">
        <f ca="1">IF(MOD(ROW()-13,2)=0,IF(ISBLANK(OFFSET(#REF!,INT((ROW()-13)/2),0)),"",OFFSET(#REF!,INT((ROW()-13)/2),0)),IF(ISBLANK(OFFSET('9. METAS'!$X$20,INT((ROW()-14)/2),0)),"",OFFSET('9. METAS'!$X$20,INT((ROW()-14)/2),0)))</f>
        <v/>
      </c>
      <c r="N460" s="479"/>
      <c r="O460" s="481"/>
      <c r="P460" s="483"/>
    </row>
    <row r="461" spans="3:16" x14ac:dyDescent="0.2">
      <c r="C461" s="506" t="str">
        <f ca="1">IF(ISBLANK(OFFSET('5. Pp (3 años)'!$C$46,INT((ROW()-13)/2),0)),"",OFFSET('5. Pp (3 años)'!$C$46,INT((ROW()-13)/2),0))</f>
        <v/>
      </c>
      <c r="D461" s="498" t="str">
        <f ca="1">IF(ISBLANK(OFFSET('5. Pp (3 años)'!$D$46,INT((ROW()-13)/2),0)),"",OFFSET('5. Pp (3 años)'!$D$46,INT((ROW()-13)/2),0))</f>
        <v/>
      </c>
      <c r="E461" s="498" t="str">
        <f ca="1">IF(ISBLANK(OFFSET('5. Pp (3 años)'!$E$46,INT((ROW()-13)/2),0)),"",OFFSET('5. Pp (3 años)'!$E$46,INT((ROW()-13)/2),0))</f>
        <v/>
      </c>
      <c r="F461" s="500" t="str">
        <f ca="1">IF(ISBLANK(OFFSET('5. Pp (3 años)'!$K$46,INT((ROW()-13)/2),0)),"",OFFSET('5. Pp (3 años)'!$K$46,INT((ROW()-13)/2),0))</f>
        <v/>
      </c>
      <c r="G461" s="502" t="str">
        <f ca="1">IF(ISBLANK(OFFSET('5. Pp (3 años)'!$H$46,INT((ROW()-13)/2),0)),"",OFFSET('5. Pp (3 años)'!$H$46,INT((ROW()-13)/2),0))</f>
        <v/>
      </c>
      <c r="H461" s="705" t="str">
        <f ca="1">IF(ISBLANK(OFFSET('9. METAS'!$L$20,INT((ROW()-13)/2),0)),"",OFFSET('9. METAS'!$L$20,INT((ROW()-13)/2),0))</f>
        <v/>
      </c>
      <c r="I461" s="476"/>
      <c r="J461" s="127" t="e">
        <f ca="1">IF(MOD(ROW()-13,2)=0,IF(ISBLANK(OFFSET(#REF!,INT((ROW()-13)/2),0)),"",OFFSET(#REF!,INT((ROW()-13)/2),0)),IF(ISBLANK(OFFSET('9. METAS'!$U$20,INT((ROW()-14)/2),0)),"",OFFSET('9. METAS'!$U$20,INT((ROW()-14)/2),0)))</f>
        <v>#REF!</v>
      </c>
      <c r="K461" s="128" t="e">
        <f ca="1">IF(MOD(ROW()-13,2)=0,IF(ISBLANK(OFFSET(#REF!,INT((ROW()-13)/2),0)),"",OFFSET(#REF!,INT((ROW()-13)/2),0)),IF(ISBLANK(OFFSET('9. METAS'!$V$20,INT((ROW()-14)/2),0)),"",OFFSET('9. METAS'!$V$20,INT((ROW()-14)/2),0)))</f>
        <v>#REF!</v>
      </c>
      <c r="L461" s="128" t="e">
        <f ca="1">IF(MOD(ROW()-13,2)=0,IF(ISBLANK(OFFSET(#REF!,INT((ROW()-13)/2),0)),"",OFFSET(#REF!,INT((ROW()-13)/2),0)),IF(ISBLANK(OFFSET('9. METAS'!$W$20,INT((ROW()-14)/2),0)),"",OFFSET('9. METAS'!$W$20,INT((ROW()-14)/2),0)))</f>
        <v>#REF!</v>
      </c>
      <c r="M461" s="129" t="e">
        <f ca="1">IF(MOD(ROW()-13,2)=0,IF(ISBLANK(OFFSET(#REF!,INT((ROW()-13)/2),0)),"",OFFSET(#REF!,INT((ROW()-13)/2),0)),IF(ISBLANK(OFFSET('9. METAS'!$X$20,INT((ROW()-14)/2),0)),"",OFFSET('9. METAS'!$X$20,INT((ROW()-14)/2),0)))</f>
        <v>#REF!</v>
      </c>
      <c r="N461" s="478" t="str">
        <f t="shared" ref="N461" ca="1" si="444">IFERROR(J461/J462,"ND")</f>
        <v>ND</v>
      </c>
      <c r="O461" s="480" t="str">
        <f t="shared" ref="O461" ca="1" si="445">IFERROR(((J461+K461+L461)/H461),"ND")</f>
        <v>ND</v>
      </c>
      <c r="P461" s="482"/>
    </row>
    <row r="462" spans="3:16" ht="16" x14ac:dyDescent="0.2">
      <c r="C462" s="496"/>
      <c r="D462" s="498"/>
      <c r="E462" s="498"/>
      <c r="F462" s="500"/>
      <c r="G462" s="502"/>
      <c r="H462" s="705"/>
      <c r="I462" s="477"/>
      <c r="J462" s="127" t="str">
        <f ca="1">IF(MOD(ROW()-13,2)=0,IF(ISBLANK(OFFSET(#REF!,INT((ROW()-13)/2),0)),"",OFFSET(#REF!,INT((ROW()-13)/2),0)),IF(ISBLANK(OFFSET('9. METAS'!$U$20,INT((ROW()-14)/2),0)),"",OFFSET('9. METAS'!$U$20,INT((ROW()-14)/2),0)))</f>
        <v/>
      </c>
      <c r="K462" s="128" t="str">
        <f ca="1">IF(MOD(ROW()-13,2)=0,IF(ISBLANK(OFFSET(#REF!,INT((ROW()-13)/2),0)),"",OFFSET(#REF!,INT((ROW()-13)/2),0)),IF(ISBLANK(OFFSET('9. METAS'!$V$20,INT((ROW()-14)/2),0)),"",OFFSET('9. METAS'!$V$20,INT((ROW()-14)/2),0)))</f>
        <v/>
      </c>
      <c r="L462" s="128" t="str">
        <f ca="1">IF(MOD(ROW()-13,2)=0,IF(ISBLANK(OFFSET(#REF!,INT((ROW()-13)/2),0)),"",OFFSET(#REF!,INT((ROW()-13)/2),0)),IF(ISBLANK(OFFSET('9. METAS'!$W$20,INT((ROW()-14)/2),0)),"",OFFSET('9. METAS'!$W$20,INT((ROW()-14)/2),0)))</f>
        <v/>
      </c>
      <c r="M462" s="129" t="str">
        <f ca="1">IF(MOD(ROW()-13,2)=0,IF(ISBLANK(OFFSET(#REF!,INT((ROW()-13)/2),0)),"",OFFSET(#REF!,INT((ROW()-13)/2),0)),IF(ISBLANK(OFFSET('9. METAS'!$X$20,INT((ROW()-14)/2),0)),"",OFFSET('9. METAS'!$X$20,INT((ROW()-14)/2),0)))</f>
        <v/>
      </c>
      <c r="N462" s="479"/>
      <c r="O462" s="481"/>
      <c r="P462" s="483"/>
    </row>
    <row r="463" spans="3:16" x14ac:dyDescent="0.2">
      <c r="C463" s="506" t="str">
        <f ca="1">IF(ISBLANK(OFFSET('5. Pp (3 años)'!$C$46,INT((ROW()-13)/2),0)),"",OFFSET('5. Pp (3 años)'!$C$46,INT((ROW()-13)/2),0))</f>
        <v/>
      </c>
      <c r="D463" s="498" t="str">
        <f ca="1">IF(ISBLANK(OFFSET('5. Pp (3 años)'!$D$46,INT((ROW()-13)/2),0)),"",OFFSET('5. Pp (3 años)'!$D$46,INT((ROW()-13)/2),0))</f>
        <v/>
      </c>
      <c r="E463" s="498" t="str">
        <f ca="1">IF(ISBLANK(OFFSET('5. Pp (3 años)'!$E$46,INT((ROW()-13)/2),0)),"",OFFSET('5. Pp (3 años)'!$E$46,INT((ROW()-13)/2),0))</f>
        <v/>
      </c>
      <c r="F463" s="500" t="str">
        <f ca="1">IF(ISBLANK(OFFSET('5. Pp (3 años)'!$K$46,INT((ROW()-13)/2),0)),"",OFFSET('5. Pp (3 años)'!$K$46,INT((ROW()-13)/2),0))</f>
        <v/>
      </c>
      <c r="G463" s="502" t="str">
        <f ca="1">IF(ISBLANK(OFFSET('5. Pp (3 años)'!$H$46,INT((ROW()-13)/2),0)),"",OFFSET('5. Pp (3 años)'!$H$46,INT((ROW()-13)/2),0))</f>
        <v/>
      </c>
      <c r="H463" s="705" t="str">
        <f ca="1">IF(ISBLANK(OFFSET('9. METAS'!$L$20,INT((ROW()-13)/2),0)),"",OFFSET('9. METAS'!$L$20,INT((ROW()-13)/2),0))</f>
        <v/>
      </c>
      <c r="I463" s="476"/>
      <c r="J463" s="127" t="e">
        <f ca="1">IF(MOD(ROW()-13,2)=0,IF(ISBLANK(OFFSET(#REF!,INT((ROW()-13)/2),0)),"",OFFSET(#REF!,INT((ROW()-13)/2),0)),IF(ISBLANK(OFFSET('9. METAS'!$U$20,INT((ROW()-14)/2),0)),"",OFFSET('9. METAS'!$U$20,INT((ROW()-14)/2),0)))</f>
        <v>#REF!</v>
      </c>
      <c r="K463" s="128" t="e">
        <f ca="1">IF(MOD(ROW()-13,2)=0,IF(ISBLANK(OFFSET(#REF!,INT((ROW()-13)/2),0)),"",OFFSET(#REF!,INT((ROW()-13)/2),0)),IF(ISBLANK(OFFSET('9. METAS'!$V$20,INT((ROW()-14)/2),0)),"",OFFSET('9. METAS'!$V$20,INT((ROW()-14)/2),0)))</f>
        <v>#REF!</v>
      </c>
      <c r="L463" s="128" t="e">
        <f ca="1">IF(MOD(ROW()-13,2)=0,IF(ISBLANK(OFFSET(#REF!,INT((ROW()-13)/2),0)),"",OFFSET(#REF!,INT((ROW()-13)/2),0)),IF(ISBLANK(OFFSET('9. METAS'!$W$20,INT((ROW()-14)/2),0)),"",OFFSET('9. METAS'!$W$20,INT((ROW()-14)/2),0)))</f>
        <v>#REF!</v>
      </c>
      <c r="M463" s="129" t="e">
        <f ca="1">IF(MOD(ROW()-13,2)=0,IF(ISBLANK(OFFSET(#REF!,INT((ROW()-13)/2),0)),"",OFFSET(#REF!,INT((ROW()-13)/2),0)),IF(ISBLANK(OFFSET('9. METAS'!$X$20,INT((ROW()-14)/2),0)),"",OFFSET('9. METAS'!$X$20,INT((ROW()-14)/2),0)))</f>
        <v>#REF!</v>
      </c>
      <c r="N463" s="478" t="str">
        <f t="shared" ref="N463" ca="1" si="446">IFERROR(J463/J464,"ND")</f>
        <v>ND</v>
      </c>
      <c r="O463" s="480" t="str">
        <f t="shared" ref="O463" ca="1" si="447">IFERROR(((J463+K463+L463)/H463),"ND")</f>
        <v>ND</v>
      </c>
      <c r="P463" s="482"/>
    </row>
    <row r="464" spans="3:16" ht="16" x14ac:dyDescent="0.2">
      <c r="C464" s="496"/>
      <c r="D464" s="498"/>
      <c r="E464" s="498"/>
      <c r="F464" s="500"/>
      <c r="G464" s="502"/>
      <c r="H464" s="705"/>
      <c r="I464" s="477"/>
      <c r="J464" s="127" t="str">
        <f ca="1">IF(MOD(ROW()-13,2)=0,IF(ISBLANK(OFFSET(#REF!,INT((ROW()-13)/2),0)),"",OFFSET(#REF!,INT((ROW()-13)/2),0)),IF(ISBLANK(OFFSET('9. METAS'!$U$20,INT((ROW()-14)/2),0)),"",OFFSET('9. METAS'!$U$20,INT((ROW()-14)/2),0)))</f>
        <v/>
      </c>
      <c r="K464" s="128" t="str">
        <f ca="1">IF(MOD(ROW()-13,2)=0,IF(ISBLANK(OFFSET(#REF!,INT((ROW()-13)/2),0)),"",OFFSET(#REF!,INT((ROW()-13)/2),0)),IF(ISBLANK(OFFSET('9. METAS'!$V$20,INT((ROW()-14)/2),0)),"",OFFSET('9. METAS'!$V$20,INT((ROW()-14)/2),0)))</f>
        <v/>
      </c>
      <c r="L464" s="128" t="str">
        <f ca="1">IF(MOD(ROW()-13,2)=0,IF(ISBLANK(OFFSET(#REF!,INT((ROW()-13)/2),0)),"",OFFSET(#REF!,INT((ROW()-13)/2),0)),IF(ISBLANK(OFFSET('9. METAS'!$W$20,INT((ROW()-14)/2),0)),"",OFFSET('9. METAS'!$W$20,INT((ROW()-14)/2),0)))</f>
        <v/>
      </c>
      <c r="M464" s="129" t="str">
        <f ca="1">IF(MOD(ROW()-13,2)=0,IF(ISBLANK(OFFSET(#REF!,INT((ROW()-13)/2),0)),"",OFFSET(#REF!,INT((ROW()-13)/2),0)),IF(ISBLANK(OFFSET('9. METAS'!$X$20,INT((ROW()-14)/2),0)),"",OFFSET('9. METAS'!$X$20,INT((ROW()-14)/2),0)))</f>
        <v/>
      </c>
      <c r="N464" s="479"/>
      <c r="O464" s="481"/>
      <c r="P464" s="483"/>
    </row>
    <row r="465" spans="3:16" x14ac:dyDescent="0.2">
      <c r="C465" s="506" t="str">
        <f ca="1">IF(ISBLANK(OFFSET('5. Pp (3 años)'!$C$46,INT((ROW()-13)/2),0)),"",OFFSET('5. Pp (3 años)'!$C$46,INT((ROW()-13)/2),0))</f>
        <v/>
      </c>
      <c r="D465" s="498" t="str">
        <f ca="1">IF(ISBLANK(OFFSET('5. Pp (3 años)'!$D$46,INT((ROW()-13)/2),0)),"",OFFSET('5. Pp (3 años)'!$D$46,INT((ROW()-13)/2),0))</f>
        <v/>
      </c>
      <c r="E465" s="498" t="str">
        <f ca="1">IF(ISBLANK(OFFSET('5. Pp (3 años)'!$E$46,INT((ROW()-13)/2),0)),"",OFFSET('5. Pp (3 años)'!$E$46,INT((ROW()-13)/2),0))</f>
        <v/>
      </c>
      <c r="F465" s="500" t="str">
        <f ca="1">IF(ISBLANK(OFFSET('5. Pp (3 años)'!$K$46,INT((ROW()-13)/2),0)),"",OFFSET('5. Pp (3 años)'!$K$46,INT((ROW()-13)/2),0))</f>
        <v/>
      </c>
      <c r="G465" s="502" t="str">
        <f ca="1">IF(ISBLANK(OFFSET('5. Pp (3 años)'!$H$46,INT((ROW()-13)/2),0)),"",OFFSET('5. Pp (3 años)'!$H$46,INT((ROW()-13)/2),0))</f>
        <v/>
      </c>
      <c r="H465" s="705" t="str">
        <f ca="1">IF(ISBLANK(OFFSET('9. METAS'!$L$20,INT((ROW()-13)/2),0)),"",OFFSET('9. METAS'!$L$20,INT((ROW()-13)/2),0))</f>
        <v/>
      </c>
      <c r="I465" s="476"/>
      <c r="J465" s="127" t="e">
        <f ca="1">IF(MOD(ROW()-13,2)=0,IF(ISBLANK(OFFSET(#REF!,INT((ROW()-13)/2),0)),"",OFFSET(#REF!,INT((ROW()-13)/2),0)),IF(ISBLANK(OFFSET('9. METAS'!$U$20,INT((ROW()-14)/2),0)),"",OFFSET('9. METAS'!$U$20,INT((ROW()-14)/2),0)))</f>
        <v>#REF!</v>
      </c>
      <c r="K465" s="128" t="e">
        <f ca="1">IF(MOD(ROW()-13,2)=0,IF(ISBLANK(OFFSET(#REF!,INT((ROW()-13)/2),0)),"",OFFSET(#REF!,INT((ROW()-13)/2),0)),IF(ISBLANK(OFFSET('9. METAS'!$V$20,INT((ROW()-14)/2),0)),"",OFFSET('9. METAS'!$V$20,INT((ROW()-14)/2),0)))</f>
        <v>#REF!</v>
      </c>
      <c r="L465" s="128" t="e">
        <f ca="1">IF(MOD(ROW()-13,2)=0,IF(ISBLANK(OFFSET(#REF!,INT((ROW()-13)/2),0)),"",OFFSET(#REF!,INT((ROW()-13)/2),0)),IF(ISBLANK(OFFSET('9. METAS'!$W$20,INT((ROW()-14)/2),0)),"",OFFSET('9. METAS'!$W$20,INT((ROW()-14)/2),0)))</f>
        <v>#REF!</v>
      </c>
      <c r="M465" s="129" t="e">
        <f ca="1">IF(MOD(ROW()-13,2)=0,IF(ISBLANK(OFFSET(#REF!,INT((ROW()-13)/2),0)),"",OFFSET(#REF!,INT((ROW()-13)/2),0)),IF(ISBLANK(OFFSET('9. METAS'!$X$20,INT((ROW()-14)/2),0)),"",OFFSET('9. METAS'!$X$20,INT((ROW()-14)/2),0)))</f>
        <v>#REF!</v>
      </c>
      <c r="N465" s="478" t="str">
        <f t="shared" ref="N465" ca="1" si="448">IFERROR(J465/J466,"ND")</f>
        <v>ND</v>
      </c>
      <c r="O465" s="480" t="str">
        <f t="shared" ref="O465" ca="1" si="449">IFERROR(((J465+K465+L465)/H465),"ND")</f>
        <v>ND</v>
      </c>
      <c r="P465" s="482"/>
    </row>
    <row r="466" spans="3:16" ht="16" x14ac:dyDescent="0.2">
      <c r="C466" s="496"/>
      <c r="D466" s="498"/>
      <c r="E466" s="498"/>
      <c r="F466" s="500"/>
      <c r="G466" s="502"/>
      <c r="H466" s="705"/>
      <c r="I466" s="477"/>
      <c r="J466" s="127" t="str">
        <f ca="1">IF(MOD(ROW()-13,2)=0,IF(ISBLANK(OFFSET(#REF!,INT((ROW()-13)/2),0)),"",OFFSET(#REF!,INT((ROW()-13)/2),0)),IF(ISBLANK(OFFSET('9. METAS'!$U$20,INT((ROW()-14)/2),0)),"",OFFSET('9. METAS'!$U$20,INT((ROW()-14)/2),0)))</f>
        <v/>
      </c>
      <c r="K466" s="128" t="str">
        <f ca="1">IF(MOD(ROW()-13,2)=0,IF(ISBLANK(OFFSET(#REF!,INT((ROW()-13)/2),0)),"",OFFSET(#REF!,INT((ROW()-13)/2),0)),IF(ISBLANK(OFFSET('9. METAS'!$V$20,INT((ROW()-14)/2),0)),"",OFFSET('9. METAS'!$V$20,INT((ROW()-14)/2),0)))</f>
        <v/>
      </c>
      <c r="L466" s="128" t="str">
        <f ca="1">IF(MOD(ROW()-13,2)=0,IF(ISBLANK(OFFSET(#REF!,INT((ROW()-13)/2),0)),"",OFFSET(#REF!,INT((ROW()-13)/2),0)),IF(ISBLANK(OFFSET('9. METAS'!$W$20,INT((ROW()-14)/2),0)),"",OFFSET('9. METAS'!$W$20,INT((ROW()-14)/2),0)))</f>
        <v/>
      </c>
      <c r="M466" s="129" t="str">
        <f ca="1">IF(MOD(ROW()-13,2)=0,IF(ISBLANK(OFFSET(#REF!,INT((ROW()-13)/2),0)),"",OFFSET(#REF!,INT((ROW()-13)/2),0)),IF(ISBLANK(OFFSET('9. METAS'!$X$20,INT((ROW()-14)/2),0)),"",OFFSET('9. METAS'!$X$20,INT((ROW()-14)/2),0)))</f>
        <v/>
      </c>
      <c r="N466" s="479"/>
      <c r="O466" s="481"/>
      <c r="P466" s="483"/>
    </row>
    <row r="467" spans="3:16" x14ac:dyDescent="0.2">
      <c r="C467" s="506" t="str">
        <f ca="1">IF(ISBLANK(OFFSET('5. Pp (3 años)'!$C$46,INT((ROW()-13)/2),0)),"",OFFSET('5. Pp (3 años)'!$C$46,INT((ROW()-13)/2),0))</f>
        <v/>
      </c>
      <c r="D467" s="498" t="str">
        <f ca="1">IF(ISBLANK(OFFSET('5. Pp (3 años)'!$D$46,INT((ROW()-13)/2),0)),"",OFFSET('5. Pp (3 años)'!$D$46,INT((ROW()-13)/2),0))</f>
        <v/>
      </c>
      <c r="E467" s="498" t="str">
        <f ca="1">IF(ISBLANK(OFFSET('5. Pp (3 años)'!$E$46,INT((ROW()-13)/2),0)),"",OFFSET('5. Pp (3 años)'!$E$46,INT((ROW()-13)/2),0))</f>
        <v/>
      </c>
      <c r="F467" s="500" t="str">
        <f ca="1">IF(ISBLANK(OFFSET('5. Pp (3 años)'!$K$46,INT((ROW()-13)/2),0)),"",OFFSET('5. Pp (3 años)'!$K$46,INT((ROW()-13)/2),0))</f>
        <v/>
      </c>
      <c r="G467" s="502" t="str">
        <f ca="1">IF(ISBLANK(OFFSET('5. Pp (3 años)'!$H$46,INT((ROW()-13)/2),0)),"",OFFSET('5. Pp (3 años)'!$H$46,INT((ROW()-13)/2),0))</f>
        <v/>
      </c>
      <c r="H467" s="705" t="str">
        <f ca="1">IF(ISBLANK(OFFSET('9. METAS'!$L$20,INT((ROW()-13)/2),0)),"",OFFSET('9. METAS'!$L$20,INT((ROW()-13)/2),0))</f>
        <v/>
      </c>
      <c r="I467" s="476"/>
      <c r="J467" s="127" t="e">
        <f ca="1">IF(MOD(ROW()-13,2)=0,IF(ISBLANK(OFFSET(#REF!,INT((ROW()-13)/2),0)),"",OFFSET(#REF!,INT((ROW()-13)/2),0)),IF(ISBLANK(OFFSET('9. METAS'!$U$20,INT((ROW()-14)/2),0)),"",OFFSET('9. METAS'!$U$20,INT((ROW()-14)/2),0)))</f>
        <v>#REF!</v>
      </c>
      <c r="K467" s="128" t="e">
        <f ca="1">IF(MOD(ROW()-13,2)=0,IF(ISBLANK(OFFSET(#REF!,INT((ROW()-13)/2),0)),"",OFFSET(#REF!,INT((ROW()-13)/2),0)),IF(ISBLANK(OFFSET('9. METAS'!$V$20,INT((ROW()-14)/2),0)),"",OFFSET('9. METAS'!$V$20,INT((ROW()-14)/2),0)))</f>
        <v>#REF!</v>
      </c>
      <c r="L467" s="128" t="e">
        <f ca="1">IF(MOD(ROW()-13,2)=0,IF(ISBLANK(OFFSET(#REF!,INT((ROW()-13)/2),0)),"",OFFSET(#REF!,INT((ROW()-13)/2),0)),IF(ISBLANK(OFFSET('9. METAS'!$W$20,INT((ROW()-14)/2),0)),"",OFFSET('9. METAS'!$W$20,INT((ROW()-14)/2),0)))</f>
        <v>#REF!</v>
      </c>
      <c r="M467" s="129" t="e">
        <f ca="1">IF(MOD(ROW()-13,2)=0,IF(ISBLANK(OFFSET(#REF!,INT((ROW()-13)/2),0)),"",OFFSET(#REF!,INT((ROW()-13)/2),0)),IF(ISBLANK(OFFSET('9. METAS'!$X$20,INT((ROW()-14)/2),0)),"",OFFSET('9. METAS'!$X$20,INT((ROW()-14)/2),0)))</f>
        <v>#REF!</v>
      </c>
      <c r="N467" s="478" t="str">
        <f t="shared" ref="N467" ca="1" si="450">IFERROR(J467/J468,"ND")</f>
        <v>ND</v>
      </c>
      <c r="O467" s="480" t="str">
        <f t="shared" ref="O467" ca="1" si="451">IFERROR(((J467+K467+L467)/H467),"ND")</f>
        <v>ND</v>
      </c>
      <c r="P467" s="482"/>
    </row>
    <row r="468" spans="3:16" ht="16" x14ac:dyDescent="0.2">
      <c r="C468" s="496"/>
      <c r="D468" s="498"/>
      <c r="E468" s="498"/>
      <c r="F468" s="500"/>
      <c r="G468" s="502"/>
      <c r="H468" s="705"/>
      <c r="I468" s="477"/>
      <c r="J468" s="127" t="str">
        <f ca="1">IF(MOD(ROW()-13,2)=0,IF(ISBLANK(OFFSET(#REF!,INT((ROW()-13)/2),0)),"",OFFSET(#REF!,INT((ROW()-13)/2),0)),IF(ISBLANK(OFFSET('9. METAS'!$U$20,INT((ROW()-14)/2),0)),"",OFFSET('9. METAS'!$U$20,INT((ROW()-14)/2),0)))</f>
        <v/>
      </c>
      <c r="K468" s="128" t="str">
        <f ca="1">IF(MOD(ROW()-13,2)=0,IF(ISBLANK(OFFSET(#REF!,INT((ROW()-13)/2),0)),"",OFFSET(#REF!,INT((ROW()-13)/2),0)),IF(ISBLANK(OFFSET('9. METAS'!$V$20,INT((ROW()-14)/2),0)),"",OFFSET('9. METAS'!$V$20,INT((ROW()-14)/2),0)))</f>
        <v/>
      </c>
      <c r="L468" s="128" t="str">
        <f ca="1">IF(MOD(ROW()-13,2)=0,IF(ISBLANK(OFFSET(#REF!,INT((ROW()-13)/2),0)),"",OFFSET(#REF!,INT((ROW()-13)/2),0)),IF(ISBLANK(OFFSET('9. METAS'!$W$20,INT((ROW()-14)/2),0)),"",OFFSET('9. METAS'!$W$20,INT((ROW()-14)/2),0)))</f>
        <v/>
      </c>
      <c r="M468" s="129" t="str">
        <f ca="1">IF(MOD(ROW()-13,2)=0,IF(ISBLANK(OFFSET(#REF!,INT((ROW()-13)/2),0)),"",OFFSET(#REF!,INT((ROW()-13)/2),0)),IF(ISBLANK(OFFSET('9. METAS'!$X$20,INT((ROW()-14)/2),0)),"",OFFSET('9. METAS'!$X$20,INT((ROW()-14)/2),0)))</f>
        <v/>
      </c>
      <c r="N468" s="479"/>
      <c r="O468" s="481"/>
      <c r="P468" s="483"/>
    </row>
    <row r="469" spans="3:16" x14ac:dyDescent="0.2">
      <c r="C469" s="506" t="str">
        <f ca="1">IF(ISBLANK(OFFSET('5. Pp (3 años)'!$C$46,INT((ROW()-13)/2),0)),"",OFFSET('5. Pp (3 años)'!$C$46,INT((ROW()-13)/2),0))</f>
        <v/>
      </c>
      <c r="D469" s="498" t="str">
        <f ca="1">IF(ISBLANK(OFFSET('5. Pp (3 años)'!$D$46,INT((ROW()-13)/2),0)),"",OFFSET('5. Pp (3 años)'!$D$46,INT((ROW()-13)/2),0))</f>
        <v/>
      </c>
      <c r="E469" s="498" t="str">
        <f ca="1">IF(ISBLANK(OFFSET('5. Pp (3 años)'!$E$46,INT((ROW()-13)/2),0)),"",OFFSET('5. Pp (3 años)'!$E$46,INT((ROW()-13)/2),0))</f>
        <v/>
      </c>
      <c r="F469" s="500" t="str">
        <f ca="1">IF(ISBLANK(OFFSET('5. Pp (3 años)'!$K$46,INT((ROW()-13)/2),0)),"",OFFSET('5. Pp (3 años)'!$K$46,INT((ROW()-13)/2),0))</f>
        <v/>
      </c>
      <c r="G469" s="502" t="str">
        <f ca="1">IF(ISBLANK(OFFSET('5. Pp (3 años)'!$H$46,INT((ROW()-13)/2),0)),"",OFFSET('5. Pp (3 años)'!$H$46,INT((ROW()-13)/2),0))</f>
        <v/>
      </c>
      <c r="H469" s="705" t="str">
        <f ca="1">IF(ISBLANK(OFFSET('9. METAS'!$L$20,INT((ROW()-13)/2),0)),"",OFFSET('9. METAS'!$L$20,INT((ROW()-13)/2),0))</f>
        <v/>
      </c>
      <c r="I469" s="476"/>
      <c r="J469" s="127" t="e">
        <f ca="1">IF(MOD(ROW()-13,2)=0,IF(ISBLANK(OFFSET(#REF!,INT((ROW()-13)/2),0)),"",OFFSET(#REF!,INT((ROW()-13)/2),0)),IF(ISBLANK(OFFSET('9. METAS'!$U$20,INT((ROW()-14)/2),0)),"",OFFSET('9. METAS'!$U$20,INT((ROW()-14)/2),0)))</f>
        <v>#REF!</v>
      </c>
      <c r="K469" s="128" t="e">
        <f ca="1">IF(MOD(ROW()-13,2)=0,IF(ISBLANK(OFFSET(#REF!,INT((ROW()-13)/2),0)),"",OFFSET(#REF!,INT((ROW()-13)/2),0)),IF(ISBLANK(OFFSET('9. METAS'!$V$20,INT((ROW()-14)/2),0)),"",OFFSET('9. METAS'!$V$20,INT((ROW()-14)/2),0)))</f>
        <v>#REF!</v>
      </c>
      <c r="L469" s="128" t="e">
        <f ca="1">IF(MOD(ROW()-13,2)=0,IF(ISBLANK(OFFSET(#REF!,INT((ROW()-13)/2),0)),"",OFFSET(#REF!,INT((ROW()-13)/2),0)),IF(ISBLANK(OFFSET('9. METAS'!$W$20,INT((ROW()-14)/2),0)),"",OFFSET('9. METAS'!$W$20,INT((ROW()-14)/2),0)))</f>
        <v>#REF!</v>
      </c>
      <c r="M469" s="129" t="e">
        <f ca="1">IF(MOD(ROW()-13,2)=0,IF(ISBLANK(OFFSET(#REF!,INT((ROW()-13)/2),0)),"",OFFSET(#REF!,INT((ROW()-13)/2),0)),IF(ISBLANK(OFFSET('9. METAS'!$X$20,INT((ROW()-14)/2),0)),"",OFFSET('9. METAS'!$X$20,INT((ROW()-14)/2),0)))</f>
        <v>#REF!</v>
      </c>
      <c r="N469" s="478" t="str">
        <f t="shared" ref="N469" ca="1" si="452">IFERROR(J469/J470,"ND")</f>
        <v>ND</v>
      </c>
      <c r="O469" s="480" t="str">
        <f t="shared" ref="O469" ca="1" si="453">IFERROR(((J469+K469+L469)/H469),"ND")</f>
        <v>ND</v>
      </c>
      <c r="P469" s="482"/>
    </row>
    <row r="470" spans="3:16" ht="16" x14ac:dyDescent="0.2">
      <c r="C470" s="496"/>
      <c r="D470" s="498"/>
      <c r="E470" s="498"/>
      <c r="F470" s="500"/>
      <c r="G470" s="502"/>
      <c r="H470" s="705"/>
      <c r="I470" s="477"/>
      <c r="J470" s="127" t="str">
        <f ca="1">IF(MOD(ROW()-13,2)=0,IF(ISBLANK(OFFSET(#REF!,INT((ROW()-13)/2),0)),"",OFFSET(#REF!,INT((ROW()-13)/2),0)),IF(ISBLANK(OFFSET('9. METAS'!$U$20,INT((ROW()-14)/2),0)),"",OFFSET('9. METAS'!$U$20,INT((ROW()-14)/2),0)))</f>
        <v/>
      </c>
      <c r="K470" s="128" t="str">
        <f ca="1">IF(MOD(ROW()-13,2)=0,IF(ISBLANK(OFFSET(#REF!,INT((ROW()-13)/2),0)),"",OFFSET(#REF!,INT((ROW()-13)/2),0)),IF(ISBLANK(OFFSET('9. METAS'!$V$20,INT((ROW()-14)/2),0)),"",OFFSET('9. METAS'!$V$20,INT((ROW()-14)/2),0)))</f>
        <v/>
      </c>
      <c r="L470" s="128" t="str">
        <f ca="1">IF(MOD(ROW()-13,2)=0,IF(ISBLANK(OFFSET(#REF!,INT((ROW()-13)/2),0)),"",OFFSET(#REF!,INT((ROW()-13)/2),0)),IF(ISBLANK(OFFSET('9. METAS'!$W$20,INT((ROW()-14)/2),0)),"",OFFSET('9. METAS'!$W$20,INT((ROW()-14)/2),0)))</f>
        <v/>
      </c>
      <c r="M470" s="129" t="str">
        <f ca="1">IF(MOD(ROW()-13,2)=0,IF(ISBLANK(OFFSET(#REF!,INT((ROW()-13)/2),0)),"",OFFSET(#REF!,INT((ROW()-13)/2),0)),IF(ISBLANK(OFFSET('9. METAS'!$X$20,INT((ROW()-14)/2),0)),"",OFFSET('9. METAS'!$X$20,INT((ROW()-14)/2),0)))</f>
        <v/>
      </c>
      <c r="N470" s="479"/>
      <c r="O470" s="481"/>
      <c r="P470" s="483"/>
    </row>
    <row r="471" spans="3:16" x14ac:dyDescent="0.2">
      <c r="C471" s="506" t="str">
        <f ca="1">IF(ISBLANK(OFFSET('5. Pp (3 años)'!$C$46,INT((ROW()-13)/2),0)),"",OFFSET('5. Pp (3 años)'!$C$46,INT((ROW()-13)/2),0))</f>
        <v/>
      </c>
      <c r="D471" s="498" t="str">
        <f ca="1">IF(ISBLANK(OFFSET('5. Pp (3 años)'!$D$46,INT((ROW()-13)/2),0)),"",OFFSET('5. Pp (3 años)'!$D$46,INT((ROW()-13)/2),0))</f>
        <v/>
      </c>
      <c r="E471" s="498" t="str">
        <f ca="1">IF(ISBLANK(OFFSET('5. Pp (3 años)'!$E$46,INT((ROW()-13)/2),0)),"",OFFSET('5. Pp (3 años)'!$E$46,INT((ROW()-13)/2),0))</f>
        <v/>
      </c>
      <c r="F471" s="500" t="str">
        <f ca="1">IF(ISBLANK(OFFSET('5. Pp (3 años)'!$K$46,INT((ROW()-13)/2),0)),"",OFFSET('5. Pp (3 años)'!$K$46,INT((ROW()-13)/2),0))</f>
        <v/>
      </c>
      <c r="G471" s="502" t="str">
        <f ca="1">IF(ISBLANK(OFFSET('5. Pp (3 años)'!$H$46,INT((ROW()-13)/2),0)),"",OFFSET('5. Pp (3 años)'!$H$46,INT((ROW()-13)/2),0))</f>
        <v/>
      </c>
      <c r="H471" s="705" t="str">
        <f ca="1">IF(ISBLANK(OFFSET('9. METAS'!$L$20,INT((ROW()-13)/2),0)),"",OFFSET('9. METAS'!$L$20,INT((ROW()-13)/2),0))</f>
        <v/>
      </c>
      <c r="I471" s="476"/>
      <c r="J471" s="127" t="e">
        <f ca="1">IF(MOD(ROW()-13,2)=0,IF(ISBLANK(OFFSET(#REF!,INT((ROW()-13)/2),0)),"",OFFSET(#REF!,INT((ROW()-13)/2),0)),IF(ISBLANK(OFFSET('9. METAS'!$U$20,INT((ROW()-14)/2),0)),"",OFFSET('9. METAS'!$U$20,INT((ROW()-14)/2),0)))</f>
        <v>#REF!</v>
      </c>
      <c r="K471" s="128" t="e">
        <f ca="1">IF(MOD(ROW()-13,2)=0,IF(ISBLANK(OFFSET(#REF!,INT((ROW()-13)/2),0)),"",OFFSET(#REF!,INT((ROW()-13)/2),0)),IF(ISBLANK(OFFSET('9. METAS'!$V$20,INT((ROW()-14)/2),0)),"",OFFSET('9. METAS'!$V$20,INT((ROW()-14)/2),0)))</f>
        <v>#REF!</v>
      </c>
      <c r="L471" s="128" t="e">
        <f ca="1">IF(MOD(ROW()-13,2)=0,IF(ISBLANK(OFFSET(#REF!,INT((ROW()-13)/2),0)),"",OFFSET(#REF!,INT((ROW()-13)/2),0)),IF(ISBLANK(OFFSET('9. METAS'!$W$20,INT((ROW()-14)/2),0)),"",OFFSET('9. METAS'!$W$20,INT((ROW()-14)/2),0)))</f>
        <v>#REF!</v>
      </c>
      <c r="M471" s="129" t="e">
        <f ca="1">IF(MOD(ROW()-13,2)=0,IF(ISBLANK(OFFSET(#REF!,INT((ROW()-13)/2),0)),"",OFFSET(#REF!,INT((ROW()-13)/2),0)),IF(ISBLANK(OFFSET('9. METAS'!$X$20,INT((ROW()-14)/2),0)),"",OFFSET('9. METAS'!$X$20,INT((ROW()-14)/2),0)))</f>
        <v>#REF!</v>
      </c>
      <c r="N471" s="478" t="str">
        <f t="shared" ref="N471" ca="1" si="454">IFERROR(J471/J472,"ND")</f>
        <v>ND</v>
      </c>
      <c r="O471" s="480" t="str">
        <f t="shared" ref="O471" ca="1" si="455">IFERROR(((J471+K471+L471)/H471),"ND")</f>
        <v>ND</v>
      </c>
      <c r="P471" s="482"/>
    </row>
    <row r="472" spans="3:16" ht="16" x14ac:dyDescent="0.2">
      <c r="C472" s="496"/>
      <c r="D472" s="498"/>
      <c r="E472" s="498"/>
      <c r="F472" s="500"/>
      <c r="G472" s="502"/>
      <c r="H472" s="705"/>
      <c r="I472" s="477"/>
      <c r="J472" s="127" t="str">
        <f ca="1">IF(MOD(ROW()-13,2)=0,IF(ISBLANK(OFFSET(#REF!,INT((ROW()-13)/2),0)),"",OFFSET(#REF!,INT((ROW()-13)/2),0)),IF(ISBLANK(OFFSET('9. METAS'!$U$20,INT((ROW()-14)/2),0)),"",OFFSET('9. METAS'!$U$20,INT((ROW()-14)/2),0)))</f>
        <v/>
      </c>
      <c r="K472" s="128" t="str">
        <f ca="1">IF(MOD(ROW()-13,2)=0,IF(ISBLANK(OFFSET(#REF!,INT((ROW()-13)/2),0)),"",OFFSET(#REF!,INT((ROW()-13)/2),0)),IF(ISBLANK(OFFSET('9. METAS'!$V$20,INT((ROW()-14)/2),0)),"",OFFSET('9. METAS'!$V$20,INT((ROW()-14)/2),0)))</f>
        <v/>
      </c>
      <c r="L472" s="128" t="str">
        <f ca="1">IF(MOD(ROW()-13,2)=0,IF(ISBLANK(OFFSET(#REF!,INT((ROW()-13)/2),0)),"",OFFSET(#REF!,INT((ROW()-13)/2),0)),IF(ISBLANK(OFFSET('9. METAS'!$W$20,INT((ROW()-14)/2),0)),"",OFFSET('9. METAS'!$W$20,INT((ROW()-14)/2),0)))</f>
        <v/>
      </c>
      <c r="M472" s="129" t="str">
        <f ca="1">IF(MOD(ROW()-13,2)=0,IF(ISBLANK(OFFSET(#REF!,INT((ROW()-13)/2),0)),"",OFFSET(#REF!,INT((ROW()-13)/2),0)),IF(ISBLANK(OFFSET('9. METAS'!$X$20,INT((ROW()-14)/2),0)),"",OFFSET('9. METAS'!$X$20,INT((ROW()-14)/2),0)))</f>
        <v/>
      </c>
      <c r="N472" s="479"/>
      <c r="O472" s="481"/>
      <c r="P472" s="483"/>
    </row>
    <row r="473" spans="3:16" x14ac:dyDescent="0.2">
      <c r="C473" s="506" t="str">
        <f ca="1">IF(ISBLANK(OFFSET('5. Pp (3 años)'!$C$46,INT((ROW()-13)/2),0)),"",OFFSET('5. Pp (3 años)'!$C$46,INT((ROW()-13)/2),0))</f>
        <v/>
      </c>
      <c r="D473" s="498" t="str">
        <f ca="1">IF(ISBLANK(OFFSET('5. Pp (3 años)'!$D$46,INT((ROW()-13)/2),0)),"",OFFSET('5. Pp (3 años)'!$D$46,INT((ROW()-13)/2),0))</f>
        <v/>
      </c>
      <c r="E473" s="498" t="str">
        <f ca="1">IF(ISBLANK(OFFSET('5. Pp (3 años)'!$E$46,INT((ROW()-13)/2),0)),"",OFFSET('5. Pp (3 años)'!$E$46,INT((ROW()-13)/2),0))</f>
        <v/>
      </c>
      <c r="F473" s="500" t="str">
        <f ca="1">IF(ISBLANK(OFFSET('5. Pp (3 años)'!$K$46,INT((ROW()-13)/2),0)),"",OFFSET('5. Pp (3 años)'!$K$46,INT((ROW()-13)/2),0))</f>
        <v/>
      </c>
      <c r="G473" s="502" t="str">
        <f ca="1">IF(ISBLANK(OFFSET('5. Pp (3 años)'!$H$46,INT((ROW()-13)/2),0)),"",OFFSET('5. Pp (3 años)'!$H$46,INT((ROW()-13)/2),0))</f>
        <v/>
      </c>
      <c r="H473" s="705" t="str">
        <f ca="1">IF(ISBLANK(OFFSET('9. METAS'!$L$20,INT((ROW()-13)/2),0)),"",OFFSET('9. METAS'!$L$20,INT((ROW()-13)/2),0))</f>
        <v/>
      </c>
      <c r="I473" s="476"/>
      <c r="J473" s="127" t="e">
        <f ca="1">IF(MOD(ROW()-13,2)=0,IF(ISBLANK(OFFSET(#REF!,INT((ROW()-13)/2),0)),"",OFFSET(#REF!,INT((ROW()-13)/2),0)),IF(ISBLANK(OFFSET('9. METAS'!$U$20,INT((ROW()-14)/2),0)),"",OFFSET('9. METAS'!$U$20,INT((ROW()-14)/2),0)))</f>
        <v>#REF!</v>
      </c>
      <c r="K473" s="128" t="e">
        <f ca="1">IF(MOD(ROW()-13,2)=0,IF(ISBLANK(OFFSET(#REF!,INT((ROW()-13)/2),0)),"",OFFSET(#REF!,INT((ROW()-13)/2),0)),IF(ISBLANK(OFFSET('9. METAS'!$V$20,INT((ROW()-14)/2),0)),"",OFFSET('9. METAS'!$V$20,INT((ROW()-14)/2),0)))</f>
        <v>#REF!</v>
      </c>
      <c r="L473" s="128" t="e">
        <f ca="1">IF(MOD(ROW()-13,2)=0,IF(ISBLANK(OFFSET(#REF!,INT((ROW()-13)/2),0)),"",OFFSET(#REF!,INT((ROW()-13)/2),0)),IF(ISBLANK(OFFSET('9. METAS'!$W$20,INT((ROW()-14)/2),0)),"",OFFSET('9. METAS'!$W$20,INT((ROW()-14)/2),0)))</f>
        <v>#REF!</v>
      </c>
      <c r="M473" s="129" t="e">
        <f ca="1">IF(MOD(ROW()-13,2)=0,IF(ISBLANK(OFFSET(#REF!,INT((ROW()-13)/2),0)),"",OFFSET(#REF!,INT((ROW()-13)/2),0)),IF(ISBLANK(OFFSET('9. METAS'!$X$20,INT((ROW()-14)/2),0)),"",OFFSET('9. METAS'!$X$20,INT((ROW()-14)/2),0)))</f>
        <v>#REF!</v>
      </c>
      <c r="N473" s="478" t="str">
        <f ca="1">IFERROR(J473/J474,"ND")</f>
        <v>ND</v>
      </c>
      <c r="O473" s="480" t="str">
        <f t="shared" ref="O473" ca="1" si="456">IFERROR(((J473+K473+L473)/H473),"ND")</f>
        <v>ND</v>
      </c>
      <c r="P473" s="482"/>
    </row>
    <row r="474" spans="3:16" ht="17" thickBot="1" x14ac:dyDescent="0.25">
      <c r="C474" s="711"/>
      <c r="D474" s="712"/>
      <c r="E474" s="712"/>
      <c r="F474" s="713"/>
      <c r="G474" s="714"/>
      <c r="H474" s="706"/>
      <c r="I474" s="707"/>
      <c r="J474" s="133" t="str">
        <f ca="1">IF(MOD(ROW()-13,2)=0,IF(ISBLANK(OFFSET(#REF!,INT((ROW()-13)/2),0)),"",OFFSET(#REF!,INT((ROW()-13)/2),0)),IF(ISBLANK(OFFSET('9. METAS'!$U$20,INT((ROW()-14)/2),0)),"",OFFSET('9. METAS'!$U$20,INT((ROW()-14)/2),0)))</f>
        <v/>
      </c>
      <c r="K474" s="134" t="str">
        <f ca="1">IF(MOD(ROW()-13,2)=0,IF(ISBLANK(OFFSET(#REF!,INT((ROW()-13)/2),0)),"",OFFSET(#REF!,INT((ROW()-13)/2),0)),IF(ISBLANK(OFFSET('9. METAS'!$V$20,INT((ROW()-14)/2),0)),"",OFFSET('9. METAS'!$V$20,INT((ROW()-14)/2),0)))</f>
        <v/>
      </c>
      <c r="L474" s="134" t="str">
        <f ca="1">IF(MOD(ROW()-13,2)=0,IF(ISBLANK(OFFSET(#REF!,INT((ROW()-13)/2),0)),"",OFFSET(#REF!,INT((ROW()-13)/2),0)),IF(ISBLANK(OFFSET('9. METAS'!$W$20,INT((ROW()-14)/2),0)),"",OFFSET('9. METAS'!$W$20,INT((ROW()-14)/2),0)))</f>
        <v/>
      </c>
      <c r="M474" s="135" t="str">
        <f ca="1">IF(MOD(ROW()-13,2)=0,IF(ISBLANK(OFFSET(#REF!,INT((ROW()-13)/2),0)),"",OFFSET(#REF!,INT((ROW()-13)/2),0)),IF(ISBLANK(OFFSET('9. METAS'!$X$20,INT((ROW()-14)/2),0)),"",OFFSET('9. METAS'!$X$20,INT((ROW()-14)/2),0)))</f>
        <v/>
      </c>
      <c r="N474" s="708"/>
      <c r="O474" s="481"/>
      <c r="P474" s="710"/>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5" defaultRowHeight="15" x14ac:dyDescent="0.2"/>
  <cols>
    <col min="1" max="2" width="11.5" style="33"/>
    <col min="3" max="3" width="18.5" style="1" customWidth="1"/>
    <col min="4" max="4" width="53.6640625" style="33" customWidth="1"/>
    <col min="5" max="6" width="33.6640625" style="33" customWidth="1"/>
    <col min="7" max="7" width="32.6640625" style="1" customWidth="1"/>
    <col min="8" max="9" width="18.5" style="1" customWidth="1"/>
    <col min="10" max="11" width="12.6640625" style="1" customWidth="1"/>
    <col min="12" max="13" width="12.6640625" style="33" customWidth="1"/>
    <col min="14" max="15" width="12.5" style="33" customWidth="1"/>
    <col min="16" max="16" width="36.6640625" style="33" customWidth="1"/>
    <col min="17" max="16384" width="11.5" style="33"/>
  </cols>
  <sheetData>
    <row r="4" spans="3:16" ht="16" thickBot="1" x14ac:dyDescent="0.25"/>
    <row r="5" spans="3:16" ht="30.75" customHeight="1" thickTop="1" x14ac:dyDescent="0.2">
      <c r="C5" s="120"/>
      <c r="D5" s="467" t="s">
        <v>111</v>
      </c>
      <c r="E5" s="467"/>
      <c r="F5" s="467"/>
      <c r="G5" s="467"/>
      <c r="H5" s="467"/>
      <c r="I5" s="467"/>
      <c r="J5" s="467"/>
      <c r="K5" s="467"/>
      <c r="L5" s="467"/>
      <c r="M5" s="467"/>
      <c r="N5" s="121"/>
      <c r="O5" s="121"/>
      <c r="P5" s="122"/>
    </row>
    <row r="6" spans="3:16" ht="26.25" customHeight="1" x14ac:dyDescent="0.2">
      <c r="C6" s="123"/>
      <c r="D6" s="468" t="s">
        <v>112</v>
      </c>
      <c r="E6" s="468"/>
      <c r="F6" s="468"/>
      <c r="G6" s="468"/>
      <c r="H6" s="468"/>
      <c r="I6" s="468"/>
      <c r="J6" s="468"/>
      <c r="K6" s="468"/>
      <c r="L6" s="468"/>
      <c r="M6" s="468"/>
      <c r="N6" s="15"/>
      <c r="O6" s="15"/>
      <c r="P6" s="119"/>
    </row>
    <row r="7" spans="3:16" ht="26" x14ac:dyDescent="0.2">
      <c r="C7" s="123"/>
      <c r="D7" s="468" t="s">
        <v>132</v>
      </c>
      <c r="E7" s="468"/>
      <c r="F7" s="468"/>
      <c r="G7" s="468"/>
      <c r="H7" s="468"/>
      <c r="I7" s="468"/>
      <c r="J7" s="468"/>
      <c r="K7" s="468"/>
      <c r="L7" s="468"/>
      <c r="M7" s="468"/>
      <c r="P7" s="119"/>
    </row>
    <row r="8" spans="3:16" ht="27" thickBot="1" x14ac:dyDescent="0.25">
      <c r="C8" s="123"/>
      <c r="D8" s="468"/>
      <c r="E8" s="468"/>
      <c r="F8" s="468"/>
      <c r="G8" s="468"/>
      <c r="H8" s="468"/>
      <c r="I8" s="468"/>
      <c r="J8" s="468"/>
      <c r="K8" s="468"/>
      <c r="L8" s="468"/>
      <c r="M8" s="468"/>
      <c r="P8" s="119"/>
    </row>
    <row r="9" spans="3:16" ht="22.5" customHeight="1" thickBot="1" x14ac:dyDescent="0.25">
      <c r="C9" s="469" t="s">
        <v>127</v>
      </c>
      <c r="D9" s="470"/>
      <c r="E9" s="471"/>
      <c r="F9" s="472" t="s">
        <v>89</v>
      </c>
      <c r="G9" s="473"/>
      <c r="H9" s="473"/>
      <c r="I9" s="473"/>
      <c r="J9" s="473"/>
      <c r="K9" s="473"/>
      <c r="L9" s="473"/>
      <c r="M9" s="473"/>
      <c r="N9" s="473"/>
      <c r="O9" s="473"/>
      <c r="P9" s="474"/>
    </row>
    <row r="10" spans="3:16" ht="27" customHeight="1" thickTop="1" thickBot="1" x14ac:dyDescent="0.25">
      <c r="C10" s="503" t="s">
        <v>76</v>
      </c>
      <c r="D10" s="505" t="s">
        <v>113</v>
      </c>
      <c r="E10" s="505" t="s">
        <v>114</v>
      </c>
      <c r="F10" s="505" t="s">
        <v>115</v>
      </c>
      <c r="G10" s="505" t="s">
        <v>116</v>
      </c>
      <c r="H10" s="494" t="s">
        <v>124</v>
      </c>
      <c r="I10" s="494"/>
      <c r="J10" s="494"/>
      <c r="K10" s="494"/>
      <c r="L10" s="494"/>
      <c r="M10" s="494"/>
      <c r="N10" s="494"/>
      <c r="O10" s="494"/>
      <c r="P10" s="716" t="s">
        <v>294</v>
      </c>
    </row>
    <row r="11" spans="3:16" ht="42" customHeight="1" thickBot="1" x14ac:dyDescent="0.25">
      <c r="C11" s="504"/>
      <c r="D11" s="489"/>
      <c r="E11" s="489"/>
      <c r="F11" s="489"/>
      <c r="G11" s="489"/>
      <c r="H11" s="489" t="s">
        <v>117</v>
      </c>
      <c r="I11" s="489" t="s">
        <v>118</v>
      </c>
      <c r="J11" s="489" t="s">
        <v>126</v>
      </c>
      <c r="K11" s="489"/>
      <c r="L11" s="489"/>
      <c r="M11" s="489"/>
      <c r="N11" s="489" t="s">
        <v>123</v>
      </c>
      <c r="O11" s="489"/>
      <c r="P11" s="717"/>
    </row>
    <row r="12" spans="3:16" ht="42" customHeight="1" thickBot="1" x14ac:dyDescent="0.25">
      <c r="C12" s="504"/>
      <c r="D12" s="489"/>
      <c r="E12" s="489"/>
      <c r="F12" s="489"/>
      <c r="G12" s="489"/>
      <c r="H12" s="489"/>
      <c r="I12" s="489"/>
      <c r="J12" s="118" t="s">
        <v>122</v>
      </c>
      <c r="K12" s="118" t="s">
        <v>119</v>
      </c>
      <c r="L12" s="118" t="s">
        <v>120</v>
      </c>
      <c r="M12" s="118" t="s">
        <v>121</v>
      </c>
      <c r="N12" s="118" t="s">
        <v>125</v>
      </c>
      <c r="O12" s="118" t="s">
        <v>96</v>
      </c>
      <c r="P12" s="718"/>
    </row>
    <row r="13" spans="3:16" x14ac:dyDescent="0.2">
      <c r="C13" s="495" t="str">
        <f ca="1">IF(ISBLANK(OFFSET('5. Pp (3 años)'!$C$46,INT((ROW()-13)/2),0)),"",OFFSET('5. Pp (3 años)'!$C$46,INT((ROW()-13)/2),0))</f>
        <v>Fin</v>
      </c>
      <c r="D13" s="497"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497" t="str">
        <f ca="1">IF(ISBLANK(OFFSET('5. Pp (3 años)'!$E$46,INT((ROW()-13)/2),0)),"",OFFSET('5. Pp (3 años)'!$E$46,INT((ROW()-13)/2),0))</f>
        <v>IGOB_HUM_R: Índice de Gobierno Humanista y de Resultados</v>
      </c>
      <c r="F13" s="499" t="str">
        <f ca="1">IF(ISBLANK(OFFSET('5. Pp (3 años)'!$K$46,INT((ROW()-13)/2),0)),"",OFFSET('5. Pp (3 años)'!$K$46,INT((ROW()-13)/2),0))</f>
        <v>Ascendente</v>
      </c>
      <c r="G13" s="501" t="str">
        <f ca="1">IF(ISBLANK(OFFSET('5. Pp (3 años)'!$H$46,INT((ROW()-13)/2),0)),"",OFFSET('5. Pp (3 años)'!$H$46,INT((ROW()-13)/2),0))</f>
        <v>Trianual</v>
      </c>
      <c r="H13" s="715">
        <f ca="1">IF(ISBLANK(OFFSET('9. METAS'!$L$20,INT((ROW()-13)/2),0)),"",OFFSET('9. METAS'!$L$20,INT((ROW()-13)/2),0))</f>
        <v>26.68</v>
      </c>
      <c r="I13" s="492" t="s">
        <v>128</v>
      </c>
      <c r="J13" s="124" t="e">
        <f ca="1">IF(MOD(ROW()-13,2)=0,IF(ISBLANK(OFFSET(#REF!,INT((ROW()-13)/2),0)),"",OFFSET(#REF!,INT((ROW()-13)/2),0)),IF(ISBLANK(OFFSET('9. METAS'!$U$20,INT((ROW()-14)/2),0)),"",OFFSET('9. METAS'!$U$20,INT((ROW()-14)/2),0)))</f>
        <v>#REF!</v>
      </c>
      <c r="K13" s="125" t="e">
        <f ca="1">IF(MOD(ROW()-13,2)=0,IF(ISBLANK(OFFSET(#REF!,INT((ROW()-13)/2),0)),"",OFFSET(#REF!,INT((ROW()-13)/2),0)),IF(ISBLANK(OFFSET('9. METAS'!$V$20,INT((ROW()-14)/2),0)),"",OFFSET('9. METAS'!$V$20,INT((ROW()-14)/2),0)))</f>
        <v>#REF!</v>
      </c>
      <c r="L13" s="125" t="e">
        <f ca="1">IF(MOD(ROW()-13,2)=0,IF(ISBLANK(OFFSET(#REF!,INT((ROW()-13)/2),0)),"",OFFSET(#REF!,INT((ROW()-13)/2),0)),IF(ISBLANK(OFFSET('9. METAS'!$W$20,INT((ROW()-14)/2),0)),"",OFFSET('9. METAS'!$W$20,INT((ROW()-14)/2),0)))</f>
        <v>#REF!</v>
      </c>
      <c r="M13" s="126" t="e">
        <f ca="1">IF(MOD(ROW()-13,2)=0,IF(ISBLANK(OFFSET(#REF!,INT((ROW()-13)/2),0)),"",OFFSET(#REF!,INT((ROW()-13)/2),0)),IF(ISBLANK(OFFSET('9. METAS'!$X$20,INT((ROW()-14)/2),0)),"",OFFSET('9. METAS'!$X$20,INT((ROW()-14)/2),0)))</f>
        <v>#REF!</v>
      </c>
      <c r="N13" s="478" t="str">
        <f ca="1">IFERROR(J13/J14,"ND")</f>
        <v>ND</v>
      </c>
      <c r="O13" s="480" t="str">
        <f ca="1">IFERROR(((J13+K13+L13+M13)/H13),"ND")</f>
        <v>ND</v>
      </c>
      <c r="P13" s="484"/>
    </row>
    <row r="14" spans="3:16" x14ac:dyDescent="0.2">
      <c r="C14" s="496"/>
      <c r="D14" s="498"/>
      <c r="E14" s="498"/>
      <c r="F14" s="500"/>
      <c r="G14" s="502"/>
      <c r="H14" s="705"/>
      <c r="I14" s="493"/>
      <c r="J14" s="127">
        <f ca="1">IF(MOD(ROW()-13,2)=0,IF(ISBLANK(OFFSET(#REF!,INT((ROW()-13)/2),0)),"",OFFSET(#REF!,INT((ROW()-13)/2),0)),IF(ISBLANK(OFFSET('9. METAS'!$U$20,INT((ROW()-14)/2),0)),"",OFFSET('9. METAS'!$U$20,INT((ROW()-14)/2),0)))</f>
        <v>6.67</v>
      </c>
      <c r="K14" s="128">
        <f ca="1">IF(MOD(ROW()-13,2)=0,IF(ISBLANK(OFFSET(#REF!,INT((ROW()-13)/2),0)),"",OFFSET(#REF!,INT((ROW()-13)/2),0)),IF(ISBLANK(OFFSET('9. METAS'!$V$20,INT((ROW()-14)/2),0)),"",OFFSET('9. METAS'!$V$20,INT((ROW()-14)/2),0)))</f>
        <v>6.67</v>
      </c>
      <c r="L14" s="128">
        <f ca="1">IF(MOD(ROW()-13,2)=0,IF(ISBLANK(OFFSET(#REF!,INT((ROW()-13)/2),0)),"",OFFSET(#REF!,INT((ROW()-13)/2),0)),IF(ISBLANK(OFFSET('9. METAS'!$W$20,INT((ROW()-14)/2),0)),"",OFFSET('9. METAS'!$W$20,INT((ROW()-14)/2),0)))</f>
        <v>6.67</v>
      </c>
      <c r="M14" s="129">
        <f ca="1">IF(MOD(ROW()-13,2)=0,IF(ISBLANK(OFFSET(#REF!,INT((ROW()-13)/2),0)),"",OFFSET(#REF!,INT((ROW()-13)/2),0)),IF(ISBLANK(OFFSET('9. METAS'!$X$20,INT((ROW()-14)/2),0)),"",OFFSET('9. METAS'!$X$20,INT((ROW()-14)/2),0)))</f>
        <v>6.67</v>
      </c>
      <c r="N14" s="479"/>
      <c r="O14" s="481"/>
      <c r="P14" s="485"/>
    </row>
    <row r="15" spans="3:16" x14ac:dyDescent="0.2">
      <c r="C15" s="506" t="str">
        <f ca="1">IF(ISBLANK(OFFSET('5. Pp (3 años)'!$C$46,INT((ROW()-13)/2),0)),"",OFFSET('5. Pp (3 años)'!$C$46,INT((ROW()-13)/2),0))</f>
        <v>Proposito</v>
      </c>
      <c r="D15" s="498" t="str">
        <f ca="1">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498" t="str">
        <f ca="1">IF(ISBLANK(OFFSET('5. Pp (3 años)'!$E$46,INT((ROW()-13)/2),0)),"",OFFSET('5. Pp (3 años)'!$E$46,INT((ROW()-13)/2),0))</f>
        <v>PAVCySRC: Porcentaje de Acciones de Verificación, Cumplimiento y Seguimiento de la Rendición de Cuentas de las Dependencias y Entidades de la Administración Pública Municipal</v>
      </c>
      <c r="F15" s="500" t="str">
        <f ca="1">IF(ISBLANK(OFFSET('5. Pp (3 años)'!$K$46,INT((ROW()-13)/2),0)),"",OFFSET('5. Pp (3 años)'!$K$46,INT((ROW()-13)/2),0))</f>
        <v>Ascendente</v>
      </c>
      <c r="G15" s="502" t="str">
        <f ca="1">IF(ISBLANK(OFFSET('5. Pp (3 años)'!$H$46,INT((ROW()-13)/2),0)),"",OFFSET('5. Pp (3 años)'!$H$46,INT((ROW()-13)/2),0))</f>
        <v>Anual</v>
      </c>
      <c r="H15" s="705">
        <f ca="1">IF(ISBLANK(OFFSET('9. METAS'!$L$20,INT((ROW()-13)/2),0)),"",OFFSET('9. METAS'!$L$20,INT((ROW()-13)/2),0))</f>
        <v>37752</v>
      </c>
      <c r="I15" s="476"/>
      <c r="J15" s="127" t="e">
        <f ca="1">IF(MOD(ROW()-13,2)=0,IF(ISBLANK(OFFSET(#REF!,INT((ROW()-13)/2),0)),"",OFFSET(#REF!,INT((ROW()-13)/2),0)),IF(ISBLANK(OFFSET('9. METAS'!$U$20,INT((ROW()-14)/2),0)),"",OFFSET('9. METAS'!$U$20,INT((ROW()-14)/2),0)))</f>
        <v>#REF!</v>
      </c>
      <c r="K15" s="128" t="e">
        <f ca="1">IF(MOD(ROW()-13,2)=0,IF(ISBLANK(OFFSET(#REF!,INT((ROW()-13)/2),0)),"",OFFSET(#REF!,INT((ROW()-13)/2),0)),IF(ISBLANK(OFFSET('9. METAS'!$V$20,INT((ROW()-14)/2),0)),"",OFFSET('9. METAS'!$V$20,INT((ROW()-14)/2),0)))</f>
        <v>#REF!</v>
      </c>
      <c r="L15" s="128" t="e">
        <f ca="1">IF(MOD(ROW()-13,2)=0,IF(ISBLANK(OFFSET(#REF!,INT((ROW()-13)/2),0)),"",OFFSET(#REF!,INT((ROW()-13)/2),0)),IF(ISBLANK(OFFSET('9. METAS'!$W$20,INT((ROW()-14)/2),0)),"",OFFSET('9. METAS'!$W$20,INT((ROW()-14)/2),0)))</f>
        <v>#REF!</v>
      </c>
      <c r="M15" s="129" t="e">
        <f ca="1">IF(MOD(ROW()-13,2)=0,IF(ISBLANK(OFFSET(#REF!,INT((ROW()-13)/2),0)),"",OFFSET(#REF!,INT((ROW()-13)/2),0)),IF(ISBLANK(OFFSET('9. METAS'!$X$20,INT((ROW()-14)/2),0)),"",OFFSET('9. METAS'!$X$20,INT((ROW()-14)/2),0)))</f>
        <v>#REF!</v>
      </c>
      <c r="N15" s="478" t="str">
        <f ca="1">IFERROR(J15/J16,"ND")</f>
        <v>ND</v>
      </c>
      <c r="O15" s="480" t="str">
        <f ca="1">IFERROR(((J15+K15+L15+M15)/H15),"ND")</f>
        <v>ND</v>
      </c>
      <c r="P15" s="482"/>
    </row>
    <row r="16" spans="3:16" x14ac:dyDescent="0.2">
      <c r="C16" s="496"/>
      <c r="D16" s="498"/>
      <c r="E16" s="498"/>
      <c r="F16" s="500"/>
      <c r="G16" s="502"/>
      <c r="H16" s="705"/>
      <c r="I16" s="477"/>
      <c r="J16" s="127">
        <f ca="1">IF(MOD(ROW()-13,2)=0,IF(ISBLANK(OFFSET(#REF!,INT((ROW()-13)/2),0)),"",OFFSET(#REF!,INT((ROW()-13)/2),0)),IF(ISBLANK(OFFSET('9. METAS'!$U$20,INT((ROW()-14)/2),0)),"",OFFSET('9. METAS'!$U$20,INT((ROW()-14)/2),0)))</f>
        <v>6798</v>
      </c>
      <c r="K16" s="128">
        <f ca="1">IF(MOD(ROW()-13,2)=0,IF(ISBLANK(OFFSET(#REF!,INT((ROW()-13)/2),0)),"",OFFSET(#REF!,INT((ROW()-13)/2),0)),IF(ISBLANK(OFFSET('9. METAS'!$V$20,INT((ROW()-14)/2),0)),"",OFFSET('9. METAS'!$V$20,INT((ROW()-14)/2),0)))</f>
        <v>17754</v>
      </c>
      <c r="L16" s="128">
        <f ca="1">IF(MOD(ROW()-13,2)=0,IF(ISBLANK(OFFSET(#REF!,INT((ROW()-13)/2),0)),"",OFFSET(#REF!,INT((ROW()-13)/2),0)),IF(ISBLANK(OFFSET('9. METAS'!$W$20,INT((ROW()-14)/2),0)),"",OFFSET('9. METAS'!$W$20,INT((ROW()-14)/2),0)))</f>
        <v>7633</v>
      </c>
      <c r="M16" s="129">
        <f ca="1">IF(MOD(ROW()-13,2)=0,IF(ISBLANK(OFFSET(#REF!,INT((ROW()-13)/2),0)),"",OFFSET(#REF!,INT((ROW()-13)/2),0)),IF(ISBLANK(OFFSET('9. METAS'!$X$20,INT((ROW()-14)/2),0)),"",OFFSET('9. METAS'!$X$20,INT((ROW()-14)/2),0)))</f>
        <v>5567</v>
      </c>
      <c r="N16" s="479"/>
      <c r="O16" s="481"/>
      <c r="P16" s="483"/>
    </row>
    <row r="17" spans="3:16" x14ac:dyDescent="0.2">
      <c r="C17" s="506" t="str">
        <f ca="1">IF(ISBLANK(OFFSET('5. Pp (3 años)'!$C$46,INT((ROW()-13)/2),0)),"",OFFSET('5. Pp (3 años)'!$C$46,INT((ROW()-13)/2),0))</f>
        <v>Componente</v>
      </c>
      <c r="D17" s="498" t="str">
        <f ca="1">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498" t="str">
        <f ca="1">IF(ISBLANK(OFFSET('5. Pp (3 años)'!$E$46,INT((ROW()-13)/2),0)),"",OFFSET('5. Pp (3 años)'!$E$46,INT((ROW()-13)/2),0))</f>
        <v xml:space="preserve">PAOPC: Porcentaje de Acciones de Obra Pública y Construcción </v>
      </c>
      <c r="F17" s="500" t="str">
        <f ca="1">IF(ISBLANK(OFFSET('5. Pp (3 años)'!$K$46,INT((ROW()-13)/2),0)),"",OFFSET('5. Pp (3 años)'!$K$46,INT((ROW()-13)/2),0))</f>
        <v>Ascendente</v>
      </c>
      <c r="G17" s="502" t="str">
        <f ca="1">IF(ISBLANK(OFFSET('5. Pp (3 años)'!$H$46,INT((ROW()-13)/2),0)),"",OFFSET('5. Pp (3 años)'!$H$46,INT((ROW()-13)/2),0))</f>
        <v>Trimestral</v>
      </c>
      <c r="H17" s="705">
        <f ca="1">IF(ISBLANK(OFFSET('9. METAS'!$L$20,INT((ROW()-13)/2),0)),"",OFFSET('9. METAS'!$L$20,INT((ROW()-13)/2),0))</f>
        <v>680</v>
      </c>
      <c r="I17" s="476"/>
      <c r="J17" s="127" t="e">
        <f ca="1">IF(MOD(ROW()-13,2)=0,IF(ISBLANK(OFFSET(#REF!,INT((ROW()-13)/2),0)),"",OFFSET(#REF!,INT((ROW()-13)/2),0)),IF(ISBLANK(OFFSET('9. METAS'!$U$20,INT((ROW()-14)/2),0)),"",OFFSET('9. METAS'!$U$20,INT((ROW()-14)/2),0)))</f>
        <v>#REF!</v>
      </c>
      <c r="K17" s="128" t="e">
        <f ca="1">IF(MOD(ROW()-13,2)=0,IF(ISBLANK(OFFSET(#REF!,INT((ROW()-13)/2),0)),"",OFFSET(#REF!,INT((ROW()-13)/2),0)),IF(ISBLANK(OFFSET('9. METAS'!$V$20,INT((ROW()-14)/2),0)),"",OFFSET('9. METAS'!$V$20,INT((ROW()-14)/2),0)))</f>
        <v>#REF!</v>
      </c>
      <c r="L17" s="128" t="e">
        <f ca="1">IF(MOD(ROW()-13,2)=0,IF(ISBLANK(OFFSET(#REF!,INT((ROW()-13)/2),0)),"",OFFSET(#REF!,INT((ROW()-13)/2),0)),IF(ISBLANK(OFFSET('9. METAS'!$W$20,INT((ROW()-14)/2),0)),"",OFFSET('9. METAS'!$W$20,INT((ROW()-14)/2),0)))</f>
        <v>#REF!</v>
      </c>
      <c r="M17" s="129" t="e">
        <f ca="1">IF(MOD(ROW()-13,2)=0,IF(ISBLANK(OFFSET(#REF!,INT((ROW()-13)/2),0)),"",OFFSET(#REF!,INT((ROW()-13)/2),0)),IF(ISBLANK(OFFSET('9. METAS'!$X$20,INT((ROW()-14)/2),0)),"",OFFSET('9. METAS'!$X$20,INT((ROW()-14)/2),0)))</f>
        <v>#REF!</v>
      </c>
      <c r="N17" s="478" t="str">
        <f t="shared" ref="N17" ca="1" si="0">IFERROR(J17/J18,"ND")</f>
        <v>ND</v>
      </c>
      <c r="O17" s="480" t="str">
        <f t="shared" ref="O17" ca="1" si="1">IFERROR(((J17+K17+L17+M17)/H17),"ND")</f>
        <v>ND</v>
      </c>
      <c r="P17" s="482"/>
    </row>
    <row r="18" spans="3:16" x14ac:dyDescent="0.2">
      <c r="C18" s="496"/>
      <c r="D18" s="498"/>
      <c r="E18" s="498"/>
      <c r="F18" s="500"/>
      <c r="G18" s="502"/>
      <c r="H18" s="705"/>
      <c r="I18" s="477"/>
      <c r="J18" s="127">
        <f ca="1">IF(MOD(ROW()-13,2)=0,IF(ISBLANK(OFFSET(#REF!,INT((ROW()-13)/2),0)),"",OFFSET(#REF!,INT((ROW()-13)/2),0)),IF(ISBLANK(OFFSET('9. METAS'!$U$20,INT((ROW()-14)/2),0)),"",OFFSET('9. METAS'!$U$20,INT((ROW()-14)/2),0)))</f>
        <v>123</v>
      </c>
      <c r="K18" s="128">
        <f ca="1">IF(MOD(ROW()-13,2)=0,IF(ISBLANK(OFFSET(#REF!,INT((ROW()-13)/2),0)),"",OFFSET(#REF!,INT((ROW()-13)/2),0)),IF(ISBLANK(OFFSET('9. METAS'!$V$20,INT((ROW()-14)/2),0)),"",OFFSET('9. METAS'!$V$20,INT((ROW()-14)/2),0)))</f>
        <v>170</v>
      </c>
      <c r="L18" s="128">
        <f ca="1">IF(MOD(ROW()-13,2)=0,IF(ISBLANK(OFFSET(#REF!,INT((ROW()-13)/2),0)),"",OFFSET(#REF!,INT((ROW()-13)/2),0)),IF(ISBLANK(OFFSET('9. METAS'!$W$20,INT((ROW()-14)/2),0)),"",OFFSET('9. METAS'!$W$20,INT((ROW()-14)/2),0)))</f>
        <v>227</v>
      </c>
      <c r="M18" s="129">
        <f ca="1">IF(MOD(ROW()-13,2)=0,IF(ISBLANK(OFFSET(#REF!,INT((ROW()-13)/2),0)),"",OFFSET(#REF!,INT((ROW()-13)/2),0)),IF(ISBLANK(OFFSET('9. METAS'!$X$20,INT((ROW()-14)/2),0)),"",OFFSET('9. METAS'!$X$20,INT((ROW()-14)/2),0)))</f>
        <v>160</v>
      </c>
      <c r="N18" s="479"/>
      <c r="O18" s="481"/>
      <c r="P18" s="483"/>
    </row>
    <row r="19" spans="3:16" x14ac:dyDescent="0.2">
      <c r="C19" s="506" t="str">
        <f ca="1">IF(ISBLANK(OFFSET('5. Pp (3 años)'!$C$46,INT((ROW()-13)/2),0)),"",OFFSET('5. Pp (3 años)'!$C$46,INT((ROW()-13)/2),0))</f>
        <v>Actividad</v>
      </c>
      <c r="D19" s="498" t="str">
        <f ca="1">IF(ISBLANK(OFFSET('5. Pp (3 años)'!$D$46,INT((ROW()-13)/2),0)),"",OFFSET('5. Pp (3 años)'!$D$46,INT((ROW()-13)/2),0))</f>
        <v>1.1.1.1.1.1. Realización de auditorías y revisiones a la obra pública, adquisiciones y servicios relacionados.</v>
      </c>
      <c r="E19" s="498" t="str">
        <f ca="1">IF(ISBLANK(OFFSET('5. Pp (3 años)'!$E$46,INT((ROW()-13)/2),0)),"",OFFSET('5. Pp (3 años)'!$E$46,INT((ROW()-13)/2),0))</f>
        <v>PAROPASR: Porcentaje de Acciones de seguimiento, Auditorías y Revisiones a la Obra Pública, Adquisiciones y Servicios Relacionados</v>
      </c>
      <c r="F19" s="500" t="str">
        <f ca="1">IF(ISBLANK(OFFSET('5. Pp (3 años)'!$K$46,INT((ROW()-13)/2),0)),"",OFFSET('5. Pp (3 años)'!$K$46,INT((ROW()-13)/2),0))</f>
        <v>Ascendente</v>
      </c>
      <c r="G19" s="502" t="str">
        <f ca="1">IF(ISBLANK(OFFSET('5. Pp (3 años)'!$H$46,INT((ROW()-13)/2),0)),"",OFFSET('5. Pp (3 años)'!$H$46,INT((ROW()-13)/2),0))</f>
        <v>Trimestral</v>
      </c>
      <c r="H19" s="705">
        <f ca="1">IF(ISBLANK(OFFSET('9. METAS'!$L$20,INT((ROW()-13)/2),0)),"",OFFSET('9. METAS'!$L$20,INT((ROW()-13)/2),0))</f>
        <v>608</v>
      </c>
      <c r="I19" s="476"/>
      <c r="J19" s="127" t="e">
        <f ca="1">IF(MOD(ROW()-13,2)=0,IF(ISBLANK(OFFSET(#REF!,INT((ROW()-13)/2),0)),"",OFFSET(#REF!,INT((ROW()-13)/2),0)),IF(ISBLANK(OFFSET('9. METAS'!$U$20,INT((ROW()-14)/2),0)),"",OFFSET('9. METAS'!$U$20,INT((ROW()-14)/2),0)))</f>
        <v>#REF!</v>
      </c>
      <c r="K19" s="128" t="e">
        <f ca="1">IF(MOD(ROW()-13,2)=0,IF(ISBLANK(OFFSET(#REF!,INT((ROW()-13)/2),0)),"",OFFSET(#REF!,INT((ROW()-13)/2),0)),IF(ISBLANK(OFFSET('9. METAS'!$V$20,INT((ROW()-14)/2),0)),"",OFFSET('9. METAS'!$V$20,INT((ROW()-14)/2),0)))</f>
        <v>#REF!</v>
      </c>
      <c r="L19" s="128" t="e">
        <f ca="1">IF(MOD(ROW()-13,2)=0,IF(ISBLANK(OFFSET(#REF!,INT((ROW()-13)/2),0)),"",OFFSET(#REF!,INT((ROW()-13)/2),0)),IF(ISBLANK(OFFSET('9. METAS'!$W$20,INT((ROW()-14)/2),0)),"",OFFSET('9. METAS'!$W$20,INT((ROW()-14)/2),0)))</f>
        <v>#REF!</v>
      </c>
      <c r="M19" s="129" t="e">
        <f ca="1">IF(MOD(ROW()-13,2)=0,IF(ISBLANK(OFFSET(#REF!,INT((ROW()-13)/2),0)),"",OFFSET(#REF!,INT((ROW()-13)/2),0)),IF(ISBLANK(OFFSET('9. METAS'!$X$20,INT((ROW()-14)/2),0)),"",OFFSET('9. METAS'!$X$20,INT((ROW()-14)/2),0)))</f>
        <v>#REF!</v>
      </c>
      <c r="N19" s="478" t="str">
        <f t="shared" ref="N19" ca="1" si="2">IFERROR(J19/J20,"ND")</f>
        <v>ND</v>
      </c>
      <c r="O19" s="480" t="str">
        <f t="shared" ref="O19" ca="1" si="3">IFERROR(((J19+K19+L19+M19)/H19),"ND")</f>
        <v>ND</v>
      </c>
      <c r="P19" s="482"/>
    </row>
    <row r="20" spans="3:16" x14ac:dyDescent="0.2">
      <c r="C20" s="496"/>
      <c r="D20" s="498"/>
      <c r="E20" s="498"/>
      <c r="F20" s="500"/>
      <c r="G20" s="502"/>
      <c r="H20" s="705"/>
      <c r="I20" s="477"/>
      <c r="J20" s="127">
        <f ca="1">IF(MOD(ROW()-13,2)=0,IF(ISBLANK(OFFSET(#REF!,INT((ROW()-13)/2),0)),"",OFFSET(#REF!,INT((ROW()-13)/2),0)),IF(ISBLANK(OFFSET('9. METAS'!$U$20,INT((ROW()-14)/2),0)),"",OFFSET('9. METAS'!$U$20,INT((ROW()-14)/2),0)))</f>
        <v>105</v>
      </c>
      <c r="K20" s="128">
        <f ca="1">IF(MOD(ROW()-13,2)=0,IF(ISBLANK(OFFSET(#REF!,INT((ROW()-13)/2),0)),"",OFFSET(#REF!,INT((ROW()-13)/2),0)),IF(ISBLANK(OFFSET('9. METAS'!$V$20,INT((ROW()-14)/2),0)),"",OFFSET('9. METAS'!$V$20,INT((ROW()-14)/2),0)))</f>
        <v>152</v>
      </c>
      <c r="L20" s="128">
        <f ca="1">IF(MOD(ROW()-13,2)=0,IF(ISBLANK(OFFSET(#REF!,INT((ROW()-13)/2),0)),"",OFFSET(#REF!,INT((ROW()-13)/2),0)),IF(ISBLANK(OFFSET('9. METAS'!$W$20,INT((ROW()-14)/2),0)),"",OFFSET('9. METAS'!$W$20,INT((ROW()-14)/2),0)))</f>
        <v>209</v>
      </c>
      <c r="M20" s="129">
        <f ca="1">IF(MOD(ROW()-13,2)=0,IF(ISBLANK(OFFSET(#REF!,INT((ROW()-13)/2),0)),"",OFFSET(#REF!,INT((ROW()-13)/2),0)),IF(ISBLANK(OFFSET('9. METAS'!$X$20,INT((ROW()-14)/2),0)),"",OFFSET('9. METAS'!$X$20,INT((ROW()-14)/2),0)))</f>
        <v>142</v>
      </c>
      <c r="N20" s="479"/>
      <c r="O20" s="481"/>
      <c r="P20" s="483"/>
    </row>
    <row r="21" spans="3:16" x14ac:dyDescent="0.2">
      <c r="C21" s="506" t="str">
        <f ca="1">IF(ISBLANK(OFFSET('5. Pp (3 años)'!$C$46,INT((ROW()-13)/2),0)),"",OFFSET('5. Pp (3 años)'!$C$46,INT((ROW()-13)/2),0))</f>
        <v>Actividad</v>
      </c>
      <c r="D21" s="498" t="str">
        <f ca="1">IF(ISBLANK(OFFSET('5. Pp (3 años)'!$D$46,INT((ROW()-13)/2),0)),"",OFFSET('5. Pp (3 años)'!$D$46,INT((ROW()-13)/2),0))</f>
        <v>1.1.1.1.1.2. Verificación de licencias y autorizaciones en materia de construcción.</v>
      </c>
      <c r="E21" s="498" t="str">
        <f ca="1">IF(ISBLANK(OFFSET('5. Pp (3 años)'!$E$46,INT((ROW()-13)/2),0)),"",OFFSET('5. Pp (3 años)'!$E$46,INT((ROW()-13)/2),0))</f>
        <v xml:space="preserve"> PVMC: Porcentaje de Verificaciones en Materia de Construcción</v>
      </c>
      <c r="F21" s="500" t="str">
        <f ca="1">IF(ISBLANK(OFFSET('5. Pp (3 años)'!$K$46,INT((ROW()-13)/2),0)),"",OFFSET('5. Pp (3 años)'!$K$46,INT((ROW()-13)/2),0))</f>
        <v>Ascendente</v>
      </c>
      <c r="G21" s="502" t="str">
        <f ca="1">IF(ISBLANK(OFFSET('5. Pp (3 años)'!$H$46,INT((ROW()-13)/2),0)),"",OFFSET('5. Pp (3 años)'!$H$46,INT((ROW()-13)/2),0))</f>
        <v>Trimestral</v>
      </c>
      <c r="H21" s="705">
        <f ca="1">IF(ISBLANK(OFFSET('9. METAS'!$L$20,INT((ROW()-13)/2),0)),"",OFFSET('9. METAS'!$L$20,INT((ROW()-13)/2),0))</f>
        <v>72</v>
      </c>
      <c r="I21" s="476"/>
      <c r="J21" s="127" t="e">
        <f ca="1">IF(MOD(ROW()-13,2)=0,IF(ISBLANK(OFFSET(#REF!,INT((ROW()-13)/2),0)),"",OFFSET(#REF!,INT((ROW()-13)/2),0)),IF(ISBLANK(OFFSET('9. METAS'!$U$20,INT((ROW()-14)/2),0)),"",OFFSET('9. METAS'!$U$20,INT((ROW()-14)/2),0)))</f>
        <v>#REF!</v>
      </c>
      <c r="K21" s="128" t="e">
        <f ca="1">IF(MOD(ROW()-13,2)=0,IF(ISBLANK(OFFSET(#REF!,INT((ROW()-13)/2),0)),"",OFFSET(#REF!,INT((ROW()-13)/2),0)),IF(ISBLANK(OFFSET('9. METAS'!$V$20,INT((ROW()-14)/2),0)),"",OFFSET('9. METAS'!$V$20,INT((ROW()-14)/2),0)))</f>
        <v>#REF!</v>
      </c>
      <c r="L21" s="128" t="e">
        <f ca="1">IF(MOD(ROW()-13,2)=0,IF(ISBLANK(OFFSET(#REF!,INT((ROW()-13)/2),0)),"",OFFSET(#REF!,INT((ROW()-13)/2),0)),IF(ISBLANK(OFFSET('9. METAS'!$W$20,INT((ROW()-14)/2),0)),"",OFFSET('9. METAS'!$W$20,INT((ROW()-14)/2),0)))</f>
        <v>#REF!</v>
      </c>
      <c r="M21" s="129" t="e">
        <f ca="1">IF(MOD(ROW()-13,2)=0,IF(ISBLANK(OFFSET(#REF!,INT((ROW()-13)/2),0)),"",OFFSET(#REF!,INT((ROW()-13)/2),0)),IF(ISBLANK(OFFSET('9. METAS'!$X$20,INT((ROW()-14)/2),0)),"",OFFSET('9. METAS'!$X$20,INT((ROW()-14)/2),0)))</f>
        <v>#REF!</v>
      </c>
      <c r="N21" s="478" t="str">
        <f t="shared" ref="N21" ca="1" si="4">IFERROR(J21/J22,"ND")</f>
        <v>ND</v>
      </c>
      <c r="O21" s="480" t="str">
        <f t="shared" ref="O21" ca="1" si="5">IFERROR(((J21+K21+L21+M21)/H21),"ND")</f>
        <v>ND</v>
      </c>
      <c r="P21" s="482"/>
    </row>
    <row r="22" spans="3:16" x14ac:dyDescent="0.2">
      <c r="C22" s="496"/>
      <c r="D22" s="498"/>
      <c r="E22" s="498"/>
      <c r="F22" s="500"/>
      <c r="G22" s="502"/>
      <c r="H22" s="705"/>
      <c r="I22" s="477"/>
      <c r="J22" s="127">
        <f ca="1">IF(MOD(ROW()-13,2)=0,IF(ISBLANK(OFFSET(#REF!,INT((ROW()-13)/2),0)),"",OFFSET(#REF!,INT((ROW()-13)/2),0)),IF(ISBLANK(OFFSET('9. METAS'!$U$20,INT((ROW()-14)/2),0)),"",OFFSET('9. METAS'!$U$20,INT((ROW()-14)/2),0)))</f>
        <v>18</v>
      </c>
      <c r="K22" s="128">
        <f ca="1">IF(MOD(ROW()-13,2)=0,IF(ISBLANK(OFFSET(#REF!,INT((ROW()-13)/2),0)),"",OFFSET(#REF!,INT((ROW()-13)/2),0)),IF(ISBLANK(OFFSET('9. METAS'!$V$20,INT((ROW()-14)/2),0)),"",OFFSET('9. METAS'!$V$20,INT((ROW()-14)/2),0)))</f>
        <v>18</v>
      </c>
      <c r="L22" s="128">
        <f ca="1">IF(MOD(ROW()-13,2)=0,IF(ISBLANK(OFFSET(#REF!,INT((ROW()-13)/2),0)),"",OFFSET(#REF!,INT((ROW()-13)/2),0)),IF(ISBLANK(OFFSET('9. METAS'!$W$20,INT((ROW()-14)/2),0)),"",OFFSET('9. METAS'!$W$20,INT((ROW()-14)/2),0)))</f>
        <v>18</v>
      </c>
      <c r="M22" s="129">
        <f ca="1">IF(MOD(ROW()-13,2)=0,IF(ISBLANK(OFFSET(#REF!,INT((ROW()-13)/2),0)),"",OFFSET(#REF!,INT((ROW()-13)/2),0)),IF(ISBLANK(OFFSET('9. METAS'!$X$20,INT((ROW()-14)/2),0)),"",OFFSET('9. METAS'!$X$20,INT((ROW()-14)/2),0)))</f>
        <v>18</v>
      </c>
      <c r="N22" s="479"/>
      <c r="O22" s="481"/>
      <c r="P22" s="483"/>
    </row>
    <row r="23" spans="3:16" x14ac:dyDescent="0.2">
      <c r="C23" s="506" t="str">
        <f ca="1">IF(ISBLANK(OFFSET('5. Pp (3 años)'!$C$46,INT((ROW()-13)/2),0)),"",OFFSET('5. Pp (3 años)'!$C$46,INT((ROW()-13)/2),0))</f>
        <v>Componente</v>
      </c>
      <c r="D23" s="498" t="str">
        <f ca="1">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498" t="str">
        <f ca="1">IF(ISBLANK(OFFSET('5. Pp (3 años)'!$E$46,INT((ROW()-13)/2),0)),"",OFFSET('5. Pp (3 años)'!$E$46,INT((ROW()-13)/2),0))</f>
        <v>PACSIE: Porcentaje de Acciones de Control y Seguimiento al Ingreso y Egreso</v>
      </c>
      <c r="F23" s="500" t="str">
        <f ca="1">IF(ISBLANK(OFFSET('5. Pp (3 años)'!$K$46,INT((ROW()-13)/2),0)),"",OFFSET('5. Pp (3 años)'!$K$46,INT((ROW()-13)/2),0))</f>
        <v>Ascendente</v>
      </c>
      <c r="G23" s="502" t="str">
        <f ca="1">IF(ISBLANK(OFFSET('5. Pp (3 años)'!$H$46,INT((ROW()-13)/2),0)),"",OFFSET('5. Pp (3 años)'!$H$46,INT((ROW()-13)/2),0))</f>
        <v>Trimestral</v>
      </c>
      <c r="H23" s="705">
        <f ca="1">IF(ISBLANK(OFFSET('9. METAS'!$L$20,INT((ROW()-13)/2),0)),"",OFFSET('9. METAS'!$L$20,INT((ROW()-13)/2),0))</f>
        <v>13755</v>
      </c>
      <c r="I23" s="476"/>
      <c r="J23" s="127" t="e">
        <f ca="1">IF(MOD(ROW()-13,2)=0,IF(ISBLANK(OFFSET(#REF!,INT((ROW()-13)/2),0)),"",OFFSET(#REF!,INT((ROW()-13)/2),0)),IF(ISBLANK(OFFSET('9. METAS'!$U$20,INT((ROW()-14)/2),0)),"",OFFSET('9. METAS'!$U$20,INT((ROW()-14)/2),0)))</f>
        <v>#REF!</v>
      </c>
      <c r="K23" s="128" t="e">
        <f ca="1">IF(MOD(ROW()-13,2)=0,IF(ISBLANK(OFFSET(#REF!,INT((ROW()-13)/2),0)),"",OFFSET(#REF!,INT((ROW()-13)/2),0)),IF(ISBLANK(OFFSET('9. METAS'!$V$20,INT((ROW()-14)/2),0)),"",OFFSET('9. METAS'!$V$20,INT((ROW()-14)/2),0)))</f>
        <v>#REF!</v>
      </c>
      <c r="L23" s="128" t="e">
        <f ca="1">IF(MOD(ROW()-13,2)=0,IF(ISBLANK(OFFSET(#REF!,INT((ROW()-13)/2),0)),"",OFFSET(#REF!,INT((ROW()-13)/2),0)),IF(ISBLANK(OFFSET('9. METAS'!$W$20,INT((ROW()-14)/2),0)),"",OFFSET('9. METAS'!$W$20,INT((ROW()-14)/2),0)))</f>
        <v>#REF!</v>
      </c>
      <c r="M23" s="129" t="e">
        <f ca="1">IF(MOD(ROW()-13,2)=0,IF(ISBLANK(OFFSET(#REF!,INT((ROW()-13)/2),0)),"",OFFSET(#REF!,INT((ROW()-13)/2),0)),IF(ISBLANK(OFFSET('9. METAS'!$X$20,INT((ROW()-14)/2),0)),"",OFFSET('9. METAS'!$X$20,INT((ROW()-14)/2),0)))</f>
        <v>#REF!</v>
      </c>
      <c r="N23" s="478" t="str">
        <f t="shared" ref="N23" ca="1" si="6">IFERROR(J23/J24,"ND")</f>
        <v>ND</v>
      </c>
      <c r="O23" s="480" t="str">
        <f t="shared" ref="O23" ca="1" si="7">IFERROR(((J23+K23+L23+M23)/H23),"ND")</f>
        <v>ND</v>
      </c>
      <c r="P23" s="482"/>
    </row>
    <row r="24" spans="3:16" x14ac:dyDescent="0.2">
      <c r="C24" s="496"/>
      <c r="D24" s="498"/>
      <c r="E24" s="498"/>
      <c r="F24" s="500"/>
      <c r="G24" s="502"/>
      <c r="H24" s="705"/>
      <c r="I24" s="477"/>
      <c r="J24" s="127">
        <f ca="1">IF(MOD(ROW()-13,2)=0,IF(ISBLANK(OFFSET(#REF!,INT((ROW()-13)/2),0)),"",OFFSET(#REF!,INT((ROW()-13)/2),0)),IF(ISBLANK(OFFSET('9. METAS'!$U$20,INT((ROW()-14)/2),0)),"",OFFSET('9. METAS'!$U$20,INT((ROW()-14)/2),0)))</f>
        <v>3525</v>
      </c>
      <c r="K24" s="128">
        <f ca="1">IF(MOD(ROW()-13,2)=0,IF(ISBLANK(OFFSET(#REF!,INT((ROW()-13)/2),0)),"",OFFSET(#REF!,INT((ROW()-13)/2),0)),IF(ISBLANK(OFFSET('9. METAS'!$V$20,INT((ROW()-14)/2),0)),"",OFFSET('9. METAS'!$V$20,INT((ROW()-14)/2),0)))</f>
        <v>4240</v>
      </c>
      <c r="L24" s="128">
        <f ca="1">IF(MOD(ROW()-13,2)=0,IF(ISBLANK(OFFSET(#REF!,INT((ROW()-13)/2),0)),"",OFFSET(#REF!,INT((ROW()-13)/2),0)),IF(ISBLANK(OFFSET('9. METAS'!$W$20,INT((ROW()-14)/2),0)),"",OFFSET('9. METAS'!$W$20,INT((ROW()-14)/2),0)))</f>
        <v>3840</v>
      </c>
      <c r="M24" s="129">
        <f ca="1">IF(MOD(ROW()-13,2)=0,IF(ISBLANK(OFFSET(#REF!,INT((ROW()-13)/2),0)),"",OFFSET(#REF!,INT((ROW()-13)/2),0)),IF(ISBLANK(OFFSET('9. METAS'!$X$20,INT((ROW()-14)/2),0)),"",OFFSET('9. METAS'!$X$20,INT((ROW()-14)/2),0)))</f>
        <v>2150</v>
      </c>
      <c r="N24" s="479"/>
      <c r="O24" s="481"/>
      <c r="P24" s="483"/>
    </row>
    <row r="25" spans="3:16" x14ac:dyDescent="0.2">
      <c r="C25" s="506" t="str">
        <f ca="1">IF(ISBLANK(OFFSET('5. Pp (3 años)'!$C$46,INT((ROW()-13)/2),0)),"",OFFSET('5. Pp (3 años)'!$C$46,INT((ROW()-13)/2),0))</f>
        <v>Actividad</v>
      </c>
      <c r="D25" s="498" t="str">
        <f ca="1">IF(ISBLANK(OFFSET('5. Pp (3 años)'!$D$46,INT((ROW()-13)/2),0)),"",OFFSET('5. Pp (3 años)'!$D$46,INT((ROW()-13)/2),0))</f>
        <v>1.1.1.1.2.1. Realización de acciones de control y seguimiento a la cuenta pública   de la Administración Pública Municipal Centralizada.</v>
      </c>
      <c r="E25" s="498" t="str">
        <f ca="1">IF(ISBLANK(OFFSET('5. Pp (3 años)'!$E$46,INT((ROW()-13)/2),0)),"",OFFSET('5. Pp (3 años)'!$E$46,INT((ROW()-13)/2),0))</f>
        <v>PACSCP: Porcentaje de  Acciones de Control y Seguimiento a la Cuenta Pública.</v>
      </c>
      <c r="F25" s="500" t="str">
        <f ca="1">IF(ISBLANK(OFFSET('5. Pp (3 años)'!$K$46,INT((ROW()-13)/2),0)),"",OFFSET('5. Pp (3 años)'!$K$46,INT((ROW()-13)/2),0))</f>
        <v>Ascendente</v>
      </c>
      <c r="G25" s="502" t="str">
        <f ca="1">IF(ISBLANK(OFFSET('5. Pp (3 años)'!$H$46,INT((ROW()-13)/2),0)),"",OFFSET('5. Pp (3 años)'!$H$46,INT((ROW()-13)/2),0))</f>
        <v>Trimestral</v>
      </c>
      <c r="H25" s="705">
        <f ca="1">IF(ISBLANK(OFFSET('9. METAS'!$L$20,INT((ROW()-13)/2),0)),"",OFFSET('9. METAS'!$L$20,INT((ROW()-13)/2),0))</f>
        <v>13600</v>
      </c>
      <c r="I25" s="476"/>
      <c r="J25" s="127" t="e">
        <f ca="1">IF(MOD(ROW()-13,2)=0,IF(ISBLANK(OFFSET(#REF!,INT((ROW()-13)/2),0)),"",OFFSET(#REF!,INT((ROW()-13)/2),0)),IF(ISBLANK(OFFSET('9. METAS'!$U$20,INT((ROW()-14)/2),0)),"",OFFSET('9. METAS'!$U$20,INT((ROW()-14)/2),0)))</f>
        <v>#REF!</v>
      </c>
      <c r="K25" s="128" t="e">
        <f ca="1">IF(MOD(ROW()-13,2)=0,IF(ISBLANK(OFFSET(#REF!,INT((ROW()-13)/2),0)),"",OFFSET(#REF!,INT((ROW()-13)/2),0)),IF(ISBLANK(OFFSET('9. METAS'!$V$20,INT((ROW()-14)/2),0)),"",OFFSET('9. METAS'!$V$20,INT((ROW()-14)/2),0)))</f>
        <v>#REF!</v>
      </c>
      <c r="L25" s="128" t="e">
        <f ca="1">IF(MOD(ROW()-13,2)=0,IF(ISBLANK(OFFSET(#REF!,INT((ROW()-13)/2),0)),"",OFFSET(#REF!,INT((ROW()-13)/2),0)),IF(ISBLANK(OFFSET('9. METAS'!$W$20,INT((ROW()-14)/2),0)),"",OFFSET('9. METAS'!$W$20,INT((ROW()-14)/2),0)))</f>
        <v>#REF!</v>
      </c>
      <c r="M25" s="129" t="e">
        <f ca="1">IF(MOD(ROW()-13,2)=0,IF(ISBLANK(OFFSET(#REF!,INT((ROW()-13)/2),0)),"",OFFSET(#REF!,INT((ROW()-13)/2),0)),IF(ISBLANK(OFFSET('9. METAS'!$X$20,INT((ROW()-14)/2),0)),"",OFFSET('9. METAS'!$X$20,INT((ROW()-14)/2),0)))</f>
        <v>#REF!</v>
      </c>
      <c r="N25" s="478" t="str">
        <f t="shared" ref="N25" ca="1" si="8">IFERROR(J25/J26,"ND")</f>
        <v>ND</v>
      </c>
      <c r="O25" s="480" t="str">
        <f t="shared" ref="O25" ca="1" si="9">IFERROR(((J25+K25+L25+M25)/H25),"ND")</f>
        <v>ND</v>
      </c>
      <c r="P25" s="482"/>
    </row>
    <row r="26" spans="3:16" x14ac:dyDescent="0.2">
      <c r="C26" s="496"/>
      <c r="D26" s="498"/>
      <c r="E26" s="498"/>
      <c r="F26" s="500"/>
      <c r="G26" s="502"/>
      <c r="H26" s="705"/>
      <c r="I26" s="477"/>
      <c r="J26" s="127">
        <f ca="1">IF(MOD(ROW()-13,2)=0,IF(ISBLANK(OFFSET(#REF!,INT((ROW()-13)/2),0)),"",OFFSET(#REF!,INT((ROW()-13)/2),0)),IF(ISBLANK(OFFSET('9. METAS'!$U$20,INT((ROW()-14)/2),0)),"",OFFSET('9. METAS'!$U$20,INT((ROW()-14)/2),0)))</f>
        <v>3500</v>
      </c>
      <c r="K26" s="128">
        <f ca="1">IF(MOD(ROW()-13,2)=0,IF(ISBLANK(OFFSET(#REF!,INT((ROW()-13)/2),0)),"",OFFSET(#REF!,INT((ROW()-13)/2),0)),IF(ISBLANK(OFFSET('9. METAS'!$V$20,INT((ROW()-14)/2),0)),"",OFFSET('9. METAS'!$V$20,INT((ROW()-14)/2),0)))</f>
        <v>4200</v>
      </c>
      <c r="L26" s="128">
        <f ca="1">IF(MOD(ROW()-13,2)=0,IF(ISBLANK(OFFSET(#REF!,INT((ROW()-13)/2),0)),"",OFFSET(#REF!,INT((ROW()-13)/2),0)),IF(ISBLANK(OFFSET('9. METAS'!$W$20,INT((ROW()-14)/2),0)),"",OFFSET('9. METAS'!$W$20,INT((ROW()-14)/2),0)))</f>
        <v>3800</v>
      </c>
      <c r="M26" s="129">
        <f ca="1">IF(MOD(ROW()-13,2)=0,IF(ISBLANK(OFFSET(#REF!,INT((ROW()-13)/2),0)),"",OFFSET(#REF!,INT((ROW()-13)/2),0)),IF(ISBLANK(OFFSET('9. METAS'!$X$20,INT((ROW()-14)/2),0)),"",OFFSET('9. METAS'!$X$20,INT((ROW()-14)/2),0)))</f>
        <v>2100</v>
      </c>
      <c r="N26" s="479"/>
      <c r="O26" s="481"/>
      <c r="P26" s="483"/>
    </row>
    <row r="27" spans="3:16" x14ac:dyDescent="0.2">
      <c r="C27" s="506" t="str">
        <f ca="1">IF(ISBLANK(OFFSET('5. Pp (3 años)'!$C$46,INT((ROW()-13)/2),0)),"",OFFSET('5. Pp (3 años)'!$C$46,INT((ROW()-13)/2),0))</f>
        <v>Actividad</v>
      </c>
      <c r="D27" s="498" t="str">
        <f ca="1">IF(ISBLANK(OFFSET('5. Pp (3 años)'!$D$46,INT((ROW()-13)/2),0)),"",OFFSET('5. Pp (3 años)'!$D$46,INT((ROW()-13)/2),0))</f>
        <v>1.1.1.1.2.2. Realización de auditorías, revisiones y arqueos a las Dependencias y Entidades de la Administración Pública Municipal.</v>
      </c>
      <c r="E27" s="498" t="str">
        <f ca="1">IF(ISBLANK(OFFSET('5. Pp (3 años)'!$E$46,INT((ROW()-13)/2),0)),"",OFFSET('5. Pp (3 años)'!$E$46,INT((ROW()-13)/2),0))</f>
        <v>PARA: Porcentaje de  Auditorías, Revisiones y Arqueos</v>
      </c>
      <c r="F27" s="500" t="str">
        <f ca="1">IF(ISBLANK(OFFSET('5. Pp (3 años)'!$K$46,INT((ROW()-13)/2),0)),"",OFFSET('5. Pp (3 años)'!$K$46,INT((ROW()-13)/2),0))</f>
        <v>Ascendente</v>
      </c>
      <c r="G27" s="502" t="str">
        <f ca="1">IF(ISBLANK(OFFSET('5. Pp (3 años)'!$H$46,INT((ROW()-13)/2),0)),"",OFFSET('5. Pp (3 años)'!$H$46,INT((ROW()-13)/2),0))</f>
        <v>Trimestral</v>
      </c>
      <c r="H27" s="705">
        <f ca="1">IF(ISBLANK(OFFSET('9. METAS'!$L$20,INT((ROW()-13)/2),0)),"",OFFSET('9. METAS'!$L$20,INT((ROW()-13)/2),0))</f>
        <v>155</v>
      </c>
      <c r="I27" s="476"/>
      <c r="J27" s="127" t="e">
        <f ca="1">IF(MOD(ROW()-13,2)=0,IF(ISBLANK(OFFSET(#REF!,INT((ROW()-13)/2),0)),"",OFFSET(#REF!,INT((ROW()-13)/2),0)),IF(ISBLANK(OFFSET('9. METAS'!$U$20,INT((ROW()-14)/2),0)),"",OFFSET('9. METAS'!$U$20,INT((ROW()-14)/2),0)))</f>
        <v>#REF!</v>
      </c>
      <c r="K27" s="128" t="e">
        <f ca="1">IF(MOD(ROW()-13,2)=0,IF(ISBLANK(OFFSET(#REF!,INT((ROW()-13)/2),0)),"",OFFSET(#REF!,INT((ROW()-13)/2),0)),IF(ISBLANK(OFFSET('9. METAS'!$V$20,INT((ROW()-14)/2),0)),"",OFFSET('9. METAS'!$V$20,INT((ROW()-14)/2),0)))</f>
        <v>#REF!</v>
      </c>
      <c r="L27" s="128" t="e">
        <f ca="1">IF(MOD(ROW()-13,2)=0,IF(ISBLANK(OFFSET(#REF!,INT((ROW()-13)/2),0)),"",OFFSET(#REF!,INT((ROW()-13)/2),0)),IF(ISBLANK(OFFSET('9. METAS'!$W$20,INT((ROW()-14)/2),0)),"",OFFSET('9. METAS'!$W$20,INT((ROW()-14)/2),0)))</f>
        <v>#REF!</v>
      </c>
      <c r="M27" s="129" t="e">
        <f ca="1">IF(MOD(ROW()-13,2)=0,IF(ISBLANK(OFFSET(#REF!,INT((ROW()-13)/2),0)),"",OFFSET(#REF!,INT((ROW()-13)/2),0)),IF(ISBLANK(OFFSET('9. METAS'!$X$20,INT((ROW()-14)/2),0)),"",OFFSET('9. METAS'!$X$20,INT((ROW()-14)/2),0)))</f>
        <v>#REF!</v>
      </c>
      <c r="N27" s="478" t="str">
        <f t="shared" ref="N27" ca="1" si="10">IFERROR(J27/J28,"ND")</f>
        <v>ND</v>
      </c>
      <c r="O27" s="480" t="str">
        <f t="shared" ref="O27" ca="1" si="11">IFERROR(((J27+K27+L27+M27)/H27),"ND")</f>
        <v>ND</v>
      </c>
      <c r="P27" s="482"/>
    </row>
    <row r="28" spans="3:16" x14ac:dyDescent="0.2">
      <c r="C28" s="496"/>
      <c r="D28" s="498"/>
      <c r="E28" s="498"/>
      <c r="F28" s="500"/>
      <c r="G28" s="502"/>
      <c r="H28" s="705"/>
      <c r="I28" s="477"/>
      <c r="J28" s="127">
        <f ca="1">IF(MOD(ROW()-13,2)=0,IF(ISBLANK(OFFSET(#REF!,INT((ROW()-13)/2),0)),"",OFFSET(#REF!,INT((ROW()-13)/2),0)),IF(ISBLANK(OFFSET('9. METAS'!$U$20,INT((ROW()-14)/2),0)),"",OFFSET('9. METAS'!$U$20,INT((ROW()-14)/2),0)))</f>
        <v>25</v>
      </c>
      <c r="K28" s="128">
        <f ca="1">IF(MOD(ROW()-13,2)=0,IF(ISBLANK(OFFSET(#REF!,INT((ROW()-13)/2),0)),"",OFFSET(#REF!,INT((ROW()-13)/2),0)),IF(ISBLANK(OFFSET('9. METAS'!$V$20,INT((ROW()-14)/2),0)),"",OFFSET('9. METAS'!$V$20,INT((ROW()-14)/2),0)))</f>
        <v>40</v>
      </c>
      <c r="L28" s="128">
        <f ca="1">IF(MOD(ROW()-13,2)=0,IF(ISBLANK(OFFSET(#REF!,INT((ROW()-13)/2),0)),"",OFFSET(#REF!,INT((ROW()-13)/2),0)),IF(ISBLANK(OFFSET('9. METAS'!$W$20,INT((ROW()-14)/2),0)),"",OFFSET('9. METAS'!$W$20,INT((ROW()-14)/2),0)))</f>
        <v>40</v>
      </c>
      <c r="M28" s="129">
        <f ca="1">IF(MOD(ROW()-13,2)=0,IF(ISBLANK(OFFSET(#REF!,INT((ROW()-13)/2),0)),"",OFFSET(#REF!,INT((ROW()-13)/2),0)),IF(ISBLANK(OFFSET('9. METAS'!$X$20,INT((ROW()-14)/2),0)),"",OFFSET('9. METAS'!$X$20,INT((ROW()-14)/2),0)))</f>
        <v>50</v>
      </c>
      <c r="N28" s="479"/>
      <c r="O28" s="481"/>
      <c r="P28" s="483"/>
    </row>
    <row r="29" spans="3:16" x14ac:dyDescent="0.2">
      <c r="C29" s="506" t="str">
        <f ca="1">IF(ISBLANK(OFFSET('5. Pp (3 años)'!$C$46,INT((ROW()-13)/2),0)),"",OFFSET('5. Pp (3 años)'!$C$46,INT((ROW()-13)/2),0))</f>
        <v xml:space="preserve">Componente  </v>
      </c>
      <c r="D29" s="498" t="str">
        <f ca="1">IF(ISBLANK(OFFSET('5. Pp (3 años)'!$D$46,INT((ROW()-13)/2),0)),"",OFFSET('5. Pp (3 años)'!$D$46,INT((ROW()-13)/2),0))</f>
        <v>1.1.1.1.3 Actividades de Combate a la Corrupción Implementadas</v>
      </c>
      <c r="E29" s="498" t="str">
        <f ca="1">IF(ISBLANK(OFFSET('5. Pp (3 años)'!$E$46,INT((ROW()-13)/2),0)),"",OFFSET('5. Pp (3 años)'!$E$46,INT((ROW()-13)/2),0))</f>
        <v>PACCI: Porcentaje de Actividades de Combate a la Corrupción Implementadas</v>
      </c>
      <c r="F29" s="500" t="str">
        <f ca="1">IF(ISBLANK(OFFSET('5. Pp (3 años)'!$K$46,INT((ROW()-13)/2),0)),"",OFFSET('5. Pp (3 años)'!$K$46,INT((ROW()-13)/2),0))</f>
        <v>Ascendente</v>
      </c>
      <c r="G29" s="502" t="str">
        <f ca="1">IF(ISBLANK(OFFSET('5. Pp (3 años)'!$H$46,INT((ROW()-13)/2),0)),"",OFFSET('5. Pp (3 años)'!$H$46,INT((ROW()-13)/2),0))</f>
        <v>Trimestral</v>
      </c>
      <c r="H29" s="705">
        <f ca="1">IF(ISBLANK(OFFSET('9. METAS'!$L$20,INT((ROW()-13)/2),0)),"",OFFSET('9. METAS'!$L$20,INT((ROW()-13)/2),0))</f>
        <v>13497</v>
      </c>
      <c r="I29" s="476"/>
      <c r="J29" s="127" t="e">
        <f ca="1">IF(MOD(ROW()-13,2)=0,IF(ISBLANK(OFFSET(#REF!,INT((ROW()-13)/2),0)),"",OFFSET(#REF!,INT((ROW()-13)/2),0)),IF(ISBLANK(OFFSET('9. METAS'!$U$20,INT((ROW()-14)/2),0)),"",OFFSET('9. METAS'!$U$20,INT((ROW()-14)/2),0)))</f>
        <v>#REF!</v>
      </c>
      <c r="K29" s="128" t="e">
        <f ca="1">IF(MOD(ROW()-13,2)=0,IF(ISBLANK(OFFSET(#REF!,INT((ROW()-13)/2),0)),"",OFFSET(#REF!,INT((ROW()-13)/2),0)),IF(ISBLANK(OFFSET('9. METAS'!$V$20,INT((ROW()-14)/2),0)),"",OFFSET('9. METAS'!$V$20,INT((ROW()-14)/2),0)))</f>
        <v>#REF!</v>
      </c>
      <c r="L29" s="128" t="e">
        <f ca="1">IF(MOD(ROW()-13,2)=0,IF(ISBLANK(OFFSET(#REF!,INT((ROW()-13)/2),0)),"",OFFSET(#REF!,INT((ROW()-13)/2),0)),IF(ISBLANK(OFFSET('9. METAS'!$W$20,INT((ROW()-14)/2),0)),"",OFFSET('9. METAS'!$W$20,INT((ROW()-14)/2),0)))</f>
        <v>#REF!</v>
      </c>
      <c r="M29" s="129" t="e">
        <f ca="1">IF(MOD(ROW()-13,2)=0,IF(ISBLANK(OFFSET(#REF!,INT((ROW()-13)/2),0)),"",OFFSET(#REF!,INT((ROW()-13)/2),0)),IF(ISBLANK(OFFSET('9. METAS'!$X$20,INT((ROW()-14)/2),0)),"",OFFSET('9. METAS'!$X$20,INT((ROW()-14)/2),0)))</f>
        <v>#REF!</v>
      </c>
      <c r="N29" s="478" t="str">
        <f t="shared" ref="N29" ca="1" si="12">IFERROR(J29/J30,"ND")</f>
        <v>ND</v>
      </c>
      <c r="O29" s="480" t="str">
        <f t="shared" ref="O29" ca="1" si="13">IFERROR(((J29+K29+L29+M29)/H29),"ND")</f>
        <v>ND</v>
      </c>
      <c r="P29" s="482"/>
    </row>
    <row r="30" spans="3:16" x14ac:dyDescent="0.2">
      <c r="C30" s="496"/>
      <c r="D30" s="498"/>
      <c r="E30" s="498"/>
      <c r="F30" s="500"/>
      <c r="G30" s="502"/>
      <c r="H30" s="705"/>
      <c r="I30" s="477"/>
      <c r="J30" s="127">
        <f ca="1">IF(MOD(ROW()-13,2)=0,IF(ISBLANK(OFFSET(#REF!,INT((ROW()-13)/2),0)),"",OFFSET(#REF!,INT((ROW()-13)/2),0)),IF(ISBLANK(OFFSET('9. METAS'!$U$20,INT((ROW()-14)/2),0)),"",OFFSET('9. METAS'!$U$20,INT((ROW()-14)/2),0)))</f>
        <v>1152</v>
      </c>
      <c r="K30" s="128">
        <f ca="1">IF(MOD(ROW()-13,2)=0,IF(ISBLANK(OFFSET(#REF!,INT((ROW()-13)/2),0)),"",OFFSET(#REF!,INT((ROW()-13)/2),0)),IF(ISBLANK(OFFSET('9. METAS'!$V$20,INT((ROW()-14)/2),0)),"",OFFSET('9. METAS'!$V$20,INT((ROW()-14)/2),0)))</f>
        <v>9824</v>
      </c>
      <c r="L30" s="128">
        <f ca="1">IF(MOD(ROW()-13,2)=0,IF(ISBLANK(OFFSET(#REF!,INT((ROW()-13)/2),0)),"",OFFSET(#REF!,INT((ROW()-13)/2),0)),IF(ISBLANK(OFFSET('9. METAS'!$W$20,INT((ROW()-14)/2),0)),"",OFFSET('9. METAS'!$W$20,INT((ROW()-14)/2),0)))</f>
        <v>1216</v>
      </c>
      <c r="M30" s="129">
        <f ca="1">IF(MOD(ROW()-13,2)=0,IF(ISBLANK(OFFSET(#REF!,INT((ROW()-13)/2),0)),"",OFFSET(#REF!,INT((ROW()-13)/2),0)),IF(ISBLANK(OFFSET('9. METAS'!$X$20,INT((ROW()-14)/2),0)),"",OFFSET('9. METAS'!$X$20,INT((ROW()-14)/2),0)))</f>
        <v>1305</v>
      </c>
      <c r="N30" s="479"/>
      <c r="O30" s="481"/>
      <c r="P30" s="483"/>
    </row>
    <row r="31" spans="3:16" x14ac:dyDescent="0.2">
      <c r="C31" s="506" t="str">
        <f ca="1">IF(ISBLANK(OFFSET('5. Pp (3 años)'!$C$46,INT((ROW()-13)/2),0)),"",OFFSET('5. Pp (3 años)'!$C$46,INT((ROW()-13)/2),0))</f>
        <v>Actividad</v>
      </c>
      <c r="D31" s="498" t="str">
        <f ca="1">IF(ISBLANK(OFFSET('5. Pp (3 años)'!$D$46,INT((ROW()-13)/2),0)),"",OFFSET('5. Pp (3 años)'!$D$46,INT((ROW()-13)/2),0))</f>
        <v>1.1.1.1.3.1 Evaluación y seguimiento al Programa Municipal de Acreditación "Calidad  Servicio con CUENTAS CLARAS"</v>
      </c>
      <c r="E31" s="498" t="str">
        <f ca="1">IF(ISBLANK(OFFSET('5. Pp (3 años)'!$E$46,INT((ROW()-13)/2),0)),"",OFFSET('5. Pp (3 años)'!$E$46,INT((ROW()-13)/2),0))</f>
        <v>PESPACSCC:  Porcentaje de Evaluación y Seguimiento al Programa Municipal de Acreditación "Calidad y Servicio con CUENTAS CLARAS"</v>
      </c>
      <c r="F31" s="500" t="str">
        <f ca="1">IF(ISBLANK(OFFSET('5. Pp (3 años)'!$K$46,INT((ROW()-13)/2),0)),"",OFFSET('5. Pp (3 años)'!$K$46,INT((ROW()-13)/2),0))</f>
        <v>Ascendente</v>
      </c>
      <c r="G31" s="502" t="str">
        <f ca="1">IF(ISBLANK(OFFSET('5. Pp (3 años)'!$H$46,INT((ROW()-13)/2),0)),"",OFFSET('5. Pp (3 años)'!$H$46,INT((ROW()-13)/2),0))</f>
        <v>Trimestral</v>
      </c>
      <c r="H31" s="705">
        <f ca="1">IF(ISBLANK(OFFSET('9. METAS'!$L$20,INT((ROW()-13)/2),0)),"",OFFSET('9. METAS'!$L$20,INT((ROW()-13)/2),0))</f>
        <v>150</v>
      </c>
      <c r="I31" s="476"/>
      <c r="J31" s="127" t="e">
        <f ca="1">IF(MOD(ROW()-13,2)=0,IF(ISBLANK(OFFSET(#REF!,INT((ROW()-13)/2),0)),"",OFFSET(#REF!,INT((ROW()-13)/2),0)),IF(ISBLANK(OFFSET('9. METAS'!$U$20,INT((ROW()-14)/2),0)),"",OFFSET('9. METAS'!$U$20,INT((ROW()-14)/2),0)))</f>
        <v>#REF!</v>
      </c>
      <c r="K31" s="128" t="e">
        <f ca="1">IF(MOD(ROW()-13,2)=0,IF(ISBLANK(OFFSET(#REF!,INT((ROW()-13)/2),0)),"",OFFSET(#REF!,INT((ROW()-13)/2),0)),IF(ISBLANK(OFFSET('9. METAS'!$V$20,INT((ROW()-14)/2),0)),"",OFFSET('9. METAS'!$V$20,INT((ROW()-14)/2),0)))</f>
        <v>#REF!</v>
      </c>
      <c r="L31" s="128" t="e">
        <f ca="1">IF(MOD(ROW()-13,2)=0,IF(ISBLANK(OFFSET(#REF!,INT((ROW()-13)/2),0)),"",OFFSET(#REF!,INT((ROW()-13)/2),0)),IF(ISBLANK(OFFSET('9. METAS'!$W$20,INT((ROW()-14)/2),0)),"",OFFSET('9. METAS'!$W$20,INT((ROW()-14)/2),0)))</f>
        <v>#REF!</v>
      </c>
      <c r="M31" s="129" t="e">
        <f ca="1">IF(MOD(ROW()-13,2)=0,IF(ISBLANK(OFFSET(#REF!,INT((ROW()-13)/2),0)),"",OFFSET(#REF!,INT((ROW()-13)/2),0)),IF(ISBLANK(OFFSET('9. METAS'!$X$20,INT((ROW()-14)/2),0)),"",OFFSET('9. METAS'!$X$20,INT((ROW()-14)/2),0)))</f>
        <v>#REF!</v>
      </c>
      <c r="N31" s="478" t="str">
        <f t="shared" ref="N31" ca="1" si="14">IFERROR(J31/J32,"ND")</f>
        <v>ND</v>
      </c>
      <c r="O31" s="480" t="str">
        <f t="shared" ref="O31" ca="1" si="15">IFERROR(((J31+K31+L31+M31)/H31),"ND")</f>
        <v>ND</v>
      </c>
      <c r="P31" s="482"/>
    </row>
    <row r="32" spans="3:16" x14ac:dyDescent="0.2">
      <c r="C32" s="496"/>
      <c r="D32" s="498"/>
      <c r="E32" s="498"/>
      <c r="F32" s="500"/>
      <c r="G32" s="502"/>
      <c r="H32" s="705"/>
      <c r="I32" s="477"/>
      <c r="J32" s="127">
        <f ca="1">IF(MOD(ROW()-13,2)=0,IF(ISBLANK(OFFSET(#REF!,INT((ROW()-13)/2),0)),"",OFFSET(#REF!,INT((ROW()-13)/2),0)),IF(ISBLANK(OFFSET('9. METAS'!$U$20,INT((ROW()-14)/2),0)),"",OFFSET('9. METAS'!$U$20,INT((ROW()-14)/2),0)))</f>
        <v>75</v>
      </c>
      <c r="K32" s="128">
        <f ca="1">IF(MOD(ROW()-13,2)=0,IF(ISBLANK(OFFSET(#REF!,INT((ROW()-13)/2),0)),"",OFFSET(#REF!,INT((ROW()-13)/2),0)),IF(ISBLANK(OFFSET('9. METAS'!$V$20,INT((ROW()-14)/2),0)),"",OFFSET('9. METAS'!$V$20,INT((ROW()-14)/2),0)))</f>
        <v>0</v>
      </c>
      <c r="L32" s="128">
        <f ca="1">IF(MOD(ROW()-13,2)=0,IF(ISBLANK(OFFSET(#REF!,INT((ROW()-13)/2),0)),"",OFFSET(#REF!,INT((ROW()-13)/2),0)),IF(ISBLANK(OFFSET('9. METAS'!$W$20,INT((ROW()-14)/2),0)),"",OFFSET('9. METAS'!$W$20,INT((ROW()-14)/2),0)))</f>
        <v>56</v>
      </c>
      <c r="M32" s="129">
        <f ca="1">IF(MOD(ROW()-13,2)=0,IF(ISBLANK(OFFSET(#REF!,INT((ROW()-13)/2),0)),"",OFFSET(#REF!,INT((ROW()-13)/2),0)),IF(ISBLANK(OFFSET('9. METAS'!$X$20,INT((ROW()-14)/2),0)),"",OFFSET('9. METAS'!$X$20,INT((ROW()-14)/2),0)))</f>
        <v>19</v>
      </c>
      <c r="N32" s="479"/>
      <c r="O32" s="481"/>
      <c r="P32" s="483"/>
    </row>
    <row r="33" spans="3:16" x14ac:dyDescent="0.2">
      <c r="C33" s="506" t="str">
        <f ca="1">IF(ISBLANK(OFFSET('5. Pp (3 años)'!$C$46,INT((ROW()-13)/2),0)),"",OFFSET('5. Pp (3 años)'!$C$46,INT((ROW()-13)/2),0))</f>
        <v>Actividad</v>
      </c>
      <c r="D33" s="498" t="str">
        <f ca="1">IF(ISBLANK(OFFSET('5. Pp (3 años)'!$D$46,INT((ROW()-13)/2),0)),"",OFFSET('5. Pp (3 años)'!$D$46,INT((ROW()-13)/2),0))</f>
        <v>1.1.1.1.3.2 Seguimiento a Actividades de Difusión a servidores publicos y ciudadanía sobre el Protocolo de Atención Ciudadana para trámites y servicios</v>
      </c>
      <c r="E33" s="498" t="str">
        <f ca="1">IF(ISBLANK(OFFSET('5. Pp (3 años)'!$E$46,INT((ROW()-13)/2),0)),"",OFFSET('5. Pp (3 años)'!$E$46,INT((ROW()-13)/2),0))</f>
        <v>PADPACTS: Porcentaje de Actividades de Difusión sobre el Protocolo de Atención Ciudadana para trámites y servicios</v>
      </c>
      <c r="F33" s="500" t="str">
        <f ca="1">IF(ISBLANK(OFFSET('5. Pp (3 años)'!$K$46,INT((ROW()-13)/2),0)),"",OFFSET('5. Pp (3 años)'!$K$46,INT((ROW()-13)/2),0))</f>
        <v>Ascendente</v>
      </c>
      <c r="G33" s="502" t="str">
        <f ca="1">IF(ISBLANK(OFFSET('5. Pp (3 años)'!$H$46,INT((ROW()-13)/2),0)),"",OFFSET('5. Pp (3 años)'!$H$46,INT((ROW()-13)/2),0))</f>
        <v>Trimestral</v>
      </c>
      <c r="H33" s="705">
        <f ca="1">IF(ISBLANK(OFFSET('9. METAS'!$L$20,INT((ROW()-13)/2),0)),"",OFFSET('9. METAS'!$L$20,INT((ROW()-13)/2),0))</f>
        <v>60</v>
      </c>
      <c r="I33" s="476"/>
      <c r="J33" s="127" t="e">
        <f ca="1">IF(MOD(ROW()-13,2)=0,IF(ISBLANK(OFFSET(#REF!,INT((ROW()-13)/2),0)),"",OFFSET(#REF!,INT((ROW()-13)/2),0)),IF(ISBLANK(OFFSET('9. METAS'!$U$20,INT((ROW()-14)/2),0)),"",OFFSET('9. METAS'!$U$20,INT((ROW()-14)/2),0)))</f>
        <v>#REF!</v>
      </c>
      <c r="K33" s="128" t="e">
        <f ca="1">IF(MOD(ROW()-13,2)=0,IF(ISBLANK(OFFSET(#REF!,INT((ROW()-13)/2),0)),"",OFFSET(#REF!,INT((ROW()-13)/2),0)),IF(ISBLANK(OFFSET('9. METAS'!$V$20,INT((ROW()-14)/2),0)),"",OFFSET('9. METAS'!$V$20,INT((ROW()-14)/2),0)))</f>
        <v>#REF!</v>
      </c>
      <c r="L33" s="128" t="e">
        <f ca="1">IF(MOD(ROW()-13,2)=0,IF(ISBLANK(OFFSET(#REF!,INT((ROW()-13)/2),0)),"",OFFSET(#REF!,INT((ROW()-13)/2),0)),IF(ISBLANK(OFFSET('9. METAS'!$W$20,INT((ROW()-14)/2),0)),"",OFFSET('9. METAS'!$W$20,INT((ROW()-14)/2),0)))</f>
        <v>#REF!</v>
      </c>
      <c r="M33" s="129" t="e">
        <f ca="1">IF(MOD(ROW()-13,2)=0,IF(ISBLANK(OFFSET(#REF!,INT((ROW()-13)/2),0)),"",OFFSET(#REF!,INT((ROW()-13)/2),0)),IF(ISBLANK(OFFSET('9. METAS'!$X$20,INT((ROW()-14)/2),0)),"",OFFSET('9. METAS'!$X$20,INT((ROW()-14)/2),0)))</f>
        <v>#REF!</v>
      </c>
      <c r="N33" s="478" t="str">
        <f t="shared" ref="N33" ca="1" si="16">IFERROR(J33/J34,"ND")</f>
        <v>ND</v>
      </c>
      <c r="O33" s="480" t="str">
        <f t="shared" ref="O33" ca="1" si="17">IFERROR(((J33+K33+L33+M33)/H33),"ND")</f>
        <v>ND</v>
      </c>
      <c r="P33" s="482"/>
    </row>
    <row r="34" spans="3:16" x14ac:dyDescent="0.2">
      <c r="C34" s="496"/>
      <c r="D34" s="498"/>
      <c r="E34" s="498"/>
      <c r="F34" s="500"/>
      <c r="G34" s="502"/>
      <c r="H34" s="705"/>
      <c r="I34" s="477"/>
      <c r="J34" s="127">
        <f ca="1">IF(MOD(ROW()-13,2)=0,IF(ISBLANK(OFFSET(#REF!,INT((ROW()-13)/2),0)),"",OFFSET(#REF!,INT((ROW()-13)/2),0)),IF(ISBLANK(OFFSET('9. METAS'!$U$20,INT((ROW()-14)/2),0)),"",OFFSET('9. METAS'!$U$20,INT((ROW()-14)/2),0)))</f>
        <v>15</v>
      </c>
      <c r="K34" s="128">
        <f ca="1">IF(MOD(ROW()-13,2)=0,IF(ISBLANK(OFFSET(#REF!,INT((ROW()-13)/2),0)),"",OFFSET(#REF!,INT((ROW()-13)/2),0)),IF(ISBLANK(OFFSET('9. METAS'!$V$20,INT((ROW()-14)/2),0)),"",OFFSET('9. METAS'!$V$20,INT((ROW()-14)/2),0)))</f>
        <v>15</v>
      </c>
      <c r="L34" s="128">
        <f ca="1">IF(MOD(ROW()-13,2)=0,IF(ISBLANK(OFFSET(#REF!,INT((ROW()-13)/2),0)),"",OFFSET(#REF!,INT((ROW()-13)/2),0)),IF(ISBLANK(OFFSET('9. METAS'!$W$20,INT((ROW()-14)/2),0)),"",OFFSET('9. METAS'!$W$20,INT((ROW()-14)/2),0)))</f>
        <v>15</v>
      </c>
      <c r="M34" s="129">
        <f ca="1">IF(MOD(ROW()-13,2)=0,IF(ISBLANK(OFFSET(#REF!,INT((ROW()-13)/2),0)),"",OFFSET(#REF!,INT((ROW()-13)/2),0)),IF(ISBLANK(OFFSET('9. METAS'!$X$20,INT((ROW()-14)/2),0)),"",OFFSET('9. METAS'!$X$20,INT((ROW()-14)/2),0)))</f>
        <v>15</v>
      </c>
      <c r="N34" s="479"/>
      <c r="O34" s="481"/>
      <c r="P34" s="483"/>
    </row>
    <row r="35" spans="3:16" x14ac:dyDescent="0.2">
      <c r="C35" s="506" t="str">
        <f ca="1">IF(ISBLANK(OFFSET('5. Pp (3 años)'!$C$46,INT((ROW()-13)/2),0)),"",OFFSET('5. Pp (3 años)'!$C$46,INT((ROW()-13)/2),0))</f>
        <v>Actividad</v>
      </c>
      <c r="D35" s="498" t="str">
        <f ca="1">IF(ISBLANK(OFFSET('5. Pp (3 años)'!$D$46,INT((ROW()-13)/2),0)),"",OFFSET('5. Pp (3 años)'!$D$46,INT((ROW()-13)/2),0))</f>
        <v>1.1.1.1.3.3 Intervención en el proceso de Entrega y Recepción de los servidores públicos, conforme a la normatividad vigente.</v>
      </c>
      <c r="E35" s="498" t="str">
        <f ca="1">IF(ISBLANK(OFFSET('5. Pp (3 años)'!$E$46,INT((ROW()-13)/2),0)),"",OFFSET('5. Pp (3 años)'!$E$46,INT((ROW()-13)/2),0))</f>
        <v xml:space="preserve">PAERC: Porcentaje de Actas de Entrega y Recepción Concluidas     </v>
      </c>
      <c r="F35" s="500" t="str">
        <f ca="1">IF(ISBLANK(OFFSET('5. Pp (3 años)'!$K$46,INT((ROW()-13)/2),0)),"",OFFSET('5. Pp (3 años)'!$K$46,INT((ROW()-13)/2),0))</f>
        <v>Ascendente</v>
      </c>
      <c r="G35" s="502" t="str">
        <f ca="1">IF(ISBLANK(OFFSET('5. Pp (3 años)'!$H$46,INT((ROW()-13)/2),0)),"",OFFSET('5. Pp (3 años)'!$H$46,INT((ROW()-13)/2),0))</f>
        <v>Trimestral</v>
      </c>
      <c r="H35" s="705">
        <f ca="1">IF(ISBLANK(OFFSET('9. METAS'!$L$20,INT((ROW()-13)/2),0)),"",OFFSET('9. METAS'!$L$20,INT((ROW()-13)/2),0))</f>
        <v>200</v>
      </c>
      <c r="I35" s="476"/>
      <c r="J35" s="127" t="e">
        <f ca="1">IF(MOD(ROW()-13,2)=0,IF(ISBLANK(OFFSET(#REF!,INT((ROW()-13)/2),0)),"",OFFSET(#REF!,INT((ROW()-13)/2),0)),IF(ISBLANK(OFFSET('9. METAS'!$U$20,INT((ROW()-14)/2),0)),"",OFFSET('9. METAS'!$U$20,INT((ROW()-14)/2),0)))</f>
        <v>#REF!</v>
      </c>
      <c r="K35" s="128" t="e">
        <f ca="1">IF(MOD(ROW()-13,2)=0,IF(ISBLANK(OFFSET(#REF!,INT((ROW()-13)/2),0)),"",OFFSET(#REF!,INT((ROW()-13)/2),0)),IF(ISBLANK(OFFSET('9. METAS'!$V$20,INT((ROW()-14)/2),0)),"",OFFSET('9. METAS'!$V$20,INT((ROW()-14)/2),0)))</f>
        <v>#REF!</v>
      </c>
      <c r="L35" s="128" t="e">
        <f ca="1">IF(MOD(ROW()-13,2)=0,IF(ISBLANK(OFFSET(#REF!,INT((ROW()-13)/2),0)),"",OFFSET(#REF!,INT((ROW()-13)/2),0)),IF(ISBLANK(OFFSET('9. METAS'!$W$20,INT((ROW()-14)/2),0)),"",OFFSET('9. METAS'!$W$20,INT((ROW()-14)/2),0)))</f>
        <v>#REF!</v>
      </c>
      <c r="M35" s="129" t="e">
        <f ca="1">IF(MOD(ROW()-13,2)=0,IF(ISBLANK(OFFSET(#REF!,INT((ROW()-13)/2),0)),"",OFFSET(#REF!,INT((ROW()-13)/2),0)),IF(ISBLANK(OFFSET('9. METAS'!$X$20,INT((ROW()-14)/2),0)),"",OFFSET('9. METAS'!$X$20,INT((ROW()-14)/2),0)))</f>
        <v>#REF!</v>
      </c>
      <c r="N35" s="478" t="str">
        <f t="shared" ref="N35" ca="1" si="18">IFERROR(J35/J36,"ND")</f>
        <v>ND</v>
      </c>
      <c r="O35" s="480" t="str">
        <f t="shared" ref="O35" ca="1" si="19">IFERROR(((J35+K35+L35+M35)/H35),"ND")</f>
        <v>ND</v>
      </c>
      <c r="P35" s="482"/>
    </row>
    <row r="36" spans="3:16" x14ac:dyDescent="0.2">
      <c r="C36" s="496"/>
      <c r="D36" s="498"/>
      <c r="E36" s="498"/>
      <c r="F36" s="500"/>
      <c r="G36" s="502"/>
      <c r="H36" s="705"/>
      <c r="I36" s="477"/>
      <c r="J36" s="127">
        <f ca="1">IF(MOD(ROW()-13,2)=0,IF(ISBLANK(OFFSET(#REF!,INT((ROW()-13)/2),0)),"",OFFSET(#REF!,INT((ROW()-13)/2),0)),IF(ISBLANK(OFFSET('9. METAS'!$U$20,INT((ROW()-14)/2),0)),"",OFFSET('9. METAS'!$U$20,INT((ROW()-14)/2),0)))</f>
        <v>15</v>
      </c>
      <c r="K36" s="128">
        <f ca="1">IF(MOD(ROW()-13,2)=0,IF(ISBLANK(OFFSET(#REF!,INT((ROW()-13)/2),0)),"",OFFSET(#REF!,INT((ROW()-13)/2),0)),IF(ISBLANK(OFFSET('9. METAS'!$V$20,INT((ROW()-14)/2),0)),"",OFFSET('9. METAS'!$V$20,INT((ROW()-14)/2),0)))</f>
        <v>50</v>
      </c>
      <c r="L36" s="128">
        <f ca="1">IF(MOD(ROW()-13,2)=0,IF(ISBLANK(OFFSET(#REF!,INT((ROW()-13)/2),0)),"",OFFSET(#REF!,INT((ROW()-13)/2),0)),IF(ISBLANK(OFFSET('9. METAS'!$W$20,INT((ROW()-14)/2),0)),"",OFFSET('9. METAS'!$W$20,INT((ROW()-14)/2),0)))</f>
        <v>15</v>
      </c>
      <c r="M36" s="129">
        <f ca="1">IF(MOD(ROW()-13,2)=0,IF(ISBLANK(OFFSET(#REF!,INT((ROW()-13)/2),0)),"",OFFSET(#REF!,INT((ROW()-13)/2),0)),IF(ISBLANK(OFFSET('9. METAS'!$X$20,INT((ROW()-14)/2),0)),"",OFFSET('9. METAS'!$X$20,INT((ROW()-14)/2),0)))</f>
        <v>120</v>
      </c>
      <c r="N36" s="479"/>
      <c r="O36" s="481"/>
      <c r="P36" s="483"/>
    </row>
    <row r="37" spans="3:16" x14ac:dyDescent="0.2">
      <c r="C37" s="506" t="str">
        <f ca="1">IF(ISBLANK(OFFSET('5. Pp (3 años)'!$C$46,INT((ROW()-13)/2),0)),"",OFFSET('5. Pp (3 años)'!$C$46,INT((ROW()-13)/2),0))</f>
        <v>Actividad</v>
      </c>
      <c r="D37" s="498" t="str">
        <f ca="1">IF(ISBLANK(OFFSET('5. Pp (3 años)'!$D$46,INT((ROW()-13)/2),0)),"",OFFSET('5. Pp (3 años)'!$D$46,INT((ROW()-13)/2),0))</f>
        <v>1.1.1.1.3.4 Recepción, Control y Resguardo de las Declaraciones de Situación Patrimonial y de Conflicto de  Interés de todos los servidores públicos  de la Administración Pública Municipal.</v>
      </c>
      <c r="E37" s="498" t="str">
        <f ca="1">IF(ISBLANK(OFFSET('5. Pp (3 años)'!$E$46,INT((ROW()-13)/2),0)),"",OFFSET('5. Pp (3 años)'!$E$46,INT((ROW()-13)/2),0))</f>
        <v xml:space="preserve">PCDPISO:  Porcentaje de Cumplimiento en Declaraciones Patrimoniales y de Conflicto de  Interés  de sujetos obligados                             </v>
      </c>
      <c r="F37" s="500" t="str">
        <f ca="1">IF(ISBLANK(OFFSET('5. Pp (3 años)'!$K$46,INT((ROW()-13)/2),0)),"",OFFSET('5. Pp (3 años)'!$K$46,INT((ROW()-13)/2),0))</f>
        <v>Ascendente</v>
      </c>
      <c r="G37" s="502" t="str">
        <f ca="1">IF(ISBLANK(OFFSET('5. Pp (3 años)'!$H$46,INT((ROW()-13)/2),0)),"",OFFSET('5. Pp (3 años)'!$H$46,INT((ROW()-13)/2),0))</f>
        <v>Trimestral</v>
      </c>
      <c r="H37" s="705">
        <f ca="1">IF(ISBLANK(OFFSET('9. METAS'!$L$20,INT((ROW()-13)/2),0)),"",OFFSET('9. METAS'!$L$20,INT((ROW()-13)/2),0))</f>
        <v>9780</v>
      </c>
      <c r="I37" s="476"/>
      <c r="J37" s="127" t="e">
        <f ca="1">IF(MOD(ROW()-13,2)=0,IF(ISBLANK(OFFSET(#REF!,INT((ROW()-13)/2),0)),"",OFFSET(#REF!,INT((ROW()-13)/2),0)),IF(ISBLANK(OFFSET('9. METAS'!$U$20,INT((ROW()-14)/2),0)),"",OFFSET('9. METAS'!$U$20,INT((ROW()-14)/2),0)))</f>
        <v>#REF!</v>
      </c>
      <c r="K37" s="128" t="e">
        <f ca="1">IF(MOD(ROW()-13,2)=0,IF(ISBLANK(OFFSET(#REF!,INT((ROW()-13)/2),0)),"",OFFSET(#REF!,INT((ROW()-13)/2),0)),IF(ISBLANK(OFFSET('9. METAS'!$V$20,INT((ROW()-14)/2),0)),"",OFFSET('9. METAS'!$V$20,INT((ROW()-14)/2),0)))</f>
        <v>#REF!</v>
      </c>
      <c r="L37" s="128" t="e">
        <f ca="1">IF(MOD(ROW()-13,2)=0,IF(ISBLANK(OFFSET(#REF!,INT((ROW()-13)/2),0)),"",OFFSET(#REF!,INT((ROW()-13)/2),0)),IF(ISBLANK(OFFSET('9. METAS'!$W$20,INT((ROW()-14)/2),0)),"",OFFSET('9. METAS'!$W$20,INT((ROW()-14)/2),0)))</f>
        <v>#REF!</v>
      </c>
      <c r="M37" s="129" t="e">
        <f ca="1">IF(MOD(ROW()-13,2)=0,IF(ISBLANK(OFFSET(#REF!,INT((ROW()-13)/2),0)),"",OFFSET(#REF!,INT((ROW()-13)/2),0)),IF(ISBLANK(OFFSET('9. METAS'!$X$20,INT((ROW()-14)/2),0)),"",OFFSET('9. METAS'!$X$20,INT((ROW()-14)/2),0)))</f>
        <v>#REF!</v>
      </c>
      <c r="N37" s="478" t="str">
        <f t="shared" ref="N37" ca="1" si="20">IFERROR(J37/J38,"ND")</f>
        <v>ND</v>
      </c>
      <c r="O37" s="480" t="str">
        <f t="shared" ref="O37" ca="1" si="21">IFERROR(((J37+K37+L37+M37)/H37),"ND")</f>
        <v>ND</v>
      </c>
      <c r="P37" s="482"/>
    </row>
    <row r="38" spans="3:16" x14ac:dyDescent="0.2">
      <c r="C38" s="496"/>
      <c r="D38" s="498"/>
      <c r="E38" s="498"/>
      <c r="F38" s="500"/>
      <c r="G38" s="502"/>
      <c r="H38" s="705"/>
      <c r="I38" s="477"/>
      <c r="J38" s="127">
        <f ca="1">IF(MOD(ROW()-13,2)=0,IF(ISBLANK(OFFSET(#REF!,INT((ROW()-13)/2),0)),"",OFFSET(#REF!,INT((ROW()-13)/2),0)),IF(ISBLANK(OFFSET('9. METAS'!$U$20,INT((ROW()-14)/2),0)),"",OFFSET('9. METAS'!$U$20,INT((ROW()-14)/2),0)))</f>
        <v>270</v>
      </c>
      <c r="K38" s="128">
        <f ca="1">IF(MOD(ROW()-13,2)=0,IF(ISBLANK(OFFSET(#REF!,INT((ROW()-13)/2),0)),"",OFFSET(#REF!,INT((ROW()-13)/2),0)),IF(ISBLANK(OFFSET('9. METAS'!$V$20,INT((ROW()-14)/2),0)),"",OFFSET('9. METAS'!$V$20,INT((ROW()-14)/2),0)))</f>
        <v>8900</v>
      </c>
      <c r="L38" s="128">
        <f ca="1">IF(MOD(ROW()-13,2)=0,IF(ISBLANK(OFFSET(#REF!,INT((ROW()-13)/2),0)),"",OFFSET(#REF!,INT((ROW()-13)/2),0)),IF(ISBLANK(OFFSET('9. METAS'!$W$20,INT((ROW()-14)/2),0)),"",OFFSET('9. METAS'!$W$20,INT((ROW()-14)/2),0)))</f>
        <v>320</v>
      </c>
      <c r="M38" s="129">
        <f ca="1">IF(MOD(ROW()-13,2)=0,IF(ISBLANK(OFFSET(#REF!,INT((ROW()-13)/2),0)),"",OFFSET(#REF!,INT((ROW()-13)/2),0)),IF(ISBLANK(OFFSET('9. METAS'!$X$20,INT((ROW()-14)/2),0)),"",OFFSET('9. METAS'!$X$20,INT((ROW()-14)/2),0)))</f>
        <v>290</v>
      </c>
      <c r="N38" s="479"/>
      <c r="O38" s="481"/>
      <c r="P38" s="483"/>
    </row>
    <row r="39" spans="3:16" x14ac:dyDescent="0.2">
      <c r="C39" s="506" t="str">
        <f ca="1">IF(ISBLANK(OFFSET('5. Pp (3 años)'!$C$46,INT((ROW()-13)/2),0)),"",OFFSET('5. Pp (3 años)'!$C$46,INT((ROW()-13)/2),0))</f>
        <v>Actividad</v>
      </c>
      <c r="D39" s="498" t="str">
        <f ca="1">IF(ISBLANK(OFFSET('5. Pp (3 años)'!$D$46,INT((ROW()-13)/2),0)),"",OFFSET('5. Pp (3 años)'!$D$46,INT((ROW()-13)/2),0))</f>
        <v>1.1.1.1.3.5  Registro y Control en el  Sistema Municipal de Inspectores</v>
      </c>
      <c r="E39" s="498" t="str">
        <f ca="1">IF(ISBLANK(OFFSET('5. Pp (3 años)'!$E$46,INT((ROW()-13)/2),0)),"",OFFSET('5. Pp (3 años)'!$E$46,INT((ROW()-13)/2),0))</f>
        <v>PRPSMI: Porcentaje de Registros del Padrón en el Sistema Municipal de Inspectores</v>
      </c>
      <c r="F39" s="500" t="str">
        <f ca="1">IF(ISBLANK(OFFSET('5. Pp (3 años)'!$K$46,INT((ROW()-13)/2),0)),"",OFFSET('5. Pp (3 años)'!$K$46,INT((ROW()-13)/2),0))</f>
        <v>Ascendente</v>
      </c>
      <c r="G39" s="502" t="str">
        <f ca="1">IF(ISBLANK(OFFSET('5. Pp (3 años)'!$H$46,INT((ROW()-13)/2),0)),"",OFFSET('5. Pp (3 años)'!$H$46,INT((ROW()-13)/2),0))</f>
        <v>Trimestral</v>
      </c>
      <c r="H39" s="705">
        <f ca="1">IF(ISBLANK(OFFSET('9. METAS'!$L$20,INT((ROW()-13)/2),0)),"",OFFSET('9. METAS'!$L$20,INT((ROW()-13)/2),0))</f>
        <v>1575</v>
      </c>
      <c r="I39" s="476"/>
      <c r="J39" s="127" t="e">
        <f ca="1">IF(MOD(ROW()-13,2)=0,IF(ISBLANK(OFFSET(#REF!,INT((ROW()-13)/2),0)),"",OFFSET(#REF!,INT((ROW()-13)/2),0)),IF(ISBLANK(OFFSET('9. METAS'!$U$20,INT((ROW()-14)/2),0)),"",OFFSET('9. METAS'!$U$20,INT((ROW()-14)/2),0)))</f>
        <v>#REF!</v>
      </c>
      <c r="K39" s="128" t="e">
        <f ca="1">IF(MOD(ROW()-13,2)=0,IF(ISBLANK(OFFSET(#REF!,INT((ROW()-13)/2),0)),"",OFFSET(#REF!,INT((ROW()-13)/2),0)),IF(ISBLANK(OFFSET('9. METAS'!$V$20,INT((ROW()-14)/2),0)),"",OFFSET('9. METAS'!$V$20,INT((ROW()-14)/2),0)))</f>
        <v>#REF!</v>
      </c>
      <c r="L39" s="128" t="e">
        <f ca="1">IF(MOD(ROW()-13,2)=0,IF(ISBLANK(OFFSET(#REF!,INT((ROW()-13)/2),0)),"",OFFSET(#REF!,INT((ROW()-13)/2),0)),IF(ISBLANK(OFFSET('9. METAS'!$W$20,INT((ROW()-14)/2),0)),"",OFFSET('9. METAS'!$W$20,INT((ROW()-14)/2),0)))</f>
        <v>#REF!</v>
      </c>
      <c r="M39" s="129" t="e">
        <f ca="1">IF(MOD(ROW()-13,2)=0,IF(ISBLANK(OFFSET(#REF!,INT((ROW()-13)/2),0)),"",OFFSET(#REF!,INT((ROW()-13)/2),0)),IF(ISBLANK(OFFSET('9. METAS'!$X$20,INT((ROW()-14)/2),0)),"",OFFSET('9. METAS'!$X$20,INT((ROW()-14)/2),0)))</f>
        <v>#REF!</v>
      </c>
      <c r="N39" s="478" t="str">
        <f t="shared" ref="N39" ca="1" si="22">IFERROR(J39/J40,"ND")</f>
        <v>ND</v>
      </c>
      <c r="O39" s="480" t="str">
        <f t="shared" ref="O39" ca="1" si="23">IFERROR(((J39+K39+L39+M39)/H39),"ND")</f>
        <v>ND</v>
      </c>
      <c r="P39" s="482"/>
    </row>
    <row r="40" spans="3:16" x14ac:dyDescent="0.2">
      <c r="C40" s="496"/>
      <c r="D40" s="498"/>
      <c r="E40" s="498"/>
      <c r="F40" s="500"/>
      <c r="G40" s="502"/>
      <c r="H40" s="705"/>
      <c r="I40" s="477"/>
      <c r="J40" s="127">
        <f ca="1">IF(MOD(ROW()-13,2)=0,IF(ISBLANK(OFFSET(#REF!,INT((ROW()-13)/2),0)),"",OFFSET(#REF!,INT((ROW()-13)/2),0)),IF(ISBLANK(OFFSET('9. METAS'!$U$20,INT((ROW()-14)/2),0)),"",OFFSET('9. METAS'!$U$20,INT((ROW()-14)/2),0)))</f>
        <v>375</v>
      </c>
      <c r="K40" s="128">
        <f ca="1">IF(MOD(ROW()-13,2)=0,IF(ISBLANK(OFFSET(#REF!,INT((ROW()-13)/2),0)),"",OFFSET(#REF!,INT((ROW()-13)/2),0)),IF(ISBLANK(OFFSET('9. METAS'!$V$20,INT((ROW()-14)/2),0)),"",OFFSET('9. METAS'!$V$20,INT((ROW()-14)/2),0)))</f>
        <v>400</v>
      </c>
      <c r="L40" s="128">
        <f ca="1">IF(MOD(ROW()-13,2)=0,IF(ISBLANK(OFFSET(#REF!,INT((ROW()-13)/2),0)),"",OFFSET(#REF!,INT((ROW()-13)/2),0)),IF(ISBLANK(OFFSET('9. METAS'!$W$20,INT((ROW()-14)/2),0)),"",OFFSET('9. METAS'!$W$20,INT((ROW()-14)/2),0)))</f>
        <v>350</v>
      </c>
      <c r="M40" s="129">
        <f ca="1">IF(MOD(ROW()-13,2)=0,IF(ISBLANK(OFFSET(#REF!,INT((ROW()-13)/2),0)),"",OFFSET(#REF!,INT((ROW()-13)/2),0)),IF(ISBLANK(OFFSET('9. METAS'!$X$20,INT((ROW()-14)/2),0)),"",OFFSET('9. METAS'!$X$20,INT((ROW()-14)/2),0)))</f>
        <v>450</v>
      </c>
      <c r="N40" s="479"/>
      <c r="O40" s="481"/>
      <c r="P40" s="483"/>
    </row>
    <row r="41" spans="3:16" x14ac:dyDescent="0.2">
      <c r="C41" s="506" t="str">
        <f ca="1">IF(ISBLANK(OFFSET('5. Pp (3 años)'!$C$46,INT((ROW()-13)/2),0)),"",OFFSET('5. Pp (3 años)'!$C$46,INT((ROW()-13)/2),0))</f>
        <v>Actividad</v>
      </c>
      <c r="D41" s="498" t="str">
        <f ca="1">IF(ISBLANK(OFFSET('5. Pp (3 años)'!$D$46,INT((ROW()-13)/2),0)),"",OFFSET('5. Pp (3 años)'!$D$46,INT((ROW()-13)/2),0))</f>
        <v>1.1.1.1.3.6  Monitoreo de la satisfacción ciudadana sobre servicios recibidos mediante la Contraloría Itinerante</v>
      </c>
      <c r="E41" s="498" t="str">
        <f ca="1">IF(ISBLANK(OFFSET('5. Pp (3 años)'!$E$46,INT((ROW()-13)/2),0)),"",OFFSET('5. Pp (3 años)'!$E$46,INT((ROW()-13)/2),0))</f>
        <v>PEADSUTYS:  Porcentaje de evaluaciones aplicadas para detectar la satisfacción de los usuarios en Trámites y Servicios.</v>
      </c>
      <c r="F41" s="500" t="str">
        <f ca="1">IF(ISBLANK(OFFSET('5. Pp (3 años)'!$K$46,INT((ROW()-13)/2),0)),"",OFFSET('5. Pp (3 años)'!$K$46,INT((ROW()-13)/2),0))</f>
        <v>Ascendente</v>
      </c>
      <c r="G41" s="502" t="str">
        <f ca="1">IF(ISBLANK(OFFSET('5. Pp (3 años)'!$H$46,INT((ROW()-13)/2),0)),"",OFFSET('5. Pp (3 años)'!$H$46,INT((ROW()-13)/2),0))</f>
        <v>Trimestral</v>
      </c>
      <c r="H41" s="705">
        <f ca="1">IF(ISBLANK(OFFSET('9. METAS'!$L$20,INT((ROW()-13)/2),0)),"",OFFSET('9. METAS'!$L$20,INT((ROW()-13)/2),0))</f>
        <v>1700</v>
      </c>
      <c r="I41" s="476"/>
      <c r="J41" s="127" t="e">
        <f ca="1">IF(MOD(ROW()-13,2)=0,IF(ISBLANK(OFFSET(#REF!,INT((ROW()-13)/2),0)),"",OFFSET(#REF!,INT((ROW()-13)/2),0)),IF(ISBLANK(OFFSET('9. METAS'!$U$20,INT((ROW()-14)/2),0)),"",OFFSET('9. METAS'!$U$20,INT((ROW()-14)/2),0)))</f>
        <v>#REF!</v>
      </c>
      <c r="K41" s="128" t="e">
        <f ca="1">IF(MOD(ROW()-13,2)=0,IF(ISBLANK(OFFSET(#REF!,INT((ROW()-13)/2),0)),"",OFFSET(#REF!,INT((ROW()-13)/2),0)),IF(ISBLANK(OFFSET('9. METAS'!$V$20,INT((ROW()-14)/2),0)),"",OFFSET('9. METAS'!$V$20,INT((ROW()-14)/2),0)))</f>
        <v>#REF!</v>
      </c>
      <c r="L41" s="128" t="e">
        <f ca="1">IF(MOD(ROW()-13,2)=0,IF(ISBLANK(OFFSET(#REF!,INT((ROW()-13)/2),0)),"",OFFSET(#REF!,INT((ROW()-13)/2),0)),IF(ISBLANK(OFFSET('9. METAS'!$W$20,INT((ROW()-14)/2),0)),"",OFFSET('9. METAS'!$W$20,INT((ROW()-14)/2),0)))</f>
        <v>#REF!</v>
      </c>
      <c r="M41" s="129" t="e">
        <f ca="1">IF(MOD(ROW()-13,2)=0,IF(ISBLANK(OFFSET(#REF!,INT((ROW()-13)/2),0)),"",OFFSET(#REF!,INT((ROW()-13)/2),0)),IF(ISBLANK(OFFSET('9. METAS'!$X$20,INT((ROW()-14)/2),0)),"",OFFSET('9. METAS'!$X$20,INT((ROW()-14)/2),0)))</f>
        <v>#REF!</v>
      </c>
      <c r="N41" s="478" t="str">
        <f t="shared" ref="N41" ca="1" si="24">IFERROR(J41/J42,"ND")</f>
        <v>ND</v>
      </c>
      <c r="O41" s="480" t="str">
        <f t="shared" ref="O41" ca="1" si="25">IFERROR(((J41+K41+L41+M41)/H41),"ND")</f>
        <v>ND</v>
      </c>
      <c r="P41" s="482"/>
    </row>
    <row r="42" spans="3:16" x14ac:dyDescent="0.2">
      <c r="C42" s="496"/>
      <c r="D42" s="498"/>
      <c r="E42" s="498"/>
      <c r="F42" s="500"/>
      <c r="G42" s="502"/>
      <c r="H42" s="705"/>
      <c r="I42" s="477"/>
      <c r="J42" s="127">
        <f ca="1">IF(MOD(ROW()-13,2)=0,IF(ISBLANK(OFFSET(#REF!,INT((ROW()-13)/2),0)),"",OFFSET(#REF!,INT((ROW()-13)/2),0)),IF(ISBLANK(OFFSET('9. METAS'!$U$20,INT((ROW()-14)/2),0)),"",OFFSET('9. METAS'!$U$20,INT((ROW()-14)/2),0)))</f>
        <v>400</v>
      </c>
      <c r="K42" s="128">
        <f ca="1">IF(MOD(ROW()-13,2)=0,IF(ISBLANK(OFFSET(#REF!,INT((ROW()-13)/2),0)),"",OFFSET(#REF!,INT((ROW()-13)/2),0)),IF(ISBLANK(OFFSET('9. METAS'!$V$20,INT((ROW()-14)/2),0)),"",OFFSET('9. METAS'!$V$20,INT((ROW()-14)/2),0)))</f>
        <v>450</v>
      </c>
      <c r="L42" s="128">
        <f ca="1">IF(MOD(ROW()-13,2)=0,IF(ISBLANK(OFFSET(#REF!,INT((ROW()-13)/2),0)),"",OFFSET(#REF!,INT((ROW()-13)/2),0)),IF(ISBLANK(OFFSET('9. METAS'!$W$20,INT((ROW()-14)/2),0)),"",OFFSET('9. METAS'!$W$20,INT((ROW()-14)/2),0)))</f>
        <v>450</v>
      </c>
      <c r="M42" s="129">
        <f ca="1">IF(MOD(ROW()-13,2)=0,IF(ISBLANK(OFFSET(#REF!,INT((ROW()-13)/2),0)),"",OFFSET(#REF!,INT((ROW()-13)/2),0)),IF(ISBLANK(OFFSET('9. METAS'!$X$20,INT((ROW()-14)/2),0)),"",OFFSET('9. METAS'!$X$20,INT((ROW()-14)/2),0)))</f>
        <v>400</v>
      </c>
      <c r="N42" s="479"/>
      <c r="O42" s="481"/>
      <c r="P42" s="483"/>
    </row>
    <row r="43" spans="3:16" x14ac:dyDescent="0.2">
      <c r="C43" s="506" t="str">
        <f ca="1">IF(ISBLANK(OFFSET('5. Pp (3 años)'!$C$46,INT((ROW()-13)/2),0)),"",OFFSET('5. Pp (3 años)'!$C$46,INT((ROW()-13)/2),0))</f>
        <v>Actividad</v>
      </c>
      <c r="D43" s="498" t="str">
        <f ca="1">IF(ISBLANK(OFFSET('5. Pp (3 años)'!$D$46,INT((ROW()-13)/2),0)),"",OFFSET('5. Pp (3 años)'!$D$46,INT((ROW()-13)/2),0))</f>
        <v>1.1.1.1.3.7  Supervisión y Auditoría a Programas y/o recursos asignados para estímulos económicos y programas sociales.</v>
      </c>
      <c r="E43" s="498" t="str">
        <f ca="1">IF(ISBLANK(OFFSET('5. Pp (3 años)'!$E$46,INT((ROW()-13)/2),0)),"",OFFSET('5. Pp (3 años)'!$E$46,INT((ROW()-13)/2),0))</f>
        <v>PCAAAPS: Porcentaje de cumplimiento en la aplicación de Auditorías Administrativas a Programas Sociales.</v>
      </c>
      <c r="F43" s="500" t="str">
        <f ca="1">IF(ISBLANK(OFFSET('5. Pp (3 años)'!$K$46,INT((ROW()-13)/2),0)),"",OFFSET('5. Pp (3 años)'!$K$46,INT((ROW()-13)/2),0))</f>
        <v>Ascendente</v>
      </c>
      <c r="G43" s="502" t="str">
        <f ca="1">IF(ISBLANK(OFFSET('5. Pp (3 años)'!$H$46,INT((ROW()-13)/2),0)),"",OFFSET('5. Pp (3 años)'!$H$46,INT((ROW()-13)/2),0))</f>
        <v>Trimestral</v>
      </c>
      <c r="H43" s="705">
        <f ca="1">IF(ISBLANK(OFFSET('9. METAS'!$L$20,INT((ROW()-13)/2),0)),"",OFFSET('9. METAS'!$L$20,INT((ROW()-13)/2),0))</f>
        <v>2</v>
      </c>
      <c r="I43" s="476"/>
      <c r="J43" s="127" t="e">
        <f ca="1">IF(MOD(ROW()-13,2)=0,IF(ISBLANK(OFFSET(#REF!,INT((ROW()-13)/2),0)),"",OFFSET(#REF!,INT((ROW()-13)/2),0)),IF(ISBLANK(OFFSET('9. METAS'!$U$20,INT((ROW()-14)/2),0)),"",OFFSET('9. METAS'!$U$20,INT((ROW()-14)/2),0)))</f>
        <v>#REF!</v>
      </c>
      <c r="K43" s="128" t="e">
        <f ca="1">IF(MOD(ROW()-13,2)=0,IF(ISBLANK(OFFSET(#REF!,INT((ROW()-13)/2),0)),"",OFFSET(#REF!,INT((ROW()-13)/2),0)),IF(ISBLANK(OFFSET('9. METAS'!$V$20,INT((ROW()-14)/2),0)),"",OFFSET('9. METAS'!$V$20,INT((ROW()-14)/2),0)))</f>
        <v>#REF!</v>
      </c>
      <c r="L43" s="128" t="e">
        <f ca="1">IF(MOD(ROW()-13,2)=0,IF(ISBLANK(OFFSET(#REF!,INT((ROW()-13)/2),0)),"",OFFSET(#REF!,INT((ROW()-13)/2),0)),IF(ISBLANK(OFFSET('9. METAS'!$W$20,INT((ROW()-14)/2),0)),"",OFFSET('9. METAS'!$W$20,INT((ROW()-14)/2),0)))</f>
        <v>#REF!</v>
      </c>
      <c r="M43" s="129" t="e">
        <f ca="1">IF(MOD(ROW()-13,2)=0,IF(ISBLANK(OFFSET(#REF!,INT((ROW()-13)/2),0)),"",OFFSET(#REF!,INT((ROW()-13)/2),0)),IF(ISBLANK(OFFSET('9. METAS'!$X$20,INT((ROW()-14)/2),0)),"",OFFSET('9. METAS'!$X$20,INT((ROW()-14)/2),0)))</f>
        <v>#REF!</v>
      </c>
      <c r="N43" s="478" t="str">
        <f t="shared" ref="N43" ca="1" si="26">IFERROR(J43/J44,"ND")</f>
        <v>ND</v>
      </c>
      <c r="O43" s="480" t="str">
        <f t="shared" ref="O43" ca="1" si="27">IFERROR(((J43+K43+L43+M43)/H43),"ND")</f>
        <v>ND</v>
      </c>
      <c r="P43" s="482"/>
    </row>
    <row r="44" spans="3:16" x14ac:dyDescent="0.2">
      <c r="C44" s="496"/>
      <c r="D44" s="498"/>
      <c r="E44" s="498"/>
      <c r="F44" s="500"/>
      <c r="G44" s="502"/>
      <c r="H44" s="705"/>
      <c r="I44" s="477"/>
      <c r="J44" s="127">
        <f ca="1">IF(MOD(ROW()-13,2)=0,IF(ISBLANK(OFFSET(#REF!,INT((ROW()-13)/2),0)),"",OFFSET(#REF!,INT((ROW()-13)/2),0)),IF(ISBLANK(OFFSET('9. METAS'!$U$20,INT((ROW()-14)/2),0)),"",OFFSET('9. METAS'!$U$20,INT((ROW()-14)/2),0)))</f>
        <v>0</v>
      </c>
      <c r="K44" s="128">
        <f ca="1">IF(MOD(ROW()-13,2)=0,IF(ISBLANK(OFFSET(#REF!,INT((ROW()-13)/2),0)),"",OFFSET(#REF!,INT((ROW()-13)/2),0)),IF(ISBLANK(OFFSET('9. METAS'!$V$20,INT((ROW()-14)/2),0)),"",OFFSET('9. METAS'!$V$20,INT((ROW()-14)/2),0)))</f>
        <v>1</v>
      </c>
      <c r="L44" s="128">
        <f ca="1">IF(MOD(ROW()-13,2)=0,IF(ISBLANK(OFFSET(#REF!,INT((ROW()-13)/2),0)),"",OFFSET(#REF!,INT((ROW()-13)/2),0)),IF(ISBLANK(OFFSET('9. METAS'!$W$20,INT((ROW()-14)/2),0)),"",OFFSET('9. METAS'!$W$20,INT((ROW()-14)/2),0)))</f>
        <v>0</v>
      </c>
      <c r="M44" s="129">
        <f ca="1">IF(MOD(ROW()-13,2)=0,IF(ISBLANK(OFFSET(#REF!,INT((ROW()-13)/2),0)),"",OFFSET(#REF!,INT((ROW()-13)/2),0)),IF(ISBLANK(OFFSET('9. METAS'!$X$20,INT((ROW()-14)/2),0)),"",OFFSET('9. METAS'!$X$20,INT((ROW()-14)/2),0)))</f>
        <v>1</v>
      </c>
      <c r="N44" s="479"/>
      <c r="O44" s="481"/>
      <c r="P44" s="483"/>
    </row>
    <row r="45" spans="3:16" x14ac:dyDescent="0.2">
      <c r="C45" s="506" t="str">
        <f ca="1">IF(ISBLANK(OFFSET('5. Pp (3 años)'!$C$46,INT((ROW()-13)/2),0)),"",OFFSET('5. Pp (3 años)'!$C$46,INT((ROW()-13)/2),0))</f>
        <v>Actividad</v>
      </c>
      <c r="D45" s="498" t="str">
        <f ca="1">IF(ISBLANK(OFFSET('5. Pp (3 años)'!$D$46,INT((ROW()-13)/2),0)),"",OFFSET('5. Pp (3 años)'!$D$46,INT((ROW()-13)/2),0))</f>
        <v>1.1.1.1.3.8 Supervisión de la Integración de Comités de Contraloría Social, que sean requeridos para el seguimiento de la Obra Pública Municipal.</v>
      </c>
      <c r="E45" s="498" t="str">
        <f ca="1">IF(ISBLANK(OFFSET('5. Pp (3 años)'!$E$46,INT((ROW()-13)/2),0)),"",OFFSET('5. Pp (3 años)'!$E$46,INT((ROW()-13)/2),0))</f>
        <v>PICCS: Porcentaje de Integración de Comités de Contraloría Social</v>
      </c>
      <c r="F45" s="500" t="str">
        <f ca="1">IF(ISBLANK(OFFSET('5. Pp (3 años)'!$K$46,INT((ROW()-13)/2),0)),"",OFFSET('5. Pp (3 años)'!$K$46,INT((ROW()-13)/2),0))</f>
        <v>Ascendente</v>
      </c>
      <c r="G45" s="502" t="str">
        <f ca="1">IF(ISBLANK(OFFSET('5. Pp (3 años)'!$H$46,INT((ROW()-13)/2),0)),"",OFFSET('5. Pp (3 años)'!$H$46,INT((ROW()-13)/2),0))</f>
        <v>Trimestral</v>
      </c>
      <c r="H45" s="705">
        <f ca="1">IF(ISBLANK(OFFSET('9. METAS'!$L$20,INT((ROW()-13)/2),0)),"",OFFSET('9. METAS'!$L$20,INT((ROW()-13)/2),0))</f>
        <v>30</v>
      </c>
      <c r="I45" s="476"/>
      <c r="J45" s="127" t="e">
        <f ca="1">IF(MOD(ROW()-13,2)=0,IF(ISBLANK(OFFSET(#REF!,INT((ROW()-13)/2),0)),"",OFFSET(#REF!,INT((ROW()-13)/2),0)),IF(ISBLANK(OFFSET('9. METAS'!$U$20,INT((ROW()-14)/2),0)),"",OFFSET('9. METAS'!$U$20,INT((ROW()-14)/2),0)))</f>
        <v>#REF!</v>
      </c>
      <c r="K45" s="128" t="e">
        <f ca="1">IF(MOD(ROW()-13,2)=0,IF(ISBLANK(OFFSET(#REF!,INT((ROW()-13)/2),0)),"",OFFSET(#REF!,INT((ROW()-13)/2),0)),IF(ISBLANK(OFFSET('9. METAS'!$V$20,INT((ROW()-14)/2),0)),"",OFFSET('9. METAS'!$V$20,INT((ROW()-14)/2),0)))</f>
        <v>#REF!</v>
      </c>
      <c r="L45" s="128" t="e">
        <f ca="1">IF(MOD(ROW()-13,2)=0,IF(ISBLANK(OFFSET(#REF!,INT((ROW()-13)/2),0)),"",OFFSET(#REF!,INT((ROW()-13)/2),0)),IF(ISBLANK(OFFSET('9. METAS'!$W$20,INT((ROW()-14)/2),0)),"",OFFSET('9. METAS'!$W$20,INT((ROW()-14)/2),0)))</f>
        <v>#REF!</v>
      </c>
      <c r="M45" s="129" t="e">
        <f ca="1">IF(MOD(ROW()-13,2)=0,IF(ISBLANK(OFFSET(#REF!,INT((ROW()-13)/2),0)),"",OFFSET(#REF!,INT((ROW()-13)/2),0)),IF(ISBLANK(OFFSET('9. METAS'!$X$20,INT((ROW()-14)/2),0)),"",OFFSET('9. METAS'!$X$20,INT((ROW()-14)/2),0)))</f>
        <v>#REF!</v>
      </c>
      <c r="N45" s="478" t="str">
        <f t="shared" ref="N45" ca="1" si="28">IFERROR(J45/J46,"ND")</f>
        <v>ND</v>
      </c>
      <c r="O45" s="480" t="str">
        <f t="shared" ref="O45" ca="1" si="29">IFERROR(((J45+K45+L45+M45)/H45),"ND")</f>
        <v>ND</v>
      </c>
      <c r="P45" s="482"/>
    </row>
    <row r="46" spans="3:16" x14ac:dyDescent="0.2">
      <c r="C46" s="496"/>
      <c r="D46" s="498"/>
      <c r="E46" s="498"/>
      <c r="F46" s="500"/>
      <c r="G46" s="502"/>
      <c r="H46" s="705"/>
      <c r="I46" s="477"/>
      <c r="J46" s="127">
        <f ca="1">IF(MOD(ROW()-13,2)=0,IF(ISBLANK(OFFSET(#REF!,INT((ROW()-13)/2),0)),"",OFFSET(#REF!,INT((ROW()-13)/2),0)),IF(ISBLANK(OFFSET('9. METAS'!$U$20,INT((ROW()-14)/2),0)),"",OFFSET('9. METAS'!$U$20,INT((ROW()-14)/2),0)))</f>
        <v>2</v>
      </c>
      <c r="K46" s="128">
        <f ca="1">IF(MOD(ROW()-13,2)=0,IF(ISBLANK(OFFSET(#REF!,INT((ROW()-13)/2),0)),"",OFFSET(#REF!,INT((ROW()-13)/2),0)),IF(ISBLANK(OFFSET('9. METAS'!$V$20,INT((ROW()-14)/2),0)),"",OFFSET('9. METAS'!$V$20,INT((ROW()-14)/2),0)))</f>
        <v>8</v>
      </c>
      <c r="L46" s="128">
        <f ca="1">IF(MOD(ROW()-13,2)=0,IF(ISBLANK(OFFSET(#REF!,INT((ROW()-13)/2),0)),"",OFFSET(#REF!,INT((ROW()-13)/2),0)),IF(ISBLANK(OFFSET('9. METAS'!$W$20,INT((ROW()-14)/2),0)),"",OFFSET('9. METAS'!$W$20,INT((ROW()-14)/2),0)))</f>
        <v>10</v>
      </c>
      <c r="M46" s="129">
        <f ca="1">IF(MOD(ROW()-13,2)=0,IF(ISBLANK(OFFSET(#REF!,INT((ROW()-13)/2),0)),"",OFFSET(#REF!,INT((ROW()-13)/2),0)),IF(ISBLANK(OFFSET('9. METAS'!$X$20,INT((ROW()-14)/2),0)),"",OFFSET('9. METAS'!$X$20,INT((ROW()-14)/2),0)))</f>
        <v>10</v>
      </c>
      <c r="N46" s="479"/>
      <c r="O46" s="481"/>
      <c r="P46" s="483"/>
    </row>
    <row r="47" spans="3:16" x14ac:dyDescent="0.2">
      <c r="C47" s="506" t="str">
        <f ca="1">IF(ISBLANK(OFFSET('5. Pp (3 años)'!$C$46,INT((ROW()-13)/2),0)),"",OFFSET('5. Pp (3 años)'!$C$46,INT((ROW()-13)/2),0))</f>
        <v>Componente</v>
      </c>
      <c r="D47" s="498" t="str">
        <f ca="1">IF(ISBLANK(OFFSET('5. Pp (3 años)'!$D$46,INT((ROW()-13)/2),0)),"",OFFSET('5. Pp (3 años)'!$D$46,INT((ROW()-13)/2),0))</f>
        <v>1.1.1.1.4. Actos de investigación de los hechos denunciados en contra de Servidores Públicos y/o Particulares a fin de determinar la falta administrativa como grave o no grave.</v>
      </c>
      <c r="E47" s="498" t="str">
        <f ca="1">IF(ISBLANK(OFFSET('5. Pp (3 años)'!$E$46,INT((ROW()-13)/2),0)),"",OFFSET('5. Pp (3 años)'!$E$46,INT((ROW()-13)/2),0))</f>
        <v>PIPRAR: Porcentaje de Informes de Presunta Responsabilidad Administrativa realizados</v>
      </c>
      <c r="F47" s="500" t="str">
        <f ca="1">IF(ISBLANK(OFFSET('5. Pp (3 años)'!$K$46,INT((ROW()-13)/2),0)),"",OFFSET('5. Pp (3 años)'!$K$46,INT((ROW()-13)/2),0))</f>
        <v>Ascendente</v>
      </c>
      <c r="G47" s="502" t="str">
        <f ca="1">IF(ISBLANK(OFFSET('5. Pp (3 años)'!$H$46,INT((ROW()-13)/2),0)),"",OFFSET('5. Pp (3 años)'!$H$46,INT((ROW()-13)/2),0))</f>
        <v>Trimestral</v>
      </c>
      <c r="H47" s="705">
        <f ca="1">IF(ISBLANK(OFFSET('9. METAS'!$L$20,INT((ROW()-13)/2),0)),"",OFFSET('9. METAS'!$L$20,INT((ROW()-13)/2),0))</f>
        <v>84</v>
      </c>
      <c r="I47" s="476"/>
      <c r="J47" s="127" t="e">
        <f ca="1">IF(MOD(ROW()-13,2)=0,IF(ISBLANK(OFFSET(#REF!,INT((ROW()-13)/2),0)),"",OFFSET(#REF!,INT((ROW()-13)/2),0)),IF(ISBLANK(OFFSET('9. METAS'!$U$20,INT((ROW()-14)/2),0)),"",OFFSET('9. METAS'!$U$20,INT((ROW()-14)/2),0)))</f>
        <v>#REF!</v>
      </c>
      <c r="K47" s="128" t="e">
        <f ca="1">IF(MOD(ROW()-13,2)=0,IF(ISBLANK(OFFSET(#REF!,INT((ROW()-13)/2),0)),"",OFFSET(#REF!,INT((ROW()-13)/2),0)),IF(ISBLANK(OFFSET('9. METAS'!$V$20,INT((ROW()-14)/2),0)),"",OFFSET('9. METAS'!$V$20,INT((ROW()-14)/2),0)))</f>
        <v>#REF!</v>
      </c>
      <c r="L47" s="128" t="e">
        <f ca="1">IF(MOD(ROW()-13,2)=0,IF(ISBLANK(OFFSET(#REF!,INT((ROW()-13)/2),0)),"",OFFSET(#REF!,INT((ROW()-13)/2),0)),IF(ISBLANK(OFFSET('9. METAS'!$W$20,INT((ROW()-14)/2),0)),"",OFFSET('9. METAS'!$W$20,INT((ROW()-14)/2),0)))</f>
        <v>#REF!</v>
      </c>
      <c r="M47" s="129" t="e">
        <f ca="1">IF(MOD(ROW()-13,2)=0,IF(ISBLANK(OFFSET(#REF!,INT((ROW()-13)/2),0)),"",OFFSET(#REF!,INT((ROW()-13)/2),0)),IF(ISBLANK(OFFSET('9. METAS'!$X$20,INT((ROW()-14)/2),0)),"",OFFSET('9. METAS'!$X$20,INT((ROW()-14)/2),0)))</f>
        <v>#REF!</v>
      </c>
      <c r="N47" s="478" t="str">
        <f t="shared" ref="N47" ca="1" si="30">IFERROR(J47/J48,"ND")</f>
        <v>ND</v>
      </c>
      <c r="O47" s="480" t="str">
        <f t="shared" ref="O47" ca="1" si="31">IFERROR(((J47+K47+L47+M47)/H47),"ND")</f>
        <v>ND</v>
      </c>
      <c r="P47" s="482"/>
    </row>
    <row r="48" spans="3:16" x14ac:dyDescent="0.2">
      <c r="C48" s="496"/>
      <c r="D48" s="498"/>
      <c r="E48" s="498"/>
      <c r="F48" s="500"/>
      <c r="G48" s="502"/>
      <c r="H48" s="705"/>
      <c r="I48" s="477"/>
      <c r="J48" s="127">
        <f ca="1">IF(MOD(ROW()-13,2)=0,IF(ISBLANK(OFFSET(#REF!,INT((ROW()-13)/2),0)),"",OFFSET(#REF!,INT((ROW()-13)/2),0)),IF(ISBLANK(OFFSET('9. METAS'!$U$20,INT((ROW()-14)/2),0)),"",OFFSET('9. METAS'!$U$20,INT((ROW()-14)/2),0)))</f>
        <v>21</v>
      </c>
      <c r="K48" s="128">
        <f ca="1">IF(MOD(ROW()-13,2)=0,IF(ISBLANK(OFFSET(#REF!,INT((ROW()-13)/2),0)),"",OFFSET(#REF!,INT((ROW()-13)/2),0)),IF(ISBLANK(OFFSET('9. METAS'!$V$20,INT((ROW()-14)/2),0)),"",OFFSET('9. METAS'!$V$20,INT((ROW()-14)/2),0)))</f>
        <v>21</v>
      </c>
      <c r="L48" s="128">
        <f ca="1">IF(MOD(ROW()-13,2)=0,IF(ISBLANK(OFFSET(#REF!,INT((ROW()-13)/2),0)),"",OFFSET(#REF!,INT((ROW()-13)/2),0)),IF(ISBLANK(OFFSET('9. METAS'!$W$20,INT((ROW()-14)/2),0)),"",OFFSET('9. METAS'!$W$20,INT((ROW()-14)/2),0)))</f>
        <v>21</v>
      </c>
      <c r="M48" s="129">
        <f ca="1">IF(MOD(ROW()-13,2)=0,IF(ISBLANK(OFFSET(#REF!,INT((ROW()-13)/2),0)),"",OFFSET(#REF!,INT((ROW()-13)/2),0)),IF(ISBLANK(OFFSET('9. METAS'!$X$20,INT((ROW()-14)/2),0)),"",OFFSET('9. METAS'!$X$20,INT((ROW()-14)/2),0)))</f>
        <v>21</v>
      </c>
      <c r="N48" s="479"/>
      <c r="O48" s="481"/>
      <c r="P48" s="483"/>
    </row>
    <row r="49" spans="3:16" x14ac:dyDescent="0.2">
      <c r="C49" s="506" t="str">
        <f ca="1">IF(ISBLANK(OFFSET('5. Pp (3 años)'!$C$46,INT((ROW()-13)/2),0)),"",OFFSET('5. Pp (3 años)'!$C$46,INT((ROW()-13)/2),0))</f>
        <v>Componente</v>
      </c>
      <c r="D49" s="498" t="str">
        <f ca="1">IF(ISBLANK(OFFSET('5. Pp (3 años)'!$D$46,INT((ROW()-13)/2),0)),"",OFFSET('5. Pp (3 años)'!$D$46,INT((ROW()-13)/2),0))</f>
        <v>1.1.1.1.4. Actos de investigación de los hechos denunciados en contra de Servidores Públicos y/o Particulares a fin de determinar la falta administrativa como grave o no grave.</v>
      </c>
      <c r="E49" s="498" t="str">
        <f ca="1">IF(ISBLANK(OFFSET('5. Pp (3 años)'!$E$46,INT((ROW()-13)/2),0)),"",OFFSET('5. Pp (3 años)'!$E$46,INT((ROW()-13)/2),0))</f>
        <v xml:space="preserve">PEC: Porcentaje de Expedientes Cerrados </v>
      </c>
      <c r="F49" s="500" t="str">
        <f ca="1">IF(ISBLANK(OFFSET('5. Pp (3 años)'!$K$46,INT((ROW()-13)/2),0)),"",OFFSET('5. Pp (3 años)'!$K$46,INT((ROW()-13)/2),0))</f>
        <v>Ascendente</v>
      </c>
      <c r="G49" s="502" t="str">
        <f ca="1">IF(ISBLANK(OFFSET('5. Pp (3 años)'!$H$46,INT((ROW()-13)/2),0)),"",OFFSET('5. Pp (3 años)'!$H$46,INT((ROW()-13)/2),0))</f>
        <v>Trimestral</v>
      </c>
      <c r="H49" s="705">
        <f ca="1">IF(ISBLANK(OFFSET('9. METAS'!$L$20,INT((ROW()-13)/2),0)),"",OFFSET('9. METAS'!$L$20,INT((ROW()-13)/2),0))</f>
        <v>132</v>
      </c>
      <c r="I49" s="476"/>
      <c r="J49" s="127" t="e">
        <f ca="1">IF(MOD(ROW()-13,2)=0,IF(ISBLANK(OFFSET(#REF!,INT((ROW()-13)/2),0)),"",OFFSET(#REF!,INT((ROW()-13)/2),0)),IF(ISBLANK(OFFSET('9. METAS'!$U$20,INT((ROW()-14)/2),0)),"",OFFSET('9. METAS'!$U$20,INT((ROW()-14)/2),0)))</f>
        <v>#REF!</v>
      </c>
      <c r="K49" s="128" t="e">
        <f ca="1">IF(MOD(ROW()-13,2)=0,IF(ISBLANK(OFFSET(#REF!,INT((ROW()-13)/2),0)),"",OFFSET(#REF!,INT((ROW()-13)/2),0)),IF(ISBLANK(OFFSET('9. METAS'!$V$20,INT((ROW()-14)/2),0)),"",OFFSET('9. METAS'!$V$20,INT((ROW()-14)/2),0)))</f>
        <v>#REF!</v>
      </c>
      <c r="L49" s="128" t="e">
        <f ca="1">IF(MOD(ROW()-13,2)=0,IF(ISBLANK(OFFSET(#REF!,INT((ROW()-13)/2),0)),"",OFFSET(#REF!,INT((ROW()-13)/2),0)),IF(ISBLANK(OFFSET('9. METAS'!$W$20,INT((ROW()-14)/2),0)),"",OFFSET('9. METAS'!$W$20,INT((ROW()-14)/2),0)))</f>
        <v>#REF!</v>
      </c>
      <c r="M49" s="129" t="e">
        <f ca="1">IF(MOD(ROW()-13,2)=0,IF(ISBLANK(OFFSET(#REF!,INT((ROW()-13)/2),0)),"",OFFSET(#REF!,INT((ROW()-13)/2),0)),IF(ISBLANK(OFFSET('9. METAS'!$X$20,INT((ROW()-14)/2),0)),"",OFFSET('9. METAS'!$X$20,INT((ROW()-14)/2),0)))</f>
        <v>#REF!</v>
      </c>
      <c r="N49" s="478" t="str">
        <f t="shared" ref="N49" ca="1" si="32">IFERROR(J49/J50,"ND")</f>
        <v>ND</v>
      </c>
      <c r="O49" s="480" t="str">
        <f t="shared" ref="O49" ca="1" si="33">IFERROR(((J49+K49+L49+M49)/H49),"ND")</f>
        <v>ND</v>
      </c>
      <c r="P49" s="482"/>
    </row>
    <row r="50" spans="3:16" x14ac:dyDescent="0.2">
      <c r="C50" s="496"/>
      <c r="D50" s="498"/>
      <c r="E50" s="498"/>
      <c r="F50" s="500"/>
      <c r="G50" s="502"/>
      <c r="H50" s="705"/>
      <c r="I50" s="477"/>
      <c r="J50" s="127">
        <f ca="1">IF(MOD(ROW()-13,2)=0,IF(ISBLANK(OFFSET(#REF!,INT((ROW()-13)/2),0)),"",OFFSET(#REF!,INT((ROW()-13)/2),0)),IF(ISBLANK(OFFSET('9. METAS'!$U$20,INT((ROW()-14)/2),0)),"",OFFSET('9. METAS'!$U$20,INT((ROW()-14)/2),0)))</f>
        <v>33</v>
      </c>
      <c r="K50" s="128">
        <f ca="1">IF(MOD(ROW()-13,2)=0,IF(ISBLANK(OFFSET(#REF!,INT((ROW()-13)/2),0)),"",OFFSET(#REF!,INT((ROW()-13)/2),0)),IF(ISBLANK(OFFSET('9. METAS'!$V$20,INT((ROW()-14)/2),0)),"",OFFSET('9. METAS'!$V$20,INT((ROW()-14)/2),0)))</f>
        <v>33</v>
      </c>
      <c r="L50" s="128">
        <f ca="1">IF(MOD(ROW()-13,2)=0,IF(ISBLANK(OFFSET(#REF!,INT((ROW()-13)/2),0)),"",OFFSET(#REF!,INT((ROW()-13)/2),0)),IF(ISBLANK(OFFSET('9. METAS'!$W$20,INT((ROW()-14)/2),0)),"",OFFSET('9. METAS'!$W$20,INT((ROW()-14)/2),0)))</f>
        <v>33</v>
      </c>
      <c r="M50" s="129">
        <f ca="1">IF(MOD(ROW()-13,2)=0,IF(ISBLANK(OFFSET(#REF!,INT((ROW()-13)/2),0)),"",OFFSET(#REF!,INT((ROW()-13)/2),0)),IF(ISBLANK(OFFSET('9. METAS'!$X$20,INT((ROW()-14)/2),0)),"",OFFSET('9. METAS'!$X$20,INT((ROW()-14)/2),0)))</f>
        <v>33</v>
      </c>
      <c r="N50" s="479"/>
      <c r="O50" s="481"/>
      <c r="P50" s="483"/>
    </row>
    <row r="51" spans="3:16" x14ac:dyDescent="0.2">
      <c r="C51" s="506" t="str">
        <f ca="1">IF(ISBLANK(OFFSET('5. Pp (3 años)'!$C$46,INT((ROW()-13)/2),0)),"",OFFSET('5. Pp (3 años)'!$C$46,INT((ROW()-13)/2),0))</f>
        <v>Actividad</v>
      </c>
      <c r="D51" s="498" t="str">
        <f ca="1">IF(ISBLANK(OFFSET('5. Pp (3 años)'!$D$46,INT((ROW()-13)/2),0)),"",OFFSET('5. Pp (3 años)'!$D$46,INT((ROW()-13)/2),0))</f>
        <v>1.1.1.1.4.1 Integración de expedientes respecto a las quejas y/o denuncias presentadas por la ciudadanía.</v>
      </c>
      <c r="E51" s="498" t="str">
        <f ca="1">IF(ISBLANK(OFFSET('5. Pp (3 años)'!$E$46,INT((ROW()-13)/2),0)),"",OFFSET('5. Pp (3 años)'!$E$46,INT((ROW()-13)/2),0))</f>
        <v>TVQDR: Porcentaje  de Expedientes de Quejas y/o Denuncias Recibidas</v>
      </c>
      <c r="F51" s="500" t="str">
        <f ca="1">IF(ISBLANK(OFFSET('5. Pp (3 años)'!$K$46,INT((ROW()-13)/2),0)),"",OFFSET('5. Pp (3 años)'!$K$46,INT((ROW()-13)/2),0))</f>
        <v>Ascendente</v>
      </c>
      <c r="G51" s="502" t="str">
        <f ca="1">IF(ISBLANK(OFFSET('5. Pp (3 años)'!$H$46,INT((ROW()-13)/2),0)),"",OFFSET('5. Pp (3 años)'!$H$46,INT((ROW()-13)/2),0))</f>
        <v>Trimestral</v>
      </c>
      <c r="H51" s="705">
        <f ca="1">IF(ISBLANK(OFFSET('9. METAS'!$L$20,INT((ROW()-13)/2),0)),"",OFFSET('9. METAS'!$L$20,INT((ROW()-13)/2),0))</f>
        <v>180</v>
      </c>
      <c r="I51" s="476"/>
      <c r="J51" s="127" t="e">
        <f ca="1">IF(MOD(ROW()-13,2)=0,IF(ISBLANK(OFFSET(#REF!,INT((ROW()-13)/2),0)),"",OFFSET(#REF!,INT((ROW()-13)/2),0)),IF(ISBLANK(OFFSET('9. METAS'!$U$20,INT((ROW()-14)/2),0)),"",OFFSET('9. METAS'!$U$20,INT((ROW()-14)/2),0)))</f>
        <v>#REF!</v>
      </c>
      <c r="K51" s="128" t="e">
        <f ca="1">IF(MOD(ROW()-13,2)=0,IF(ISBLANK(OFFSET(#REF!,INT((ROW()-13)/2),0)),"",OFFSET(#REF!,INT((ROW()-13)/2),0)),IF(ISBLANK(OFFSET('9. METAS'!$V$20,INT((ROW()-14)/2),0)),"",OFFSET('9. METAS'!$V$20,INT((ROW()-14)/2),0)))</f>
        <v>#REF!</v>
      </c>
      <c r="L51" s="128" t="e">
        <f ca="1">IF(MOD(ROW()-13,2)=0,IF(ISBLANK(OFFSET(#REF!,INT((ROW()-13)/2),0)),"",OFFSET(#REF!,INT((ROW()-13)/2),0)),IF(ISBLANK(OFFSET('9. METAS'!$W$20,INT((ROW()-14)/2),0)),"",OFFSET('9. METAS'!$W$20,INT((ROW()-14)/2),0)))</f>
        <v>#REF!</v>
      </c>
      <c r="M51" s="129" t="e">
        <f ca="1">IF(MOD(ROW()-13,2)=0,IF(ISBLANK(OFFSET(#REF!,INT((ROW()-13)/2),0)),"",OFFSET(#REF!,INT((ROW()-13)/2),0)),IF(ISBLANK(OFFSET('9. METAS'!$X$20,INT((ROW()-14)/2),0)),"",OFFSET('9. METAS'!$X$20,INT((ROW()-14)/2),0)))</f>
        <v>#REF!</v>
      </c>
      <c r="N51" s="478" t="str">
        <f t="shared" ref="N51" ca="1" si="34">IFERROR(J51/J52,"ND")</f>
        <v>ND</v>
      </c>
      <c r="O51" s="480" t="str">
        <f t="shared" ref="O51" ca="1" si="35">IFERROR(((J51+K51+L51+M51)/H51),"ND")</f>
        <v>ND</v>
      </c>
      <c r="P51" s="482"/>
    </row>
    <row r="52" spans="3:16" x14ac:dyDescent="0.2">
      <c r="C52" s="496"/>
      <c r="D52" s="498"/>
      <c r="E52" s="498"/>
      <c r="F52" s="500"/>
      <c r="G52" s="502"/>
      <c r="H52" s="705"/>
      <c r="I52" s="477"/>
      <c r="J52" s="127">
        <f ca="1">IF(MOD(ROW()-13,2)=0,IF(ISBLANK(OFFSET(#REF!,INT((ROW()-13)/2),0)),"",OFFSET(#REF!,INT((ROW()-13)/2),0)),IF(ISBLANK(OFFSET('9. METAS'!$U$20,INT((ROW()-14)/2),0)),"",OFFSET('9. METAS'!$U$20,INT((ROW()-14)/2),0)))</f>
        <v>45</v>
      </c>
      <c r="K52" s="128">
        <f ca="1">IF(MOD(ROW()-13,2)=0,IF(ISBLANK(OFFSET(#REF!,INT((ROW()-13)/2),0)),"",OFFSET(#REF!,INT((ROW()-13)/2),0)),IF(ISBLANK(OFFSET('9. METAS'!$V$20,INT((ROW()-14)/2),0)),"",OFFSET('9. METAS'!$V$20,INT((ROW()-14)/2),0)))</f>
        <v>45</v>
      </c>
      <c r="L52" s="128">
        <f ca="1">IF(MOD(ROW()-13,2)=0,IF(ISBLANK(OFFSET(#REF!,INT((ROW()-13)/2),0)),"",OFFSET(#REF!,INT((ROW()-13)/2),0)),IF(ISBLANK(OFFSET('9. METAS'!$W$20,INT((ROW()-14)/2),0)),"",OFFSET('9. METAS'!$W$20,INT((ROW()-14)/2),0)))</f>
        <v>45</v>
      </c>
      <c r="M52" s="129">
        <f ca="1">IF(MOD(ROW()-13,2)=0,IF(ISBLANK(OFFSET(#REF!,INT((ROW()-13)/2),0)),"",OFFSET(#REF!,INT((ROW()-13)/2),0)),IF(ISBLANK(OFFSET('9. METAS'!$X$20,INT((ROW()-14)/2),0)),"",OFFSET('9. METAS'!$X$20,INT((ROW()-14)/2),0)))</f>
        <v>45</v>
      </c>
      <c r="N52" s="479"/>
      <c r="O52" s="481"/>
      <c r="P52" s="483"/>
    </row>
    <row r="53" spans="3:16" x14ac:dyDescent="0.2">
      <c r="C53" s="506" t="str">
        <f ca="1">IF(ISBLANK(OFFSET('5. Pp (3 años)'!$C$46,INT((ROW()-13)/2),0)),"",OFFSET('5. Pp (3 años)'!$C$46,INT((ROW()-13)/2),0))</f>
        <v>Actividad</v>
      </c>
      <c r="D53" s="498" t="str">
        <f ca="1">IF(ISBLANK(OFFSET('5. Pp (3 años)'!$D$46,INT((ROW()-13)/2),0)),"",OFFSET('5. Pp (3 años)'!$D$46,INT((ROW()-13)/2),0))</f>
        <v>1.1.1.1.4.2 Atención a la ciudadanía en materia de responsabilidad administrativa por los servidores públicos y/o particulares.</v>
      </c>
      <c r="E53" s="498" t="str">
        <f ca="1">IF(ISBLANK(OFFSET('5. Pp (3 años)'!$E$46,INT((ROW()-13)/2),0)),"",OFFSET('5. Pp (3 años)'!$E$46,INT((ROW()-13)/2),0))</f>
        <v>PPA: Porcentaje de personas atendidas por la contraloría municipal.</v>
      </c>
      <c r="F53" s="500" t="str">
        <f ca="1">IF(ISBLANK(OFFSET('5. Pp (3 años)'!$K$46,INT((ROW()-13)/2),0)),"",OFFSET('5. Pp (3 años)'!$K$46,INT((ROW()-13)/2),0))</f>
        <v>Ascendente</v>
      </c>
      <c r="G53" s="502" t="str">
        <f ca="1">IF(ISBLANK(OFFSET('5. Pp (3 años)'!$H$46,INT((ROW()-13)/2),0)),"",OFFSET('5. Pp (3 años)'!$H$46,INT((ROW()-13)/2),0))</f>
        <v>Trimestral</v>
      </c>
      <c r="H53" s="705">
        <f ca="1">IF(ISBLANK(OFFSET('9. METAS'!$L$20,INT((ROW()-13)/2),0)),"",OFFSET('9. METAS'!$L$20,INT((ROW()-13)/2),0))</f>
        <v>240</v>
      </c>
      <c r="I53" s="476"/>
      <c r="J53" s="127" t="e">
        <f ca="1">IF(MOD(ROW()-13,2)=0,IF(ISBLANK(OFFSET(#REF!,INT((ROW()-13)/2),0)),"",OFFSET(#REF!,INT((ROW()-13)/2),0)),IF(ISBLANK(OFFSET('9. METAS'!$U$20,INT((ROW()-14)/2),0)),"",OFFSET('9. METAS'!$U$20,INT((ROW()-14)/2),0)))</f>
        <v>#REF!</v>
      </c>
      <c r="K53" s="128" t="e">
        <f ca="1">IF(MOD(ROW()-13,2)=0,IF(ISBLANK(OFFSET(#REF!,INT((ROW()-13)/2),0)),"",OFFSET(#REF!,INT((ROW()-13)/2),0)),IF(ISBLANK(OFFSET('9. METAS'!$V$20,INT((ROW()-14)/2),0)),"",OFFSET('9. METAS'!$V$20,INT((ROW()-14)/2),0)))</f>
        <v>#REF!</v>
      </c>
      <c r="L53" s="128" t="e">
        <f ca="1">IF(MOD(ROW()-13,2)=0,IF(ISBLANK(OFFSET(#REF!,INT((ROW()-13)/2),0)),"",OFFSET(#REF!,INT((ROW()-13)/2),0)),IF(ISBLANK(OFFSET('9. METAS'!$W$20,INT((ROW()-14)/2),0)),"",OFFSET('9. METAS'!$W$20,INT((ROW()-14)/2),0)))</f>
        <v>#REF!</v>
      </c>
      <c r="M53" s="129" t="e">
        <f ca="1">IF(MOD(ROW()-13,2)=0,IF(ISBLANK(OFFSET(#REF!,INT((ROW()-13)/2),0)),"",OFFSET(#REF!,INT((ROW()-13)/2),0)),IF(ISBLANK(OFFSET('9. METAS'!$X$20,INT((ROW()-14)/2),0)),"",OFFSET('9. METAS'!$X$20,INT((ROW()-14)/2),0)))</f>
        <v>#REF!</v>
      </c>
      <c r="N53" s="478" t="str">
        <f t="shared" ref="N53" ca="1" si="36">IFERROR(J53/J54,"ND")</f>
        <v>ND</v>
      </c>
      <c r="O53" s="480" t="str">
        <f t="shared" ref="O53" ca="1" si="37">IFERROR(((J53+K53+L53+M53)/H53),"ND")</f>
        <v>ND</v>
      </c>
      <c r="P53" s="482"/>
    </row>
    <row r="54" spans="3:16" x14ac:dyDescent="0.2">
      <c r="C54" s="496"/>
      <c r="D54" s="498"/>
      <c r="E54" s="498"/>
      <c r="F54" s="500"/>
      <c r="G54" s="502"/>
      <c r="H54" s="705"/>
      <c r="I54" s="477"/>
      <c r="J54" s="127">
        <f ca="1">IF(MOD(ROW()-13,2)=0,IF(ISBLANK(OFFSET(#REF!,INT((ROW()-13)/2),0)),"",OFFSET(#REF!,INT((ROW()-13)/2),0)),IF(ISBLANK(OFFSET('9. METAS'!$U$20,INT((ROW()-14)/2),0)),"",OFFSET('9. METAS'!$U$20,INT((ROW()-14)/2),0)))</f>
        <v>60</v>
      </c>
      <c r="K54" s="128">
        <f ca="1">IF(MOD(ROW()-13,2)=0,IF(ISBLANK(OFFSET(#REF!,INT((ROW()-13)/2),0)),"",OFFSET(#REF!,INT((ROW()-13)/2),0)),IF(ISBLANK(OFFSET('9. METAS'!$V$20,INT((ROW()-14)/2),0)),"",OFFSET('9. METAS'!$V$20,INT((ROW()-14)/2),0)))</f>
        <v>60</v>
      </c>
      <c r="L54" s="128">
        <f ca="1">IF(MOD(ROW()-13,2)=0,IF(ISBLANK(OFFSET(#REF!,INT((ROW()-13)/2),0)),"",OFFSET(#REF!,INT((ROW()-13)/2),0)),IF(ISBLANK(OFFSET('9. METAS'!$W$20,INT((ROW()-14)/2),0)),"",OFFSET('9. METAS'!$W$20,INT((ROW()-14)/2),0)))</f>
        <v>60</v>
      </c>
      <c r="M54" s="129">
        <f ca="1">IF(MOD(ROW()-13,2)=0,IF(ISBLANK(OFFSET(#REF!,INT((ROW()-13)/2),0)),"",OFFSET(#REF!,INT((ROW()-13)/2),0)),IF(ISBLANK(OFFSET('9. METAS'!$X$20,INT((ROW()-14)/2),0)),"",OFFSET('9. METAS'!$X$20,INT((ROW()-14)/2),0)))</f>
        <v>60</v>
      </c>
      <c r="N54" s="479"/>
      <c r="O54" s="481"/>
      <c r="P54" s="483"/>
    </row>
    <row r="55" spans="3:16" x14ac:dyDescent="0.2">
      <c r="C55" s="506" t="str">
        <f ca="1">IF(ISBLANK(OFFSET('5. Pp (3 años)'!$C$46,INT((ROW()-13)/2),0)),"",OFFSET('5. Pp (3 años)'!$C$46,INT((ROW()-13)/2),0))</f>
        <v>Componente</v>
      </c>
      <c r="D55" s="498" t="str">
        <f ca="1">IF(ISBLANK(OFFSET('5. Pp (3 años)'!$D$46,INT((ROW()-13)/2),0)),"",OFFSET('5. Pp (3 años)'!$D$46,INT((ROW()-13)/2),0))</f>
        <v>1.1.1.1.5. Procedimientos de Responsabilidades Administrativaa de acuerdo con la Ley General de Responsabilidades Administrativas; en contra de los Servidores Públicos y/o Particulares, iniciados .</v>
      </c>
      <c r="E55" s="498" t="str">
        <f ca="1">IF(ISBLANK(OFFSET('5. Pp (3 años)'!$E$46,INT((ROW()-13)/2),0)),"",OFFSET('5. Pp (3 años)'!$E$46,INT((ROW()-13)/2),0))</f>
        <v xml:space="preserve">PPSRACSPP: Porcentaje de Procedimientos Substanciados de Responsabilidad Administrativa contra Servidores Públicos y/o Particulares </v>
      </c>
      <c r="F55" s="500" t="str">
        <f ca="1">IF(ISBLANK(OFFSET('5. Pp (3 años)'!$K$46,INT((ROW()-13)/2),0)),"",OFFSET('5. Pp (3 años)'!$K$46,INT((ROW()-13)/2),0))</f>
        <v>Ascendente</v>
      </c>
      <c r="G55" s="502" t="str">
        <f ca="1">IF(ISBLANK(OFFSET('5. Pp (3 años)'!$H$46,INT((ROW()-13)/2),0)),"",OFFSET('5. Pp (3 años)'!$H$46,INT((ROW()-13)/2),0))</f>
        <v>Trimestral</v>
      </c>
      <c r="H55" s="705">
        <f ca="1">IF(ISBLANK(OFFSET('9. METAS'!$L$20,INT((ROW()-13)/2),0)),"",OFFSET('9. METAS'!$L$20,INT((ROW()-13)/2),0))</f>
        <v>53</v>
      </c>
      <c r="I55" s="476"/>
      <c r="J55" s="127" t="e">
        <f ca="1">IF(MOD(ROW()-13,2)=0,IF(ISBLANK(OFFSET(#REF!,INT((ROW()-13)/2),0)),"",OFFSET(#REF!,INT((ROW()-13)/2),0)),IF(ISBLANK(OFFSET('9. METAS'!$U$20,INT((ROW()-14)/2),0)),"",OFFSET('9. METAS'!$U$20,INT((ROW()-14)/2),0)))</f>
        <v>#REF!</v>
      </c>
      <c r="K55" s="128" t="e">
        <f ca="1">IF(MOD(ROW()-13,2)=0,IF(ISBLANK(OFFSET(#REF!,INT((ROW()-13)/2),0)),"",OFFSET(#REF!,INT((ROW()-13)/2),0)),IF(ISBLANK(OFFSET('9. METAS'!$V$20,INT((ROW()-14)/2),0)),"",OFFSET('9. METAS'!$V$20,INT((ROW()-14)/2),0)))</f>
        <v>#REF!</v>
      </c>
      <c r="L55" s="128" t="e">
        <f ca="1">IF(MOD(ROW()-13,2)=0,IF(ISBLANK(OFFSET(#REF!,INT((ROW()-13)/2),0)),"",OFFSET(#REF!,INT((ROW()-13)/2),0)),IF(ISBLANK(OFFSET('9. METAS'!$W$20,INT((ROW()-14)/2),0)),"",OFFSET('9. METAS'!$W$20,INT((ROW()-14)/2),0)))</f>
        <v>#REF!</v>
      </c>
      <c r="M55" s="129" t="e">
        <f ca="1">IF(MOD(ROW()-13,2)=0,IF(ISBLANK(OFFSET(#REF!,INT((ROW()-13)/2),0)),"",OFFSET(#REF!,INT((ROW()-13)/2),0)),IF(ISBLANK(OFFSET('9. METAS'!$X$20,INT((ROW()-14)/2),0)),"",OFFSET('9. METAS'!$X$20,INT((ROW()-14)/2),0)))</f>
        <v>#REF!</v>
      </c>
      <c r="N55" s="478" t="str">
        <f t="shared" ref="N55" ca="1" si="38">IFERROR(J55/J56,"ND")</f>
        <v>ND</v>
      </c>
      <c r="O55" s="480" t="str">
        <f t="shared" ref="O55" ca="1" si="39">IFERROR(((J55+K55+L55+M55)/H55),"ND")</f>
        <v>ND</v>
      </c>
      <c r="P55" s="482"/>
    </row>
    <row r="56" spans="3:16" x14ac:dyDescent="0.2">
      <c r="C56" s="496"/>
      <c r="D56" s="498"/>
      <c r="E56" s="498"/>
      <c r="F56" s="500"/>
      <c r="G56" s="502"/>
      <c r="H56" s="705"/>
      <c r="I56" s="477"/>
      <c r="J56" s="127">
        <f ca="1">IF(MOD(ROW()-13,2)=0,IF(ISBLANK(OFFSET(#REF!,INT((ROW()-13)/2),0)),"",OFFSET(#REF!,INT((ROW()-13)/2),0)),IF(ISBLANK(OFFSET('9. METAS'!$U$20,INT((ROW()-14)/2),0)),"",OFFSET('9. METAS'!$U$20,INT((ROW()-14)/2),0)))</f>
        <v>13</v>
      </c>
      <c r="K56" s="128">
        <f ca="1">IF(MOD(ROW()-13,2)=0,IF(ISBLANK(OFFSET(#REF!,INT((ROW()-13)/2),0)),"",OFFSET(#REF!,INT((ROW()-13)/2),0)),IF(ISBLANK(OFFSET('9. METAS'!$V$20,INT((ROW()-14)/2),0)),"",OFFSET('9. METAS'!$V$20,INT((ROW()-14)/2),0)))</f>
        <v>13</v>
      </c>
      <c r="L56" s="128">
        <f ca="1">IF(MOD(ROW()-13,2)=0,IF(ISBLANK(OFFSET(#REF!,INT((ROW()-13)/2),0)),"",OFFSET(#REF!,INT((ROW()-13)/2),0)),IF(ISBLANK(OFFSET('9. METAS'!$W$20,INT((ROW()-14)/2),0)),"",OFFSET('9. METAS'!$W$20,INT((ROW()-14)/2),0)))</f>
        <v>15</v>
      </c>
      <c r="M56" s="129">
        <f ca="1">IF(MOD(ROW()-13,2)=0,IF(ISBLANK(OFFSET(#REF!,INT((ROW()-13)/2),0)),"",OFFSET(#REF!,INT((ROW()-13)/2),0)),IF(ISBLANK(OFFSET('9. METAS'!$X$20,INT((ROW()-14)/2),0)),"",OFFSET('9. METAS'!$X$20,INT((ROW()-14)/2),0)))</f>
        <v>12</v>
      </c>
      <c r="N56" s="479"/>
      <c r="O56" s="481"/>
      <c r="P56" s="483"/>
    </row>
    <row r="57" spans="3:16" x14ac:dyDescent="0.2">
      <c r="C57" s="506" t="str">
        <f ca="1">IF(ISBLANK(OFFSET('5. Pp (3 años)'!$C$46,INT((ROW()-13)/2),0)),"",OFFSET('5. Pp (3 años)'!$C$46,INT((ROW()-13)/2),0))</f>
        <v>Actividad</v>
      </c>
      <c r="D57" s="498" t="str">
        <f ca="1">IF(ISBLANK(OFFSET('5. Pp (3 años)'!$D$46,INT((ROW()-13)/2),0)),"",OFFSET('5. Pp (3 años)'!$D$46,INT((ROW()-13)/2),0))</f>
        <v>1.1.1.1.5.1. Emisión de Acuerdos de notificación e integración a los Servidores Públicos y/o Particulares en el seguimiento a los  Procedimientos de Responsabilidad Administrativa.</v>
      </c>
      <c r="E57" s="498" t="str">
        <f ca="1">IF(ISBLANK(OFFSET('5. Pp (3 años)'!$E$46,INT((ROW()-13)/2),0)),"",OFFSET('5. Pp (3 años)'!$E$46,INT((ROW()-13)/2),0))</f>
        <v>PANIPRA: Porcentaje de Acuerdos de Notificación e Integración de los Procedimientos de Responsabilidad Administrativa</v>
      </c>
      <c r="F57" s="500" t="str">
        <f ca="1">IF(ISBLANK(OFFSET('5. Pp (3 años)'!$K$46,INT((ROW()-13)/2),0)),"",OFFSET('5. Pp (3 años)'!$K$46,INT((ROW()-13)/2),0))</f>
        <v>Ascendente</v>
      </c>
      <c r="G57" s="502" t="str">
        <f ca="1">IF(ISBLANK(OFFSET('5. Pp (3 años)'!$H$46,INT((ROW()-13)/2),0)),"",OFFSET('5. Pp (3 años)'!$H$46,INT((ROW()-13)/2),0))</f>
        <v>Trimestral</v>
      </c>
      <c r="H57" s="705">
        <f ca="1">IF(ISBLANK(OFFSET('9. METAS'!$L$20,INT((ROW()-13)/2),0)),"",OFFSET('9. METAS'!$L$20,INT((ROW()-13)/2),0))</f>
        <v>2450</v>
      </c>
      <c r="I57" s="476"/>
      <c r="J57" s="127" t="e">
        <f ca="1">IF(MOD(ROW()-13,2)=0,IF(ISBLANK(OFFSET(#REF!,INT((ROW()-13)/2),0)),"",OFFSET(#REF!,INT((ROW()-13)/2),0)),IF(ISBLANK(OFFSET('9. METAS'!$U$20,INT((ROW()-14)/2),0)),"",OFFSET('9. METAS'!$U$20,INT((ROW()-14)/2),0)))</f>
        <v>#REF!</v>
      </c>
      <c r="K57" s="128" t="e">
        <f ca="1">IF(MOD(ROW()-13,2)=0,IF(ISBLANK(OFFSET(#REF!,INT((ROW()-13)/2),0)),"",OFFSET(#REF!,INT((ROW()-13)/2),0)),IF(ISBLANK(OFFSET('9. METAS'!$V$20,INT((ROW()-14)/2),0)),"",OFFSET('9. METAS'!$V$20,INT((ROW()-14)/2),0)))</f>
        <v>#REF!</v>
      </c>
      <c r="L57" s="128" t="e">
        <f ca="1">IF(MOD(ROW()-13,2)=0,IF(ISBLANK(OFFSET(#REF!,INT((ROW()-13)/2),0)),"",OFFSET(#REF!,INT((ROW()-13)/2),0)),IF(ISBLANK(OFFSET('9. METAS'!$W$20,INT((ROW()-14)/2),0)),"",OFFSET('9. METAS'!$W$20,INT((ROW()-14)/2),0)))</f>
        <v>#REF!</v>
      </c>
      <c r="M57" s="129" t="e">
        <f ca="1">IF(MOD(ROW()-13,2)=0,IF(ISBLANK(OFFSET(#REF!,INT((ROW()-13)/2),0)),"",OFFSET(#REF!,INT((ROW()-13)/2),0)),IF(ISBLANK(OFFSET('9. METAS'!$X$20,INT((ROW()-14)/2),0)),"",OFFSET('9. METAS'!$X$20,INT((ROW()-14)/2),0)))</f>
        <v>#REF!</v>
      </c>
      <c r="N57" s="478" t="str">
        <f t="shared" ref="N57" ca="1" si="40">IFERROR(J57/J58,"ND")</f>
        <v>ND</v>
      </c>
      <c r="O57" s="480" t="str">
        <f t="shared" ref="O57" ca="1" si="41">IFERROR(((J57+K57+L57+M57)/H57),"ND")</f>
        <v>ND</v>
      </c>
      <c r="P57" s="482"/>
    </row>
    <row r="58" spans="3:16" x14ac:dyDescent="0.2">
      <c r="C58" s="496"/>
      <c r="D58" s="498"/>
      <c r="E58" s="498"/>
      <c r="F58" s="500"/>
      <c r="G58" s="502"/>
      <c r="H58" s="705"/>
      <c r="I58" s="477"/>
      <c r="J58" s="127">
        <f ca="1">IF(MOD(ROW()-13,2)=0,IF(ISBLANK(OFFSET(#REF!,INT((ROW()-13)/2),0)),"",OFFSET(#REF!,INT((ROW()-13)/2),0)),IF(ISBLANK(OFFSET('9. METAS'!$U$20,INT((ROW()-14)/2),0)),"",OFFSET('9. METAS'!$U$20,INT((ROW()-14)/2),0)))</f>
        <v>594</v>
      </c>
      <c r="K58" s="128">
        <f ca="1">IF(MOD(ROW()-13,2)=0,IF(ISBLANK(OFFSET(#REF!,INT((ROW()-13)/2),0)),"",OFFSET(#REF!,INT((ROW()-13)/2),0)),IF(ISBLANK(OFFSET('9. METAS'!$V$20,INT((ROW()-14)/2),0)),"",OFFSET('9. METAS'!$V$20,INT((ROW()-14)/2),0)))</f>
        <v>641</v>
      </c>
      <c r="L58" s="128">
        <f ca="1">IF(MOD(ROW()-13,2)=0,IF(ISBLANK(OFFSET(#REF!,INT((ROW()-13)/2),0)),"",OFFSET(#REF!,INT((ROW()-13)/2),0)),IF(ISBLANK(OFFSET('9. METAS'!$W$20,INT((ROW()-14)/2),0)),"",OFFSET('9. METAS'!$W$20,INT((ROW()-14)/2),0)))</f>
        <v>672</v>
      </c>
      <c r="M58" s="129">
        <f ca="1">IF(MOD(ROW()-13,2)=0,IF(ISBLANK(OFFSET(#REF!,INT((ROW()-13)/2),0)),"",OFFSET(#REF!,INT((ROW()-13)/2),0)),IF(ISBLANK(OFFSET('9. METAS'!$X$20,INT((ROW()-14)/2),0)),"",OFFSET('9. METAS'!$X$20,INT((ROW()-14)/2),0)))</f>
        <v>543</v>
      </c>
      <c r="N58" s="479"/>
      <c r="O58" s="481"/>
      <c r="P58" s="483"/>
    </row>
    <row r="59" spans="3:16" x14ac:dyDescent="0.2">
      <c r="C59" s="506" t="str">
        <f ca="1">IF(ISBLANK(OFFSET('5. Pp (3 años)'!$C$46,INT((ROW()-13)/2),0)),"",OFFSET('5. Pp (3 años)'!$C$46,INT((ROW()-13)/2),0))</f>
        <v>Actividad</v>
      </c>
      <c r="D59" s="498" t="str">
        <f ca="1">IF(ISBLANK(OFFSET('5. Pp (3 años)'!$D$46,INT((ROW()-13)/2),0)),"",OFFSET('5. Pp (3 años)'!$D$46,INT((ROW()-13)/2),0))</f>
        <v>1.1.1.1.5.2 Emisión de resoluciones de Responsabilidad Administrativa</v>
      </c>
      <c r="E59" s="498" t="str">
        <f ca="1">IF(ISBLANK(OFFSET('5. Pp (3 años)'!$E$46,INT((ROW()-13)/2),0)),"",OFFSET('5. Pp (3 años)'!$E$46,INT((ROW()-13)/2),0))</f>
        <v>PRSPP: Porcentaje de Resoluciones a Servidores Públicos y/o particulares</v>
      </c>
      <c r="F59" s="500" t="str">
        <f ca="1">IF(ISBLANK(OFFSET('5. Pp (3 años)'!$K$46,INT((ROW()-13)/2),0)),"",OFFSET('5. Pp (3 años)'!$K$46,INT((ROW()-13)/2),0))</f>
        <v>Ascendente</v>
      </c>
      <c r="G59" s="502" t="str">
        <f ca="1">IF(ISBLANK(OFFSET('5. Pp (3 años)'!$H$46,INT((ROW()-13)/2),0)),"",OFFSET('5. Pp (3 años)'!$H$46,INT((ROW()-13)/2),0))</f>
        <v>Trimestral</v>
      </c>
      <c r="H59" s="705">
        <f ca="1">IF(ISBLANK(OFFSET('9. METAS'!$L$20,INT((ROW()-13)/2),0)),"",OFFSET('9. METAS'!$L$20,INT((ROW()-13)/2),0))</f>
        <v>45</v>
      </c>
      <c r="I59" s="476"/>
      <c r="J59" s="127" t="e">
        <f ca="1">IF(MOD(ROW()-13,2)=0,IF(ISBLANK(OFFSET(#REF!,INT((ROW()-13)/2),0)),"",OFFSET(#REF!,INT((ROW()-13)/2),0)),IF(ISBLANK(OFFSET('9. METAS'!$U$20,INT((ROW()-14)/2),0)),"",OFFSET('9. METAS'!$U$20,INT((ROW()-14)/2),0)))</f>
        <v>#REF!</v>
      </c>
      <c r="K59" s="128" t="e">
        <f ca="1">IF(MOD(ROW()-13,2)=0,IF(ISBLANK(OFFSET(#REF!,INT((ROW()-13)/2),0)),"",OFFSET(#REF!,INT((ROW()-13)/2),0)),IF(ISBLANK(OFFSET('9. METAS'!$V$20,INT((ROW()-14)/2),0)),"",OFFSET('9. METAS'!$V$20,INT((ROW()-14)/2),0)))</f>
        <v>#REF!</v>
      </c>
      <c r="L59" s="128" t="e">
        <f ca="1">IF(MOD(ROW()-13,2)=0,IF(ISBLANK(OFFSET(#REF!,INT((ROW()-13)/2),0)),"",OFFSET(#REF!,INT((ROW()-13)/2),0)),IF(ISBLANK(OFFSET('9. METAS'!$W$20,INT((ROW()-14)/2),0)),"",OFFSET('9. METAS'!$W$20,INT((ROW()-14)/2),0)))</f>
        <v>#REF!</v>
      </c>
      <c r="M59" s="129" t="e">
        <f ca="1">IF(MOD(ROW()-13,2)=0,IF(ISBLANK(OFFSET(#REF!,INT((ROW()-13)/2),0)),"",OFFSET(#REF!,INT((ROW()-13)/2),0)),IF(ISBLANK(OFFSET('9. METAS'!$X$20,INT((ROW()-14)/2),0)),"",OFFSET('9. METAS'!$X$20,INT((ROW()-14)/2),0)))</f>
        <v>#REF!</v>
      </c>
      <c r="N59" s="478" t="str">
        <f t="shared" ref="N59" ca="1" si="42">IFERROR(J59/J60,"ND")</f>
        <v>ND</v>
      </c>
      <c r="O59" s="480" t="str">
        <f t="shared" ref="O59" ca="1" si="43">IFERROR(((J59+K59+L59+M59)/H59),"ND")</f>
        <v>ND</v>
      </c>
      <c r="P59" s="482"/>
    </row>
    <row r="60" spans="3:16" x14ac:dyDescent="0.2">
      <c r="C60" s="496"/>
      <c r="D60" s="498"/>
      <c r="E60" s="498"/>
      <c r="F60" s="500"/>
      <c r="G60" s="502"/>
      <c r="H60" s="705"/>
      <c r="I60" s="477"/>
      <c r="J60" s="127">
        <f ca="1">IF(MOD(ROW()-13,2)=0,IF(ISBLANK(OFFSET(#REF!,INT((ROW()-13)/2),0)),"",OFFSET(#REF!,INT((ROW()-13)/2),0)),IF(ISBLANK(OFFSET('9. METAS'!$U$20,INT((ROW()-14)/2),0)),"",OFFSET('9. METAS'!$U$20,INT((ROW()-14)/2),0)))</f>
        <v>12</v>
      </c>
      <c r="K60" s="128">
        <f ca="1">IF(MOD(ROW()-13,2)=0,IF(ISBLANK(OFFSET(#REF!,INT((ROW()-13)/2),0)),"",OFFSET(#REF!,INT((ROW()-13)/2),0)),IF(ISBLANK(OFFSET('9. METAS'!$V$20,INT((ROW()-14)/2),0)),"",OFFSET('9. METAS'!$V$20,INT((ROW()-14)/2),0)))</f>
        <v>12</v>
      </c>
      <c r="L60" s="128">
        <f ca="1">IF(MOD(ROW()-13,2)=0,IF(ISBLANK(OFFSET(#REF!,INT((ROW()-13)/2),0)),"",OFFSET(#REF!,INT((ROW()-13)/2),0)),IF(ISBLANK(OFFSET('9. METAS'!$W$20,INT((ROW()-14)/2),0)),"",OFFSET('9. METAS'!$W$20,INT((ROW()-14)/2),0)))</f>
        <v>12</v>
      </c>
      <c r="M60" s="129">
        <f ca="1">IF(MOD(ROW()-13,2)=0,IF(ISBLANK(OFFSET(#REF!,INT((ROW()-13)/2),0)),"",OFFSET(#REF!,INT((ROW()-13)/2),0)),IF(ISBLANK(OFFSET('9. METAS'!$X$20,INT((ROW()-14)/2),0)),"",OFFSET('9. METAS'!$X$20,INT((ROW()-14)/2),0)))</f>
        <v>9</v>
      </c>
      <c r="N60" s="479"/>
      <c r="O60" s="481"/>
      <c r="P60" s="483"/>
    </row>
    <row r="61" spans="3:16" x14ac:dyDescent="0.2">
      <c r="C61" s="506" t="str">
        <f ca="1">IF(ISBLANK(OFFSET('5. Pp (3 años)'!$C$46,INT((ROW()-13)/2),0)),"",OFFSET('5. Pp (3 años)'!$C$46,INT((ROW()-13)/2),0))</f>
        <v>Actividad</v>
      </c>
      <c r="D61" s="498" t="str">
        <f ca="1">IF(ISBLANK(OFFSET('5. Pp (3 años)'!$D$46,INT((ROW()-13)/2),0)),"",OFFSET('5. Pp (3 años)'!$D$46,INT((ROW()-13)/2),0))</f>
        <v>1.1.1.1.5.2 Emisión de resoluciones de Responsabilidad Administrativa</v>
      </c>
      <c r="E61" s="498" t="str">
        <f ca="1">IF(ISBLANK(OFFSET('5. Pp (3 años)'!$E$46,INT((ROW()-13)/2),0)),"",OFFSET('5. Pp (3 años)'!$E$46,INT((ROW()-13)/2),0))</f>
        <v>PSISPP: Porcentaje de sanciones impuestas a servidores públicos y/o particulares</v>
      </c>
      <c r="F61" s="500" t="str">
        <f ca="1">IF(ISBLANK(OFFSET('5. Pp (3 años)'!$K$46,INT((ROW()-13)/2),0)),"",OFFSET('5. Pp (3 años)'!$K$46,INT((ROW()-13)/2),0))</f>
        <v>Ascendente</v>
      </c>
      <c r="G61" s="502" t="str">
        <f ca="1">IF(ISBLANK(OFFSET('5. Pp (3 años)'!$H$46,INT((ROW()-13)/2),0)),"",OFFSET('5. Pp (3 años)'!$H$46,INT((ROW()-13)/2),0))</f>
        <v>Trimestral</v>
      </c>
      <c r="H61" s="705">
        <f ca="1">IF(ISBLANK(OFFSET('9. METAS'!$L$20,INT((ROW()-13)/2),0)),"",OFFSET('9. METAS'!$L$20,INT((ROW()-13)/2),0))</f>
        <v>35</v>
      </c>
      <c r="I61" s="476"/>
      <c r="J61" s="127" t="e">
        <f ca="1">IF(MOD(ROW()-13,2)=0,IF(ISBLANK(OFFSET(#REF!,INT((ROW()-13)/2),0)),"",OFFSET(#REF!,INT((ROW()-13)/2),0)),IF(ISBLANK(OFFSET('9. METAS'!$U$20,INT((ROW()-14)/2),0)),"",OFFSET('9. METAS'!$U$20,INT((ROW()-14)/2),0)))</f>
        <v>#REF!</v>
      </c>
      <c r="K61" s="128" t="e">
        <f ca="1">IF(MOD(ROW()-13,2)=0,IF(ISBLANK(OFFSET(#REF!,INT((ROW()-13)/2),0)),"",OFFSET(#REF!,INT((ROW()-13)/2),0)),IF(ISBLANK(OFFSET('9. METAS'!$V$20,INT((ROW()-14)/2),0)),"",OFFSET('9. METAS'!$V$20,INT((ROW()-14)/2),0)))</f>
        <v>#REF!</v>
      </c>
      <c r="L61" s="128" t="e">
        <f ca="1">IF(MOD(ROW()-13,2)=0,IF(ISBLANK(OFFSET(#REF!,INT((ROW()-13)/2),0)),"",OFFSET(#REF!,INT((ROW()-13)/2),0)),IF(ISBLANK(OFFSET('9. METAS'!$W$20,INT((ROW()-14)/2),0)),"",OFFSET('9. METAS'!$W$20,INT((ROW()-14)/2),0)))</f>
        <v>#REF!</v>
      </c>
      <c r="M61" s="129" t="e">
        <f ca="1">IF(MOD(ROW()-13,2)=0,IF(ISBLANK(OFFSET(#REF!,INT((ROW()-13)/2),0)),"",OFFSET(#REF!,INT((ROW()-13)/2),0)),IF(ISBLANK(OFFSET('9. METAS'!$X$20,INT((ROW()-14)/2),0)),"",OFFSET('9. METAS'!$X$20,INT((ROW()-14)/2),0)))</f>
        <v>#REF!</v>
      </c>
      <c r="N61" s="478" t="str">
        <f t="shared" ref="N61" ca="1" si="44">IFERROR(J61/J62,"ND")</f>
        <v>ND</v>
      </c>
      <c r="O61" s="480" t="str">
        <f t="shared" ref="O61" ca="1" si="45">IFERROR(((J61+K61+L61+M61)/H61),"ND")</f>
        <v>ND</v>
      </c>
      <c r="P61" s="482"/>
    </row>
    <row r="62" spans="3:16" x14ac:dyDescent="0.2">
      <c r="C62" s="496"/>
      <c r="D62" s="498"/>
      <c r="E62" s="498"/>
      <c r="F62" s="500"/>
      <c r="G62" s="502"/>
      <c r="H62" s="705"/>
      <c r="I62" s="477"/>
      <c r="J62" s="127">
        <f ca="1">IF(MOD(ROW()-13,2)=0,IF(ISBLANK(OFFSET(#REF!,INT((ROW()-13)/2),0)),"",OFFSET(#REF!,INT((ROW()-13)/2),0)),IF(ISBLANK(OFFSET('9. METAS'!$U$20,INT((ROW()-14)/2),0)),"",OFFSET('9. METAS'!$U$20,INT((ROW()-14)/2),0)))</f>
        <v>9</v>
      </c>
      <c r="K62" s="128">
        <f ca="1">IF(MOD(ROW()-13,2)=0,IF(ISBLANK(OFFSET(#REF!,INT((ROW()-13)/2),0)),"",OFFSET(#REF!,INT((ROW()-13)/2),0)),IF(ISBLANK(OFFSET('9. METAS'!$V$20,INT((ROW()-14)/2),0)),"",OFFSET('9. METAS'!$V$20,INT((ROW()-14)/2),0)))</f>
        <v>9</v>
      </c>
      <c r="L62" s="128">
        <f ca="1">IF(MOD(ROW()-13,2)=0,IF(ISBLANK(OFFSET(#REF!,INT((ROW()-13)/2),0)),"",OFFSET(#REF!,INT((ROW()-13)/2),0)),IF(ISBLANK(OFFSET('9. METAS'!$W$20,INT((ROW()-14)/2),0)),"",OFFSET('9. METAS'!$W$20,INT((ROW()-14)/2),0)))</f>
        <v>9</v>
      </c>
      <c r="M62" s="129">
        <f ca="1">IF(MOD(ROW()-13,2)=0,IF(ISBLANK(OFFSET(#REF!,INT((ROW()-13)/2),0)),"",OFFSET(#REF!,INT((ROW()-13)/2),0)),IF(ISBLANK(OFFSET('9. METAS'!$X$20,INT((ROW()-14)/2),0)),"",OFFSET('9. METAS'!$X$20,INT((ROW()-14)/2),0)))</f>
        <v>8</v>
      </c>
      <c r="N62" s="479"/>
      <c r="O62" s="481"/>
      <c r="P62" s="483"/>
    </row>
    <row r="63" spans="3:16" x14ac:dyDescent="0.2">
      <c r="C63" s="506" t="str">
        <f ca="1">IF(ISBLANK(OFFSET('5. Pp (3 años)'!$C$46,INT((ROW()-13)/2),0)),"",OFFSET('5. Pp (3 años)'!$C$46,INT((ROW()-13)/2),0))</f>
        <v>Actividad</v>
      </c>
      <c r="D63" s="498" t="str">
        <f ca="1">IF(ISBLANK(OFFSET('5. Pp (3 años)'!$D$46,INT((ROW()-13)/2),0)),"",OFFSET('5. Pp (3 años)'!$D$46,INT((ROW()-13)/2),0))</f>
        <v>1.1.1.1.5.3 Emisión de constancias de No Inhabilitación.</v>
      </c>
      <c r="E63" s="498" t="str">
        <f ca="1">IF(ISBLANK(OFFSET('5. Pp (3 años)'!$E$46,INT((ROW()-13)/2),0)),"",OFFSET('5. Pp (3 años)'!$E$46,INT((ROW()-13)/2),0))</f>
        <v>PCNIE: Porcentaje de Constancias de No Inhabilitación emitidas</v>
      </c>
      <c r="F63" s="500" t="str">
        <f ca="1">IF(ISBLANK(OFFSET('5. Pp (3 años)'!$K$46,INT((ROW()-13)/2),0)),"",OFFSET('5. Pp (3 años)'!$K$46,INT((ROW()-13)/2),0))</f>
        <v>Ascendente</v>
      </c>
      <c r="G63" s="502" t="str">
        <f ca="1">IF(ISBLANK(OFFSET('5. Pp (3 años)'!$H$46,INT((ROW()-13)/2),0)),"",OFFSET('5. Pp (3 años)'!$H$46,INT((ROW()-13)/2),0))</f>
        <v>Trimestral</v>
      </c>
      <c r="H63" s="705">
        <f ca="1">IF(ISBLANK(OFFSET('9. METAS'!$L$20,INT((ROW()-13)/2),0)),"",OFFSET('9. METAS'!$L$20,INT((ROW()-13)/2),0))</f>
        <v>2000</v>
      </c>
      <c r="I63" s="476"/>
      <c r="J63" s="127" t="e">
        <f ca="1">IF(MOD(ROW()-13,2)=0,IF(ISBLANK(OFFSET(#REF!,INT((ROW()-13)/2),0)),"",OFFSET(#REF!,INT((ROW()-13)/2),0)),IF(ISBLANK(OFFSET('9. METAS'!$U$20,INT((ROW()-14)/2),0)),"",OFFSET('9. METAS'!$U$20,INT((ROW()-14)/2),0)))</f>
        <v>#REF!</v>
      </c>
      <c r="K63" s="128" t="e">
        <f ca="1">IF(MOD(ROW()-13,2)=0,IF(ISBLANK(OFFSET(#REF!,INT((ROW()-13)/2),0)),"",OFFSET(#REF!,INT((ROW()-13)/2),0)),IF(ISBLANK(OFFSET('9. METAS'!$V$20,INT((ROW()-14)/2),0)),"",OFFSET('9. METAS'!$V$20,INT((ROW()-14)/2),0)))</f>
        <v>#REF!</v>
      </c>
      <c r="L63" s="128" t="e">
        <f ca="1">IF(MOD(ROW()-13,2)=0,IF(ISBLANK(OFFSET(#REF!,INT((ROW()-13)/2),0)),"",OFFSET(#REF!,INT((ROW()-13)/2),0)),IF(ISBLANK(OFFSET('9. METAS'!$W$20,INT((ROW()-14)/2),0)),"",OFFSET('9. METAS'!$W$20,INT((ROW()-14)/2),0)))</f>
        <v>#REF!</v>
      </c>
      <c r="M63" s="129" t="e">
        <f ca="1">IF(MOD(ROW()-13,2)=0,IF(ISBLANK(OFFSET(#REF!,INT((ROW()-13)/2),0)),"",OFFSET(#REF!,INT((ROW()-13)/2),0)),IF(ISBLANK(OFFSET('9. METAS'!$X$20,INT((ROW()-14)/2),0)),"",OFFSET('9. METAS'!$X$20,INT((ROW()-14)/2),0)))</f>
        <v>#REF!</v>
      </c>
      <c r="N63" s="478" t="str">
        <f t="shared" ref="N63" ca="1" si="46">IFERROR(J63/J64,"ND")</f>
        <v>ND</v>
      </c>
      <c r="O63" s="480" t="str">
        <f t="shared" ref="O63" ca="1" si="47">IFERROR(((J63+K63+L63+M63)/H63),"ND")</f>
        <v>ND</v>
      </c>
      <c r="P63" s="482"/>
    </row>
    <row r="64" spans="3:16" x14ac:dyDescent="0.2">
      <c r="C64" s="496"/>
      <c r="D64" s="498"/>
      <c r="E64" s="498"/>
      <c r="F64" s="500"/>
      <c r="G64" s="502"/>
      <c r="H64" s="705"/>
      <c r="I64" s="477"/>
      <c r="J64" s="127">
        <f ca="1">IF(MOD(ROW()-13,2)=0,IF(ISBLANK(OFFSET(#REF!,INT((ROW()-13)/2),0)),"",OFFSET(#REF!,INT((ROW()-13)/2),0)),IF(ISBLANK(OFFSET('9. METAS'!$U$20,INT((ROW()-14)/2),0)),"",OFFSET('9. METAS'!$U$20,INT((ROW()-14)/2),0)))</f>
        <v>511</v>
      </c>
      <c r="K64" s="128">
        <f ca="1">IF(MOD(ROW()-13,2)=0,IF(ISBLANK(OFFSET(#REF!,INT((ROW()-13)/2),0)),"",OFFSET(#REF!,INT((ROW()-13)/2),0)),IF(ISBLANK(OFFSET('9. METAS'!$V$20,INT((ROW()-14)/2),0)),"",OFFSET('9. METAS'!$V$20,INT((ROW()-14)/2),0)))</f>
        <v>626</v>
      </c>
      <c r="L64" s="128">
        <f ca="1">IF(MOD(ROW()-13,2)=0,IF(ISBLANK(OFFSET(#REF!,INT((ROW()-13)/2),0)),"",OFFSET(#REF!,INT((ROW()-13)/2),0)),IF(ISBLANK(OFFSET('9. METAS'!$W$20,INT((ROW()-14)/2),0)),"",OFFSET('9. METAS'!$W$20,INT((ROW()-14)/2),0)))</f>
        <v>466</v>
      </c>
      <c r="M64" s="129">
        <f ca="1">IF(MOD(ROW()-13,2)=0,IF(ISBLANK(OFFSET(#REF!,INT((ROW()-13)/2),0)),"",OFFSET(#REF!,INT((ROW()-13)/2),0)),IF(ISBLANK(OFFSET('9. METAS'!$X$20,INT((ROW()-14)/2),0)),"",OFFSET('9. METAS'!$X$20,INT((ROW()-14)/2),0)))</f>
        <v>397</v>
      </c>
      <c r="N64" s="479"/>
      <c r="O64" s="481"/>
      <c r="P64" s="483"/>
    </row>
    <row r="65" spans="3:16" x14ac:dyDescent="0.2">
      <c r="C65" s="506" t="str">
        <f ca="1">IF(ISBLANK(OFFSET('5. Pp (3 años)'!$C$46,INT((ROW()-13)/2),0)),"",OFFSET('5. Pp (3 años)'!$C$46,INT((ROW()-13)/2),0))</f>
        <v>Componente</v>
      </c>
      <c r="D65" s="498" t="str">
        <f ca="1">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498" t="str">
        <f ca="1">IF(ISBLANK(OFFSET('5. Pp (3 años)'!$E$46,INT((ROW()-13)/2),0)),"",OFFSET('5. Pp (3 años)'!$E$46,INT((ROW()-13)/2),0))</f>
        <v>PAccCI: Porcentaje de Acciones de Control por las Contralorías Internas</v>
      </c>
      <c r="F65" s="500" t="str">
        <f ca="1">IF(ISBLANK(OFFSET('5. Pp (3 años)'!$K$46,INT((ROW()-13)/2),0)),"",OFFSET('5. Pp (3 años)'!$K$46,INT((ROW()-13)/2),0))</f>
        <v>Ascendente</v>
      </c>
      <c r="G65" s="502" t="str">
        <f ca="1">IF(ISBLANK(OFFSET('5. Pp (3 años)'!$H$46,INT((ROW()-13)/2),0)),"",OFFSET('5. Pp (3 años)'!$H$46,INT((ROW()-13)/2),0))</f>
        <v>Trimestral</v>
      </c>
      <c r="H65" s="705">
        <f ca="1">IF(ISBLANK(OFFSET('9. METAS'!$L$20,INT((ROW()-13)/2),0)),"",OFFSET('9. METAS'!$L$20,INT((ROW()-13)/2),0))</f>
        <v>3166</v>
      </c>
      <c r="I65" s="476"/>
      <c r="J65" s="127" t="e">
        <f ca="1">IF(MOD(ROW()-13,2)=0,IF(ISBLANK(OFFSET(#REF!,INT((ROW()-13)/2),0)),"",OFFSET(#REF!,INT((ROW()-13)/2),0)),IF(ISBLANK(OFFSET('9. METAS'!$U$20,INT((ROW()-14)/2),0)),"",OFFSET('9. METAS'!$U$20,INT((ROW()-14)/2),0)))</f>
        <v>#REF!</v>
      </c>
      <c r="K65" s="128" t="e">
        <f ca="1">IF(MOD(ROW()-13,2)=0,IF(ISBLANK(OFFSET(#REF!,INT((ROW()-13)/2),0)),"",OFFSET(#REF!,INT((ROW()-13)/2),0)),IF(ISBLANK(OFFSET('9. METAS'!$V$20,INT((ROW()-14)/2),0)),"",OFFSET('9. METAS'!$V$20,INT((ROW()-14)/2),0)))</f>
        <v>#REF!</v>
      </c>
      <c r="L65" s="128" t="e">
        <f ca="1">IF(MOD(ROW()-13,2)=0,IF(ISBLANK(OFFSET(#REF!,INT((ROW()-13)/2),0)),"",OFFSET(#REF!,INT((ROW()-13)/2),0)),IF(ISBLANK(OFFSET('9. METAS'!$W$20,INT((ROW()-14)/2),0)),"",OFFSET('9. METAS'!$W$20,INT((ROW()-14)/2),0)))</f>
        <v>#REF!</v>
      </c>
      <c r="M65" s="129" t="e">
        <f ca="1">IF(MOD(ROW()-13,2)=0,IF(ISBLANK(OFFSET(#REF!,INT((ROW()-13)/2),0)),"",OFFSET(#REF!,INT((ROW()-13)/2),0)),IF(ISBLANK(OFFSET('9. METAS'!$X$20,INT((ROW()-14)/2),0)),"",OFFSET('9. METAS'!$X$20,INT((ROW()-14)/2),0)))</f>
        <v>#REF!</v>
      </c>
      <c r="N65" s="478" t="str">
        <f t="shared" ref="N65" ca="1" si="48">IFERROR(J65/J66,"ND")</f>
        <v>ND</v>
      </c>
      <c r="O65" s="480" t="str">
        <f t="shared" ref="O65" ca="1" si="49">IFERROR(((J65+K65+L65+M65)/H65),"ND")</f>
        <v>ND</v>
      </c>
      <c r="P65" s="482"/>
    </row>
    <row r="66" spans="3:16" x14ac:dyDescent="0.2">
      <c r="C66" s="496"/>
      <c r="D66" s="498"/>
      <c r="E66" s="498"/>
      <c r="F66" s="500"/>
      <c r="G66" s="502"/>
      <c r="H66" s="705"/>
      <c r="I66" s="477"/>
      <c r="J66" s="127">
        <f ca="1">IF(MOD(ROW()-13,2)=0,IF(ISBLANK(OFFSET(#REF!,INT((ROW()-13)/2),0)),"",OFFSET(#REF!,INT((ROW()-13)/2),0)),IF(ISBLANK(OFFSET('9. METAS'!$U$20,INT((ROW()-14)/2),0)),"",OFFSET('9. METAS'!$U$20,INT((ROW()-14)/2),0)))</f>
        <v>468</v>
      </c>
      <c r="K66" s="128">
        <f ca="1">IF(MOD(ROW()-13,2)=0,IF(ISBLANK(OFFSET(#REF!,INT((ROW()-13)/2),0)),"",OFFSET(#REF!,INT((ROW()-13)/2),0)),IF(ISBLANK(OFFSET('9. METAS'!$V$20,INT((ROW()-14)/2),0)),"",OFFSET('9. METAS'!$V$20,INT((ROW()-14)/2),0)))</f>
        <v>1624</v>
      </c>
      <c r="L66" s="128">
        <f ca="1">IF(MOD(ROW()-13,2)=0,IF(ISBLANK(OFFSET(#REF!,INT((ROW()-13)/2),0)),"",OFFSET(#REF!,INT((ROW()-13)/2),0)),IF(ISBLANK(OFFSET('9. METAS'!$W$20,INT((ROW()-14)/2),0)),"",OFFSET('9. METAS'!$W$20,INT((ROW()-14)/2),0)))</f>
        <v>583</v>
      </c>
      <c r="M66" s="129">
        <f ca="1">IF(MOD(ROW()-13,2)=0,IF(ISBLANK(OFFSET(#REF!,INT((ROW()-13)/2),0)),"",OFFSET(#REF!,INT((ROW()-13)/2),0)),IF(ISBLANK(OFFSET('9. METAS'!$X$20,INT((ROW()-14)/2),0)),"",OFFSET('9. METAS'!$X$20,INT((ROW()-14)/2),0)))</f>
        <v>491</v>
      </c>
      <c r="N66" s="479"/>
      <c r="O66" s="481"/>
      <c r="P66" s="483"/>
    </row>
    <row r="67" spans="3:16" x14ac:dyDescent="0.2">
      <c r="C67" s="506" t="str">
        <f ca="1">IF(ISBLANK(OFFSET('5. Pp (3 años)'!$C$46,INT((ROW()-13)/2),0)),"",OFFSET('5. Pp (3 años)'!$C$46,INT((ROW()-13)/2),0))</f>
        <v>Actividad</v>
      </c>
      <c r="D67" s="498" t="str">
        <f ca="1">IF(ISBLANK(OFFSET('5. Pp (3 años)'!$D$46,INT((ROW()-13)/2),0)),"",OFFSET('5. Pp (3 años)'!$D$46,INT((ROW()-13)/2),0))</f>
        <v xml:space="preserve">1.1.1.1.6.1 Realización de acciones de control y seguimiento a las actividades realizadas en el Sistema DIF Municipal. </v>
      </c>
      <c r="E67" s="498" t="str">
        <f ca="1">IF(ISBLANK(OFFSET('5. Pp (3 años)'!$E$46,INT((ROW()-13)/2),0)),"",OFFSET('5. Pp (3 años)'!$E$46,INT((ROW()-13)/2),0))</f>
        <v>PAccCSCISDIFM: Porcentaje de Acciones de Control y Seguimiento de la Contraloria Interna del Sistema DIF Municipal</v>
      </c>
      <c r="F67" s="500" t="str">
        <f ca="1">IF(ISBLANK(OFFSET('5. Pp (3 años)'!$K$46,INT((ROW()-13)/2),0)),"",OFFSET('5. Pp (3 años)'!$K$46,INT((ROW()-13)/2),0))</f>
        <v>Ascendente</v>
      </c>
      <c r="G67" s="502" t="str">
        <f ca="1">IF(ISBLANK(OFFSET('5. Pp (3 años)'!$H$46,INT((ROW()-13)/2),0)),"",OFFSET('5. Pp (3 años)'!$H$46,INT((ROW()-13)/2),0))</f>
        <v>Trimestral</v>
      </c>
      <c r="H67" s="705">
        <f ca="1">IF(ISBLANK(OFFSET('9. METAS'!$L$20,INT((ROW()-13)/2),0)),"",OFFSET('9. METAS'!$L$20,INT((ROW()-13)/2),0))</f>
        <v>1156</v>
      </c>
      <c r="I67" s="476"/>
      <c r="J67" s="127" t="e">
        <f ca="1">IF(MOD(ROW()-13,2)=0,IF(ISBLANK(OFFSET(#REF!,INT((ROW()-13)/2),0)),"",OFFSET(#REF!,INT((ROW()-13)/2),0)),IF(ISBLANK(OFFSET('9. METAS'!$U$20,INT((ROW()-14)/2),0)),"",OFFSET('9. METAS'!$U$20,INT((ROW()-14)/2),0)))</f>
        <v>#REF!</v>
      </c>
      <c r="K67" s="128" t="e">
        <f ca="1">IF(MOD(ROW()-13,2)=0,IF(ISBLANK(OFFSET(#REF!,INT((ROW()-13)/2),0)),"",OFFSET(#REF!,INT((ROW()-13)/2),0)),IF(ISBLANK(OFFSET('9. METAS'!$V$20,INT((ROW()-14)/2),0)),"",OFFSET('9. METAS'!$V$20,INT((ROW()-14)/2),0)))</f>
        <v>#REF!</v>
      </c>
      <c r="L67" s="128" t="e">
        <f ca="1">IF(MOD(ROW()-13,2)=0,IF(ISBLANK(OFFSET(#REF!,INT((ROW()-13)/2),0)),"",OFFSET(#REF!,INT((ROW()-13)/2),0)),IF(ISBLANK(OFFSET('9. METAS'!$W$20,INT((ROW()-14)/2),0)),"",OFFSET('9. METAS'!$W$20,INT((ROW()-14)/2),0)))</f>
        <v>#REF!</v>
      </c>
      <c r="M67" s="129" t="e">
        <f ca="1">IF(MOD(ROW()-13,2)=0,IF(ISBLANK(OFFSET(#REF!,INT((ROW()-13)/2),0)),"",OFFSET(#REF!,INT((ROW()-13)/2),0)),IF(ISBLANK(OFFSET('9. METAS'!$X$20,INT((ROW()-14)/2),0)),"",OFFSET('9. METAS'!$X$20,INT((ROW()-14)/2),0)))</f>
        <v>#REF!</v>
      </c>
      <c r="N67" s="478" t="str">
        <f t="shared" ref="N67" ca="1" si="50">IFERROR(J67/J68,"ND")</f>
        <v>ND</v>
      </c>
      <c r="O67" s="480" t="str">
        <f t="shared" ref="O67" ca="1" si="51">IFERROR(((J67+K67+L67+M67)/H67),"ND")</f>
        <v>ND</v>
      </c>
      <c r="P67" s="482"/>
    </row>
    <row r="68" spans="3:16" x14ac:dyDescent="0.2">
      <c r="C68" s="496"/>
      <c r="D68" s="498"/>
      <c r="E68" s="498"/>
      <c r="F68" s="500"/>
      <c r="G68" s="502"/>
      <c r="H68" s="705"/>
      <c r="I68" s="477"/>
      <c r="J68" s="127">
        <f ca="1">IF(MOD(ROW()-13,2)=0,IF(ISBLANK(OFFSET(#REF!,INT((ROW()-13)/2),0)),"",OFFSET(#REF!,INT((ROW()-13)/2),0)),IF(ISBLANK(OFFSET('9. METAS'!$U$20,INT((ROW()-14)/2),0)),"",OFFSET('9. METAS'!$U$20,INT((ROW()-14)/2),0)))</f>
        <v>258</v>
      </c>
      <c r="K68" s="128">
        <f ca="1">IF(MOD(ROW()-13,2)=0,IF(ISBLANK(OFFSET(#REF!,INT((ROW()-13)/2),0)),"",OFFSET(#REF!,INT((ROW()-13)/2),0)),IF(ISBLANK(OFFSET('9. METAS'!$V$20,INT((ROW()-14)/2),0)),"",OFFSET('9. METAS'!$V$20,INT((ROW()-14)/2),0)))</f>
        <v>320</v>
      </c>
      <c r="L68" s="128">
        <f ca="1">IF(MOD(ROW()-13,2)=0,IF(ISBLANK(OFFSET(#REF!,INT((ROW()-13)/2),0)),"",OFFSET(#REF!,INT((ROW()-13)/2),0)),IF(ISBLANK(OFFSET('9. METAS'!$W$20,INT((ROW()-14)/2),0)),"",OFFSET('9. METAS'!$W$20,INT((ROW()-14)/2),0)))</f>
        <v>320</v>
      </c>
      <c r="M68" s="129">
        <f ca="1">IF(MOD(ROW()-13,2)=0,IF(ISBLANK(OFFSET(#REF!,INT((ROW()-13)/2),0)),"",OFFSET(#REF!,INT((ROW()-13)/2),0)),IF(ISBLANK(OFFSET('9. METAS'!$X$20,INT((ROW()-14)/2),0)),"",OFFSET('9. METAS'!$X$20,INT((ROW()-14)/2),0)))</f>
        <v>258</v>
      </c>
      <c r="N68" s="479"/>
      <c r="O68" s="481"/>
      <c r="P68" s="483"/>
    </row>
    <row r="69" spans="3:16" x14ac:dyDescent="0.2">
      <c r="C69" s="506" t="str">
        <f ca="1">IF(ISBLANK(OFFSET('5. Pp (3 años)'!$C$46,INT((ROW()-13)/2),0)),"",OFFSET('5. Pp (3 años)'!$C$46,INT((ROW()-13)/2),0))</f>
        <v>Actividad</v>
      </c>
      <c r="D69" s="498" t="str">
        <f ca="1">IF(ISBLANK(OFFSET('5. Pp (3 años)'!$D$46,INT((ROW()-13)/2),0)),"",OFFSET('5. Pp (3 años)'!$D$46,INT((ROW()-13)/2),0))</f>
        <v>1.5.1.1.6.2 Realización de acciones de control y seguimiento a las actividades realizadas en la Secretaría Municipal de Obras Públicas y Servicios.</v>
      </c>
      <c r="E69" s="498" t="str">
        <f ca="1">IF(ISBLANK(OFFSET('5. Pp (3 años)'!$E$46,INT((ROW()-13)/2),0)),"",OFFSET('5. Pp (3 años)'!$E$46,INT((ROW()-13)/2),0))</f>
        <v>PAccCSCISMOPyS: Porcentaje de Acciones de Control y Seguimiento de la Contraloría Interna de la SMOPyS</v>
      </c>
      <c r="F69" s="500" t="str">
        <f ca="1">IF(ISBLANK(OFFSET('5. Pp (3 años)'!$K$46,INT((ROW()-13)/2),0)),"",OFFSET('5. Pp (3 años)'!$K$46,INT((ROW()-13)/2),0))</f>
        <v>Ascendente</v>
      </c>
      <c r="G69" s="502" t="str">
        <f ca="1">IF(ISBLANK(OFFSET('5. Pp (3 años)'!$H$46,INT((ROW()-13)/2),0)),"",OFFSET('5. Pp (3 años)'!$H$46,INT((ROW()-13)/2),0))</f>
        <v>Trimestral</v>
      </c>
      <c r="H69" s="705">
        <f ca="1">IF(ISBLANK(OFFSET('9. METAS'!$L$20,INT((ROW()-13)/2),0)),"",OFFSET('9. METAS'!$L$20,INT((ROW()-13)/2),0))</f>
        <v>407</v>
      </c>
      <c r="I69" s="476"/>
      <c r="J69" s="127" t="e">
        <f ca="1">IF(MOD(ROW()-13,2)=0,IF(ISBLANK(OFFSET(#REF!,INT((ROW()-13)/2),0)),"",OFFSET(#REF!,INT((ROW()-13)/2),0)),IF(ISBLANK(OFFSET('9. METAS'!$U$20,INT((ROW()-14)/2),0)),"",OFFSET('9. METAS'!$U$20,INT((ROW()-14)/2),0)))</f>
        <v>#REF!</v>
      </c>
      <c r="K69" s="128" t="e">
        <f ca="1">IF(MOD(ROW()-13,2)=0,IF(ISBLANK(OFFSET(#REF!,INT((ROW()-13)/2),0)),"",OFFSET(#REF!,INT((ROW()-13)/2),0)),IF(ISBLANK(OFFSET('9. METAS'!$V$20,INT((ROW()-14)/2),0)),"",OFFSET('9. METAS'!$V$20,INT((ROW()-14)/2),0)))</f>
        <v>#REF!</v>
      </c>
      <c r="L69" s="128" t="e">
        <f ca="1">IF(MOD(ROW()-13,2)=0,IF(ISBLANK(OFFSET(#REF!,INT((ROW()-13)/2),0)),"",OFFSET(#REF!,INT((ROW()-13)/2),0)),IF(ISBLANK(OFFSET('9. METAS'!$W$20,INT((ROW()-14)/2),0)),"",OFFSET('9. METAS'!$W$20,INT((ROW()-14)/2),0)))</f>
        <v>#REF!</v>
      </c>
      <c r="M69" s="129" t="e">
        <f ca="1">IF(MOD(ROW()-13,2)=0,IF(ISBLANK(OFFSET(#REF!,INT((ROW()-13)/2),0)),"",OFFSET(#REF!,INT((ROW()-13)/2),0)),IF(ISBLANK(OFFSET('9. METAS'!$X$20,INT((ROW()-14)/2),0)),"",OFFSET('9. METAS'!$X$20,INT((ROW()-14)/2),0)))</f>
        <v>#REF!</v>
      </c>
      <c r="N69" s="478" t="str">
        <f t="shared" ref="N69" ca="1" si="52">IFERROR(J69/J70,"ND")</f>
        <v>ND</v>
      </c>
      <c r="O69" s="480" t="str">
        <f t="shared" ref="O69" ca="1" si="53">IFERROR(((J69+K69+L69+M69)/H69),"ND")</f>
        <v>ND</v>
      </c>
      <c r="P69" s="482"/>
    </row>
    <row r="70" spans="3:16" x14ac:dyDescent="0.2">
      <c r="C70" s="496"/>
      <c r="D70" s="498"/>
      <c r="E70" s="498"/>
      <c r="F70" s="500"/>
      <c r="G70" s="502"/>
      <c r="H70" s="705"/>
      <c r="I70" s="477"/>
      <c r="J70" s="127">
        <f ca="1">IF(MOD(ROW()-13,2)=0,IF(ISBLANK(OFFSET(#REF!,INT((ROW()-13)/2),0)),"",OFFSET(#REF!,INT((ROW()-13)/2),0)),IF(ISBLANK(OFFSET('9. METAS'!$U$20,INT((ROW()-14)/2),0)),"",OFFSET('9. METAS'!$U$20,INT((ROW()-14)/2),0)))</f>
        <v>83</v>
      </c>
      <c r="K70" s="128">
        <f ca="1">IF(MOD(ROW()-13,2)=0,IF(ISBLANK(OFFSET(#REF!,INT((ROW()-13)/2),0)),"",OFFSET(#REF!,INT((ROW()-13)/2),0)),IF(ISBLANK(OFFSET('9. METAS'!$V$20,INT((ROW()-14)/2),0)),"",OFFSET('9. METAS'!$V$20,INT((ROW()-14)/2),0)))</f>
        <v>103</v>
      </c>
      <c r="L70" s="128">
        <f ca="1">IF(MOD(ROW()-13,2)=0,IF(ISBLANK(OFFSET(#REF!,INT((ROW()-13)/2),0)),"",OFFSET(#REF!,INT((ROW()-13)/2),0)),IF(ISBLANK(OFFSET('9. METAS'!$W$20,INT((ROW()-14)/2),0)),"",OFFSET('9. METAS'!$W$20,INT((ROW()-14)/2),0)))</f>
        <v>123</v>
      </c>
      <c r="M70" s="129">
        <f ca="1">IF(MOD(ROW()-13,2)=0,IF(ISBLANK(OFFSET(#REF!,INT((ROW()-13)/2),0)),"",OFFSET(#REF!,INT((ROW()-13)/2),0)),IF(ISBLANK(OFFSET('9. METAS'!$X$20,INT((ROW()-14)/2),0)),"",OFFSET('9. METAS'!$X$20,INT((ROW()-14)/2),0)))</f>
        <v>98</v>
      </c>
      <c r="N70" s="479"/>
      <c r="O70" s="481"/>
      <c r="P70" s="483"/>
    </row>
    <row r="71" spans="3:16" x14ac:dyDescent="0.2">
      <c r="C71" s="506" t="str">
        <f ca="1">IF(ISBLANK(OFFSET('5. Pp (3 años)'!$C$46,INT((ROW()-13)/2),0)),"",OFFSET('5. Pp (3 años)'!$C$46,INT((ROW()-13)/2),0))</f>
        <v>Actividad</v>
      </c>
      <c r="D71" s="498" t="str">
        <f ca="1">IF(ISBLANK(OFFSET('5. Pp (3 años)'!$D$46,INT((ROW()-13)/2),0)),"",OFFSET('5. Pp (3 años)'!$D$46,INT((ROW()-13)/2),0))</f>
        <v>1.1.1.1.6.3 Realización de acciones de control y seguimiento a las actividades realizadas en la Secretaría Municipal de Seguridad Cidudadana y Tránsito.</v>
      </c>
      <c r="E71" s="498" t="str">
        <f ca="1">IF(ISBLANK(OFFSET('5. Pp (3 años)'!$E$46,INT((ROW()-13)/2),0)),"",OFFSET('5. Pp (3 años)'!$E$46,INT((ROW()-13)/2),0))</f>
        <v>PAccCSCISMSCyT: Porcentaje de Acciones de Control y Seguimiento de la Contraloría Interna de la SMSCyT</v>
      </c>
      <c r="F71" s="500" t="str">
        <f ca="1">IF(ISBLANK(OFFSET('5. Pp (3 años)'!$K$46,INT((ROW()-13)/2),0)),"",OFFSET('5. Pp (3 años)'!$K$46,INT((ROW()-13)/2),0))</f>
        <v>Ascendente</v>
      </c>
      <c r="G71" s="502" t="str">
        <f ca="1">IF(ISBLANK(OFFSET('5. Pp (3 años)'!$H$46,INT((ROW()-13)/2),0)),"",OFFSET('5. Pp (3 años)'!$H$46,INT((ROW()-13)/2),0))</f>
        <v>Trimestral</v>
      </c>
      <c r="H71" s="705">
        <f ca="1">IF(ISBLANK(OFFSET('9. METAS'!$L$20,INT((ROW()-13)/2),0)),"",OFFSET('9. METAS'!$L$20,INT((ROW()-13)/2),0))</f>
        <v>1603</v>
      </c>
      <c r="I71" s="476"/>
      <c r="J71" s="127" t="e">
        <f ca="1">IF(MOD(ROW()-13,2)=0,IF(ISBLANK(OFFSET(#REF!,INT((ROW()-13)/2),0)),"",OFFSET(#REF!,INT((ROW()-13)/2),0)),IF(ISBLANK(OFFSET('9. METAS'!$U$20,INT((ROW()-14)/2),0)),"",OFFSET('9. METAS'!$U$20,INT((ROW()-14)/2),0)))</f>
        <v>#REF!</v>
      </c>
      <c r="K71" s="128" t="e">
        <f ca="1">IF(MOD(ROW()-13,2)=0,IF(ISBLANK(OFFSET(#REF!,INT((ROW()-13)/2),0)),"",OFFSET(#REF!,INT((ROW()-13)/2),0)),IF(ISBLANK(OFFSET('9. METAS'!$V$20,INT((ROW()-14)/2),0)),"",OFFSET('9. METAS'!$V$20,INT((ROW()-14)/2),0)))</f>
        <v>#REF!</v>
      </c>
      <c r="L71" s="128" t="e">
        <f ca="1">IF(MOD(ROW()-13,2)=0,IF(ISBLANK(OFFSET(#REF!,INT((ROW()-13)/2),0)),"",OFFSET(#REF!,INT((ROW()-13)/2),0)),IF(ISBLANK(OFFSET('9. METAS'!$W$20,INT((ROW()-14)/2),0)),"",OFFSET('9. METAS'!$W$20,INT((ROW()-14)/2),0)))</f>
        <v>#REF!</v>
      </c>
      <c r="M71" s="129" t="e">
        <f ca="1">IF(MOD(ROW()-13,2)=0,IF(ISBLANK(OFFSET(#REF!,INT((ROW()-13)/2),0)),"",OFFSET(#REF!,INT((ROW()-13)/2),0)),IF(ISBLANK(OFFSET('9. METAS'!$X$20,INT((ROW()-14)/2),0)),"",OFFSET('9. METAS'!$X$20,INT((ROW()-14)/2),0)))</f>
        <v>#REF!</v>
      </c>
      <c r="N71" s="478" t="str">
        <f t="shared" ref="N71" ca="1" si="54">IFERROR(J71/J72,"ND")</f>
        <v>ND</v>
      </c>
      <c r="O71" s="480" t="str">
        <f t="shared" ref="O71" ca="1" si="55">IFERROR(((J71+K71+L71+M71)/H71),"ND")</f>
        <v>ND</v>
      </c>
      <c r="P71" s="482"/>
    </row>
    <row r="72" spans="3:16" x14ac:dyDescent="0.2">
      <c r="C72" s="496"/>
      <c r="D72" s="498"/>
      <c r="E72" s="498"/>
      <c r="F72" s="500"/>
      <c r="G72" s="502"/>
      <c r="H72" s="705"/>
      <c r="I72" s="477"/>
      <c r="J72" s="127">
        <f ca="1">IF(MOD(ROW()-13,2)=0,IF(ISBLANK(OFFSET(#REF!,INT((ROW()-13)/2),0)),"",OFFSET(#REF!,INT((ROW()-13)/2),0)),IF(ISBLANK(OFFSET('9. METAS'!$U$20,INT((ROW()-14)/2),0)),"",OFFSET('9. METAS'!$U$20,INT((ROW()-14)/2),0)))</f>
        <v>127</v>
      </c>
      <c r="K72" s="128">
        <f ca="1">IF(MOD(ROW()-13,2)=0,IF(ISBLANK(OFFSET(#REF!,INT((ROW()-13)/2),0)),"",OFFSET(#REF!,INT((ROW()-13)/2),0)),IF(ISBLANK(OFFSET('9. METAS'!$V$20,INT((ROW()-14)/2),0)),"",OFFSET('9. METAS'!$V$20,INT((ROW()-14)/2),0)))</f>
        <v>1201</v>
      </c>
      <c r="L72" s="128">
        <f ca="1">IF(MOD(ROW()-13,2)=0,IF(ISBLANK(OFFSET(#REF!,INT((ROW()-13)/2),0)),"",OFFSET(#REF!,INT((ROW()-13)/2),0)),IF(ISBLANK(OFFSET('9. METAS'!$W$20,INT((ROW()-14)/2),0)),"",OFFSET('9. METAS'!$W$20,INT((ROW()-14)/2),0)))</f>
        <v>140</v>
      </c>
      <c r="M72" s="129">
        <f ca="1">IF(MOD(ROW()-13,2)=0,IF(ISBLANK(OFFSET(#REF!,INT((ROW()-13)/2),0)),"",OFFSET(#REF!,INT((ROW()-13)/2),0)),IF(ISBLANK(OFFSET('9. METAS'!$X$20,INT((ROW()-14)/2),0)),"",OFFSET('9. METAS'!$X$20,INT((ROW()-14)/2),0)))</f>
        <v>135</v>
      </c>
      <c r="N72" s="479"/>
      <c r="O72" s="481"/>
      <c r="P72" s="483"/>
    </row>
    <row r="73" spans="3:16" x14ac:dyDescent="0.2">
      <c r="C73" s="506" t="str">
        <f ca="1">IF(ISBLANK(OFFSET('5. Pp (3 años)'!$C$46,INT((ROW()-13)/2),0)),"",OFFSET('5. Pp (3 años)'!$C$46,INT((ROW()-13)/2),0))</f>
        <v>Componente</v>
      </c>
      <c r="D73" s="498" t="str">
        <f ca="1">IF(ISBLANK(OFFSET('5. Pp (3 años)'!$D$46,INT((ROW()-13)/2),0)),"",OFFSET('5. Pp (3 años)'!$D$46,INT((ROW()-13)/2),0))</f>
        <v>1.1.1.1.7  Actividades de administración, control y apoyo a las Dependencias y Entidades de la Administración Pública Municipal, por parte de la oficina de la Contraloría.</v>
      </c>
      <c r="E73" s="498" t="str">
        <f ca="1">IF(ISBLANK(OFFSET('5. Pp (3 años)'!$E$46,INT((ROW()-13)/2),0)),"",OFFSET('5. Pp (3 años)'!$E$46,INT((ROW()-13)/2),0))</f>
        <v>PAACA: Porcentaje de Actividades de Administración, Control y Apoyo por la oficina de la Contraloría</v>
      </c>
      <c r="F73" s="500" t="str">
        <f ca="1">IF(ISBLANK(OFFSET('5. Pp (3 años)'!$K$46,INT((ROW()-13)/2),0)),"",OFFSET('5. Pp (3 años)'!$K$46,INT((ROW()-13)/2),0))</f>
        <v>Ascendente</v>
      </c>
      <c r="G73" s="502" t="str">
        <f ca="1">IF(ISBLANK(OFFSET('5. Pp (3 años)'!$H$46,INT((ROW()-13)/2),0)),"",OFFSET('5. Pp (3 años)'!$H$46,INT((ROW()-13)/2),0))</f>
        <v>Trimestral</v>
      </c>
      <c r="H73" s="705">
        <f ca="1">IF(ISBLANK(OFFSET('9. METAS'!$L$20,INT((ROW()-13)/2),0)),"",OFFSET('9. METAS'!$L$20,INT((ROW()-13)/2),0))</f>
        <v>1704</v>
      </c>
      <c r="I73" s="476"/>
      <c r="J73" s="127" t="e">
        <f ca="1">IF(MOD(ROW()-13,2)=0,IF(ISBLANK(OFFSET(#REF!,INT((ROW()-13)/2),0)),"",OFFSET(#REF!,INT((ROW()-13)/2),0)),IF(ISBLANK(OFFSET('9. METAS'!$U$20,INT((ROW()-14)/2),0)),"",OFFSET('9. METAS'!$U$20,INT((ROW()-14)/2),0)))</f>
        <v>#REF!</v>
      </c>
      <c r="K73" s="128" t="e">
        <f ca="1">IF(MOD(ROW()-13,2)=0,IF(ISBLANK(OFFSET(#REF!,INT((ROW()-13)/2),0)),"",OFFSET(#REF!,INT((ROW()-13)/2),0)),IF(ISBLANK(OFFSET('9. METAS'!$V$20,INT((ROW()-14)/2),0)),"",OFFSET('9. METAS'!$V$20,INT((ROW()-14)/2),0)))</f>
        <v>#REF!</v>
      </c>
      <c r="L73" s="128" t="e">
        <f ca="1">IF(MOD(ROW()-13,2)=0,IF(ISBLANK(OFFSET(#REF!,INT((ROW()-13)/2),0)),"",OFFSET(#REF!,INT((ROW()-13)/2),0)),IF(ISBLANK(OFFSET('9. METAS'!$W$20,INT((ROW()-14)/2),0)),"",OFFSET('9. METAS'!$W$20,INT((ROW()-14)/2),0)))</f>
        <v>#REF!</v>
      </c>
      <c r="M73" s="129" t="e">
        <f ca="1">IF(MOD(ROW()-13,2)=0,IF(ISBLANK(OFFSET(#REF!,INT((ROW()-13)/2),0)),"",OFFSET(#REF!,INT((ROW()-13)/2),0)),IF(ISBLANK(OFFSET('9. METAS'!$X$20,INT((ROW()-14)/2),0)),"",OFFSET('9. METAS'!$X$20,INT((ROW()-14)/2),0)))</f>
        <v>#REF!</v>
      </c>
      <c r="N73" s="478" t="str">
        <f t="shared" ref="N73" ca="1" si="56">IFERROR(J73/J74,"ND")</f>
        <v>ND</v>
      </c>
      <c r="O73" s="480" t="str">
        <f t="shared" ref="O73" ca="1" si="57">IFERROR(((J73+K73+L73+M73)/H73),"ND")</f>
        <v>ND</v>
      </c>
      <c r="P73" s="482"/>
    </row>
    <row r="74" spans="3:16" x14ac:dyDescent="0.2">
      <c r="C74" s="496"/>
      <c r="D74" s="498"/>
      <c r="E74" s="498"/>
      <c r="F74" s="500"/>
      <c r="G74" s="502"/>
      <c r="H74" s="705"/>
      <c r="I74" s="477"/>
      <c r="J74" s="127">
        <f ca="1">IF(MOD(ROW()-13,2)=0,IF(ISBLANK(OFFSET(#REF!,INT((ROW()-13)/2),0)),"",OFFSET(#REF!,INT((ROW()-13)/2),0)),IF(ISBLANK(OFFSET('9. METAS'!$U$20,INT((ROW()-14)/2),0)),"",OFFSET('9. METAS'!$U$20,INT((ROW()-14)/2),0)))</f>
        <v>299</v>
      </c>
      <c r="K74" s="128">
        <f ca="1">IF(MOD(ROW()-13,2)=0,IF(ISBLANK(OFFSET(#REF!,INT((ROW()-13)/2),0)),"",OFFSET(#REF!,INT((ROW()-13)/2),0)),IF(ISBLANK(OFFSET('9. METAS'!$V$20,INT((ROW()-14)/2),0)),"",OFFSET('9. METAS'!$V$20,INT((ROW()-14)/2),0)))</f>
        <v>503</v>
      </c>
      <c r="L74" s="128">
        <f ca="1">IF(MOD(ROW()-13,2)=0,IF(ISBLANK(OFFSET(#REF!,INT((ROW()-13)/2),0)),"",OFFSET(#REF!,INT((ROW()-13)/2),0)),IF(ISBLANK(OFFSET('9. METAS'!$W$20,INT((ROW()-14)/2),0)),"",OFFSET('9. METAS'!$W$20,INT((ROW()-14)/2),0)))</f>
        <v>503</v>
      </c>
      <c r="M74" s="129">
        <f ca="1">IF(MOD(ROW()-13,2)=0,IF(ISBLANK(OFFSET(#REF!,INT((ROW()-13)/2),0)),"",OFFSET(#REF!,INT((ROW()-13)/2),0)),IF(ISBLANK(OFFSET('9. METAS'!$X$20,INT((ROW()-14)/2),0)),"",OFFSET('9. METAS'!$X$20,INT((ROW()-14)/2),0)))</f>
        <v>399</v>
      </c>
      <c r="N74" s="479"/>
      <c r="O74" s="481"/>
      <c r="P74" s="483"/>
    </row>
    <row r="75" spans="3:16" x14ac:dyDescent="0.2">
      <c r="C75" s="506" t="str">
        <f ca="1">IF(ISBLANK(OFFSET('5. Pp (3 años)'!$C$46,INT((ROW()-13)/2),0)),"",OFFSET('5. Pp (3 años)'!$C$46,INT((ROW()-13)/2),0))</f>
        <v>Actividad</v>
      </c>
      <c r="D75"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5" s="498" t="str">
        <f ca="1">IF(ISBLANK(OFFSET('5. Pp (3 años)'!$E$46,INT((ROW()-13)/2),0)),"",OFFSET('5. Pp (3 años)'!$E$46,INT((ROW()-13)/2),0))</f>
        <v>PINRyAJS: Porcentaje de Instrumentos normativos revisados y asesorías Juridicas  solicitadas.</v>
      </c>
      <c r="F75" s="500" t="str">
        <f ca="1">IF(ISBLANK(OFFSET('5. Pp (3 años)'!$K$46,INT((ROW()-13)/2),0)),"",OFFSET('5. Pp (3 años)'!$K$46,INT((ROW()-13)/2),0))</f>
        <v>Ascendente</v>
      </c>
      <c r="G75" s="502" t="str">
        <f ca="1">IF(ISBLANK(OFFSET('5. Pp (3 años)'!$H$46,INT((ROW()-13)/2),0)),"",OFFSET('5. Pp (3 años)'!$H$46,INT((ROW()-13)/2),0))</f>
        <v>Trimestral</v>
      </c>
      <c r="H75" s="705">
        <f ca="1">IF(ISBLANK(OFFSET('9. METAS'!$L$20,INT((ROW()-13)/2),0)),"",OFFSET('9. METAS'!$L$20,INT((ROW()-13)/2),0))</f>
        <v>32</v>
      </c>
      <c r="I75" s="476"/>
      <c r="J75" s="127" t="e">
        <f ca="1">IF(MOD(ROW()-13,2)=0,IF(ISBLANK(OFFSET(#REF!,INT((ROW()-13)/2),0)),"",OFFSET(#REF!,INT((ROW()-13)/2),0)),IF(ISBLANK(OFFSET('9. METAS'!$U$20,INT((ROW()-14)/2),0)),"",OFFSET('9. METAS'!$U$20,INT((ROW()-14)/2),0)))</f>
        <v>#REF!</v>
      </c>
      <c r="K75" s="128" t="e">
        <f ca="1">IF(MOD(ROW()-13,2)=0,IF(ISBLANK(OFFSET(#REF!,INT((ROW()-13)/2),0)),"",OFFSET(#REF!,INT((ROW()-13)/2),0)),IF(ISBLANK(OFFSET('9. METAS'!$V$20,INT((ROW()-14)/2),0)),"",OFFSET('9. METAS'!$V$20,INT((ROW()-14)/2),0)))</f>
        <v>#REF!</v>
      </c>
      <c r="L75" s="128" t="e">
        <f ca="1">IF(MOD(ROW()-13,2)=0,IF(ISBLANK(OFFSET(#REF!,INT((ROW()-13)/2),0)),"",OFFSET(#REF!,INT((ROW()-13)/2),0)),IF(ISBLANK(OFFSET('9. METAS'!$W$20,INT((ROW()-14)/2),0)),"",OFFSET('9. METAS'!$W$20,INT((ROW()-14)/2),0)))</f>
        <v>#REF!</v>
      </c>
      <c r="M75" s="129" t="e">
        <f ca="1">IF(MOD(ROW()-13,2)=0,IF(ISBLANK(OFFSET(#REF!,INT((ROW()-13)/2),0)),"",OFFSET(#REF!,INT((ROW()-13)/2),0)),IF(ISBLANK(OFFSET('9. METAS'!$X$20,INT((ROW()-14)/2),0)),"",OFFSET('9. METAS'!$X$20,INT((ROW()-14)/2),0)))</f>
        <v>#REF!</v>
      </c>
      <c r="N75" s="478" t="str">
        <f t="shared" ref="N75" ca="1" si="58">IFERROR(J75/J76,"ND")</f>
        <v>ND</v>
      </c>
      <c r="O75" s="480" t="str">
        <f t="shared" ref="O75" ca="1" si="59">IFERROR(((J75+K75+L75+M75)/H75),"ND")</f>
        <v>ND</v>
      </c>
      <c r="P75" s="482"/>
    </row>
    <row r="76" spans="3:16" x14ac:dyDescent="0.2">
      <c r="C76" s="496"/>
      <c r="D76" s="498"/>
      <c r="E76" s="498"/>
      <c r="F76" s="500"/>
      <c r="G76" s="502"/>
      <c r="H76" s="705"/>
      <c r="I76" s="477"/>
      <c r="J76" s="127">
        <f ca="1">IF(MOD(ROW()-13,2)=0,IF(ISBLANK(OFFSET(#REF!,INT((ROW()-13)/2),0)),"",OFFSET(#REF!,INT((ROW()-13)/2),0)),IF(ISBLANK(OFFSET('9. METAS'!$U$20,INT((ROW()-14)/2),0)),"",OFFSET('9. METAS'!$U$20,INT((ROW()-14)/2),0)))</f>
        <v>8</v>
      </c>
      <c r="K76" s="128">
        <f ca="1">IF(MOD(ROW()-13,2)=0,IF(ISBLANK(OFFSET(#REF!,INT((ROW()-13)/2),0)),"",OFFSET(#REF!,INT((ROW()-13)/2),0)),IF(ISBLANK(OFFSET('9. METAS'!$V$20,INT((ROW()-14)/2),0)),"",OFFSET('9. METAS'!$V$20,INT((ROW()-14)/2),0)))</f>
        <v>8</v>
      </c>
      <c r="L76" s="128">
        <f ca="1">IF(MOD(ROW()-13,2)=0,IF(ISBLANK(OFFSET(#REF!,INT((ROW()-13)/2),0)),"",OFFSET(#REF!,INT((ROW()-13)/2),0)),IF(ISBLANK(OFFSET('9. METAS'!$W$20,INT((ROW()-14)/2),0)),"",OFFSET('9. METAS'!$W$20,INT((ROW()-14)/2),0)))</f>
        <v>8</v>
      </c>
      <c r="M76" s="129">
        <f ca="1">IF(MOD(ROW()-13,2)=0,IF(ISBLANK(OFFSET(#REF!,INT((ROW()-13)/2),0)),"",OFFSET(#REF!,INT((ROW()-13)/2),0)),IF(ISBLANK(OFFSET('9. METAS'!$X$20,INT((ROW()-14)/2),0)),"",OFFSET('9. METAS'!$X$20,INT((ROW()-14)/2),0)))</f>
        <v>8</v>
      </c>
      <c r="N76" s="479"/>
      <c r="O76" s="481"/>
      <c r="P76" s="483"/>
    </row>
    <row r="77" spans="3:16" x14ac:dyDescent="0.2">
      <c r="C77" s="506" t="str">
        <f ca="1">IF(ISBLANK(OFFSET('5. Pp (3 años)'!$C$46,INT((ROW()-13)/2),0)),"",OFFSET('5. Pp (3 años)'!$C$46,INT((ROW()-13)/2),0))</f>
        <v>Actividad</v>
      </c>
      <c r="D77" s="498" t="str">
        <f ca="1">IF(ISBLANK(OFFSET('5. Pp (3 años)'!$D$46,INT((ROW()-13)/2),0)),"",OFFSET('5. Pp (3 años)'!$D$46,INT((ROW()-13)/2),0))</f>
        <v xml:space="preserve">1.1.1.1.7.1 Implementación del programa de Control Interno bajo el modelo COSO; así como la revision de instrumentos jurídicos y asesorias a las Dependencias y Entidades de la Administración Pública Municipal </v>
      </c>
      <c r="E77" s="498" t="str">
        <f ca="1">IF(ISBLANK(OFFSET('5. Pp (3 años)'!$E$46,INT((ROW()-13)/2),0)),"",OFFSET('5. Pp (3 años)'!$E$46,INT((ROW()-13)/2),0))</f>
        <v xml:space="preserve">PAyCCIIMC: Porcentaje de Asesorías y Capacitaciones de Control Interno e Implementación del modelo COSO  en las Dependencias y Entidades </v>
      </c>
      <c r="F77" s="500" t="str">
        <f ca="1">IF(ISBLANK(OFFSET('5. Pp (3 años)'!$K$46,INT((ROW()-13)/2),0)),"",OFFSET('5. Pp (3 años)'!$K$46,INT((ROW()-13)/2),0))</f>
        <v>Ascendente</v>
      </c>
      <c r="G77" s="502" t="str">
        <f ca="1">IF(ISBLANK(OFFSET('5. Pp (3 años)'!$H$46,INT((ROW()-13)/2),0)),"",OFFSET('5. Pp (3 años)'!$H$46,INT((ROW()-13)/2),0))</f>
        <v>Trimestral</v>
      </c>
      <c r="H77" s="705">
        <f ca="1">IF(ISBLANK(OFFSET('9. METAS'!$L$20,INT((ROW()-13)/2),0)),"",OFFSET('9. METAS'!$L$20,INT((ROW()-13)/2),0))</f>
        <v>46</v>
      </c>
      <c r="I77" s="476"/>
      <c r="J77" s="127" t="e">
        <f ca="1">IF(MOD(ROW()-13,2)=0,IF(ISBLANK(OFFSET(#REF!,INT((ROW()-13)/2),0)),"",OFFSET(#REF!,INT((ROW()-13)/2),0)),IF(ISBLANK(OFFSET('9. METAS'!$U$20,INT((ROW()-14)/2),0)),"",OFFSET('9. METAS'!$U$20,INT((ROW()-14)/2),0)))</f>
        <v>#REF!</v>
      </c>
      <c r="K77" s="128" t="e">
        <f ca="1">IF(MOD(ROW()-13,2)=0,IF(ISBLANK(OFFSET(#REF!,INT((ROW()-13)/2),0)),"",OFFSET(#REF!,INT((ROW()-13)/2),0)),IF(ISBLANK(OFFSET('9. METAS'!$V$20,INT((ROW()-14)/2),0)),"",OFFSET('9. METAS'!$V$20,INT((ROW()-14)/2),0)))</f>
        <v>#REF!</v>
      </c>
      <c r="L77" s="128" t="e">
        <f ca="1">IF(MOD(ROW()-13,2)=0,IF(ISBLANK(OFFSET(#REF!,INT((ROW()-13)/2),0)),"",OFFSET(#REF!,INT((ROW()-13)/2),0)),IF(ISBLANK(OFFSET('9. METAS'!$W$20,INT((ROW()-14)/2),0)),"",OFFSET('9. METAS'!$W$20,INT((ROW()-14)/2),0)))</f>
        <v>#REF!</v>
      </c>
      <c r="M77" s="129" t="e">
        <f ca="1">IF(MOD(ROW()-13,2)=0,IF(ISBLANK(OFFSET(#REF!,INT((ROW()-13)/2),0)),"",OFFSET(#REF!,INT((ROW()-13)/2),0)),IF(ISBLANK(OFFSET('9. METAS'!$X$20,INT((ROW()-14)/2),0)),"",OFFSET('9. METAS'!$X$20,INT((ROW()-14)/2),0)))</f>
        <v>#REF!</v>
      </c>
      <c r="N77" s="478" t="str">
        <f t="shared" ref="N77" ca="1" si="60">IFERROR(J77/J78,"ND")</f>
        <v>ND</v>
      </c>
      <c r="O77" s="480" t="str">
        <f t="shared" ref="O77" ca="1" si="61">IFERROR(((J77+K77+L77+M77)/H77),"ND")</f>
        <v>ND</v>
      </c>
      <c r="P77" s="482"/>
    </row>
    <row r="78" spans="3:16" x14ac:dyDescent="0.2">
      <c r="C78" s="496"/>
      <c r="D78" s="498"/>
      <c r="E78" s="498"/>
      <c r="F78" s="500"/>
      <c r="G78" s="502"/>
      <c r="H78" s="705"/>
      <c r="I78" s="477"/>
      <c r="J78" s="127">
        <f ca="1">IF(MOD(ROW()-13,2)=0,IF(ISBLANK(OFFSET(#REF!,INT((ROW()-13)/2),0)),"",OFFSET(#REF!,INT((ROW()-13)/2),0)),IF(ISBLANK(OFFSET('9. METAS'!$U$20,INT((ROW()-14)/2),0)),"",OFFSET('9. METAS'!$U$20,INT((ROW()-14)/2),0)))</f>
        <v>11</v>
      </c>
      <c r="K78" s="128">
        <f ca="1">IF(MOD(ROW()-13,2)=0,IF(ISBLANK(OFFSET(#REF!,INT((ROW()-13)/2),0)),"",OFFSET(#REF!,INT((ROW()-13)/2),0)),IF(ISBLANK(OFFSET('9. METAS'!$V$20,INT((ROW()-14)/2),0)),"",OFFSET('9. METAS'!$V$20,INT((ROW()-14)/2),0)))</f>
        <v>13</v>
      </c>
      <c r="L78" s="128">
        <f ca="1">IF(MOD(ROW()-13,2)=0,IF(ISBLANK(OFFSET(#REF!,INT((ROW()-13)/2),0)),"",OFFSET(#REF!,INT((ROW()-13)/2),0)),IF(ISBLANK(OFFSET('9. METAS'!$W$20,INT((ROW()-14)/2),0)),"",OFFSET('9. METAS'!$W$20,INT((ROW()-14)/2),0)))</f>
        <v>13</v>
      </c>
      <c r="M78" s="129">
        <f ca="1">IF(MOD(ROW()-13,2)=0,IF(ISBLANK(OFFSET(#REF!,INT((ROW()-13)/2),0)),"",OFFSET(#REF!,INT((ROW()-13)/2),0)),IF(ISBLANK(OFFSET('9. METAS'!$X$20,INT((ROW()-14)/2),0)),"",OFFSET('9. METAS'!$X$20,INT((ROW()-14)/2),0)))</f>
        <v>9</v>
      </c>
      <c r="N78" s="479"/>
      <c r="O78" s="481"/>
      <c r="P78" s="483"/>
    </row>
    <row r="79" spans="3:16" x14ac:dyDescent="0.2">
      <c r="C79" s="506" t="str">
        <f ca="1">IF(ISBLANK(OFFSET('5. Pp (3 años)'!$C$46,INT((ROW()-13)/2),0)),"",OFFSET('5. Pp (3 años)'!$C$46,INT((ROW()-13)/2),0))</f>
        <v>Actividad</v>
      </c>
      <c r="D79" s="498" t="str">
        <f ca="1">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498" t="str">
        <f ca="1">IF(ISBLANK(OFFSET('5. Pp (3 años)'!$E$46,INT((ROW()-13)/2),0)),"",OFFSET('5. Pp (3 años)'!$E$46,INT((ROW()-13)/2),0))</f>
        <v>PE: Porcentaje de expedientes</v>
      </c>
      <c r="F79" s="500" t="str">
        <f ca="1">IF(ISBLANK(OFFSET('5. Pp (3 años)'!$K$46,INT((ROW()-13)/2),0)),"",OFFSET('5. Pp (3 años)'!$K$46,INT((ROW()-13)/2),0))</f>
        <v>Ascendente</v>
      </c>
      <c r="G79" s="502" t="str">
        <f ca="1">IF(ISBLANK(OFFSET('5. Pp (3 años)'!$H$46,INT((ROW()-13)/2),0)),"",OFFSET('5. Pp (3 años)'!$H$46,INT((ROW()-13)/2),0))</f>
        <v>Trimestral</v>
      </c>
      <c r="H79" s="705">
        <f ca="1">IF(ISBLANK(OFFSET('9. METAS'!$L$20,INT((ROW()-13)/2),0)),"",OFFSET('9. METAS'!$L$20,INT((ROW()-13)/2),0))</f>
        <v>14</v>
      </c>
      <c r="I79" s="476"/>
      <c r="J79" s="127" t="e">
        <f ca="1">IF(MOD(ROW()-13,2)=0,IF(ISBLANK(OFFSET(#REF!,INT((ROW()-13)/2),0)),"",OFFSET(#REF!,INT((ROW()-13)/2),0)),IF(ISBLANK(OFFSET('9. METAS'!$U$20,INT((ROW()-14)/2),0)),"",OFFSET('9. METAS'!$U$20,INT((ROW()-14)/2),0)))</f>
        <v>#REF!</v>
      </c>
      <c r="K79" s="128" t="e">
        <f ca="1">IF(MOD(ROW()-13,2)=0,IF(ISBLANK(OFFSET(#REF!,INT((ROW()-13)/2),0)),"",OFFSET(#REF!,INT((ROW()-13)/2),0)),IF(ISBLANK(OFFSET('9. METAS'!$V$20,INT((ROW()-14)/2),0)),"",OFFSET('9. METAS'!$V$20,INT((ROW()-14)/2),0)))</f>
        <v>#REF!</v>
      </c>
      <c r="L79" s="128" t="e">
        <f ca="1">IF(MOD(ROW()-13,2)=0,IF(ISBLANK(OFFSET(#REF!,INT((ROW()-13)/2),0)),"",OFFSET(#REF!,INT((ROW()-13)/2),0)),IF(ISBLANK(OFFSET('9. METAS'!$W$20,INT((ROW()-14)/2),0)),"",OFFSET('9. METAS'!$W$20,INT((ROW()-14)/2),0)))</f>
        <v>#REF!</v>
      </c>
      <c r="M79" s="129" t="e">
        <f ca="1">IF(MOD(ROW()-13,2)=0,IF(ISBLANK(OFFSET(#REF!,INT((ROW()-13)/2),0)),"",OFFSET(#REF!,INT((ROW()-13)/2),0)),IF(ISBLANK(OFFSET('9. METAS'!$X$20,INT((ROW()-14)/2),0)),"",OFFSET('9. METAS'!$X$20,INT((ROW()-14)/2),0)))</f>
        <v>#REF!</v>
      </c>
      <c r="N79" s="478" t="str">
        <f t="shared" ref="N79" ca="1" si="62">IFERROR(J79/J80,"ND")</f>
        <v>ND</v>
      </c>
      <c r="O79" s="480" t="str">
        <f t="shared" ref="O79" ca="1" si="63">IFERROR(((J79+K79+L79+M79)/H79),"ND")</f>
        <v>ND</v>
      </c>
      <c r="P79" s="482"/>
    </row>
    <row r="80" spans="3:16" x14ac:dyDescent="0.2">
      <c r="C80" s="496"/>
      <c r="D80" s="498"/>
      <c r="E80" s="498"/>
      <c r="F80" s="500"/>
      <c r="G80" s="502"/>
      <c r="H80" s="705"/>
      <c r="I80" s="477"/>
      <c r="J80" s="127">
        <f ca="1">IF(MOD(ROW()-13,2)=0,IF(ISBLANK(OFFSET(#REF!,INT((ROW()-13)/2),0)),"",OFFSET(#REF!,INT((ROW()-13)/2),0)),IF(ISBLANK(OFFSET('9. METAS'!$U$20,INT((ROW()-14)/2),0)),"",OFFSET('9. METAS'!$U$20,INT((ROW()-14)/2),0)))</f>
        <v>3</v>
      </c>
      <c r="K80" s="128">
        <f ca="1">IF(MOD(ROW()-13,2)=0,IF(ISBLANK(OFFSET(#REF!,INT((ROW()-13)/2),0)),"",OFFSET(#REF!,INT((ROW()-13)/2),0)),IF(ISBLANK(OFFSET('9. METAS'!$V$20,INT((ROW()-14)/2),0)),"",OFFSET('9. METAS'!$V$20,INT((ROW()-14)/2),0)))</f>
        <v>3</v>
      </c>
      <c r="L80" s="128">
        <f ca="1">IF(MOD(ROW()-13,2)=0,IF(ISBLANK(OFFSET(#REF!,INT((ROW()-13)/2),0)),"",OFFSET(#REF!,INT((ROW()-13)/2),0)),IF(ISBLANK(OFFSET('9. METAS'!$W$20,INT((ROW()-14)/2),0)),"",OFFSET('9. METAS'!$W$20,INT((ROW()-14)/2),0)))</f>
        <v>4</v>
      </c>
      <c r="M80" s="129">
        <f ca="1">IF(MOD(ROW()-13,2)=0,IF(ISBLANK(OFFSET(#REF!,INT((ROW()-13)/2),0)),"",OFFSET(#REF!,INT((ROW()-13)/2),0)),IF(ISBLANK(OFFSET('9. METAS'!$X$20,INT((ROW()-14)/2),0)),"",OFFSET('9. METAS'!$X$20,INT((ROW()-14)/2),0)))</f>
        <v>4</v>
      </c>
      <c r="N80" s="479"/>
      <c r="O80" s="481"/>
      <c r="P80" s="483"/>
    </row>
    <row r="81" spans="3:16" x14ac:dyDescent="0.2">
      <c r="C81" s="506" t="str">
        <f ca="1">IF(ISBLANK(OFFSET('5. Pp (3 años)'!$C$46,INT((ROW()-13)/2),0)),"",OFFSET('5. Pp (3 años)'!$C$46,INT((ROW()-13)/2),0))</f>
        <v>Actividad</v>
      </c>
      <c r="D81" s="498" t="str">
        <f ca="1">IF(ISBLANK(OFFSET('5. Pp (3 años)'!$D$46,INT((ROW()-13)/2),0)),"",OFFSET('5. Pp (3 años)'!$D$46,INT((ROW()-13)/2),0))</f>
        <v>1.1.1.1.7.3 Administración eficiente de los recursos humanos, materiales,  servicios generales y  Patrimonio del Municipio asignado a la Contraloría Municipal.</v>
      </c>
      <c r="E81" s="498" t="str">
        <f ca="1">IF(ISBLANK(OFFSET('5. Pp (3 años)'!$E$46,INT((ROW()-13)/2),0)),"",OFFSET('5. Pp (3 años)'!$E$46,INT((ROW()-13)/2),0))</f>
        <v xml:space="preserve">PAAFCI: Porcentaje de actividades administrativas, financieras y de control interno de la Contraloría Municipal </v>
      </c>
      <c r="F81" s="500" t="str">
        <f ca="1">IF(ISBLANK(OFFSET('5. Pp (3 años)'!$K$46,INT((ROW()-13)/2),0)),"",OFFSET('5. Pp (3 años)'!$K$46,INT((ROW()-13)/2),0))</f>
        <v>Ascendente</v>
      </c>
      <c r="G81" s="502" t="str">
        <f ca="1">IF(ISBLANK(OFFSET('5. Pp (3 años)'!$H$46,INT((ROW()-13)/2),0)),"",OFFSET('5. Pp (3 años)'!$H$46,INT((ROW()-13)/2),0))</f>
        <v>Trimestral</v>
      </c>
      <c r="H81" s="705">
        <f ca="1">IF(ISBLANK(OFFSET('9. METAS'!$L$20,INT((ROW()-13)/2),0)),"",OFFSET('9. METAS'!$L$20,INT((ROW()-13)/2),0))</f>
        <v>1100</v>
      </c>
      <c r="I81" s="476"/>
      <c r="J81" s="127" t="e">
        <f ca="1">IF(MOD(ROW()-13,2)=0,IF(ISBLANK(OFFSET(#REF!,INT((ROW()-13)/2),0)),"",OFFSET(#REF!,INT((ROW()-13)/2),0)),IF(ISBLANK(OFFSET('9. METAS'!$U$20,INT((ROW()-14)/2),0)),"",OFFSET('9. METAS'!$U$20,INT((ROW()-14)/2),0)))</f>
        <v>#REF!</v>
      </c>
      <c r="K81" s="128" t="e">
        <f ca="1">IF(MOD(ROW()-13,2)=0,IF(ISBLANK(OFFSET(#REF!,INT((ROW()-13)/2),0)),"",OFFSET(#REF!,INT((ROW()-13)/2),0)),IF(ISBLANK(OFFSET('9. METAS'!$V$20,INT((ROW()-14)/2),0)),"",OFFSET('9. METAS'!$V$20,INT((ROW()-14)/2),0)))</f>
        <v>#REF!</v>
      </c>
      <c r="L81" s="128" t="e">
        <f ca="1">IF(MOD(ROW()-13,2)=0,IF(ISBLANK(OFFSET(#REF!,INT((ROW()-13)/2),0)),"",OFFSET(#REF!,INT((ROW()-13)/2),0)),IF(ISBLANK(OFFSET('9. METAS'!$W$20,INT((ROW()-14)/2),0)),"",OFFSET('9. METAS'!$W$20,INT((ROW()-14)/2),0)))</f>
        <v>#REF!</v>
      </c>
      <c r="M81" s="129" t="e">
        <f ca="1">IF(MOD(ROW()-13,2)=0,IF(ISBLANK(OFFSET(#REF!,INT((ROW()-13)/2),0)),"",OFFSET(#REF!,INT((ROW()-13)/2),0)),IF(ISBLANK(OFFSET('9. METAS'!$X$20,INT((ROW()-14)/2),0)),"",OFFSET('9. METAS'!$X$20,INT((ROW()-14)/2),0)))</f>
        <v>#REF!</v>
      </c>
      <c r="N81" s="478" t="str">
        <f t="shared" ref="N81" ca="1" si="64">IFERROR(J81/J82,"ND")</f>
        <v>ND</v>
      </c>
      <c r="O81" s="480" t="str">
        <f t="shared" ref="O81" ca="1" si="65">IFERROR(((J81+K81+L81+M81)/H81),"ND")</f>
        <v>ND</v>
      </c>
      <c r="P81" s="482"/>
    </row>
    <row r="82" spans="3:16" x14ac:dyDescent="0.2">
      <c r="C82" s="496"/>
      <c r="D82" s="498"/>
      <c r="E82" s="498"/>
      <c r="F82" s="500"/>
      <c r="G82" s="502"/>
      <c r="H82" s="705"/>
      <c r="I82" s="477"/>
      <c r="J82" s="127">
        <f ca="1">IF(MOD(ROW()-13,2)=0,IF(ISBLANK(OFFSET(#REF!,INT((ROW()-13)/2),0)),"",OFFSET(#REF!,INT((ROW()-13)/2),0)),IF(ISBLANK(OFFSET('9. METAS'!$U$20,INT((ROW()-14)/2),0)),"",OFFSET('9. METAS'!$U$20,INT((ROW()-14)/2),0)))</f>
        <v>150</v>
      </c>
      <c r="K82" s="128">
        <f ca="1">IF(MOD(ROW()-13,2)=0,IF(ISBLANK(OFFSET(#REF!,INT((ROW()-13)/2),0)),"",OFFSET(#REF!,INT((ROW()-13)/2),0)),IF(ISBLANK(OFFSET('9. METAS'!$V$20,INT((ROW()-14)/2),0)),"",OFFSET('9. METAS'!$V$20,INT((ROW()-14)/2),0)))</f>
        <v>350</v>
      </c>
      <c r="L82" s="128">
        <f ca="1">IF(MOD(ROW()-13,2)=0,IF(ISBLANK(OFFSET(#REF!,INT((ROW()-13)/2),0)),"",OFFSET(#REF!,INT((ROW()-13)/2),0)),IF(ISBLANK(OFFSET('9. METAS'!$W$20,INT((ROW()-14)/2),0)),"",OFFSET('9. METAS'!$W$20,INT((ROW()-14)/2),0)))</f>
        <v>350</v>
      </c>
      <c r="M82" s="129">
        <f ca="1">IF(MOD(ROW()-13,2)=0,IF(ISBLANK(OFFSET(#REF!,INT((ROW()-13)/2),0)),"",OFFSET(#REF!,INT((ROW()-13)/2),0)),IF(ISBLANK(OFFSET('9. METAS'!$X$20,INT((ROW()-14)/2),0)),"",OFFSET('9. METAS'!$X$20,INT((ROW()-14)/2),0)))</f>
        <v>250</v>
      </c>
      <c r="N82" s="479"/>
      <c r="O82" s="481"/>
      <c r="P82" s="483"/>
    </row>
    <row r="83" spans="3:16" x14ac:dyDescent="0.2">
      <c r="C83" s="506" t="str">
        <f ca="1">IF(ISBLANK(OFFSET('5. Pp (3 años)'!$C$46,INT((ROW()-13)/2),0)),"",OFFSET('5. Pp (3 años)'!$C$46,INT((ROW()-13)/2),0))</f>
        <v>Actividad</v>
      </c>
      <c r="D83" s="498" t="str">
        <f ca="1">IF(ISBLANK(OFFSET('5. Pp (3 años)'!$D$46,INT((ROW()-13)/2),0)),"",OFFSET('5. Pp (3 años)'!$D$46,INT((ROW()-13)/2),0))</f>
        <v>1.1.1.1.7.3 Administración eficiente de los recursos humanos, materiales,  servicios generales y  Patrimonio del Municipio asignado a la Contraloría Municipal.</v>
      </c>
      <c r="E83" s="498" t="str">
        <f ca="1">IF(ISBLANK(OFFSET('5. Pp (3 años)'!$E$46,INT((ROW()-13)/2),0)),"",OFFSET('5. Pp (3 años)'!$E$46,INT((ROW()-13)/2),0))</f>
        <v>PAIBM: Porcentaje de actualización de inventarios de bienes muebles</v>
      </c>
      <c r="F83" s="500" t="str">
        <f ca="1">IF(ISBLANK(OFFSET('5. Pp (3 años)'!$K$46,INT((ROW()-13)/2),0)),"",OFFSET('5. Pp (3 años)'!$K$46,INT((ROW()-13)/2),0))</f>
        <v>Ascendente</v>
      </c>
      <c r="G83" s="502" t="str">
        <f ca="1">IF(ISBLANK(OFFSET('5. Pp (3 años)'!$H$46,INT((ROW()-13)/2),0)),"",OFFSET('5. Pp (3 años)'!$H$46,INT((ROW()-13)/2),0))</f>
        <v>Trimestral</v>
      </c>
      <c r="H83" s="705">
        <f ca="1">IF(ISBLANK(OFFSET('9. METAS'!$L$20,INT((ROW()-13)/2),0)),"",OFFSET('9. METAS'!$L$20,INT((ROW()-13)/2),0))</f>
        <v>4</v>
      </c>
      <c r="I83" s="476"/>
      <c r="J83" s="127" t="e">
        <f ca="1">IF(MOD(ROW()-13,2)=0,IF(ISBLANK(OFFSET(#REF!,INT((ROW()-13)/2),0)),"",OFFSET(#REF!,INT((ROW()-13)/2),0)),IF(ISBLANK(OFFSET('9. METAS'!$U$20,INT((ROW()-14)/2),0)),"",OFFSET('9. METAS'!$U$20,INT((ROW()-14)/2),0)))</f>
        <v>#REF!</v>
      </c>
      <c r="K83" s="128" t="e">
        <f ca="1">IF(MOD(ROW()-13,2)=0,IF(ISBLANK(OFFSET(#REF!,INT((ROW()-13)/2),0)),"",OFFSET(#REF!,INT((ROW()-13)/2),0)),IF(ISBLANK(OFFSET('9. METAS'!$V$20,INT((ROW()-14)/2),0)),"",OFFSET('9. METAS'!$V$20,INT((ROW()-14)/2),0)))</f>
        <v>#REF!</v>
      </c>
      <c r="L83" s="128" t="e">
        <f ca="1">IF(MOD(ROW()-13,2)=0,IF(ISBLANK(OFFSET(#REF!,INT((ROW()-13)/2),0)),"",OFFSET(#REF!,INT((ROW()-13)/2),0)),IF(ISBLANK(OFFSET('9. METAS'!$W$20,INT((ROW()-14)/2),0)),"",OFFSET('9. METAS'!$W$20,INT((ROW()-14)/2),0)))</f>
        <v>#REF!</v>
      </c>
      <c r="M83" s="129" t="e">
        <f ca="1">IF(MOD(ROW()-13,2)=0,IF(ISBLANK(OFFSET(#REF!,INT((ROW()-13)/2),0)),"",OFFSET(#REF!,INT((ROW()-13)/2),0)),IF(ISBLANK(OFFSET('9. METAS'!$X$20,INT((ROW()-14)/2),0)),"",OFFSET('9. METAS'!$X$20,INT((ROW()-14)/2),0)))</f>
        <v>#REF!</v>
      </c>
      <c r="N83" s="478" t="str">
        <f t="shared" ref="N83" ca="1" si="66">IFERROR(J83/J84,"ND")</f>
        <v>ND</v>
      </c>
      <c r="O83" s="480" t="str">
        <f t="shared" ref="O83" ca="1" si="67">IFERROR(((J83+K83+L83+M83)/H83),"ND")</f>
        <v>ND</v>
      </c>
      <c r="P83" s="482"/>
    </row>
    <row r="84" spans="3:16" x14ac:dyDescent="0.2">
      <c r="C84" s="496"/>
      <c r="D84" s="498"/>
      <c r="E84" s="498"/>
      <c r="F84" s="500"/>
      <c r="G84" s="502"/>
      <c r="H84" s="705"/>
      <c r="I84" s="477"/>
      <c r="J84" s="127">
        <f ca="1">IF(MOD(ROW()-13,2)=0,IF(ISBLANK(OFFSET(#REF!,INT((ROW()-13)/2),0)),"",OFFSET(#REF!,INT((ROW()-13)/2),0)),IF(ISBLANK(OFFSET('9. METAS'!$U$20,INT((ROW()-14)/2),0)),"",OFFSET('9. METAS'!$U$20,INT((ROW()-14)/2),0)))</f>
        <v>0</v>
      </c>
      <c r="K84" s="128">
        <f ca="1">IF(MOD(ROW()-13,2)=0,IF(ISBLANK(OFFSET(#REF!,INT((ROW()-13)/2),0)),"",OFFSET(#REF!,INT((ROW()-13)/2),0)),IF(ISBLANK(OFFSET('9. METAS'!$V$20,INT((ROW()-14)/2),0)),"",OFFSET('9. METAS'!$V$20,INT((ROW()-14)/2),0)))</f>
        <v>2</v>
      </c>
      <c r="L84" s="128">
        <f ca="1">IF(MOD(ROW()-13,2)=0,IF(ISBLANK(OFFSET(#REF!,INT((ROW()-13)/2),0)),"",OFFSET(#REF!,INT((ROW()-13)/2),0)),IF(ISBLANK(OFFSET('9. METAS'!$W$20,INT((ROW()-14)/2),0)),"",OFFSET('9. METAS'!$W$20,INT((ROW()-14)/2),0)))</f>
        <v>1</v>
      </c>
      <c r="M84" s="129">
        <f ca="1">IF(MOD(ROW()-13,2)=0,IF(ISBLANK(OFFSET(#REF!,INT((ROW()-13)/2),0)),"",OFFSET(#REF!,INT((ROW()-13)/2),0)),IF(ISBLANK(OFFSET('9. METAS'!$X$20,INT((ROW()-14)/2),0)),"",OFFSET('9. METAS'!$X$20,INT((ROW()-14)/2),0)))</f>
        <v>1</v>
      </c>
      <c r="N84" s="479"/>
      <c r="O84" s="481"/>
      <c r="P84" s="483"/>
    </row>
    <row r="85" spans="3:16" x14ac:dyDescent="0.2">
      <c r="C85" s="506" t="str">
        <f ca="1">IF(ISBLANK(OFFSET('5. Pp (3 años)'!$C$46,INT((ROW()-13)/2),0)),"",OFFSET('5. Pp (3 años)'!$C$46,INT((ROW()-13)/2),0))</f>
        <v>Actividad</v>
      </c>
      <c r="D85" s="498" t="str">
        <f ca="1">IF(ISBLANK(OFFSET('5. Pp (3 años)'!$D$46,INT((ROW()-13)/2),0)),"",OFFSET('5. Pp (3 años)'!$D$46,INT((ROW()-13)/2),0))</f>
        <v xml:space="preserve">1.1.1.1.7.4 Revisión factual de la gestión y cumplimiento normativo de los Organismos Descentralizados de la Administración Pública Municipal.   </v>
      </c>
      <c r="E85" s="498" t="str">
        <f ca="1">IF(ISBLANK(OFFSET('5. Pp (3 años)'!$E$46,INT((ROW()-13)/2),0)),"",OFFSET('5. Pp (3 años)'!$E$46,INT((ROW()-13)/2),0))</f>
        <v>PVSAOD: Porcentaje de Visitas de Supervisión y Asesorías a Organismos Descentralizados</v>
      </c>
      <c r="F85" s="500" t="str">
        <f ca="1">IF(ISBLANK(OFFSET('5. Pp (3 años)'!$K$46,INT((ROW()-13)/2),0)),"",OFFSET('5. Pp (3 años)'!$K$46,INT((ROW()-13)/2),0))</f>
        <v>Ascendente</v>
      </c>
      <c r="G85" s="502" t="str">
        <f ca="1">IF(ISBLANK(OFFSET('5. Pp (3 años)'!$H$46,INT((ROW()-13)/2),0)),"",OFFSET('5. Pp (3 años)'!$H$46,INT((ROW()-13)/2),0))</f>
        <v>Trimestral</v>
      </c>
      <c r="H85" s="705">
        <f ca="1">IF(ISBLANK(OFFSET('9. METAS'!$L$20,INT((ROW()-13)/2),0)),"",OFFSET('9. METAS'!$L$20,INT((ROW()-13)/2),0))</f>
        <v>324</v>
      </c>
      <c r="I85" s="476"/>
      <c r="J85" s="127" t="e">
        <f ca="1">IF(MOD(ROW()-13,2)=0,IF(ISBLANK(OFFSET(#REF!,INT((ROW()-13)/2),0)),"",OFFSET(#REF!,INT((ROW()-13)/2),0)),IF(ISBLANK(OFFSET('9. METAS'!$U$20,INT((ROW()-14)/2),0)),"",OFFSET('9. METAS'!$U$20,INT((ROW()-14)/2),0)))</f>
        <v>#REF!</v>
      </c>
      <c r="K85" s="128" t="e">
        <f ca="1">IF(MOD(ROW()-13,2)=0,IF(ISBLANK(OFFSET(#REF!,INT((ROW()-13)/2),0)),"",OFFSET(#REF!,INT((ROW()-13)/2),0)),IF(ISBLANK(OFFSET('9. METAS'!$V$20,INT((ROW()-14)/2),0)),"",OFFSET('9. METAS'!$V$20,INT((ROW()-14)/2),0)))</f>
        <v>#REF!</v>
      </c>
      <c r="L85" s="128" t="e">
        <f ca="1">IF(MOD(ROW()-13,2)=0,IF(ISBLANK(OFFSET(#REF!,INT((ROW()-13)/2),0)),"",OFFSET(#REF!,INT((ROW()-13)/2),0)),IF(ISBLANK(OFFSET('9. METAS'!$W$20,INT((ROW()-14)/2),0)),"",OFFSET('9. METAS'!$W$20,INT((ROW()-14)/2),0)))</f>
        <v>#REF!</v>
      </c>
      <c r="M85" s="129" t="e">
        <f ca="1">IF(MOD(ROW()-13,2)=0,IF(ISBLANK(OFFSET(#REF!,INT((ROW()-13)/2),0)),"",OFFSET(#REF!,INT((ROW()-13)/2),0)),IF(ISBLANK(OFFSET('9. METAS'!$X$20,INT((ROW()-14)/2),0)),"",OFFSET('9. METAS'!$X$20,INT((ROW()-14)/2),0)))</f>
        <v>#REF!</v>
      </c>
      <c r="N85" s="478" t="str">
        <f t="shared" ref="N85" ca="1" si="68">IFERROR(J85/J86,"ND")</f>
        <v>ND</v>
      </c>
      <c r="O85" s="480" t="str">
        <f t="shared" ref="O85" ca="1" si="69">IFERROR(((J85+K85+L85+M85)/H85),"ND")</f>
        <v>ND</v>
      </c>
      <c r="P85" s="482"/>
    </row>
    <row r="86" spans="3:16" x14ac:dyDescent="0.2">
      <c r="C86" s="496"/>
      <c r="D86" s="498"/>
      <c r="E86" s="498"/>
      <c r="F86" s="500"/>
      <c r="G86" s="502"/>
      <c r="H86" s="705"/>
      <c r="I86" s="477"/>
      <c r="J86" s="127">
        <f ca="1">IF(MOD(ROW()-13,2)=0,IF(ISBLANK(OFFSET(#REF!,INT((ROW()-13)/2),0)),"",OFFSET(#REF!,INT((ROW()-13)/2),0)),IF(ISBLANK(OFFSET('9. METAS'!$U$20,INT((ROW()-14)/2),0)),"",OFFSET('9. METAS'!$U$20,INT((ROW()-14)/2),0)))</f>
        <v>81</v>
      </c>
      <c r="K86" s="128">
        <f ca="1">IF(MOD(ROW()-13,2)=0,IF(ISBLANK(OFFSET(#REF!,INT((ROW()-13)/2),0)),"",OFFSET(#REF!,INT((ROW()-13)/2),0)),IF(ISBLANK(OFFSET('9. METAS'!$V$20,INT((ROW()-14)/2),0)),"",OFFSET('9. METAS'!$V$20,INT((ROW()-14)/2),0)))</f>
        <v>81</v>
      </c>
      <c r="L86" s="128">
        <f ca="1">IF(MOD(ROW()-13,2)=0,IF(ISBLANK(OFFSET(#REF!,INT((ROW()-13)/2),0)),"",OFFSET(#REF!,INT((ROW()-13)/2),0)),IF(ISBLANK(OFFSET('9. METAS'!$W$20,INT((ROW()-14)/2),0)),"",OFFSET('9. METAS'!$W$20,INT((ROW()-14)/2),0)))</f>
        <v>81</v>
      </c>
      <c r="M86" s="129">
        <f ca="1">IF(MOD(ROW()-13,2)=0,IF(ISBLANK(OFFSET(#REF!,INT((ROW()-13)/2),0)),"",OFFSET(#REF!,INT((ROW()-13)/2),0)),IF(ISBLANK(OFFSET('9. METAS'!$X$20,INT((ROW()-14)/2),0)),"",OFFSET('9. METAS'!$X$20,INT((ROW()-14)/2),0)))</f>
        <v>81</v>
      </c>
      <c r="N86" s="479"/>
      <c r="O86" s="481"/>
      <c r="P86" s="483"/>
    </row>
    <row r="87" spans="3:16" x14ac:dyDescent="0.2">
      <c r="C87" s="506" t="str">
        <f ca="1">IF(ISBLANK(OFFSET('5. Pp (3 años)'!$C$46,INT((ROW()-13)/2),0)),"",OFFSET('5. Pp (3 años)'!$C$46,INT((ROW()-13)/2),0))</f>
        <v>Actividad</v>
      </c>
      <c r="D87" s="498" t="str">
        <f ca="1">IF(ISBLANK(OFFSET('5. Pp (3 años)'!$D$46,INT((ROW()-13)/2),0)),"",OFFSET('5. Pp (3 años)'!$D$46,INT((ROW()-13)/2),0))</f>
        <v xml:space="preserve">1.1.1.1.7.4 Revisión factual de la gestión y cumplimiento normativo de los Organismos Descentralizados de la Administración Pública Municipal.   </v>
      </c>
      <c r="E87" s="498" t="str">
        <f ca="1">IF(ISBLANK(OFFSET('5. Pp (3 años)'!$E$46,INT((ROW()-13)/2),0)),"",OFFSET('5. Pp (3 años)'!$E$46,INT((ROW()-13)/2),0))</f>
        <v>PCNOD: Promedio de Cumplimiento Normativo de Organismos Descentralizados</v>
      </c>
      <c r="F87" s="500" t="str">
        <f ca="1">IF(ISBLANK(OFFSET('5. Pp (3 años)'!$K$46,INT((ROW()-13)/2),0)),"",OFFSET('5. Pp (3 años)'!$K$46,INT((ROW()-13)/2),0))</f>
        <v>Ascendente</v>
      </c>
      <c r="G87" s="502" t="str">
        <f ca="1">IF(ISBLANK(OFFSET('5. Pp (3 años)'!$H$46,INT((ROW()-13)/2),0)),"",OFFSET('5. Pp (3 años)'!$H$46,INT((ROW()-13)/2),0))</f>
        <v>Trimestral</v>
      </c>
      <c r="H87" s="705">
        <f ca="1">IF(ISBLANK(OFFSET('9. METAS'!$L$20,INT((ROW()-13)/2),0)),"",OFFSET('9. METAS'!$L$20,INT((ROW()-13)/2),0))</f>
        <v>180</v>
      </c>
      <c r="I87" s="476"/>
      <c r="J87" s="127" t="e">
        <f ca="1">IF(MOD(ROW()-13,2)=0,IF(ISBLANK(OFFSET(#REF!,INT((ROW()-13)/2),0)),"",OFFSET(#REF!,INT((ROW()-13)/2),0)),IF(ISBLANK(OFFSET('9. METAS'!$U$20,INT((ROW()-14)/2),0)),"",OFFSET('9. METAS'!$U$20,INT((ROW()-14)/2),0)))</f>
        <v>#REF!</v>
      </c>
      <c r="K87" s="128" t="e">
        <f ca="1">IF(MOD(ROW()-13,2)=0,IF(ISBLANK(OFFSET(#REF!,INT((ROW()-13)/2),0)),"",OFFSET(#REF!,INT((ROW()-13)/2),0)),IF(ISBLANK(OFFSET('9. METAS'!$V$20,INT((ROW()-14)/2),0)),"",OFFSET('9. METAS'!$V$20,INT((ROW()-14)/2),0)))</f>
        <v>#REF!</v>
      </c>
      <c r="L87" s="128" t="e">
        <f ca="1">IF(MOD(ROW()-13,2)=0,IF(ISBLANK(OFFSET(#REF!,INT((ROW()-13)/2),0)),"",OFFSET(#REF!,INT((ROW()-13)/2),0)),IF(ISBLANK(OFFSET('9. METAS'!$W$20,INT((ROW()-14)/2),0)),"",OFFSET('9. METAS'!$W$20,INT((ROW()-14)/2),0)))</f>
        <v>#REF!</v>
      </c>
      <c r="M87" s="129" t="e">
        <f ca="1">IF(MOD(ROW()-13,2)=0,IF(ISBLANK(OFFSET(#REF!,INT((ROW()-13)/2),0)),"",OFFSET(#REF!,INT((ROW()-13)/2),0)),IF(ISBLANK(OFFSET('9. METAS'!$X$20,INT((ROW()-14)/2),0)),"",OFFSET('9. METAS'!$X$20,INT((ROW()-14)/2),0)))</f>
        <v>#REF!</v>
      </c>
      <c r="N87" s="478" t="str">
        <f t="shared" ref="N87" ca="1" si="70">IFERROR(J87/J88,"ND")</f>
        <v>ND</v>
      </c>
      <c r="O87" s="480" t="str">
        <f t="shared" ref="O87" ca="1" si="71">IFERROR(((J87+K87+L87+M87)/H87),"ND")</f>
        <v>ND</v>
      </c>
      <c r="P87" s="482"/>
    </row>
    <row r="88" spans="3:16" x14ac:dyDescent="0.2">
      <c r="C88" s="496"/>
      <c r="D88" s="498"/>
      <c r="E88" s="498"/>
      <c r="F88" s="500"/>
      <c r="G88" s="502"/>
      <c r="H88" s="705"/>
      <c r="I88" s="477"/>
      <c r="J88" s="127">
        <f ca="1">IF(MOD(ROW()-13,2)=0,IF(ISBLANK(OFFSET(#REF!,INT((ROW()-13)/2),0)),"",OFFSET(#REF!,INT((ROW()-13)/2),0)),IF(ISBLANK(OFFSET('9. METAS'!$U$20,INT((ROW()-14)/2),0)),"",OFFSET('9. METAS'!$U$20,INT((ROW()-14)/2),0)))</f>
        <v>45</v>
      </c>
      <c r="K88" s="128">
        <f ca="1">IF(MOD(ROW()-13,2)=0,IF(ISBLANK(OFFSET(#REF!,INT((ROW()-13)/2),0)),"",OFFSET(#REF!,INT((ROW()-13)/2),0)),IF(ISBLANK(OFFSET('9. METAS'!$V$20,INT((ROW()-14)/2),0)),"",OFFSET('9. METAS'!$V$20,INT((ROW()-14)/2),0)))</f>
        <v>45</v>
      </c>
      <c r="L88" s="128">
        <f ca="1">IF(MOD(ROW()-13,2)=0,IF(ISBLANK(OFFSET(#REF!,INT((ROW()-13)/2),0)),"",OFFSET(#REF!,INT((ROW()-13)/2),0)),IF(ISBLANK(OFFSET('9. METAS'!$W$20,INT((ROW()-14)/2),0)),"",OFFSET('9. METAS'!$W$20,INT((ROW()-14)/2),0)))</f>
        <v>45</v>
      </c>
      <c r="M88" s="129">
        <f ca="1">IF(MOD(ROW()-13,2)=0,IF(ISBLANK(OFFSET(#REF!,INT((ROW()-13)/2),0)),"",OFFSET(#REF!,INT((ROW()-13)/2),0)),IF(ISBLANK(OFFSET('9. METAS'!$X$20,INT((ROW()-14)/2),0)),"",OFFSET('9. METAS'!$X$20,INT((ROW()-14)/2),0)))</f>
        <v>45</v>
      </c>
      <c r="N88" s="479"/>
      <c r="O88" s="481"/>
      <c r="P88" s="483"/>
    </row>
    <row r="89" spans="3:16" x14ac:dyDescent="0.2">
      <c r="C89" s="506" t="str">
        <f ca="1">IF(ISBLANK(OFFSET('5. Pp (3 años)'!$C$46,INT((ROW()-13)/2),0)),"",OFFSET('5. Pp (3 años)'!$C$46,INT((ROW()-13)/2),0))</f>
        <v>Actividad</v>
      </c>
      <c r="D89" s="498" t="str">
        <f ca="1">IF(ISBLANK(OFFSET('5. Pp (3 años)'!$D$46,INT((ROW()-13)/2),0)),"",OFFSET('5. Pp (3 años)'!$D$46,INT((ROW()-13)/2),0))</f>
        <v>1.1.1.1.7.5 Sistematización de la gestión que apoye el control y seguimiento para la mejora de la eficiencia operativa de las Dependencias de la Administración Pública Municipal.</v>
      </c>
      <c r="E89" s="498" t="str">
        <f ca="1">IF(ISBLANK(OFFSET('5. Pp (3 años)'!$E$46,INT((ROW()-13)/2),0)),"",OFFSET('5. Pp (3 años)'!$E$46,INT((ROW()-13)/2),0))</f>
        <v xml:space="preserve">PSI: Porcentaje de Sistemas Informáticos </v>
      </c>
      <c r="F89" s="500" t="str">
        <f ca="1">IF(ISBLANK(OFFSET('5. Pp (3 años)'!$K$46,INT((ROW()-13)/2),0)),"",OFFSET('5. Pp (3 años)'!$K$46,INT((ROW()-13)/2),0))</f>
        <v>Ascendente</v>
      </c>
      <c r="G89" s="502" t="str">
        <f ca="1">IF(ISBLANK(OFFSET('5. Pp (3 años)'!$H$46,INT((ROW()-13)/2),0)),"",OFFSET('5. Pp (3 años)'!$H$46,INT((ROW()-13)/2),0))</f>
        <v>Trimestral</v>
      </c>
      <c r="H89" s="705">
        <f ca="1">IF(ISBLANK(OFFSET('9. METAS'!$L$20,INT((ROW()-13)/2),0)),"",OFFSET('9. METAS'!$L$20,INT((ROW()-13)/2),0))</f>
        <v>4</v>
      </c>
      <c r="I89" s="476"/>
      <c r="J89" s="127" t="e">
        <f ca="1">IF(MOD(ROW()-13,2)=0,IF(ISBLANK(OFFSET(#REF!,INT((ROW()-13)/2),0)),"",OFFSET(#REF!,INT((ROW()-13)/2),0)),IF(ISBLANK(OFFSET('9. METAS'!$U$20,INT((ROW()-14)/2),0)),"",OFFSET('9. METAS'!$U$20,INT((ROW()-14)/2),0)))</f>
        <v>#REF!</v>
      </c>
      <c r="K89" s="128" t="e">
        <f ca="1">IF(MOD(ROW()-13,2)=0,IF(ISBLANK(OFFSET(#REF!,INT((ROW()-13)/2),0)),"",OFFSET(#REF!,INT((ROW()-13)/2),0)),IF(ISBLANK(OFFSET('9. METAS'!$V$20,INT((ROW()-14)/2),0)),"",OFFSET('9. METAS'!$V$20,INT((ROW()-14)/2),0)))</f>
        <v>#REF!</v>
      </c>
      <c r="L89" s="128" t="e">
        <f ca="1">IF(MOD(ROW()-13,2)=0,IF(ISBLANK(OFFSET(#REF!,INT((ROW()-13)/2),0)),"",OFFSET(#REF!,INT((ROW()-13)/2),0)),IF(ISBLANK(OFFSET('9. METAS'!$W$20,INT((ROW()-14)/2),0)),"",OFFSET('9. METAS'!$W$20,INT((ROW()-14)/2),0)))</f>
        <v>#REF!</v>
      </c>
      <c r="M89" s="129" t="e">
        <f ca="1">IF(MOD(ROW()-13,2)=0,IF(ISBLANK(OFFSET(#REF!,INT((ROW()-13)/2),0)),"",OFFSET(#REF!,INT((ROW()-13)/2),0)),IF(ISBLANK(OFFSET('9. METAS'!$X$20,INT((ROW()-14)/2),0)),"",OFFSET('9. METAS'!$X$20,INT((ROW()-14)/2),0)))</f>
        <v>#REF!</v>
      </c>
      <c r="N89" s="478" t="str">
        <f t="shared" ref="N89" ca="1" si="72">IFERROR(J89/J90,"ND")</f>
        <v>ND</v>
      </c>
      <c r="O89" s="480" t="str">
        <f t="shared" ref="O89" ca="1" si="73">IFERROR(((J89+K89+L89+M89)/H89),"ND")</f>
        <v>ND</v>
      </c>
      <c r="P89" s="482"/>
    </row>
    <row r="90" spans="3:16" x14ac:dyDescent="0.2">
      <c r="C90" s="496"/>
      <c r="D90" s="498"/>
      <c r="E90" s="498"/>
      <c r="F90" s="500"/>
      <c r="G90" s="502"/>
      <c r="H90" s="705"/>
      <c r="I90" s="477"/>
      <c r="J90" s="127">
        <f ca="1">IF(MOD(ROW()-13,2)=0,IF(ISBLANK(OFFSET(#REF!,INT((ROW()-13)/2),0)),"",OFFSET(#REF!,INT((ROW()-13)/2),0)),IF(ISBLANK(OFFSET('9. METAS'!$U$20,INT((ROW()-14)/2),0)),"",OFFSET('9. METAS'!$U$20,INT((ROW()-14)/2),0)))</f>
        <v>1</v>
      </c>
      <c r="K90" s="128">
        <f ca="1">IF(MOD(ROW()-13,2)=0,IF(ISBLANK(OFFSET(#REF!,INT((ROW()-13)/2),0)),"",OFFSET(#REF!,INT((ROW()-13)/2),0)),IF(ISBLANK(OFFSET('9. METAS'!$V$20,INT((ROW()-14)/2),0)),"",OFFSET('9. METAS'!$V$20,INT((ROW()-14)/2),0)))</f>
        <v>1</v>
      </c>
      <c r="L90" s="128">
        <f ca="1">IF(MOD(ROW()-13,2)=0,IF(ISBLANK(OFFSET(#REF!,INT((ROW()-13)/2),0)),"",OFFSET(#REF!,INT((ROW()-13)/2),0)),IF(ISBLANK(OFFSET('9. METAS'!$W$20,INT((ROW()-14)/2),0)),"",OFFSET('9. METAS'!$W$20,INT((ROW()-14)/2),0)))</f>
        <v>1</v>
      </c>
      <c r="M90" s="129">
        <f ca="1">IF(MOD(ROW()-13,2)=0,IF(ISBLANK(OFFSET(#REF!,INT((ROW()-13)/2),0)),"",OFFSET(#REF!,INT((ROW()-13)/2),0)),IF(ISBLANK(OFFSET('9. METAS'!$X$20,INT((ROW()-14)/2),0)),"",OFFSET('9. METAS'!$X$20,INT((ROW()-14)/2),0)))</f>
        <v>1</v>
      </c>
      <c r="N90" s="479"/>
      <c r="O90" s="481"/>
      <c r="P90" s="483"/>
    </row>
    <row r="91" spans="3:16" x14ac:dyDescent="0.2">
      <c r="C91" s="506" t="str">
        <f ca="1">IF(ISBLANK(OFFSET('5. Pp (3 años)'!$C$46,INT((ROW()-13)/2),0)),"",OFFSET('5. Pp (3 años)'!$C$46,INT((ROW()-13)/2),0))</f>
        <v/>
      </c>
      <c r="D91" s="498" t="str">
        <f ca="1">IF(ISBLANK(OFFSET('5. Pp (3 años)'!$D$46,INT((ROW()-13)/2),0)),"",OFFSET('5. Pp (3 años)'!$D$46,INT((ROW()-13)/2),0))</f>
        <v/>
      </c>
      <c r="E91" s="498" t="str">
        <f ca="1">IF(ISBLANK(OFFSET('5. Pp (3 años)'!$E$46,INT((ROW()-13)/2),0)),"",OFFSET('5. Pp (3 años)'!$E$46,INT((ROW()-13)/2),0))</f>
        <v/>
      </c>
      <c r="F91" s="500" t="str">
        <f ca="1">IF(ISBLANK(OFFSET('5. Pp (3 años)'!$K$46,INT((ROW()-13)/2),0)),"",OFFSET('5. Pp (3 años)'!$K$46,INT((ROW()-13)/2),0))</f>
        <v/>
      </c>
      <c r="G91" s="502" t="str">
        <f ca="1">IF(ISBLANK(OFFSET('5. Pp (3 años)'!$H$46,INT((ROW()-13)/2),0)),"",OFFSET('5. Pp (3 años)'!$H$46,INT((ROW()-13)/2),0))</f>
        <v/>
      </c>
      <c r="H91" s="705" t="str">
        <f ca="1">IF(ISBLANK(OFFSET('9. METAS'!$L$20,INT((ROW()-13)/2),0)),"",OFFSET('9. METAS'!$L$20,INT((ROW()-13)/2),0))</f>
        <v/>
      </c>
      <c r="I91" s="476"/>
      <c r="J91" s="127" t="e">
        <f ca="1">IF(MOD(ROW()-13,2)=0,IF(ISBLANK(OFFSET(#REF!,INT((ROW()-13)/2),0)),"",OFFSET(#REF!,INT((ROW()-13)/2),0)),IF(ISBLANK(OFFSET('9. METAS'!$U$20,INT((ROW()-14)/2),0)),"",OFFSET('9. METAS'!$U$20,INT((ROW()-14)/2),0)))</f>
        <v>#REF!</v>
      </c>
      <c r="K91" s="128" t="e">
        <f ca="1">IF(MOD(ROW()-13,2)=0,IF(ISBLANK(OFFSET(#REF!,INT((ROW()-13)/2),0)),"",OFFSET(#REF!,INT((ROW()-13)/2),0)),IF(ISBLANK(OFFSET('9. METAS'!$V$20,INT((ROW()-14)/2),0)),"",OFFSET('9. METAS'!$V$20,INT((ROW()-14)/2),0)))</f>
        <v>#REF!</v>
      </c>
      <c r="L91" s="128" t="e">
        <f ca="1">IF(MOD(ROW()-13,2)=0,IF(ISBLANK(OFFSET(#REF!,INT((ROW()-13)/2),0)),"",OFFSET(#REF!,INT((ROW()-13)/2),0)),IF(ISBLANK(OFFSET('9. METAS'!$W$20,INT((ROW()-14)/2),0)),"",OFFSET('9. METAS'!$W$20,INT((ROW()-14)/2),0)))</f>
        <v>#REF!</v>
      </c>
      <c r="M91" s="129" t="e">
        <f ca="1">IF(MOD(ROW()-13,2)=0,IF(ISBLANK(OFFSET(#REF!,INT((ROW()-13)/2),0)),"",OFFSET(#REF!,INT((ROW()-13)/2),0)),IF(ISBLANK(OFFSET('9. METAS'!$X$20,INT((ROW()-14)/2),0)),"",OFFSET('9. METAS'!$X$20,INT((ROW()-14)/2),0)))</f>
        <v>#REF!</v>
      </c>
      <c r="N91" s="478" t="str">
        <f t="shared" ref="N91" ca="1" si="74">IFERROR(J91/J92,"ND")</f>
        <v>ND</v>
      </c>
      <c r="O91" s="480" t="str">
        <f t="shared" ref="O91" ca="1" si="75">IFERROR(((J91+K91+L91+M91)/H91),"ND")</f>
        <v>ND</v>
      </c>
      <c r="P91" s="482"/>
    </row>
    <row r="92" spans="3:16" ht="16" x14ac:dyDescent="0.2">
      <c r="C92" s="496"/>
      <c r="D92" s="498"/>
      <c r="E92" s="498"/>
      <c r="F92" s="500"/>
      <c r="G92" s="502"/>
      <c r="H92" s="705"/>
      <c r="I92" s="477"/>
      <c r="J92" s="127" t="str">
        <f ca="1">IF(MOD(ROW()-13,2)=0,IF(ISBLANK(OFFSET(#REF!,INT((ROW()-13)/2),0)),"",OFFSET(#REF!,INT((ROW()-13)/2),0)),IF(ISBLANK(OFFSET('9. METAS'!$U$20,INT((ROW()-14)/2),0)),"",OFFSET('9. METAS'!$U$20,INT((ROW()-14)/2),0)))</f>
        <v/>
      </c>
      <c r="K92" s="128" t="str">
        <f ca="1">IF(MOD(ROW()-13,2)=0,IF(ISBLANK(OFFSET(#REF!,INT((ROW()-13)/2),0)),"",OFFSET(#REF!,INT((ROW()-13)/2),0)),IF(ISBLANK(OFFSET('9. METAS'!$V$20,INT((ROW()-14)/2),0)),"",OFFSET('9. METAS'!$V$20,INT((ROW()-14)/2),0)))</f>
        <v/>
      </c>
      <c r="L92" s="128" t="str">
        <f ca="1">IF(MOD(ROW()-13,2)=0,IF(ISBLANK(OFFSET(#REF!,INT((ROW()-13)/2),0)),"",OFFSET(#REF!,INT((ROW()-13)/2),0)),IF(ISBLANK(OFFSET('9. METAS'!$W$20,INT((ROW()-14)/2),0)),"",OFFSET('9. METAS'!$W$20,INT((ROW()-14)/2),0)))</f>
        <v/>
      </c>
      <c r="M92" s="129" t="str">
        <f ca="1">IF(MOD(ROW()-13,2)=0,IF(ISBLANK(OFFSET(#REF!,INT((ROW()-13)/2),0)),"",OFFSET(#REF!,INT((ROW()-13)/2),0)),IF(ISBLANK(OFFSET('9. METAS'!$X$20,INT((ROW()-14)/2),0)),"",OFFSET('9. METAS'!$X$20,INT((ROW()-14)/2),0)))</f>
        <v/>
      </c>
      <c r="N92" s="479"/>
      <c r="O92" s="481"/>
      <c r="P92" s="483"/>
    </row>
    <row r="93" spans="3:16" x14ac:dyDescent="0.2">
      <c r="C93" s="506" t="str">
        <f ca="1">IF(ISBLANK(OFFSET('5. Pp (3 años)'!$C$46,INT((ROW()-13)/2),0)),"",OFFSET('5. Pp (3 años)'!$C$46,INT((ROW()-13)/2),0))</f>
        <v/>
      </c>
      <c r="D93" s="498" t="str">
        <f ca="1">IF(ISBLANK(OFFSET('5. Pp (3 años)'!$D$46,INT((ROW()-13)/2),0)),"",OFFSET('5. Pp (3 años)'!$D$46,INT((ROW()-13)/2),0))</f>
        <v/>
      </c>
      <c r="E93" s="498" t="str">
        <f ca="1">IF(ISBLANK(OFFSET('5. Pp (3 años)'!$E$46,INT((ROW()-13)/2),0)),"",OFFSET('5. Pp (3 años)'!$E$46,INT((ROW()-13)/2),0))</f>
        <v/>
      </c>
      <c r="F93" s="500" t="str">
        <f ca="1">IF(ISBLANK(OFFSET('5. Pp (3 años)'!$K$46,INT((ROW()-13)/2),0)),"",OFFSET('5. Pp (3 años)'!$K$46,INT((ROW()-13)/2),0))</f>
        <v/>
      </c>
      <c r="G93" s="502" t="str">
        <f ca="1">IF(ISBLANK(OFFSET('5. Pp (3 años)'!$H$46,INT((ROW()-13)/2),0)),"",OFFSET('5. Pp (3 años)'!$H$46,INT((ROW()-13)/2),0))</f>
        <v/>
      </c>
      <c r="H93" s="705" t="str">
        <f ca="1">IF(ISBLANK(OFFSET('9. METAS'!$L$20,INT((ROW()-13)/2),0)),"",OFFSET('9. METAS'!$L$20,INT((ROW()-13)/2),0))</f>
        <v/>
      </c>
      <c r="I93" s="476"/>
      <c r="J93" s="127" t="e">
        <f ca="1">IF(MOD(ROW()-13,2)=0,IF(ISBLANK(OFFSET(#REF!,INT((ROW()-13)/2),0)),"",OFFSET(#REF!,INT((ROW()-13)/2),0)),IF(ISBLANK(OFFSET('9. METAS'!$U$20,INT((ROW()-14)/2),0)),"",OFFSET('9. METAS'!$U$20,INT((ROW()-14)/2),0)))</f>
        <v>#REF!</v>
      </c>
      <c r="K93" s="128" t="e">
        <f ca="1">IF(MOD(ROW()-13,2)=0,IF(ISBLANK(OFFSET(#REF!,INT((ROW()-13)/2),0)),"",OFFSET(#REF!,INT((ROW()-13)/2),0)),IF(ISBLANK(OFFSET('9. METAS'!$V$20,INT((ROW()-14)/2),0)),"",OFFSET('9. METAS'!$V$20,INT((ROW()-14)/2),0)))</f>
        <v>#REF!</v>
      </c>
      <c r="L93" s="128" t="e">
        <f ca="1">IF(MOD(ROW()-13,2)=0,IF(ISBLANK(OFFSET(#REF!,INT((ROW()-13)/2),0)),"",OFFSET(#REF!,INT((ROW()-13)/2),0)),IF(ISBLANK(OFFSET('9. METAS'!$W$20,INT((ROW()-14)/2),0)),"",OFFSET('9. METAS'!$W$20,INT((ROW()-14)/2),0)))</f>
        <v>#REF!</v>
      </c>
      <c r="M93" s="129" t="e">
        <f ca="1">IF(MOD(ROW()-13,2)=0,IF(ISBLANK(OFFSET(#REF!,INT((ROW()-13)/2),0)),"",OFFSET(#REF!,INT((ROW()-13)/2),0)),IF(ISBLANK(OFFSET('9. METAS'!$X$20,INT((ROW()-14)/2),0)),"",OFFSET('9. METAS'!$X$20,INT((ROW()-14)/2),0)))</f>
        <v>#REF!</v>
      </c>
      <c r="N93" s="478" t="str">
        <f t="shared" ref="N93" ca="1" si="76">IFERROR(J93/J94,"ND")</f>
        <v>ND</v>
      </c>
      <c r="O93" s="480" t="str">
        <f t="shared" ref="O93" ca="1" si="77">IFERROR(((J93+K93+L93+M93)/H93),"ND")</f>
        <v>ND</v>
      </c>
      <c r="P93" s="482"/>
    </row>
    <row r="94" spans="3:16" ht="16" x14ac:dyDescent="0.2">
      <c r="C94" s="496"/>
      <c r="D94" s="498"/>
      <c r="E94" s="498"/>
      <c r="F94" s="500"/>
      <c r="G94" s="502"/>
      <c r="H94" s="705"/>
      <c r="I94" s="477"/>
      <c r="J94" s="127" t="str">
        <f ca="1">IF(MOD(ROW()-13,2)=0,IF(ISBLANK(OFFSET(#REF!,INT((ROW()-13)/2),0)),"",OFFSET(#REF!,INT((ROW()-13)/2),0)),IF(ISBLANK(OFFSET('9. METAS'!$U$20,INT((ROW()-14)/2),0)),"",OFFSET('9. METAS'!$U$20,INT((ROW()-14)/2),0)))</f>
        <v/>
      </c>
      <c r="K94" s="128" t="str">
        <f ca="1">IF(MOD(ROW()-13,2)=0,IF(ISBLANK(OFFSET(#REF!,INT((ROW()-13)/2),0)),"",OFFSET(#REF!,INT((ROW()-13)/2),0)),IF(ISBLANK(OFFSET('9. METAS'!$V$20,INT((ROW()-14)/2),0)),"",OFFSET('9. METAS'!$V$20,INT((ROW()-14)/2),0)))</f>
        <v/>
      </c>
      <c r="L94" s="128" t="str">
        <f ca="1">IF(MOD(ROW()-13,2)=0,IF(ISBLANK(OFFSET(#REF!,INT((ROW()-13)/2),0)),"",OFFSET(#REF!,INT((ROW()-13)/2),0)),IF(ISBLANK(OFFSET('9. METAS'!$W$20,INT((ROW()-14)/2),0)),"",OFFSET('9. METAS'!$W$20,INT((ROW()-14)/2),0)))</f>
        <v/>
      </c>
      <c r="M94" s="129" t="str">
        <f ca="1">IF(MOD(ROW()-13,2)=0,IF(ISBLANK(OFFSET(#REF!,INT((ROW()-13)/2),0)),"",OFFSET(#REF!,INT((ROW()-13)/2),0)),IF(ISBLANK(OFFSET('9. METAS'!$X$20,INT((ROW()-14)/2),0)),"",OFFSET('9. METAS'!$X$20,INT((ROW()-14)/2),0)))</f>
        <v/>
      </c>
      <c r="N94" s="479"/>
      <c r="O94" s="481"/>
      <c r="P94" s="483"/>
    </row>
    <row r="95" spans="3:16" x14ac:dyDescent="0.2">
      <c r="C95" s="506" t="str">
        <f ca="1">IF(ISBLANK(OFFSET('5. Pp (3 años)'!$C$46,INT((ROW()-13)/2),0)),"",OFFSET('5. Pp (3 años)'!$C$46,INT((ROW()-13)/2),0))</f>
        <v/>
      </c>
      <c r="D95" s="498" t="str">
        <f ca="1">IF(ISBLANK(OFFSET('5. Pp (3 años)'!$D$46,INT((ROW()-13)/2),0)),"",OFFSET('5. Pp (3 años)'!$D$46,INT((ROW()-13)/2),0))</f>
        <v/>
      </c>
      <c r="E95" s="498" t="str">
        <f ca="1">IF(ISBLANK(OFFSET('5. Pp (3 años)'!$E$46,INT((ROW()-13)/2),0)),"",OFFSET('5. Pp (3 años)'!$E$46,INT((ROW()-13)/2),0))</f>
        <v/>
      </c>
      <c r="F95" s="500" t="str">
        <f ca="1">IF(ISBLANK(OFFSET('5. Pp (3 años)'!$K$46,INT((ROW()-13)/2),0)),"",OFFSET('5. Pp (3 años)'!$K$46,INT((ROW()-13)/2),0))</f>
        <v/>
      </c>
      <c r="G95" s="502" t="str">
        <f ca="1">IF(ISBLANK(OFFSET('5. Pp (3 años)'!$H$46,INT((ROW()-13)/2),0)),"",OFFSET('5. Pp (3 años)'!$H$46,INT((ROW()-13)/2),0))</f>
        <v/>
      </c>
      <c r="H95" s="705" t="str">
        <f ca="1">IF(ISBLANK(OFFSET('9. METAS'!$L$20,INT((ROW()-13)/2),0)),"",OFFSET('9. METAS'!$L$20,INT((ROW()-13)/2),0))</f>
        <v/>
      </c>
      <c r="I95" s="476"/>
      <c r="J95" s="127" t="e">
        <f ca="1">IF(MOD(ROW()-13,2)=0,IF(ISBLANK(OFFSET(#REF!,INT((ROW()-13)/2),0)),"",OFFSET(#REF!,INT((ROW()-13)/2),0)),IF(ISBLANK(OFFSET('9. METAS'!$U$20,INT((ROW()-14)/2),0)),"",OFFSET('9. METAS'!$U$20,INT((ROW()-14)/2),0)))</f>
        <v>#REF!</v>
      </c>
      <c r="K95" s="128" t="e">
        <f ca="1">IF(MOD(ROW()-13,2)=0,IF(ISBLANK(OFFSET(#REF!,INT((ROW()-13)/2),0)),"",OFFSET(#REF!,INT((ROW()-13)/2),0)),IF(ISBLANK(OFFSET('9. METAS'!$V$20,INT((ROW()-14)/2),0)),"",OFFSET('9. METAS'!$V$20,INT((ROW()-14)/2),0)))</f>
        <v>#REF!</v>
      </c>
      <c r="L95" s="128" t="e">
        <f ca="1">IF(MOD(ROW()-13,2)=0,IF(ISBLANK(OFFSET(#REF!,INT((ROW()-13)/2),0)),"",OFFSET(#REF!,INT((ROW()-13)/2),0)),IF(ISBLANK(OFFSET('9. METAS'!$W$20,INT((ROW()-14)/2),0)),"",OFFSET('9. METAS'!$W$20,INT((ROW()-14)/2),0)))</f>
        <v>#REF!</v>
      </c>
      <c r="M95" s="129" t="e">
        <f ca="1">IF(MOD(ROW()-13,2)=0,IF(ISBLANK(OFFSET(#REF!,INT((ROW()-13)/2),0)),"",OFFSET(#REF!,INT((ROW()-13)/2),0)),IF(ISBLANK(OFFSET('9. METAS'!$X$20,INT((ROW()-14)/2),0)),"",OFFSET('9. METAS'!$X$20,INT((ROW()-14)/2),0)))</f>
        <v>#REF!</v>
      </c>
      <c r="N95" s="478" t="str">
        <f t="shared" ref="N95" ca="1" si="78">IFERROR(J95/J96,"ND")</f>
        <v>ND</v>
      </c>
      <c r="O95" s="480" t="str">
        <f t="shared" ref="O95" ca="1" si="79">IFERROR(((J95+K95+L95+M95)/H95),"ND")</f>
        <v>ND</v>
      </c>
      <c r="P95" s="482"/>
    </row>
    <row r="96" spans="3:16" ht="16" x14ac:dyDescent="0.2">
      <c r="C96" s="496"/>
      <c r="D96" s="498"/>
      <c r="E96" s="498"/>
      <c r="F96" s="500"/>
      <c r="G96" s="502"/>
      <c r="H96" s="705"/>
      <c r="I96" s="477"/>
      <c r="J96" s="127" t="str">
        <f ca="1">IF(MOD(ROW()-13,2)=0,IF(ISBLANK(OFFSET(#REF!,INT((ROW()-13)/2),0)),"",OFFSET(#REF!,INT((ROW()-13)/2),0)),IF(ISBLANK(OFFSET('9. METAS'!$U$20,INT((ROW()-14)/2),0)),"",OFFSET('9. METAS'!$U$20,INT((ROW()-14)/2),0)))</f>
        <v/>
      </c>
      <c r="K96" s="128" t="str">
        <f ca="1">IF(MOD(ROW()-13,2)=0,IF(ISBLANK(OFFSET(#REF!,INT((ROW()-13)/2),0)),"",OFFSET(#REF!,INT((ROW()-13)/2),0)),IF(ISBLANK(OFFSET('9. METAS'!$V$20,INT((ROW()-14)/2),0)),"",OFFSET('9. METAS'!$V$20,INT((ROW()-14)/2),0)))</f>
        <v/>
      </c>
      <c r="L96" s="128" t="str">
        <f ca="1">IF(MOD(ROW()-13,2)=0,IF(ISBLANK(OFFSET(#REF!,INT((ROW()-13)/2),0)),"",OFFSET(#REF!,INT((ROW()-13)/2),0)),IF(ISBLANK(OFFSET('9. METAS'!$W$20,INT((ROW()-14)/2),0)),"",OFFSET('9. METAS'!$W$20,INT((ROW()-14)/2),0)))</f>
        <v/>
      </c>
      <c r="M96" s="129" t="str">
        <f ca="1">IF(MOD(ROW()-13,2)=0,IF(ISBLANK(OFFSET(#REF!,INT((ROW()-13)/2),0)),"",OFFSET(#REF!,INT((ROW()-13)/2),0)),IF(ISBLANK(OFFSET('9. METAS'!$X$20,INT((ROW()-14)/2),0)),"",OFFSET('9. METAS'!$X$20,INT((ROW()-14)/2),0)))</f>
        <v/>
      </c>
      <c r="N96" s="479"/>
      <c r="O96" s="481"/>
      <c r="P96" s="483"/>
    </row>
    <row r="97" spans="3:16" x14ac:dyDescent="0.2">
      <c r="C97" s="506" t="str">
        <f ca="1">IF(ISBLANK(OFFSET('5. Pp (3 años)'!$C$46,INT((ROW()-13)/2),0)),"",OFFSET('5. Pp (3 años)'!$C$46,INT((ROW()-13)/2),0))</f>
        <v/>
      </c>
      <c r="D97" s="498" t="str">
        <f ca="1">IF(ISBLANK(OFFSET('5. Pp (3 años)'!$D$46,INT((ROW()-13)/2),0)),"",OFFSET('5. Pp (3 años)'!$D$46,INT((ROW()-13)/2),0))</f>
        <v/>
      </c>
      <c r="E97" s="498" t="str">
        <f ca="1">IF(ISBLANK(OFFSET('5. Pp (3 años)'!$E$46,INT((ROW()-13)/2),0)),"",OFFSET('5. Pp (3 años)'!$E$46,INT((ROW()-13)/2),0))</f>
        <v/>
      </c>
      <c r="F97" s="500" t="str">
        <f ca="1">IF(ISBLANK(OFFSET('5. Pp (3 años)'!$K$46,INT((ROW()-13)/2),0)),"",OFFSET('5. Pp (3 años)'!$K$46,INT((ROW()-13)/2),0))</f>
        <v/>
      </c>
      <c r="G97" s="502" t="str">
        <f ca="1">IF(ISBLANK(OFFSET('5. Pp (3 años)'!$H$46,INT((ROW()-13)/2),0)),"",OFFSET('5. Pp (3 años)'!$H$46,INT((ROW()-13)/2),0))</f>
        <v/>
      </c>
      <c r="H97" s="705" t="str">
        <f ca="1">IF(ISBLANK(OFFSET('9. METAS'!$L$20,INT((ROW()-13)/2),0)),"",OFFSET('9. METAS'!$L$20,INT((ROW()-13)/2),0))</f>
        <v/>
      </c>
      <c r="I97" s="476"/>
      <c r="J97" s="127" t="e">
        <f ca="1">IF(MOD(ROW()-13,2)=0,IF(ISBLANK(OFFSET(#REF!,INT((ROW()-13)/2),0)),"",OFFSET(#REF!,INT((ROW()-13)/2),0)),IF(ISBLANK(OFFSET('9. METAS'!$U$20,INT((ROW()-14)/2),0)),"",OFFSET('9. METAS'!$U$20,INT((ROW()-14)/2),0)))</f>
        <v>#REF!</v>
      </c>
      <c r="K97" s="128" t="e">
        <f ca="1">IF(MOD(ROW()-13,2)=0,IF(ISBLANK(OFFSET(#REF!,INT((ROW()-13)/2),0)),"",OFFSET(#REF!,INT((ROW()-13)/2),0)),IF(ISBLANK(OFFSET('9. METAS'!$V$20,INT((ROW()-14)/2),0)),"",OFFSET('9. METAS'!$V$20,INT((ROW()-14)/2),0)))</f>
        <v>#REF!</v>
      </c>
      <c r="L97" s="128" t="e">
        <f ca="1">IF(MOD(ROW()-13,2)=0,IF(ISBLANK(OFFSET(#REF!,INT((ROW()-13)/2),0)),"",OFFSET(#REF!,INT((ROW()-13)/2),0)),IF(ISBLANK(OFFSET('9. METAS'!$W$20,INT((ROW()-14)/2),0)),"",OFFSET('9. METAS'!$W$20,INT((ROW()-14)/2),0)))</f>
        <v>#REF!</v>
      </c>
      <c r="M97" s="129" t="e">
        <f ca="1">IF(MOD(ROW()-13,2)=0,IF(ISBLANK(OFFSET(#REF!,INT((ROW()-13)/2),0)),"",OFFSET(#REF!,INT((ROW()-13)/2),0)),IF(ISBLANK(OFFSET('9. METAS'!$X$20,INT((ROW()-14)/2),0)),"",OFFSET('9. METAS'!$X$20,INT((ROW()-14)/2),0)))</f>
        <v>#REF!</v>
      </c>
      <c r="N97" s="478" t="str">
        <f t="shared" ref="N97" ca="1" si="80">IFERROR(J97/J98,"ND")</f>
        <v>ND</v>
      </c>
      <c r="O97" s="480" t="str">
        <f t="shared" ref="O97" ca="1" si="81">IFERROR(((J97+K97+L97+M97)/H97),"ND")</f>
        <v>ND</v>
      </c>
      <c r="P97" s="482"/>
    </row>
    <row r="98" spans="3:16" ht="16" x14ac:dyDescent="0.2">
      <c r="C98" s="496"/>
      <c r="D98" s="498"/>
      <c r="E98" s="498"/>
      <c r="F98" s="500"/>
      <c r="G98" s="502"/>
      <c r="H98" s="705"/>
      <c r="I98" s="477"/>
      <c r="J98" s="127" t="str">
        <f ca="1">IF(MOD(ROW()-13,2)=0,IF(ISBLANK(OFFSET(#REF!,INT((ROW()-13)/2),0)),"",OFFSET(#REF!,INT((ROW()-13)/2),0)),IF(ISBLANK(OFFSET('9. METAS'!$U$20,INT((ROW()-14)/2),0)),"",OFFSET('9. METAS'!$U$20,INT((ROW()-14)/2),0)))</f>
        <v/>
      </c>
      <c r="K98" s="128" t="str">
        <f ca="1">IF(MOD(ROW()-13,2)=0,IF(ISBLANK(OFFSET(#REF!,INT((ROW()-13)/2),0)),"",OFFSET(#REF!,INT((ROW()-13)/2),0)),IF(ISBLANK(OFFSET('9. METAS'!$V$20,INT((ROW()-14)/2),0)),"",OFFSET('9. METAS'!$V$20,INT((ROW()-14)/2),0)))</f>
        <v/>
      </c>
      <c r="L98" s="128" t="str">
        <f ca="1">IF(MOD(ROW()-13,2)=0,IF(ISBLANK(OFFSET(#REF!,INT((ROW()-13)/2),0)),"",OFFSET(#REF!,INT((ROW()-13)/2),0)),IF(ISBLANK(OFFSET('9. METAS'!$W$20,INT((ROW()-14)/2),0)),"",OFFSET('9. METAS'!$W$20,INT((ROW()-14)/2),0)))</f>
        <v/>
      </c>
      <c r="M98" s="129" t="str">
        <f ca="1">IF(MOD(ROW()-13,2)=0,IF(ISBLANK(OFFSET(#REF!,INT((ROW()-13)/2),0)),"",OFFSET(#REF!,INT((ROW()-13)/2),0)),IF(ISBLANK(OFFSET('9. METAS'!$X$20,INT((ROW()-14)/2),0)),"",OFFSET('9. METAS'!$X$20,INT((ROW()-14)/2),0)))</f>
        <v/>
      </c>
      <c r="N98" s="479"/>
      <c r="O98" s="481"/>
      <c r="P98" s="483"/>
    </row>
    <row r="99" spans="3:16" x14ac:dyDescent="0.2">
      <c r="C99" s="506" t="str">
        <f ca="1">IF(ISBLANK(OFFSET('5. Pp (3 años)'!$C$46,INT((ROW()-13)/2),0)),"",OFFSET('5. Pp (3 años)'!$C$46,INT((ROW()-13)/2),0))</f>
        <v/>
      </c>
      <c r="D99" s="498" t="str">
        <f ca="1">IF(ISBLANK(OFFSET('5. Pp (3 años)'!$D$46,INT((ROW()-13)/2),0)),"",OFFSET('5. Pp (3 años)'!$D$46,INT((ROW()-13)/2),0))</f>
        <v/>
      </c>
      <c r="E99" s="498" t="str">
        <f ca="1">IF(ISBLANK(OFFSET('5. Pp (3 años)'!$E$46,INT((ROW()-13)/2),0)),"",OFFSET('5. Pp (3 años)'!$E$46,INT((ROW()-13)/2),0))</f>
        <v/>
      </c>
      <c r="F99" s="500" t="str">
        <f ca="1">IF(ISBLANK(OFFSET('5. Pp (3 años)'!$K$46,INT((ROW()-13)/2),0)),"",OFFSET('5. Pp (3 años)'!$K$46,INT((ROW()-13)/2),0))</f>
        <v/>
      </c>
      <c r="G99" s="502" t="str">
        <f ca="1">IF(ISBLANK(OFFSET('5. Pp (3 años)'!$H$46,INT((ROW()-13)/2),0)),"",OFFSET('5. Pp (3 años)'!$H$46,INT((ROW()-13)/2),0))</f>
        <v/>
      </c>
      <c r="H99" s="705" t="str">
        <f ca="1">IF(ISBLANK(OFFSET('9. METAS'!$L$20,INT((ROW()-13)/2),0)),"",OFFSET('9. METAS'!$L$20,INT((ROW()-13)/2),0))</f>
        <v/>
      </c>
      <c r="I99" s="476"/>
      <c r="J99" s="127" t="e">
        <f ca="1">IF(MOD(ROW()-13,2)=0,IF(ISBLANK(OFFSET(#REF!,INT((ROW()-13)/2),0)),"",OFFSET(#REF!,INT((ROW()-13)/2),0)),IF(ISBLANK(OFFSET('9. METAS'!$U$20,INT((ROW()-14)/2),0)),"",OFFSET('9. METAS'!$U$20,INT((ROW()-14)/2),0)))</f>
        <v>#REF!</v>
      </c>
      <c r="K99" s="128" t="e">
        <f ca="1">IF(MOD(ROW()-13,2)=0,IF(ISBLANK(OFFSET(#REF!,INT((ROW()-13)/2),0)),"",OFFSET(#REF!,INT((ROW()-13)/2),0)),IF(ISBLANK(OFFSET('9. METAS'!$V$20,INT((ROW()-14)/2),0)),"",OFFSET('9. METAS'!$V$20,INT((ROW()-14)/2),0)))</f>
        <v>#REF!</v>
      </c>
      <c r="L99" s="128" t="e">
        <f ca="1">IF(MOD(ROW()-13,2)=0,IF(ISBLANK(OFFSET(#REF!,INT((ROW()-13)/2),0)),"",OFFSET(#REF!,INT((ROW()-13)/2),0)),IF(ISBLANK(OFFSET('9. METAS'!$W$20,INT((ROW()-14)/2),0)),"",OFFSET('9. METAS'!$W$20,INT((ROW()-14)/2),0)))</f>
        <v>#REF!</v>
      </c>
      <c r="M99" s="129" t="e">
        <f ca="1">IF(MOD(ROW()-13,2)=0,IF(ISBLANK(OFFSET(#REF!,INT((ROW()-13)/2),0)),"",OFFSET(#REF!,INT((ROW()-13)/2),0)),IF(ISBLANK(OFFSET('9. METAS'!$X$20,INT((ROW()-14)/2),0)),"",OFFSET('9. METAS'!$X$20,INT((ROW()-14)/2),0)))</f>
        <v>#REF!</v>
      </c>
      <c r="N99" s="478" t="str">
        <f t="shared" ref="N99" ca="1" si="82">IFERROR(J99/J100,"ND")</f>
        <v>ND</v>
      </c>
      <c r="O99" s="480" t="str">
        <f t="shared" ref="O99" ca="1" si="83">IFERROR(((J99+K99+L99+M99)/H99),"ND")</f>
        <v>ND</v>
      </c>
      <c r="P99" s="482"/>
    </row>
    <row r="100" spans="3:16" ht="16" x14ac:dyDescent="0.2">
      <c r="C100" s="496"/>
      <c r="D100" s="498"/>
      <c r="E100" s="498"/>
      <c r="F100" s="500"/>
      <c r="G100" s="502"/>
      <c r="H100" s="705"/>
      <c r="I100" s="477"/>
      <c r="J100" s="127" t="str">
        <f ca="1">IF(MOD(ROW()-13,2)=0,IF(ISBLANK(OFFSET(#REF!,INT((ROW()-13)/2),0)),"",OFFSET(#REF!,INT((ROW()-13)/2),0)),IF(ISBLANK(OFFSET('9. METAS'!$U$20,INT((ROW()-14)/2),0)),"",OFFSET('9. METAS'!$U$20,INT((ROW()-14)/2),0)))</f>
        <v/>
      </c>
      <c r="K100" s="128" t="str">
        <f ca="1">IF(MOD(ROW()-13,2)=0,IF(ISBLANK(OFFSET(#REF!,INT((ROW()-13)/2),0)),"",OFFSET(#REF!,INT((ROW()-13)/2),0)),IF(ISBLANK(OFFSET('9. METAS'!$V$20,INT((ROW()-14)/2),0)),"",OFFSET('9. METAS'!$V$20,INT((ROW()-14)/2),0)))</f>
        <v/>
      </c>
      <c r="L100" s="128" t="str">
        <f ca="1">IF(MOD(ROW()-13,2)=0,IF(ISBLANK(OFFSET(#REF!,INT((ROW()-13)/2),0)),"",OFFSET(#REF!,INT((ROW()-13)/2),0)),IF(ISBLANK(OFFSET('9. METAS'!$W$20,INT((ROW()-14)/2),0)),"",OFFSET('9. METAS'!$W$20,INT((ROW()-14)/2),0)))</f>
        <v/>
      </c>
      <c r="M100" s="129" t="str">
        <f ca="1">IF(MOD(ROW()-13,2)=0,IF(ISBLANK(OFFSET(#REF!,INT((ROW()-13)/2),0)),"",OFFSET(#REF!,INT((ROW()-13)/2),0)),IF(ISBLANK(OFFSET('9. METAS'!$X$20,INT((ROW()-14)/2),0)),"",OFFSET('9. METAS'!$X$20,INT((ROW()-14)/2),0)))</f>
        <v/>
      </c>
      <c r="N100" s="479"/>
      <c r="O100" s="481"/>
      <c r="P100" s="483"/>
    </row>
    <row r="101" spans="3:16" x14ac:dyDescent="0.2">
      <c r="C101" s="506" t="str">
        <f ca="1">IF(ISBLANK(OFFSET('5. Pp (3 años)'!$C$46,INT((ROW()-13)/2),0)),"",OFFSET('5. Pp (3 años)'!$C$46,INT((ROW()-13)/2),0))</f>
        <v/>
      </c>
      <c r="D101" s="498" t="str">
        <f ca="1">IF(ISBLANK(OFFSET('5. Pp (3 años)'!$D$46,INT((ROW()-13)/2),0)),"",OFFSET('5. Pp (3 años)'!$D$46,INT((ROW()-13)/2),0))</f>
        <v/>
      </c>
      <c r="E101" s="498" t="str">
        <f ca="1">IF(ISBLANK(OFFSET('5. Pp (3 años)'!$E$46,INT((ROW()-13)/2),0)),"",OFFSET('5. Pp (3 años)'!$E$46,INT((ROW()-13)/2),0))</f>
        <v/>
      </c>
      <c r="F101" s="500" t="str">
        <f ca="1">IF(ISBLANK(OFFSET('5. Pp (3 años)'!$K$46,INT((ROW()-13)/2),0)),"",OFFSET('5. Pp (3 años)'!$K$46,INT((ROW()-13)/2),0))</f>
        <v/>
      </c>
      <c r="G101" s="502" t="str">
        <f ca="1">IF(ISBLANK(OFFSET('5. Pp (3 años)'!$H$46,INT((ROW()-13)/2),0)),"",OFFSET('5. Pp (3 años)'!$H$46,INT((ROW()-13)/2),0))</f>
        <v/>
      </c>
      <c r="H101" s="705" t="str">
        <f ca="1">IF(ISBLANK(OFFSET('9. METAS'!$L$20,INT((ROW()-13)/2),0)),"",OFFSET('9. METAS'!$L$20,INT((ROW()-13)/2),0))</f>
        <v/>
      </c>
      <c r="I101" s="476"/>
      <c r="J101" s="127" t="e">
        <f ca="1">IF(MOD(ROW()-13,2)=0,IF(ISBLANK(OFFSET(#REF!,INT((ROW()-13)/2),0)),"",OFFSET(#REF!,INT((ROW()-13)/2),0)),IF(ISBLANK(OFFSET('9. METAS'!$U$20,INT((ROW()-14)/2),0)),"",OFFSET('9. METAS'!$U$20,INT((ROW()-14)/2),0)))</f>
        <v>#REF!</v>
      </c>
      <c r="K101" s="128" t="e">
        <f ca="1">IF(MOD(ROW()-13,2)=0,IF(ISBLANK(OFFSET(#REF!,INT((ROW()-13)/2),0)),"",OFFSET(#REF!,INT((ROW()-13)/2),0)),IF(ISBLANK(OFFSET('9. METAS'!$V$20,INT((ROW()-14)/2),0)),"",OFFSET('9. METAS'!$V$20,INT((ROW()-14)/2),0)))</f>
        <v>#REF!</v>
      </c>
      <c r="L101" s="128" t="e">
        <f ca="1">IF(MOD(ROW()-13,2)=0,IF(ISBLANK(OFFSET(#REF!,INT((ROW()-13)/2),0)),"",OFFSET(#REF!,INT((ROW()-13)/2),0)),IF(ISBLANK(OFFSET('9. METAS'!$W$20,INT((ROW()-14)/2),0)),"",OFFSET('9. METAS'!$W$20,INT((ROW()-14)/2),0)))</f>
        <v>#REF!</v>
      </c>
      <c r="M101" s="129" t="e">
        <f ca="1">IF(MOD(ROW()-13,2)=0,IF(ISBLANK(OFFSET(#REF!,INT((ROW()-13)/2),0)),"",OFFSET(#REF!,INT((ROW()-13)/2),0)),IF(ISBLANK(OFFSET('9. METAS'!$X$20,INT((ROW()-14)/2),0)),"",OFFSET('9. METAS'!$X$20,INT((ROW()-14)/2),0)))</f>
        <v>#REF!</v>
      </c>
      <c r="N101" s="478" t="str">
        <f t="shared" ref="N101" ca="1" si="84">IFERROR(J101/J102,"ND")</f>
        <v>ND</v>
      </c>
      <c r="O101" s="480" t="str">
        <f t="shared" ref="O101" ca="1" si="85">IFERROR(((J101+K101+L101+M101)/H101),"ND")</f>
        <v>ND</v>
      </c>
      <c r="P101" s="482"/>
    </row>
    <row r="102" spans="3:16" ht="16" x14ac:dyDescent="0.2">
      <c r="C102" s="496"/>
      <c r="D102" s="498"/>
      <c r="E102" s="498"/>
      <c r="F102" s="500"/>
      <c r="G102" s="502"/>
      <c r="H102" s="705"/>
      <c r="I102" s="477"/>
      <c r="J102" s="127" t="str">
        <f ca="1">IF(MOD(ROW()-13,2)=0,IF(ISBLANK(OFFSET(#REF!,INT((ROW()-13)/2),0)),"",OFFSET(#REF!,INT((ROW()-13)/2),0)),IF(ISBLANK(OFFSET('9. METAS'!$U$20,INT((ROW()-14)/2),0)),"",OFFSET('9. METAS'!$U$20,INT((ROW()-14)/2),0)))</f>
        <v/>
      </c>
      <c r="K102" s="128" t="str">
        <f ca="1">IF(MOD(ROW()-13,2)=0,IF(ISBLANK(OFFSET(#REF!,INT((ROW()-13)/2),0)),"",OFFSET(#REF!,INT((ROW()-13)/2),0)),IF(ISBLANK(OFFSET('9. METAS'!$V$20,INT((ROW()-14)/2),0)),"",OFFSET('9. METAS'!$V$20,INT((ROW()-14)/2),0)))</f>
        <v/>
      </c>
      <c r="L102" s="128" t="str">
        <f ca="1">IF(MOD(ROW()-13,2)=0,IF(ISBLANK(OFFSET(#REF!,INT((ROW()-13)/2),0)),"",OFFSET(#REF!,INT((ROW()-13)/2),0)),IF(ISBLANK(OFFSET('9. METAS'!$W$20,INT((ROW()-14)/2),0)),"",OFFSET('9. METAS'!$W$20,INT((ROW()-14)/2),0)))</f>
        <v/>
      </c>
      <c r="M102" s="129" t="str">
        <f ca="1">IF(MOD(ROW()-13,2)=0,IF(ISBLANK(OFFSET(#REF!,INT((ROW()-13)/2),0)),"",OFFSET(#REF!,INT((ROW()-13)/2),0)),IF(ISBLANK(OFFSET('9. METAS'!$X$20,INT((ROW()-14)/2),0)),"",OFFSET('9. METAS'!$X$20,INT((ROW()-14)/2),0)))</f>
        <v/>
      </c>
      <c r="N102" s="479"/>
      <c r="O102" s="481"/>
      <c r="P102" s="483"/>
    </row>
    <row r="103" spans="3:16" x14ac:dyDescent="0.2">
      <c r="C103" s="506" t="str">
        <f ca="1">IF(ISBLANK(OFFSET('5. Pp (3 años)'!$C$46,INT((ROW()-13)/2),0)),"",OFFSET('5. Pp (3 años)'!$C$46,INT((ROW()-13)/2),0))</f>
        <v/>
      </c>
      <c r="D103" s="498" t="str">
        <f ca="1">IF(ISBLANK(OFFSET('5. Pp (3 años)'!$D$46,INT((ROW()-13)/2),0)),"",OFFSET('5. Pp (3 años)'!$D$46,INT((ROW()-13)/2),0))</f>
        <v/>
      </c>
      <c r="E103" s="498" t="str">
        <f ca="1">IF(ISBLANK(OFFSET('5. Pp (3 años)'!$E$46,INT((ROW()-13)/2),0)),"",OFFSET('5. Pp (3 años)'!$E$46,INT((ROW()-13)/2),0))</f>
        <v/>
      </c>
      <c r="F103" s="500" t="str">
        <f ca="1">IF(ISBLANK(OFFSET('5. Pp (3 años)'!$K$46,INT((ROW()-13)/2),0)),"",OFFSET('5. Pp (3 años)'!$K$46,INT((ROW()-13)/2),0))</f>
        <v/>
      </c>
      <c r="G103" s="502" t="str">
        <f ca="1">IF(ISBLANK(OFFSET('5. Pp (3 años)'!$H$46,INT((ROW()-13)/2),0)),"",OFFSET('5. Pp (3 años)'!$H$46,INT((ROW()-13)/2),0))</f>
        <v/>
      </c>
      <c r="H103" s="705" t="str">
        <f ca="1">IF(ISBLANK(OFFSET('9. METAS'!$L$20,INT((ROW()-13)/2),0)),"",OFFSET('9. METAS'!$L$20,INT((ROW()-13)/2),0))</f>
        <v/>
      </c>
      <c r="I103" s="476"/>
      <c r="J103" s="127" t="e">
        <f ca="1">IF(MOD(ROW()-13,2)=0,IF(ISBLANK(OFFSET(#REF!,INT((ROW()-13)/2),0)),"",OFFSET(#REF!,INT((ROW()-13)/2),0)),IF(ISBLANK(OFFSET('9. METAS'!$U$20,INT((ROW()-14)/2),0)),"",OFFSET('9. METAS'!$U$20,INT((ROW()-14)/2),0)))</f>
        <v>#REF!</v>
      </c>
      <c r="K103" s="128" t="e">
        <f ca="1">IF(MOD(ROW()-13,2)=0,IF(ISBLANK(OFFSET(#REF!,INT((ROW()-13)/2),0)),"",OFFSET(#REF!,INT((ROW()-13)/2),0)),IF(ISBLANK(OFFSET('9. METAS'!$V$20,INT((ROW()-14)/2),0)),"",OFFSET('9. METAS'!$V$20,INT((ROW()-14)/2),0)))</f>
        <v>#REF!</v>
      </c>
      <c r="L103" s="128" t="e">
        <f ca="1">IF(MOD(ROW()-13,2)=0,IF(ISBLANK(OFFSET(#REF!,INT((ROW()-13)/2),0)),"",OFFSET(#REF!,INT((ROW()-13)/2),0)),IF(ISBLANK(OFFSET('9. METAS'!$W$20,INT((ROW()-14)/2),0)),"",OFFSET('9. METAS'!$W$20,INT((ROW()-14)/2),0)))</f>
        <v>#REF!</v>
      </c>
      <c r="M103" s="129" t="e">
        <f ca="1">IF(MOD(ROW()-13,2)=0,IF(ISBLANK(OFFSET(#REF!,INT((ROW()-13)/2),0)),"",OFFSET(#REF!,INT((ROW()-13)/2),0)),IF(ISBLANK(OFFSET('9. METAS'!$X$20,INT((ROW()-14)/2),0)),"",OFFSET('9. METAS'!$X$20,INT((ROW()-14)/2),0)))</f>
        <v>#REF!</v>
      </c>
      <c r="N103" s="478" t="str">
        <f t="shared" ref="N103" ca="1" si="86">IFERROR(J103/J104,"ND")</f>
        <v>ND</v>
      </c>
      <c r="O103" s="480" t="str">
        <f t="shared" ref="O103" ca="1" si="87">IFERROR(((J103+K103+L103+M103)/H103),"ND")</f>
        <v>ND</v>
      </c>
      <c r="P103" s="482"/>
    </row>
    <row r="104" spans="3:16" ht="16" x14ac:dyDescent="0.2">
      <c r="C104" s="496"/>
      <c r="D104" s="498"/>
      <c r="E104" s="498"/>
      <c r="F104" s="500"/>
      <c r="G104" s="502"/>
      <c r="H104" s="705"/>
      <c r="I104" s="477"/>
      <c r="J104" s="127" t="str">
        <f ca="1">IF(MOD(ROW()-13,2)=0,IF(ISBLANK(OFFSET(#REF!,INT((ROW()-13)/2),0)),"",OFFSET(#REF!,INT((ROW()-13)/2),0)),IF(ISBLANK(OFFSET('9. METAS'!$U$20,INT((ROW()-14)/2),0)),"",OFFSET('9. METAS'!$U$20,INT((ROW()-14)/2),0)))</f>
        <v/>
      </c>
      <c r="K104" s="128" t="str">
        <f ca="1">IF(MOD(ROW()-13,2)=0,IF(ISBLANK(OFFSET(#REF!,INT((ROW()-13)/2),0)),"",OFFSET(#REF!,INT((ROW()-13)/2),0)),IF(ISBLANK(OFFSET('9. METAS'!$V$20,INT((ROW()-14)/2),0)),"",OFFSET('9. METAS'!$V$20,INT((ROW()-14)/2),0)))</f>
        <v/>
      </c>
      <c r="L104" s="128" t="str">
        <f ca="1">IF(MOD(ROW()-13,2)=0,IF(ISBLANK(OFFSET(#REF!,INT((ROW()-13)/2),0)),"",OFFSET(#REF!,INT((ROW()-13)/2),0)),IF(ISBLANK(OFFSET('9. METAS'!$W$20,INT((ROW()-14)/2),0)),"",OFFSET('9. METAS'!$W$20,INT((ROW()-14)/2),0)))</f>
        <v/>
      </c>
      <c r="M104" s="129" t="str">
        <f ca="1">IF(MOD(ROW()-13,2)=0,IF(ISBLANK(OFFSET(#REF!,INT((ROW()-13)/2),0)),"",OFFSET(#REF!,INT((ROW()-13)/2),0)),IF(ISBLANK(OFFSET('9. METAS'!$X$20,INT((ROW()-14)/2),0)),"",OFFSET('9. METAS'!$X$20,INT((ROW()-14)/2),0)))</f>
        <v/>
      </c>
      <c r="N104" s="479"/>
      <c r="O104" s="481"/>
      <c r="P104" s="483"/>
    </row>
    <row r="105" spans="3:16" x14ac:dyDescent="0.2">
      <c r="C105" s="506" t="str">
        <f ca="1">IF(ISBLANK(OFFSET('5. Pp (3 años)'!$C$46,INT((ROW()-13)/2),0)),"",OFFSET('5. Pp (3 años)'!$C$46,INT((ROW()-13)/2),0))</f>
        <v/>
      </c>
      <c r="D105" s="498" t="str">
        <f ca="1">IF(ISBLANK(OFFSET('5. Pp (3 años)'!$D$46,INT((ROW()-13)/2),0)),"",OFFSET('5. Pp (3 años)'!$D$46,INT((ROW()-13)/2),0))</f>
        <v/>
      </c>
      <c r="E105" s="498" t="str">
        <f ca="1">IF(ISBLANK(OFFSET('5. Pp (3 años)'!$E$46,INT((ROW()-13)/2),0)),"",OFFSET('5. Pp (3 años)'!$E$46,INT((ROW()-13)/2),0))</f>
        <v/>
      </c>
      <c r="F105" s="500" t="str">
        <f ca="1">IF(ISBLANK(OFFSET('5. Pp (3 años)'!$K$46,INT((ROW()-13)/2),0)),"",OFFSET('5. Pp (3 años)'!$K$46,INT((ROW()-13)/2),0))</f>
        <v/>
      </c>
      <c r="G105" s="502" t="str">
        <f ca="1">IF(ISBLANK(OFFSET('5. Pp (3 años)'!$H$46,INT((ROW()-13)/2),0)),"",OFFSET('5. Pp (3 años)'!$H$46,INT((ROW()-13)/2),0))</f>
        <v/>
      </c>
      <c r="H105" s="705" t="str">
        <f ca="1">IF(ISBLANK(OFFSET('9. METAS'!$L$20,INT((ROW()-13)/2),0)),"",OFFSET('9. METAS'!$L$20,INT((ROW()-13)/2),0))</f>
        <v/>
      </c>
      <c r="I105" s="476"/>
      <c r="J105" s="127" t="e">
        <f ca="1">IF(MOD(ROW()-13,2)=0,IF(ISBLANK(OFFSET(#REF!,INT((ROW()-13)/2),0)),"",OFFSET(#REF!,INT((ROW()-13)/2),0)),IF(ISBLANK(OFFSET('9. METAS'!$U$20,INT((ROW()-14)/2),0)),"",OFFSET('9. METAS'!$U$20,INT((ROW()-14)/2),0)))</f>
        <v>#REF!</v>
      </c>
      <c r="K105" s="128" t="e">
        <f ca="1">IF(MOD(ROW()-13,2)=0,IF(ISBLANK(OFFSET(#REF!,INT((ROW()-13)/2),0)),"",OFFSET(#REF!,INT((ROW()-13)/2),0)),IF(ISBLANK(OFFSET('9. METAS'!$V$20,INT((ROW()-14)/2),0)),"",OFFSET('9. METAS'!$V$20,INT((ROW()-14)/2),0)))</f>
        <v>#REF!</v>
      </c>
      <c r="L105" s="128" t="e">
        <f ca="1">IF(MOD(ROW()-13,2)=0,IF(ISBLANK(OFFSET(#REF!,INT((ROW()-13)/2),0)),"",OFFSET(#REF!,INT((ROW()-13)/2),0)),IF(ISBLANK(OFFSET('9. METAS'!$W$20,INT((ROW()-14)/2),0)),"",OFFSET('9. METAS'!$W$20,INT((ROW()-14)/2),0)))</f>
        <v>#REF!</v>
      </c>
      <c r="M105" s="129" t="e">
        <f ca="1">IF(MOD(ROW()-13,2)=0,IF(ISBLANK(OFFSET(#REF!,INT((ROW()-13)/2),0)),"",OFFSET(#REF!,INT((ROW()-13)/2),0)),IF(ISBLANK(OFFSET('9. METAS'!$X$20,INT((ROW()-14)/2),0)),"",OFFSET('9. METAS'!$X$20,INT((ROW()-14)/2),0)))</f>
        <v>#REF!</v>
      </c>
      <c r="N105" s="478" t="str">
        <f t="shared" ref="N105" ca="1" si="88">IFERROR(J105/J106,"ND")</f>
        <v>ND</v>
      </c>
      <c r="O105" s="480" t="str">
        <f t="shared" ref="O105" ca="1" si="89">IFERROR(((J105+K105+L105+M105)/H105),"ND")</f>
        <v>ND</v>
      </c>
      <c r="P105" s="482"/>
    </row>
    <row r="106" spans="3:16" ht="16" x14ac:dyDescent="0.2">
      <c r="C106" s="496"/>
      <c r="D106" s="498"/>
      <c r="E106" s="498"/>
      <c r="F106" s="500"/>
      <c r="G106" s="502"/>
      <c r="H106" s="705"/>
      <c r="I106" s="477"/>
      <c r="J106" s="127" t="str">
        <f ca="1">IF(MOD(ROW()-13,2)=0,IF(ISBLANK(OFFSET(#REF!,INT((ROW()-13)/2),0)),"",OFFSET(#REF!,INT((ROW()-13)/2),0)),IF(ISBLANK(OFFSET('9. METAS'!$U$20,INT((ROW()-14)/2),0)),"",OFFSET('9. METAS'!$U$20,INT((ROW()-14)/2),0)))</f>
        <v/>
      </c>
      <c r="K106" s="128" t="str">
        <f ca="1">IF(MOD(ROW()-13,2)=0,IF(ISBLANK(OFFSET(#REF!,INT((ROW()-13)/2),0)),"",OFFSET(#REF!,INT((ROW()-13)/2),0)),IF(ISBLANK(OFFSET('9. METAS'!$V$20,INT((ROW()-14)/2),0)),"",OFFSET('9. METAS'!$V$20,INT((ROW()-14)/2),0)))</f>
        <v/>
      </c>
      <c r="L106" s="128" t="str">
        <f ca="1">IF(MOD(ROW()-13,2)=0,IF(ISBLANK(OFFSET(#REF!,INT((ROW()-13)/2),0)),"",OFFSET(#REF!,INT((ROW()-13)/2),0)),IF(ISBLANK(OFFSET('9. METAS'!$W$20,INT((ROW()-14)/2),0)),"",OFFSET('9. METAS'!$W$20,INT((ROW()-14)/2),0)))</f>
        <v/>
      </c>
      <c r="M106" s="129" t="str">
        <f ca="1">IF(MOD(ROW()-13,2)=0,IF(ISBLANK(OFFSET(#REF!,INT((ROW()-13)/2),0)),"",OFFSET(#REF!,INT((ROW()-13)/2),0)),IF(ISBLANK(OFFSET('9. METAS'!$X$20,INT((ROW()-14)/2),0)),"",OFFSET('9. METAS'!$X$20,INT((ROW()-14)/2),0)))</f>
        <v/>
      </c>
      <c r="N106" s="479"/>
      <c r="O106" s="481"/>
      <c r="P106" s="483"/>
    </row>
    <row r="107" spans="3:16" x14ac:dyDescent="0.2">
      <c r="C107" s="506" t="str">
        <f ca="1">IF(ISBLANK(OFFSET('5. Pp (3 años)'!$C$46,INT((ROW()-13)/2),0)),"",OFFSET('5. Pp (3 años)'!$C$46,INT((ROW()-13)/2),0))</f>
        <v/>
      </c>
      <c r="D107" s="498" t="str">
        <f ca="1">IF(ISBLANK(OFFSET('5. Pp (3 años)'!$D$46,INT((ROW()-13)/2),0)),"",OFFSET('5. Pp (3 años)'!$D$46,INT((ROW()-13)/2),0))</f>
        <v/>
      </c>
      <c r="E107" s="498" t="str">
        <f ca="1">IF(ISBLANK(OFFSET('5. Pp (3 años)'!$E$46,INT((ROW()-13)/2),0)),"",OFFSET('5. Pp (3 años)'!$E$46,INT((ROW()-13)/2),0))</f>
        <v/>
      </c>
      <c r="F107" s="500" t="str">
        <f ca="1">IF(ISBLANK(OFFSET('5. Pp (3 años)'!$K$46,INT((ROW()-13)/2),0)),"",OFFSET('5. Pp (3 años)'!$K$46,INT((ROW()-13)/2),0))</f>
        <v/>
      </c>
      <c r="G107" s="502" t="str">
        <f ca="1">IF(ISBLANK(OFFSET('5. Pp (3 años)'!$H$46,INT((ROW()-13)/2),0)),"",OFFSET('5. Pp (3 años)'!$H$46,INT((ROW()-13)/2),0))</f>
        <v/>
      </c>
      <c r="H107" s="705" t="str">
        <f ca="1">IF(ISBLANK(OFFSET('9. METAS'!$L$20,INT((ROW()-13)/2),0)),"",OFFSET('9. METAS'!$L$20,INT((ROW()-13)/2),0))</f>
        <v/>
      </c>
      <c r="I107" s="476"/>
      <c r="J107" s="127" t="e">
        <f ca="1">IF(MOD(ROW()-13,2)=0,IF(ISBLANK(OFFSET(#REF!,INT((ROW()-13)/2),0)),"",OFFSET(#REF!,INT((ROW()-13)/2),0)),IF(ISBLANK(OFFSET('9. METAS'!$U$20,INT((ROW()-14)/2),0)),"",OFFSET('9. METAS'!$U$20,INT((ROW()-14)/2),0)))</f>
        <v>#REF!</v>
      </c>
      <c r="K107" s="128" t="e">
        <f ca="1">IF(MOD(ROW()-13,2)=0,IF(ISBLANK(OFFSET(#REF!,INT((ROW()-13)/2),0)),"",OFFSET(#REF!,INT((ROW()-13)/2),0)),IF(ISBLANK(OFFSET('9. METAS'!$V$20,INT((ROW()-14)/2),0)),"",OFFSET('9. METAS'!$V$20,INT((ROW()-14)/2),0)))</f>
        <v>#REF!</v>
      </c>
      <c r="L107" s="128" t="e">
        <f ca="1">IF(MOD(ROW()-13,2)=0,IF(ISBLANK(OFFSET(#REF!,INT((ROW()-13)/2),0)),"",OFFSET(#REF!,INT((ROW()-13)/2),0)),IF(ISBLANK(OFFSET('9. METAS'!$W$20,INT((ROW()-14)/2),0)),"",OFFSET('9. METAS'!$W$20,INT((ROW()-14)/2),0)))</f>
        <v>#REF!</v>
      </c>
      <c r="M107" s="129" t="e">
        <f ca="1">IF(MOD(ROW()-13,2)=0,IF(ISBLANK(OFFSET(#REF!,INT((ROW()-13)/2),0)),"",OFFSET(#REF!,INT((ROW()-13)/2),0)),IF(ISBLANK(OFFSET('9. METAS'!$X$20,INT((ROW()-14)/2),0)),"",OFFSET('9. METAS'!$X$20,INT((ROW()-14)/2),0)))</f>
        <v>#REF!</v>
      </c>
      <c r="N107" s="478" t="str">
        <f t="shared" ref="N107" ca="1" si="90">IFERROR(J107/J108,"ND")</f>
        <v>ND</v>
      </c>
      <c r="O107" s="480" t="str">
        <f t="shared" ref="O107" ca="1" si="91">IFERROR(((J107+K107+L107+M107)/H107),"ND")</f>
        <v>ND</v>
      </c>
      <c r="P107" s="482"/>
    </row>
    <row r="108" spans="3:16" ht="16" x14ac:dyDescent="0.2">
      <c r="C108" s="496"/>
      <c r="D108" s="498"/>
      <c r="E108" s="498"/>
      <c r="F108" s="500"/>
      <c r="G108" s="502"/>
      <c r="H108" s="705"/>
      <c r="I108" s="477"/>
      <c r="J108" s="127" t="str">
        <f ca="1">IF(MOD(ROW()-13,2)=0,IF(ISBLANK(OFFSET(#REF!,INT((ROW()-13)/2),0)),"",OFFSET(#REF!,INT((ROW()-13)/2),0)),IF(ISBLANK(OFFSET('9. METAS'!$U$20,INT((ROW()-14)/2),0)),"",OFFSET('9. METAS'!$U$20,INT((ROW()-14)/2),0)))</f>
        <v/>
      </c>
      <c r="K108" s="128" t="str">
        <f ca="1">IF(MOD(ROW()-13,2)=0,IF(ISBLANK(OFFSET(#REF!,INT((ROW()-13)/2),0)),"",OFFSET(#REF!,INT((ROW()-13)/2),0)),IF(ISBLANK(OFFSET('9. METAS'!$V$20,INT((ROW()-14)/2),0)),"",OFFSET('9. METAS'!$V$20,INT((ROW()-14)/2),0)))</f>
        <v/>
      </c>
      <c r="L108" s="128" t="str">
        <f ca="1">IF(MOD(ROW()-13,2)=0,IF(ISBLANK(OFFSET(#REF!,INT((ROW()-13)/2),0)),"",OFFSET(#REF!,INT((ROW()-13)/2),0)),IF(ISBLANK(OFFSET('9. METAS'!$W$20,INT((ROW()-14)/2),0)),"",OFFSET('9. METAS'!$W$20,INT((ROW()-14)/2),0)))</f>
        <v/>
      </c>
      <c r="M108" s="129" t="str">
        <f ca="1">IF(MOD(ROW()-13,2)=0,IF(ISBLANK(OFFSET(#REF!,INT((ROW()-13)/2),0)),"",OFFSET(#REF!,INT((ROW()-13)/2),0)),IF(ISBLANK(OFFSET('9. METAS'!$X$20,INT((ROW()-14)/2),0)),"",OFFSET('9. METAS'!$X$20,INT((ROW()-14)/2),0)))</f>
        <v/>
      </c>
      <c r="N108" s="479"/>
      <c r="O108" s="481"/>
      <c r="P108" s="483"/>
    </row>
    <row r="109" spans="3:16" x14ac:dyDescent="0.2">
      <c r="C109" s="506" t="str">
        <f ca="1">IF(ISBLANK(OFFSET('5. Pp (3 años)'!$C$46,INT((ROW()-13)/2),0)),"",OFFSET('5. Pp (3 años)'!$C$46,INT((ROW()-13)/2),0))</f>
        <v/>
      </c>
      <c r="D109" s="498" t="str">
        <f ca="1">IF(ISBLANK(OFFSET('5. Pp (3 años)'!$D$46,INT((ROW()-13)/2),0)),"",OFFSET('5. Pp (3 años)'!$D$46,INT((ROW()-13)/2),0))</f>
        <v/>
      </c>
      <c r="E109" s="498" t="str">
        <f ca="1">IF(ISBLANK(OFFSET('5. Pp (3 años)'!$E$46,INT((ROW()-13)/2),0)),"",OFFSET('5. Pp (3 años)'!$E$46,INT((ROW()-13)/2),0))</f>
        <v/>
      </c>
      <c r="F109" s="500" t="str">
        <f ca="1">IF(ISBLANK(OFFSET('5. Pp (3 años)'!$K$46,INT((ROW()-13)/2),0)),"",OFFSET('5. Pp (3 años)'!$K$46,INT((ROW()-13)/2),0))</f>
        <v/>
      </c>
      <c r="G109" s="502" t="str">
        <f ca="1">IF(ISBLANK(OFFSET('5. Pp (3 años)'!$H$46,INT((ROW()-13)/2),0)),"",OFFSET('5. Pp (3 años)'!$H$46,INT((ROW()-13)/2),0))</f>
        <v/>
      </c>
      <c r="H109" s="705" t="str">
        <f ca="1">IF(ISBLANK(OFFSET('9. METAS'!$L$20,INT((ROW()-13)/2),0)),"",OFFSET('9. METAS'!$L$20,INT((ROW()-13)/2),0))</f>
        <v/>
      </c>
      <c r="I109" s="476"/>
      <c r="J109" s="127" t="e">
        <f ca="1">IF(MOD(ROW()-13,2)=0,IF(ISBLANK(OFFSET(#REF!,INT((ROW()-13)/2),0)),"",OFFSET(#REF!,INT((ROW()-13)/2),0)),IF(ISBLANK(OFFSET('9. METAS'!$U$20,INT((ROW()-14)/2),0)),"",OFFSET('9. METAS'!$U$20,INT((ROW()-14)/2),0)))</f>
        <v>#REF!</v>
      </c>
      <c r="K109" s="128" t="e">
        <f ca="1">IF(MOD(ROW()-13,2)=0,IF(ISBLANK(OFFSET(#REF!,INT((ROW()-13)/2),0)),"",OFFSET(#REF!,INT((ROW()-13)/2),0)),IF(ISBLANK(OFFSET('9. METAS'!$V$20,INT((ROW()-14)/2),0)),"",OFFSET('9. METAS'!$V$20,INT((ROW()-14)/2),0)))</f>
        <v>#REF!</v>
      </c>
      <c r="L109" s="128" t="e">
        <f ca="1">IF(MOD(ROW()-13,2)=0,IF(ISBLANK(OFFSET(#REF!,INT((ROW()-13)/2),0)),"",OFFSET(#REF!,INT((ROW()-13)/2),0)),IF(ISBLANK(OFFSET('9. METAS'!$W$20,INT((ROW()-14)/2),0)),"",OFFSET('9. METAS'!$W$20,INT((ROW()-14)/2),0)))</f>
        <v>#REF!</v>
      </c>
      <c r="M109" s="129" t="e">
        <f ca="1">IF(MOD(ROW()-13,2)=0,IF(ISBLANK(OFFSET(#REF!,INT((ROW()-13)/2),0)),"",OFFSET(#REF!,INT((ROW()-13)/2),0)),IF(ISBLANK(OFFSET('9. METAS'!$X$20,INT((ROW()-14)/2),0)),"",OFFSET('9. METAS'!$X$20,INT((ROW()-14)/2),0)))</f>
        <v>#REF!</v>
      </c>
      <c r="N109" s="478" t="str">
        <f t="shared" ref="N109" ca="1" si="92">IFERROR(J109/J110,"ND")</f>
        <v>ND</v>
      </c>
      <c r="O109" s="480" t="str">
        <f t="shared" ref="O109" ca="1" si="93">IFERROR(((J109+K109+L109+M109)/H109),"ND")</f>
        <v>ND</v>
      </c>
      <c r="P109" s="482"/>
    </row>
    <row r="110" spans="3:16" ht="16" x14ac:dyDescent="0.2">
      <c r="C110" s="496"/>
      <c r="D110" s="498"/>
      <c r="E110" s="498"/>
      <c r="F110" s="500"/>
      <c r="G110" s="502"/>
      <c r="H110" s="705"/>
      <c r="I110" s="477"/>
      <c r="J110" s="127" t="str">
        <f ca="1">IF(MOD(ROW()-13,2)=0,IF(ISBLANK(OFFSET(#REF!,INT((ROW()-13)/2),0)),"",OFFSET(#REF!,INT((ROW()-13)/2),0)),IF(ISBLANK(OFFSET('9. METAS'!$U$20,INT((ROW()-14)/2),0)),"",OFFSET('9. METAS'!$U$20,INT((ROW()-14)/2),0)))</f>
        <v/>
      </c>
      <c r="K110" s="128" t="str">
        <f ca="1">IF(MOD(ROW()-13,2)=0,IF(ISBLANK(OFFSET(#REF!,INT((ROW()-13)/2),0)),"",OFFSET(#REF!,INT((ROW()-13)/2),0)),IF(ISBLANK(OFFSET('9. METAS'!$V$20,INT((ROW()-14)/2),0)),"",OFFSET('9. METAS'!$V$20,INT((ROW()-14)/2),0)))</f>
        <v/>
      </c>
      <c r="L110" s="128" t="str">
        <f ca="1">IF(MOD(ROW()-13,2)=0,IF(ISBLANK(OFFSET(#REF!,INT((ROW()-13)/2),0)),"",OFFSET(#REF!,INT((ROW()-13)/2),0)),IF(ISBLANK(OFFSET('9. METAS'!$W$20,INT((ROW()-14)/2),0)),"",OFFSET('9. METAS'!$W$20,INT((ROW()-14)/2),0)))</f>
        <v/>
      </c>
      <c r="M110" s="129" t="str">
        <f ca="1">IF(MOD(ROW()-13,2)=0,IF(ISBLANK(OFFSET(#REF!,INT((ROW()-13)/2),0)),"",OFFSET(#REF!,INT((ROW()-13)/2),0)),IF(ISBLANK(OFFSET('9. METAS'!$X$20,INT((ROW()-14)/2),0)),"",OFFSET('9. METAS'!$X$20,INT((ROW()-14)/2),0)))</f>
        <v/>
      </c>
      <c r="N110" s="479"/>
      <c r="O110" s="481"/>
      <c r="P110" s="483"/>
    </row>
    <row r="111" spans="3:16" x14ac:dyDescent="0.2">
      <c r="C111" s="506" t="str">
        <f ca="1">IF(ISBLANK(OFFSET('5. Pp (3 años)'!$C$46,INT((ROW()-13)/2),0)),"",OFFSET('5. Pp (3 años)'!$C$46,INT((ROW()-13)/2),0))</f>
        <v/>
      </c>
      <c r="D111" s="498" t="str">
        <f ca="1">IF(ISBLANK(OFFSET('5. Pp (3 años)'!$D$46,INT((ROW()-13)/2),0)),"",OFFSET('5. Pp (3 años)'!$D$46,INT((ROW()-13)/2),0))</f>
        <v/>
      </c>
      <c r="E111" s="498" t="str">
        <f ca="1">IF(ISBLANK(OFFSET('5. Pp (3 años)'!$E$46,INT((ROW()-13)/2),0)),"",OFFSET('5. Pp (3 años)'!$E$46,INT((ROW()-13)/2),0))</f>
        <v/>
      </c>
      <c r="F111" s="500" t="str">
        <f ca="1">IF(ISBLANK(OFFSET('5. Pp (3 años)'!$K$46,INT((ROW()-13)/2),0)),"",OFFSET('5. Pp (3 años)'!$K$46,INT((ROW()-13)/2),0))</f>
        <v/>
      </c>
      <c r="G111" s="502" t="str">
        <f ca="1">IF(ISBLANK(OFFSET('5. Pp (3 años)'!$H$46,INT((ROW()-13)/2),0)),"",OFFSET('5. Pp (3 años)'!$H$46,INT((ROW()-13)/2),0))</f>
        <v/>
      </c>
      <c r="H111" s="705" t="str">
        <f ca="1">IF(ISBLANK(OFFSET('9. METAS'!$L$20,INT((ROW()-13)/2),0)),"",OFFSET('9. METAS'!$L$20,INT((ROW()-13)/2),0))</f>
        <v/>
      </c>
      <c r="I111" s="476"/>
      <c r="J111" s="127" t="e">
        <f ca="1">IF(MOD(ROW()-13,2)=0,IF(ISBLANK(OFFSET(#REF!,INT((ROW()-13)/2),0)),"",OFFSET(#REF!,INT((ROW()-13)/2),0)),IF(ISBLANK(OFFSET('9. METAS'!$U$20,INT((ROW()-14)/2),0)),"",OFFSET('9. METAS'!$U$20,INT((ROW()-14)/2),0)))</f>
        <v>#REF!</v>
      </c>
      <c r="K111" s="128" t="e">
        <f ca="1">IF(MOD(ROW()-13,2)=0,IF(ISBLANK(OFFSET(#REF!,INT((ROW()-13)/2),0)),"",OFFSET(#REF!,INT((ROW()-13)/2),0)),IF(ISBLANK(OFFSET('9. METAS'!$V$20,INT((ROW()-14)/2),0)),"",OFFSET('9. METAS'!$V$20,INT((ROW()-14)/2),0)))</f>
        <v>#REF!</v>
      </c>
      <c r="L111" s="128" t="e">
        <f ca="1">IF(MOD(ROW()-13,2)=0,IF(ISBLANK(OFFSET(#REF!,INT((ROW()-13)/2),0)),"",OFFSET(#REF!,INT((ROW()-13)/2),0)),IF(ISBLANK(OFFSET('9. METAS'!$W$20,INT((ROW()-14)/2),0)),"",OFFSET('9. METAS'!$W$20,INT((ROW()-14)/2),0)))</f>
        <v>#REF!</v>
      </c>
      <c r="M111" s="129" t="e">
        <f ca="1">IF(MOD(ROW()-13,2)=0,IF(ISBLANK(OFFSET(#REF!,INT((ROW()-13)/2),0)),"",OFFSET(#REF!,INT((ROW()-13)/2),0)),IF(ISBLANK(OFFSET('9. METAS'!$X$20,INT((ROW()-14)/2),0)),"",OFFSET('9. METAS'!$X$20,INT((ROW()-14)/2),0)))</f>
        <v>#REF!</v>
      </c>
      <c r="N111" s="478" t="str">
        <f t="shared" ref="N111" ca="1" si="94">IFERROR(J111/J112,"ND")</f>
        <v>ND</v>
      </c>
      <c r="O111" s="480" t="str">
        <f t="shared" ref="O111" ca="1" si="95">IFERROR(((J111+K111+L111+M111)/H111),"ND")</f>
        <v>ND</v>
      </c>
      <c r="P111" s="482"/>
    </row>
    <row r="112" spans="3:16" ht="16" x14ac:dyDescent="0.2">
      <c r="C112" s="496"/>
      <c r="D112" s="498"/>
      <c r="E112" s="498"/>
      <c r="F112" s="500"/>
      <c r="G112" s="502"/>
      <c r="H112" s="705"/>
      <c r="I112" s="477"/>
      <c r="J112" s="127" t="str">
        <f ca="1">IF(MOD(ROW()-13,2)=0,IF(ISBLANK(OFFSET(#REF!,INT((ROW()-13)/2),0)),"",OFFSET(#REF!,INT((ROW()-13)/2),0)),IF(ISBLANK(OFFSET('9. METAS'!$U$20,INT((ROW()-14)/2),0)),"",OFFSET('9. METAS'!$U$20,INT((ROW()-14)/2),0)))</f>
        <v/>
      </c>
      <c r="K112" s="128" t="str">
        <f ca="1">IF(MOD(ROW()-13,2)=0,IF(ISBLANK(OFFSET(#REF!,INT((ROW()-13)/2),0)),"",OFFSET(#REF!,INT((ROW()-13)/2),0)),IF(ISBLANK(OFFSET('9. METAS'!$V$20,INT((ROW()-14)/2),0)),"",OFFSET('9. METAS'!$V$20,INT((ROW()-14)/2),0)))</f>
        <v/>
      </c>
      <c r="L112" s="128" t="str">
        <f ca="1">IF(MOD(ROW()-13,2)=0,IF(ISBLANK(OFFSET(#REF!,INT((ROW()-13)/2),0)),"",OFFSET(#REF!,INT((ROW()-13)/2),0)),IF(ISBLANK(OFFSET('9. METAS'!$W$20,INT((ROW()-14)/2),0)),"",OFFSET('9. METAS'!$W$20,INT((ROW()-14)/2),0)))</f>
        <v/>
      </c>
      <c r="M112" s="129" t="str">
        <f ca="1">IF(MOD(ROW()-13,2)=0,IF(ISBLANK(OFFSET(#REF!,INT((ROW()-13)/2),0)),"",OFFSET(#REF!,INT((ROW()-13)/2),0)),IF(ISBLANK(OFFSET('9. METAS'!$X$20,INT((ROW()-14)/2),0)),"",OFFSET('9. METAS'!$X$20,INT((ROW()-14)/2),0)))</f>
        <v/>
      </c>
      <c r="N112" s="479"/>
      <c r="O112" s="481"/>
      <c r="P112" s="483"/>
    </row>
    <row r="113" spans="3:16" x14ac:dyDescent="0.2">
      <c r="C113" s="506" t="str">
        <f ca="1">IF(ISBLANK(OFFSET('5. Pp (3 años)'!$C$46,INT((ROW()-13)/2),0)),"",OFFSET('5. Pp (3 años)'!$C$46,INT((ROW()-13)/2),0))</f>
        <v/>
      </c>
      <c r="D113" s="498" t="str">
        <f ca="1">IF(ISBLANK(OFFSET('5. Pp (3 años)'!$D$46,INT((ROW()-13)/2),0)),"",OFFSET('5. Pp (3 años)'!$D$46,INT((ROW()-13)/2),0))</f>
        <v/>
      </c>
      <c r="E113" s="498" t="str">
        <f ca="1">IF(ISBLANK(OFFSET('5. Pp (3 años)'!$E$46,INT((ROW()-13)/2),0)),"",OFFSET('5. Pp (3 años)'!$E$46,INT((ROW()-13)/2),0))</f>
        <v/>
      </c>
      <c r="F113" s="500" t="str">
        <f ca="1">IF(ISBLANK(OFFSET('5. Pp (3 años)'!$K$46,INT((ROW()-13)/2),0)),"",OFFSET('5. Pp (3 años)'!$K$46,INT((ROW()-13)/2),0))</f>
        <v/>
      </c>
      <c r="G113" s="502" t="str">
        <f ca="1">IF(ISBLANK(OFFSET('5. Pp (3 años)'!$H$46,INT((ROW()-13)/2),0)),"",OFFSET('5. Pp (3 años)'!$H$46,INT((ROW()-13)/2),0))</f>
        <v/>
      </c>
      <c r="H113" s="705" t="str">
        <f ca="1">IF(ISBLANK(OFFSET('9. METAS'!$L$20,INT((ROW()-13)/2),0)),"",OFFSET('9. METAS'!$L$20,INT((ROW()-13)/2),0))</f>
        <v/>
      </c>
      <c r="I113" s="476"/>
      <c r="J113" s="127" t="e">
        <f ca="1">IF(MOD(ROW()-13,2)=0,IF(ISBLANK(OFFSET(#REF!,INT((ROW()-13)/2),0)),"",OFFSET(#REF!,INT((ROW()-13)/2),0)),IF(ISBLANK(OFFSET('9. METAS'!$U$20,INT((ROW()-14)/2),0)),"",OFFSET('9. METAS'!$U$20,INT((ROW()-14)/2),0)))</f>
        <v>#REF!</v>
      </c>
      <c r="K113" s="128" t="e">
        <f ca="1">IF(MOD(ROW()-13,2)=0,IF(ISBLANK(OFFSET(#REF!,INT((ROW()-13)/2),0)),"",OFFSET(#REF!,INT((ROW()-13)/2),0)),IF(ISBLANK(OFFSET('9. METAS'!$V$20,INT((ROW()-14)/2),0)),"",OFFSET('9. METAS'!$V$20,INT((ROW()-14)/2),0)))</f>
        <v>#REF!</v>
      </c>
      <c r="L113" s="128" t="e">
        <f ca="1">IF(MOD(ROW()-13,2)=0,IF(ISBLANK(OFFSET(#REF!,INT((ROW()-13)/2),0)),"",OFFSET(#REF!,INT((ROW()-13)/2),0)),IF(ISBLANK(OFFSET('9. METAS'!$W$20,INT((ROW()-14)/2),0)),"",OFFSET('9. METAS'!$W$20,INT((ROW()-14)/2),0)))</f>
        <v>#REF!</v>
      </c>
      <c r="M113" s="129" t="e">
        <f ca="1">IF(MOD(ROW()-13,2)=0,IF(ISBLANK(OFFSET(#REF!,INT((ROW()-13)/2),0)),"",OFFSET(#REF!,INT((ROW()-13)/2),0)),IF(ISBLANK(OFFSET('9. METAS'!$X$20,INT((ROW()-14)/2),0)),"",OFFSET('9. METAS'!$X$20,INT((ROW()-14)/2),0)))</f>
        <v>#REF!</v>
      </c>
      <c r="N113" s="478" t="str">
        <f t="shared" ref="N113" ca="1" si="96">IFERROR(J113/J114,"ND")</f>
        <v>ND</v>
      </c>
      <c r="O113" s="480" t="str">
        <f t="shared" ref="O113" ca="1" si="97">IFERROR(((J113+K113+L113+M113)/H113),"ND")</f>
        <v>ND</v>
      </c>
      <c r="P113" s="482"/>
    </row>
    <row r="114" spans="3:16" ht="16" x14ac:dyDescent="0.2">
      <c r="C114" s="496"/>
      <c r="D114" s="498"/>
      <c r="E114" s="498"/>
      <c r="F114" s="500"/>
      <c r="G114" s="502"/>
      <c r="H114" s="705"/>
      <c r="I114" s="477"/>
      <c r="J114" s="127" t="str">
        <f ca="1">IF(MOD(ROW()-13,2)=0,IF(ISBLANK(OFFSET(#REF!,INT((ROW()-13)/2),0)),"",OFFSET(#REF!,INT((ROW()-13)/2),0)),IF(ISBLANK(OFFSET('9. METAS'!$U$20,INT((ROW()-14)/2),0)),"",OFFSET('9. METAS'!$U$20,INT((ROW()-14)/2),0)))</f>
        <v/>
      </c>
      <c r="K114" s="128" t="str">
        <f ca="1">IF(MOD(ROW()-13,2)=0,IF(ISBLANK(OFFSET(#REF!,INT((ROW()-13)/2),0)),"",OFFSET(#REF!,INT((ROW()-13)/2),0)),IF(ISBLANK(OFFSET('9. METAS'!$V$20,INT((ROW()-14)/2),0)),"",OFFSET('9. METAS'!$V$20,INT((ROW()-14)/2),0)))</f>
        <v/>
      </c>
      <c r="L114" s="128" t="str">
        <f ca="1">IF(MOD(ROW()-13,2)=0,IF(ISBLANK(OFFSET(#REF!,INT((ROW()-13)/2),0)),"",OFFSET(#REF!,INT((ROW()-13)/2),0)),IF(ISBLANK(OFFSET('9. METAS'!$W$20,INT((ROW()-14)/2),0)),"",OFFSET('9. METAS'!$W$20,INT((ROW()-14)/2),0)))</f>
        <v/>
      </c>
      <c r="M114" s="129" t="str">
        <f ca="1">IF(MOD(ROW()-13,2)=0,IF(ISBLANK(OFFSET(#REF!,INT((ROW()-13)/2),0)),"",OFFSET(#REF!,INT((ROW()-13)/2),0)),IF(ISBLANK(OFFSET('9. METAS'!$X$20,INT((ROW()-14)/2),0)),"",OFFSET('9. METAS'!$X$20,INT((ROW()-14)/2),0)))</f>
        <v/>
      </c>
      <c r="N114" s="479"/>
      <c r="O114" s="481"/>
      <c r="P114" s="483"/>
    </row>
    <row r="115" spans="3:16" x14ac:dyDescent="0.2">
      <c r="C115" s="506" t="str">
        <f ca="1">IF(ISBLANK(OFFSET('5. Pp (3 años)'!$C$46,INT((ROW()-13)/2),0)),"",OFFSET('5. Pp (3 años)'!$C$46,INT((ROW()-13)/2),0))</f>
        <v/>
      </c>
      <c r="D115" s="498" t="str">
        <f ca="1">IF(ISBLANK(OFFSET('5. Pp (3 años)'!$D$46,INT((ROW()-13)/2),0)),"",OFFSET('5. Pp (3 años)'!$D$46,INT((ROW()-13)/2),0))</f>
        <v/>
      </c>
      <c r="E115" s="498" t="str">
        <f ca="1">IF(ISBLANK(OFFSET('5. Pp (3 años)'!$E$46,INT((ROW()-13)/2),0)),"",OFFSET('5. Pp (3 años)'!$E$46,INT((ROW()-13)/2),0))</f>
        <v/>
      </c>
      <c r="F115" s="500" t="str">
        <f ca="1">IF(ISBLANK(OFFSET('5. Pp (3 años)'!$K$46,INT((ROW()-13)/2),0)),"",OFFSET('5. Pp (3 años)'!$K$46,INT((ROW()-13)/2),0))</f>
        <v/>
      </c>
      <c r="G115" s="502" t="str">
        <f ca="1">IF(ISBLANK(OFFSET('5. Pp (3 años)'!$H$46,INT((ROW()-13)/2),0)),"",OFFSET('5. Pp (3 años)'!$H$46,INT((ROW()-13)/2),0))</f>
        <v/>
      </c>
      <c r="H115" s="705" t="str">
        <f ca="1">IF(ISBLANK(OFFSET('9. METAS'!$L$20,INT((ROW()-13)/2),0)),"",OFFSET('9. METAS'!$L$20,INT((ROW()-13)/2),0))</f>
        <v/>
      </c>
      <c r="I115" s="476"/>
      <c r="J115" s="127" t="e">
        <f ca="1">IF(MOD(ROW()-13,2)=0,IF(ISBLANK(OFFSET(#REF!,INT((ROW()-13)/2),0)),"",OFFSET(#REF!,INT((ROW()-13)/2),0)),IF(ISBLANK(OFFSET('9. METAS'!$U$20,INT((ROW()-14)/2),0)),"",OFFSET('9. METAS'!$U$20,INT((ROW()-14)/2),0)))</f>
        <v>#REF!</v>
      </c>
      <c r="K115" s="128" t="e">
        <f ca="1">IF(MOD(ROW()-13,2)=0,IF(ISBLANK(OFFSET(#REF!,INT((ROW()-13)/2),0)),"",OFFSET(#REF!,INT((ROW()-13)/2),0)),IF(ISBLANK(OFFSET('9. METAS'!$V$20,INT((ROW()-14)/2),0)),"",OFFSET('9. METAS'!$V$20,INT((ROW()-14)/2),0)))</f>
        <v>#REF!</v>
      </c>
      <c r="L115" s="128" t="e">
        <f ca="1">IF(MOD(ROW()-13,2)=0,IF(ISBLANK(OFFSET(#REF!,INT((ROW()-13)/2),0)),"",OFFSET(#REF!,INT((ROW()-13)/2),0)),IF(ISBLANK(OFFSET('9. METAS'!$W$20,INT((ROW()-14)/2),0)),"",OFFSET('9. METAS'!$W$20,INT((ROW()-14)/2),0)))</f>
        <v>#REF!</v>
      </c>
      <c r="M115" s="129" t="e">
        <f ca="1">IF(MOD(ROW()-13,2)=0,IF(ISBLANK(OFFSET(#REF!,INT((ROW()-13)/2),0)),"",OFFSET(#REF!,INT((ROW()-13)/2),0)),IF(ISBLANK(OFFSET('9. METAS'!$X$20,INT((ROW()-14)/2),0)),"",OFFSET('9. METAS'!$X$20,INT((ROW()-14)/2),0)))</f>
        <v>#REF!</v>
      </c>
      <c r="N115" s="478" t="str">
        <f t="shared" ref="N115" ca="1" si="98">IFERROR(J115/J116,"ND")</f>
        <v>ND</v>
      </c>
      <c r="O115" s="480" t="str">
        <f t="shared" ref="O115" ca="1" si="99">IFERROR(((J115+K115+L115+M115)/H115),"ND")</f>
        <v>ND</v>
      </c>
      <c r="P115" s="482"/>
    </row>
    <row r="116" spans="3:16" ht="16" x14ac:dyDescent="0.2">
      <c r="C116" s="496"/>
      <c r="D116" s="498"/>
      <c r="E116" s="498"/>
      <c r="F116" s="500"/>
      <c r="G116" s="502"/>
      <c r="H116" s="705"/>
      <c r="I116" s="477"/>
      <c r="J116" s="127" t="str">
        <f ca="1">IF(MOD(ROW()-13,2)=0,IF(ISBLANK(OFFSET(#REF!,INT((ROW()-13)/2),0)),"",OFFSET(#REF!,INT((ROW()-13)/2),0)),IF(ISBLANK(OFFSET('9. METAS'!$U$20,INT((ROW()-14)/2),0)),"",OFFSET('9. METAS'!$U$20,INT((ROW()-14)/2),0)))</f>
        <v/>
      </c>
      <c r="K116" s="128" t="str">
        <f ca="1">IF(MOD(ROW()-13,2)=0,IF(ISBLANK(OFFSET(#REF!,INT((ROW()-13)/2),0)),"",OFFSET(#REF!,INT((ROW()-13)/2),0)),IF(ISBLANK(OFFSET('9. METAS'!$V$20,INT((ROW()-14)/2),0)),"",OFFSET('9. METAS'!$V$20,INT((ROW()-14)/2),0)))</f>
        <v/>
      </c>
      <c r="L116" s="128" t="str">
        <f ca="1">IF(MOD(ROW()-13,2)=0,IF(ISBLANK(OFFSET(#REF!,INT((ROW()-13)/2),0)),"",OFFSET(#REF!,INT((ROW()-13)/2),0)),IF(ISBLANK(OFFSET('9. METAS'!$W$20,INT((ROW()-14)/2),0)),"",OFFSET('9. METAS'!$W$20,INT((ROW()-14)/2),0)))</f>
        <v/>
      </c>
      <c r="M116" s="129" t="str">
        <f ca="1">IF(MOD(ROW()-13,2)=0,IF(ISBLANK(OFFSET(#REF!,INT((ROW()-13)/2),0)),"",OFFSET(#REF!,INT((ROW()-13)/2),0)),IF(ISBLANK(OFFSET('9. METAS'!$X$20,INT((ROW()-14)/2),0)),"",OFFSET('9. METAS'!$X$20,INT((ROW()-14)/2),0)))</f>
        <v/>
      </c>
      <c r="N116" s="479"/>
      <c r="O116" s="481"/>
      <c r="P116" s="483"/>
    </row>
    <row r="117" spans="3:16" x14ac:dyDescent="0.2">
      <c r="C117" s="506" t="str">
        <f ca="1">IF(ISBLANK(OFFSET('5. Pp (3 años)'!$C$46,INT((ROW()-13)/2),0)),"",OFFSET('5. Pp (3 años)'!$C$46,INT((ROW()-13)/2),0))</f>
        <v/>
      </c>
      <c r="D117" s="498" t="str">
        <f ca="1">IF(ISBLANK(OFFSET('5. Pp (3 años)'!$D$46,INT((ROW()-13)/2),0)),"",OFFSET('5. Pp (3 años)'!$D$46,INT((ROW()-13)/2),0))</f>
        <v/>
      </c>
      <c r="E117" s="498" t="str">
        <f ca="1">IF(ISBLANK(OFFSET('5. Pp (3 años)'!$E$46,INT((ROW()-13)/2),0)),"",OFFSET('5. Pp (3 años)'!$E$46,INT((ROW()-13)/2),0))</f>
        <v/>
      </c>
      <c r="F117" s="500" t="str">
        <f ca="1">IF(ISBLANK(OFFSET('5. Pp (3 años)'!$K$46,INT((ROW()-13)/2),0)),"",OFFSET('5. Pp (3 años)'!$K$46,INT((ROW()-13)/2),0))</f>
        <v/>
      </c>
      <c r="G117" s="502" t="str">
        <f ca="1">IF(ISBLANK(OFFSET('5. Pp (3 años)'!$H$46,INT((ROW()-13)/2),0)),"",OFFSET('5. Pp (3 años)'!$H$46,INT((ROW()-13)/2),0))</f>
        <v/>
      </c>
      <c r="H117" s="705" t="str">
        <f ca="1">IF(ISBLANK(OFFSET('9. METAS'!$L$20,INT((ROW()-13)/2),0)),"",OFFSET('9. METAS'!$L$20,INT((ROW()-13)/2),0))</f>
        <v/>
      </c>
      <c r="I117" s="476"/>
      <c r="J117" s="127" t="e">
        <f ca="1">IF(MOD(ROW()-13,2)=0,IF(ISBLANK(OFFSET(#REF!,INT((ROW()-13)/2),0)),"",OFFSET(#REF!,INT((ROW()-13)/2),0)),IF(ISBLANK(OFFSET('9. METAS'!$U$20,INT((ROW()-14)/2),0)),"",OFFSET('9. METAS'!$U$20,INT((ROW()-14)/2),0)))</f>
        <v>#REF!</v>
      </c>
      <c r="K117" s="128" t="e">
        <f ca="1">IF(MOD(ROW()-13,2)=0,IF(ISBLANK(OFFSET(#REF!,INT((ROW()-13)/2),0)),"",OFFSET(#REF!,INT((ROW()-13)/2),0)),IF(ISBLANK(OFFSET('9. METAS'!$V$20,INT((ROW()-14)/2),0)),"",OFFSET('9. METAS'!$V$20,INT((ROW()-14)/2),0)))</f>
        <v>#REF!</v>
      </c>
      <c r="L117" s="128" t="e">
        <f ca="1">IF(MOD(ROW()-13,2)=0,IF(ISBLANK(OFFSET(#REF!,INT((ROW()-13)/2),0)),"",OFFSET(#REF!,INT((ROW()-13)/2),0)),IF(ISBLANK(OFFSET('9. METAS'!$W$20,INT((ROW()-14)/2),0)),"",OFFSET('9. METAS'!$W$20,INT((ROW()-14)/2),0)))</f>
        <v>#REF!</v>
      </c>
      <c r="M117" s="129" t="e">
        <f ca="1">IF(MOD(ROW()-13,2)=0,IF(ISBLANK(OFFSET(#REF!,INT((ROW()-13)/2),0)),"",OFFSET(#REF!,INT((ROW()-13)/2),0)),IF(ISBLANK(OFFSET('9. METAS'!$X$20,INT((ROW()-14)/2),0)),"",OFFSET('9. METAS'!$X$20,INT((ROW()-14)/2),0)))</f>
        <v>#REF!</v>
      </c>
      <c r="N117" s="478" t="str">
        <f t="shared" ref="N117" ca="1" si="100">IFERROR(J117/J118,"ND")</f>
        <v>ND</v>
      </c>
      <c r="O117" s="480" t="str">
        <f t="shared" ref="O117" ca="1" si="101">IFERROR(((J117+K117+L117+M117)/H117),"ND")</f>
        <v>ND</v>
      </c>
      <c r="P117" s="482"/>
    </row>
    <row r="118" spans="3:16" ht="16" x14ac:dyDescent="0.2">
      <c r="C118" s="496"/>
      <c r="D118" s="498"/>
      <c r="E118" s="498"/>
      <c r="F118" s="500"/>
      <c r="G118" s="502"/>
      <c r="H118" s="705"/>
      <c r="I118" s="477"/>
      <c r="J118" s="127" t="str">
        <f ca="1">IF(MOD(ROW()-13,2)=0,IF(ISBLANK(OFFSET(#REF!,INT((ROW()-13)/2),0)),"",OFFSET(#REF!,INT((ROW()-13)/2),0)),IF(ISBLANK(OFFSET('9. METAS'!$U$20,INT((ROW()-14)/2),0)),"",OFFSET('9. METAS'!$U$20,INT((ROW()-14)/2),0)))</f>
        <v/>
      </c>
      <c r="K118" s="128" t="str">
        <f ca="1">IF(MOD(ROW()-13,2)=0,IF(ISBLANK(OFFSET(#REF!,INT((ROW()-13)/2),0)),"",OFFSET(#REF!,INT((ROW()-13)/2),0)),IF(ISBLANK(OFFSET('9. METAS'!$V$20,INT((ROW()-14)/2),0)),"",OFFSET('9. METAS'!$V$20,INT((ROW()-14)/2),0)))</f>
        <v/>
      </c>
      <c r="L118" s="128" t="str">
        <f ca="1">IF(MOD(ROW()-13,2)=0,IF(ISBLANK(OFFSET(#REF!,INT((ROW()-13)/2),0)),"",OFFSET(#REF!,INT((ROW()-13)/2),0)),IF(ISBLANK(OFFSET('9. METAS'!$W$20,INT((ROW()-14)/2),0)),"",OFFSET('9. METAS'!$W$20,INT((ROW()-14)/2),0)))</f>
        <v/>
      </c>
      <c r="M118" s="129" t="str">
        <f ca="1">IF(MOD(ROW()-13,2)=0,IF(ISBLANK(OFFSET(#REF!,INT((ROW()-13)/2),0)),"",OFFSET(#REF!,INT((ROW()-13)/2),0)),IF(ISBLANK(OFFSET('9. METAS'!$X$20,INT((ROW()-14)/2),0)),"",OFFSET('9. METAS'!$X$20,INT((ROW()-14)/2),0)))</f>
        <v/>
      </c>
      <c r="N118" s="479"/>
      <c r="O118" s="481"/>
      <c r="P118" s="483"/>
    </row>
    <row r="119" spans="3:16" x14ac:dyDescent="0.2">
      <c r="C119" s="506" t="str">
        <f ca="1">IF(ISBLANK(OFFSET('5. Pp (3 años)'!$C$46,INT((ROW()-13)/2),0)),"",OFFSET('5. Pp (3 años)'!$C$46,INT((ROW()-13)/2),0))</f>
        <v/>
      </c>
      <c r="D119" s="498" t="str">
        <f ca="1">IF(ISBLANK(OFFSET('5. Pp (3 años)'!$D$46,INT((ROW()-13)/2),0)),"",OFFSET('5. Pp (3 años)'!$D$46,INT((ROW()-13)/2),0))</f>
        <v/>
      </c>
      <c r="E119" s="498" t="str">
        <f ca="1">IF(ISBLANK(OFFSET('5. Pp (3 años)'!$E$46,INT((ROW()-13)/2),0)),"",OFFSET('5. Pp (3 años)'!$E$46,INT((ROW()-13)/2),0))</f>
        <v/>
      </c>
      <c r="F119" s="500" t="str">
        <f ca="1">IF(ISBLANK(OFFSET('5. Pp (3 años)'!$K$46,INT((ROW()-13)/2),0)),"",OFFSET('5. Pp (3 años)'!$K$46,INT((ROW()-13)/2),0))</f>
        <v/>
      </c>
      <c r="G119" s="502" t="str">
        <f ca="1">IF(ISBLANK(OFFSET('5. Pp (3 años)'!$H$46,INT((ROW()-13)/2),0)),"",OFFSET('5. Pp (3 años)'!$H$46,INT((ROW()-13)/2),0))</f>
        <v/>
      </c>
      <c r="H119" s="705" t="str">
        <f ca="1">IF(ISBLANK(OFFSET('9. METAS'!$L$20,INT((ROW()-13)/2),0)),"",OFFSET('9. METAS'!$L$20,INT((ROW()-13)/2),0))</f>
        <v/>
      </c>
      <c r="I119" s="476"/>
      <c r="J119" s="127" t="e">
        <f ca="1">IF(MOD(ROW()-13,2)=0,IF(ISBLANK(OFFSET(#REF!,INT((ROW()-13)/2),0)),"",OFFSET(#REF!,INT((ROW()-13)/2),0)),IF(ISBLANK(OFFSET('9. METAS'!$U$20,INT((ROW()-14)/2),0)),"",OFFSET('9. METAS'!$U$20,INT((ROW()-14)/2),0)))</f>
        <v>#REF!</v>
      </c>
      <c r="K119" s="128" t="e">
        <f ca="1">IF(MOD(ROW()-13,2)=0,IF(ISBLANK(OFFSET(#REF!,INT((ROW()-13)/2),0)),"",OFFSET(#REF!,INT((ROW()-13)/2),0)),IF(ISBLANK(OFFSET('9. METAS'!$V$20,INT((ROW()-14)/2),0)),"",OFFSET('9. METAS'!$V$20,INT((ROW()-14)/2),0)))</f>
        <v>#REF!</v>
      </c>
      <c r="L119" s="128" t="e">
        <f ca="1">IF(MOD(ROW()-13,2)=0,IF(ISBLANK(OFFSET(#REF!,INT((ROW()-13)/2),0)),"",OFFSET(#REF!,INT((ROW()-13)/2),0)),IF(ISBLANK(OFFSET('9. METAS'!$W$20,INT((ROW()-14)/2),0)),"",OFFSET('9. METAS'!$W$20,INT((ROW()-14)/2),0)))</f>
        <v>#REF!</v>
      </c>
      <c r="M119" s="129" t="e">
        <f ca="1">IF(MOD(ROW()-13,2)=0,IF(ISBLANK(OFFSET(#REF!,INT((ROW()-13)/2),0)),"",OFFSET(#REF!,INT((ROW()-13)/2),0)),IF(ISBLANK(OFFSET('9. METAS'!$X$20,INT((ROW()-14)/2),0)),"",OFFSET('9. METAS'!$X$20,INT((ROW()-14)/2),0)))</f>
        <v>#REF!</v>
      </c>
      <c r="N119" s="478" t="str">
        <f t="shared" ref="N119" ca="1" si="102">IFERROR(J119/J120,"ND")</f>
        <v>ND</v>
      </c>
      <c r="O119" s="480" t="str">
        <f t="shared" ref="O119" ca="1" si="103">IFERROR(((J119+K119+L119+M119)/H119),"ND")</f>
        <v>ND</v>
      </c>
      <c r="P119" s="482"/>
    </row>
    <row r="120" spans="3:16" ht="16" x14ac:dyDescent="0.2">
      <c r="C120" s="496"/>
      <c r="D120" s="498"/>
      <c r="E120" s="498"/>
      <c r="F120" s="500"/>
      <c r="G120" s="502"/>
      <c r="H120" s="705"/>
      <c r="I120" s="477"/>
      <c r="J120" s="127" t="str">
        <f ca="1">IF(MOD(ROW()-13,2)=0,IF(ISBLANK(OFFSET(#REF!,INT((ROW()-13)/2),0)),"",OFFSET(#REF!,INT((ROW()-13)/2),0)),IF(ISBLANK(OFFSET('9. METAS'!$U$20,INT((ROW()-14)/2),0)),"",OFFSET('9. METAS'!$U$20,INT((ROW()-14)/2),0)))</f>
        <v/>
      </c>
      <c r="K120" s="128" t="str">
        <f ca="1">IF(MOD(ROW()-13,2)=0,IF(ISBLANK(OFFSET(#REF!,INT((ROW()-13)/2),0)),"",OFFSET(#REF!,INT((ROW()-13)/2),0)),IF(ISBLANK(OFFSET('9. METAS'!$V$20,INT((ROW()-14)/2),0)),"",OFFSET('9. METAS'!$V$20,INT((ROW()-14)/2),0)))</f>
        <v/>
      </c>
      <c r="L120" s="128" t="str">
        <f ca="1">IF(MOD(ROW()-13,2)=0,IF(ISBLANK(OFFSET(#REF!,INT((ROW()-13)/2),0)),"",OFFSET(#REF!,INT((ROW()-13)/2),0)),IF(ISBLANK(OFFSET('9. METAS'!$W$20,INT((ROW()-14)/2),0)),"",OFFSET('9. METAS'!$W$20,INT((ROW()-14)/2),0)))</f>
        <v/>
      </c>
      <c r="M120" s="129" t="str">
        <f ca="1">IF(MOD(ROW()-13,2)=0,IF(ISBLANK(OFFSET(#REF!,INT((ROW()-13)/2),0)),"",OFFSET(#REF!,INT((ROW()-13)/2),0)),IF(ISBLANK(OFFSET('9. METAS'!$X$20,INT((ROW()-14)/2),0)),"",OFFSET('9. METAS'!$X$20,INT((ROW()-14)/2),0)))</f>
        <v/>
      </c>
      <c r="N120" s="479"/>
      <c r="O120" s="481"/>
      <c r="P120" s="483"/>
    </row>
    <row r="121" spans="3:16" x14ac:dyDescent="0.2">
      <c r="C121" s="506" t="str">
        <f ca="1">IF(ISBLANK(OFFSET('5. Pp (3 años)'!$C$46,INT((ROW()-13)/2),0)),"",OFFSET('5. Pp (3 años)'!$C$46,INT((ROW()-13)/2),0))</f>
        <v/>
      </c>
      <c r="D121" s="498" t="str">
        <f ca="1">IF(ISBLANK(OFFSET('5. Pp (3 años)'!$D$46,INT((ROW()-13)/2),0)),"",OFFSET('5. Pp (3 años)'!$D$46,INT((ROW()-13)/2),0))</f>
        <v/>
      </c>
      <c r="E121" s="498" t="str">
        <f ca="1">IF(ISBLANK(OFFSET('5. Pp (3 años)'!$E$46,INT((ROW()-13)/2),0)),"",OFFSET('5. Pp (3 años)'!$E$46,INT((ROW()-13)/2),0))</f>
        <v/>
      </c>
      <c r="F121" s="500" t="str">
        <f ca="1">IF(ISBLANK(OFFSET('5. Pp (3 años)'!$K$46,INT((ROW()-13)/2),0)),"",OFFSET('5. Pp (3 años)'!$K$46,INT((ROW()-13)/2),0))</f>
        <v/>
      </c>
      <c r="G121" s="502" t="str">
        <f ca="1">IF(ISBLANK(OFFSET('5. Pp (3 años)'!$H$46,INT((ROW()-13)/2),0)),"",OFFSET('5. Pp (3 años)'!$H$46,INT((ROW()-13)/2),0))</f>
        <v/>
      </c>
      <c r="H121" s="705" t="str">
        <f ca="1">IF(ISBLANK(OFFSET('9. METAS'!$L$20,INT((ROW()-13)/2),0)),"",OFFSET('9. METAS'!$L$20,INT((ROW()-13)/2),0))</f>
        <v/>
      </c>
      <c r="I121" s="476"/>
      <c r="J121" s="127" t="e">
        <f ca="1">IF(MOD(ROW()-13,2)=0,IF(ISBLANK(OFFSET(#REF!,INT((ROW()-13)/2),0)),"",OFFSET(#REF!,INT((ROW()-13)/2),0)),IF(ISBLANK(OFFSET('9. METAS'!$U$20,INT((ROW()-14)/2),0)),"",OFFSET('9. METAS'!$U$20,INT((ROW()-14)/2),0)))</f>
        <v>#REF!</v>
      </c>
      <c r="K121" s="128" t="e">
        <f ca="1">IF(MOD(ROW()-13,2)=0,IF(ISBLANK(OFFSET(#REF!,INT((ROW()-13)/2),0)),"",OFFSET(#REF!,INT((ROW()-13)/2),0)),IF(ISBLANK(OFFSET('9. METAS'!$V$20,INT((ROW()-14)/2),0)),"",OFFSET('9. METAS'!$V$20,INT((ROW()-14)/2),0)))</f>
        <v>#REF!</v>
      </c>
      <c r="L121" s="128" t="e">
        <f ca="1">IF(MOD(ROW()-13,2)=0,IF(ISBLANK(OFFSET(#REF!,INT((ROW()-13)/2),0)),"",OFFSET(#REF!,INT((ROW()-13)/2),0)),IF(ISBLANK(OFFSET('9. METAS'!$W$20,INT((ROW()-14)/2),0)),"",OFFSET('9. METAS'!$W$20,INT((ROW()-14)/2),0)))</f>
        <v>#REF!</v>
      </c>
      <c r="M121" s="129" t="e">
        <f ca="1">IF(MOD(ROW()-13,2)=0,IF(ISBLANK(OFFSET(#REF!,INT((ROW()-13)/2),0)),"",OFFSET(#REF!,INT((ROW()-13)/2),0)),IF(ISBLANK(OFFSET('9. METAS'!$X$20,INT((ROW()-14)/2),0)),"",OFFSET('9. METAS'!$X$20,INT((ROW()-14)/2),0)))</f>
        <v>#REF!</v>
      </c>
      <c r="N121" s="478" t="str">
        <f t="shared" ref="N121" ca="1" si="104">IFERROR(J121/J122,"ND")</f>
        <v>ND</v>
      </c>
      <c r="O121" s="480" t="str">
        <f t="shared" ref="O121" ca="1" si="105">IFERROR(((J121+K121+L121+M121)/H121),"ND")</f>
        <v>ND</v>
      </c>
      <c r="P121" s="482"/>
    </row>
    <row r="122" spans="3:16" ht="16" x14ac:dyDescent="0.2">
      <c r="C122" s="496"/>
      <c r="D122" s="498"/>
      <c r="E122" s="498"/>
      <c r="F122" s="500"/>
      <c r="G122" s="502"/>
      <c r="H122" s="705"/>
      <c r="I122" s="477"/>
      <c r="J122" s="127" t="str">
        <f ca="1">IF(MOD(ROW()-13,2)=0,IF(ISBLANK(OFFSET(#REF!,INT((ROW()-13)/2),0)),"",OFFSET(#REF!,INT((ROW()-13)/2),0)),IF(ISBLANK(OFFSET('9. METAS'!$U$20,INT((ROW()-14)/2),0)),"",OFFSET('9. METAS'!$U$20,INT((ROW()-14)/2),0)))</f>
        <v/>
      </c>
      <c r="K122" s="128" t="str">
        <f ca="1">IF(MOD(ROW()-13,2)=0,IF(ISBLANK(OFFSET(#REF!,INT((ROW()-13)/2),0)),"",OFFSET(#REF!,INT((ROW()-13)/2),0)),IF(ISBLANK(OFFSET('9. METAS'!$V$20,INT((ROW()-14)/2),0)),"",OFFSET('9. METAS'!$V$20,INT((ROW()-14)/2),0)))</f>
        <v/>
      </c>
      <c r="L122" s="128" t="str">
        <f ca="1">IF(MOD(ROW()-13,2)=0,IF(ISBLANK(OFFSET(#REF!,INT((ROW()-13)/2),0)),"",OFFSET(#REF!,INT((ROW()-13)/2),0)),IF(ISBLANK(OFFSET('9. METAS'!$W$20,INT((ROW()-14)/2),0)),"",OFFSET('9. METAS'!$W$20,INT((ROW()-14)/2),0)))</f>
        <v/>
      </c>
      <c r="M122" s="129" t="str">
        <f ca="1">IF(MOD(ROW()-13,2)=0,IF(ISBLANK(OFFSET(#REF!,INT((ROW()-13)/2),0)),"",OFFSET(#REF!,INT((ROW()-13)/2),0)),IF(ISBLANK(OFFSET('9. METAS'!$X$20,INT((ROW()-14)/2),0)),"",OFFSET('9. METAS'!$X$20,INT((ROW()-14)/2),0)))</f>
        <v/>
      </c>
      <c r="N122" s="479"/>
      <c r="O122" s="481"/>
      <c r="P122" s="483"/>
    </row>
    <row r="123" spans="3:16" x14ac:dyDescent="0.2">
      <c r="C123" s="506" t="str">
        <f ca="1">IF(ISBLANK(OFFSET('5. Pp (3 años)'!$C$46,INT((ROW()-13)/2),0)),"",OFFSET('5. Pp (3 años)'!$C$46,INT((ROW()-13)/2),0))</f>
        <v/>
      </c>
      <c r="D123" s="498" t="str">
        <f ca="1">IF(ISBLANK(OFFSET('5. Pp (3 años)'!$D$46,INT((ROW()-13)/2),0)),"",OFFSET('5. Pp (3 años)'!$D$46,INT((ROW()-13)/2),0))</f>
        <v/>
      </c>
      <c r="E123" s="498" t="str">
        <f ca="1">IF(ISBLANK(OFFSET('5. Pp (3 años)'!$E$46,INT((ROW()-13)/2),0)),"",OFFSET('5. Pp (3 años)'!$E$46,INT((ROW()-13)/2),0))</f>
        <v/>
      </c>
      <c r="F123" s="500" t="str">
        <f ca="1">IF(ISBLANK(OFFSET('5. Pp (3 años)'!$K$46,INT((ROW()-13)/2),0)),"",OFFSET('5. Pp (3 años)'!$K$46,INT((ROW()-13)/2),0))</f>
        <v/>
      </c>
      <c r="G123" s="502" t="str">
        <f ca="1">IF(ISBLANK(OFFSET('5. Pp (3 años)'!$H$46,INT((ROW()-13)/2),0)),"",OFFSET('5. Pp (3 años)'!$H$46,INT((ROW()-13)/2),0))</f>
        <v/>
      </c>
      <c r="H123" s="705" t="str">
        <f ca="1">IF(ISBLANK(OFFSET('9. METAS'!$L$20,INT((ROW()-13)/2),0)),"",OFFSET('9. METAS'!$L$20,INT((ROW()-13)/2),0))</f>
        <v/>
      </c>
      <c r="I123" s="476"/>
      <c r="J123" s="127" t="e">
        <f ca="1">IF(MOD(ROW()-13,2)=0,IF(ISBLANK(OFFSET(#REF!,INT((ROW()-13)/2),0)),"",OFFSET(#REF!,INT((ROW()-13)/2),0)),IF(ISBLANK(OFFSET('9. METAS'!$U$20,INT((ROW()-14)/2),0)),"",OFFSET('9. METAS'!$U$20,INT((ROW()-14)/2),0)))</f>
        <v>#REF!</v>
      </c>
      <c r="K123" s="128" t="e">
        <f ca="1">IF(MOD(ROW()-13,2)=0,IF(ISBLANK(OFFSET(#REF!,INT((ROW()-13)/2),0)),"",OFFSET(#REF!,INT((ROW()-13)/2),0)),IF(ISBLANK(OFFSET('9. METAS'!$V$20,INT((ROW()-14)/2),0)),"",OFFSET('9. METAS'!$V$20,INT((ROW()-14)/2),0)))</f>
        <v>#REF!</v>
      </c>
      <c r="L123" s="128" t="e">
        <f ca="1">IF(MOD(ROW()-13,2)=0,IF(ISBLANK(OFFSET(#REF!,INT((ROW()-13)/2),0)),"",OFFSET(#REF!,INT((ROW()-13)/2),0)),IF(ISBLANK(OFFSET('9. METAS'!$W$20,INT((ROW()-14)/2),0)),"",OFFSET('9. METAS'!$W$20,INT((ROW()-14)/2),0)))</f>
        <v>#REF!</v>
      </c>
      <c r="M123" s="129" t="e">
        <f ca="1">IF(MOD(ROW()-13,2)=0,IF(ISBLANK(OFFSET(#REF!,INT((ROW()-13)/2),0)),"",OFFSET(#REF!,INT((ROW()-13)/2),0)),IF(ISBLANK(OFFSET('9. METAS'!$X$20,INT((ROW()-14)/2),0)),"",OFFSET('9. METAS'!$X$20,INT((ROW()-14)/2),0)))</f>
        <v>#REF!</v>
      </c>
      <c r="N123" s="478" t="str">
        <f t="shared" ref="N123" ca="1" si="106">IFERROR(J123/J124,"ND")</f>
        <v>ND</v>
      </c>
      <c r="O123" s="480" t="str">
        <f t="shared" ref="O123" ca="1" si="107">IFERROR(((J123+K123+L123+M123)/H123),"ND")</f>
        <v>ND</v>
      </c>
      <c r="P123" s="482"/>
    </row>
    <row r="124" spans="3:16" ht="16" x14ac:dyDescent="0.2">
      <c r="C124" s="496"/>
      <c r="D124" s="498"/>
      <c r="E124" s="498"/>
      <c r="F124" s="500"/>
      <c r="G124" s="502"/>
      <c r="H124" s="705"/>
      <c r="I124" s="477"/>
      <c r="J124" s="127" t="str">
        <f ca="1">IF(MOD(ROW()-13,2)=0,IF(ISBLANK(OFFSET(#REF!,INT((ROW()-13)/2),0)),"",OFFSET(#REF!,INT((ROW()-13)/2),0)),IF(ISBLANK(OFFSET('9. METAS'!$U$20,INT((ROW()-14)/2),0)),"",OFFSET('9. METAS'!$U$20,INT((ROW()-14)/2),0)))</f>
        <v/>
      </c>
      <c r="K124" s="128" t="str">
        <f ca="1">IF(MOD(ROW()-13,2)=0,IF(ISBLANK(OFFSET(#REF!,INT((ROW()-13)/2),0)),"",OFFSET(#REF!,INT((ROW()-13)/2),0)),IF(ISBLANK(OFFSET('9. METAS'!$V$20,INT((ROW()-14)/2),0)),"",OFFSET('9. METAS'!$V$20,INT((ROW()-14)/2),0)))</f>
        <v/>
      </c>
      <c r="L124" s="128" t="str">
        <f ca="1">IF(MOD(ROW()-13,2)=0,IF(ISBLANK(OFFSET(#REF!,INT((ROW()-13)/2),0)),"",OFFSET(#REF!,INT((ROW()-13)/2),0)),IF(ISBLANK(OFFSET('9. METAS'!$W$20,INT((ROW()-14)/2),0)),"",OFFSET('9. METAS'!$W$20,INT((ROW()-14)/2),0)))</f>
        <v/>
      </c>
      <c r="M124" s="129" t="str">
        <f ca="1">IF(MOD(ROW()-13,2)=0,IF(ISBLANK(OFFSET(#REF!,INT((ROW()-13)/2),0)),"",OFFSET(#REF!,INT((ROW()-13)/2),0)),IF(ISBLANK(OFFSET('9. METAS'!$X$20,INT((ROW()-14)/2),0)),"",OFFSET('9. METAS'!$X$20,INT((ROW()-14)/2),0)))</f>
        <v/>
      </c>
      <c r="N124" s="479"/>
      <c r="O124" s="481"/>
      <c r="P124" s="483"/>
    </row>
    <row r="125" spans="3:16" x14ac:dyDescent="0.2">
      <c r="C125" s="506" t="str">
        <f ca="1">IF(ISBLANK(OFFSET('5. Pp (3 años)'!$C$46,INT((ROW()-13)/2),0)),"",OFFSET('5. Pp (3 años)'!$C$46,INT((ROW()-13)/2),0))</f>
        <v/>
      </c>
      <c r="D125" s="498" t="str">
        <f ca="1">IF(ISBLANK(OFFSET('5. Pp (3 años)'!$D$46,INT((ROW()-13)/2),0)),"",OFFSET('5. Pp (3 años)'!$D$46,INT((ROW()-13)/2),0))</f>
        <v/>
      </c>
      <c r="E125" s="498" t="str">
        <f ca="1">IF(ISBLANK(OFFSET('5. Pp (3 años)'!$E$46,INT((ROW()-13)/2),0)),"",OFFSET('5. Pp (3 años)'!$E$46,INT((ROW()-13)/2),0))</f>
        <v/>
      </c>
      <c r="F125" s="500" t="str">
        <f ca="1">IF(ISBLANK(OFFSET('5. Pp (3 años)'!$K$46,INT((ROW()-13)/2),0)),"",OFFSET('5. Pp (3 años)'!$K$46,INT((ROW()-13)/2),0))</f>
        <v/>
      </c>
      <c r="G125" s="502" t="str">
        <f ca="1">IF(ISBLANK(OFFSET('5. Pp (3 años)'!$H$46,INT((ROW()-13)/2),0)),"",OFFSET('5. Pp (3 años)'!$H$46,INT((ROW()-13)/2),0))</f>
        <v/>
      </c>
      <c r="H125" s="705" t="str">
        <f ca="1">IF(ISBLANK(OFFSET('9. METAS'!$L$20,INT((ROW()-13)/2),0)),"",OFFSET('9. METAS'!$L$20,INT((ROW()-13)/2),0))</f>
        <v/>
      </c>
      <c r="I125" s="476"/>
      <c r="J125" s="127" t="e">
        <f ca="1">IF(MOD(ROW()-13,2)=0,IF(ISBLANK(OFFSET(#REF!,INT((ROW()-13)/2),0)),"",OFFSET(#REF!,INT((ROW()-13)/2),0)),IF(ISBLANK(OFFSET('9. METAS'!$U$20,INT((ROW()-14)/2),0)),"",OFFSET('9. METAS'!$U$20,INT((ROW()-14)/2),0)))</f>
        <v>#REF!</v>
      </c>
      <c r="K125" s="128" t="e">
        <f ca="1">IF(MOD(ROW()-13,2)=0,IF(ISBLANK(OFFSET(#REF!,INT((ROW()-13)/2),0)),"",OFFSET(#REF!,INT((ROW()-13)/2),0)),IF(ISBLANK(OFFSET('9. METAS'!$V$20,INT((ROW()-14)/2),0)),"",OFFSET('9. METAS'!$V$20,INT((ROW()-14)/2),0)))</f>
        <v>#REF!</v>
      </c>
      <c r="L125" s="128" t="e">
        <f ca="1">IF(MOD(ROW()-13,2)=0,IF(ISBLANK(OFFSET(#REF!,INT((ROW()-13)/2),0)),"",OFFSET(#REF!,INT((ROW()-13)/2),0)),IF(ISBLANK(OFFSET('9. METAS'!$W$20,INT((ROW()-14)/2),0)),"",OFFSET('9. METAS'!$W$20,INT((ROW()-14)/2),0)))</f>
        <v>#REF!</v>
      </c>
      <c r="M125" s="129" t="e">
        <f ca="1">IF(MOD(ROW()-13,2)=0,IF(ISBLANK(OFFSET(#REF!,INT((ROW()-13)/2),0)),"",OFFSET(#REF!,INT((ROW()-13)/2),0)),IF(ISBLANK(OFFSET('9. METAS'!$X$20,INT((ROW()-14)/2),0)),"",OFFSET('9. METAS'!$X$20,INT((ROW()-14)/2),0)))</f>
        <v>#REF!</v>
      </c>
      <c r="N125" s="478" t="str">
        <f t="shared" ref="N125" ca="1" si="108">IFERROR(J125/J126,"ND")</f>
        <v>ND</v>
      </c>
      <c r="O125" s="480" t="str">
        <f t="shared" ref="O125" ca="1" si="109">IFERROR(((J125+K125+L125+M125)/H125),"ND")</f>
        <v>ND</v>
      </c>
      <c r="P125" s="482"/>
    </row>
    <row r="126" spans="3:16" ht="16" x14ac:dyDescent="0.2">
      <c r="C126" s="496"/>
      <c r="D126" s="498"/>
      <c r="E126" s="498"/>
      <c r="F126" s="500"/>
      <c r="G126" s="502"/>
      <c r="H126" s="705"/>
      <c r="I126" s="477"/>
      <c r="J126" s="127" t="str">
        <f ca="1">IF(MOD(ROW()-13,2)=0,IF(ISBLANK(OFFSET(#REF!,INT((ROW()-13)/2),0)),"",OFFSET(#REF!,INT((ROW()-13)/2),0)),IF(ISBLANK(OFFSET('9. METAS'!$U$20,INT((ROW()-14)/2),0)),"",OFFSET('9. METAS'!$U$20,INT((ROW()-14)/2),0)))</f>
        <v/>
      </c>
      <c r="K126" s="128" t="str">
        <f ca="1">IF(MOD(ROW()-13,2)=0,IF(ISBLANK(OFFSET(#REF!,INT((ROW()-13)/2),0)),"",OFFSET(#REF!,INT((ROW()-13)/2),0)),IF(ISBLANK(OFFSET('9. METAS'!$V$20,INT((ROW()-14)/2),0)),"",OFFSET('9. METAS'!$V$20,INT((ROW()-14)/2),0)))</f>
        <v/>
      </c>
      <c r="L126" s="128" t="str">
        <f ca="1">IF(MOD(ROW()-13,2)=0,IF(ISBLANK(OFFSET(#REF!,INT((ROW()-13)/2),0)),"",OFFSET(#REF!,INT((ROW()-13)/2),0)),IF(ISBLANK(OFFSET('9. METAS'!$W$20,INT((ROW()-14)/2),0)),"",OFFSET('9. METAS'!$W$20,INT((ROW()-14)/2),0)))</f>
        <v/>
      </c>
      <c r="M126" s="129" t="str">
        <f ca="1">IF(MOD(ROW()-13,2)=0,IF(ISBLANK(OFFSET(#REF!,INT((ROW()-13)/2),0)),"",OFFSET(#REF!,INT((ROW()-13)/2),0)),IF(ISBLANK(OFFSET('9. METAS'!$X$20,INT((ROW()-14)/2),0)),"",OFFSET('9. METAS'!$X$20,INT((ROW()-14)/2),0)))</f>
        <v/>
      </c>
      <c r="N126" s="479"/>
      <c r="O126" s="481"/>
      <c r="P126" s="483"/>
    </row>
    <row r="127" spans="3:16" x14ac:dyDescent="0.2">
      <c r="C127" s="506" t="str">
        <f ca="1">IF(ISBLANK(OFFSET('5. Pp (3 años)'!$C$46,INT((ROW()-13)/2),0)),"",OFFSET('5. Pp (3 años)'!$C$46,INT((ROW()-13)/2),0))</f>
        <v/>
      </c>
      <c r="D127" s="498" t="str">
        <f ca="1">IF(ISBLANK(OFFSET('5. Pp (3 años)'!$D$46,INT((ROW()-13)/2),0)),"",OFFSET('5. Pp (3 años)'!$D$46,INT((ROW()-13)/2),0))</f>
        <v/>
      </c>
      <c r="E127" s="498" t="str">
        <f ca="1">IF(ISBLANK(OFFSET('5. Pp (3 años)'!$E$46,INT((ROW()-13)/2),0)),"",OFFSET('5. Pp (3 años)'!$E$46,INT((ROW()-13)/2),0))</f>
        <v/>
      </c>
      <c r="F127" s="500" t="str">
        <f ca="1">IF(ISBLANK(OFFSET('5. Pp (3 años)'!$K$46,INT((ROW()-13)/2),0)),"",OFFSET('5. Pp (3 años)'!$K$46,INT((ROW()-13)/2),0))</f>
        <v/>
      </c>
      <c r="G127" s="502" t="str">
        <f ca="1">IF(ISBLANK(OFFSET('5. Pp (3 años)'!$H$46,INT((ROW()-13)/2),0)),"",OFFSET('5. Pp (3 años)'!$H$46,INT((ROW()-13)/2),0))</f>
        <v/>
      </c>
      <c r="H127" s="705" t="str">
        <f ca="1">IF(ISBLANK(OFFSET('9. METAS'!$L$20,INT((ROW()-13)/2),0)),"",OFFSET('9. METAS'!$L$20,INT((ROW()-13)/2),0))</f>
        <v/>
      </c>
      <c r="I127" s="476"/>
      <c r="J127" s="127" t="e">
        <f ca="1">IF(MOD(ROW()-13,2)=0,IF(ISBLANK(OFFSET(#REF!,INT((ROW()-13)/2),0)),"",OFFSET(#REF!,INT((ROW()-13)/2),0)),IF(ISBLANK(OFFSET('9. METAS'!$U$20,INT((ROW()-14)/2),0)),"",OFFSET('9. METAS'!$U$20,INT((ROW()-14)/2),0)))</f>
        <v>#REF!</v>
      </c>
      <c r="K127" s="128" t="e">
        <f ca="1">IF(MOD(ROW()-13,2)=0,IF(ISBLANK(OFFSET(#REF!,INT((ROW()-13)/2),0)),"",OFFSET(#REF!,INT((ROW()-13)/2),0)),IF(ISBLANK(OFFSET('9. METAS'!$V$20,INT((ROW()-14)/2),0)),"",OFFSET('9. METAS'!$V$20,INT((ROW()-14)/2),0)))</f>
        <v>#REF!</v>
      </c>
      <c r="L127" s="128" t="e">
        <f ca="1">IF(MOD(ROW()-13,2)=0,IF(ISBLANK(OFFSET(#REF!,INT((ROW()-13)/2),0)),"",OFFSET(#REF!,INT((ROW()-13)/2),0)),IF(ISBLANK(OFFSET('9. METAS'!$W$20,INT((ROW()-14)/2),0)),"",OFFSET('9. METAS'!$W$20,INT((ROW()-14)/2),0)))</f>
        <v>#REF!</v>
      </c>
      <c r="M127" s="129" t="e">
        <f ca="1">IF(MOD(ROW()-13,2)=0,IF(ISBLANK(OFFSET(#REF!,INT((ROW()-13)/2),0)),"",OFFSET(#REF!,INT((ROW()-13)/2),0)),IF(ISBLANK(OFFSET('9. METAS'!$X$20,INT((ROW()-14)/2),0)),"",OFFSET('9. METAS'!$X$20,INT((ROW()-14)/2),0)))</f>
        <v>#REF!</v>
      </c>
      <c r="N127" s="478" t="str">
        <f t="shared" ref="N127" ca="1" si="110">IFERROR(J127/J128,"ND")</f>
        <v>ND</v>
      </c>
      <c r="O127" s="480" t="str">
        <f t="shared" ref="O127" ca="1" si="111">IFERROR(((J127+K127+L127+M127)/H127),"ND")</f>
        <v>ND</v>
      </c>
      <c r="P127" s="482"/>
    </row>
    <row r="128" spans="3:16" ht="16" x14ac:dyDescent="0.2">
      <c r="C128" s="496"/>
      <c r="D128" s="498"/>
      <c r="E128" s="498"/>
      <c r="F128" s="500"/>
      <c r="G128" s="502"/>
      <c r="H128" s="705"/>
      <c r="I128" s="477"/>
      <c r="J128" s="127" t="str">
        <f ca="1">IF(MOD(ROW()-13,2)=0,IF(ISBLANK(OFFSET(#REF!,INT((ROW()-13)/2),0)),"",OFFSET(#REF!,INT((ROW()-13)/2),0)),IF(ISBLANK(OFFSET('9. METAS'!$U$20,INT((ROW()-14)/2),0)),"",OFFSET('9. METAS'!$U$20,INT((ROW()-14)/2),0)))</f>
        <v/>
      </c>
      <c r="K128" s="128" t="str">
        <f ca="1">IF(MOD(ROW()-13,2)=0,IF(ISBLANK(OFFSET(#REF!,INT((ROW()-13)/2),0)),"",OFFSET(#REF!,INT((ROW()-13)/2),0)),IF(ISBLANK(OFFSET('9. METAS'!$V$20,INT((ROW()-14)/2),0)),"",OFFSET('9. METAS'!$V$20,INT((ROW()-14)/2),0)))</f>
        <v/>
      </c>
      <c r="L128" s="128" t="str">
        <f ca="1">IF(MOD(ROW()-13,2)=0,IF(ISBLANK(OFFSET(#REF!,INT((ROW()-13)/2),0)),"",OFFSET(#REF!,INT((ROW()-13)/2),0)),IF(ISBLANK(OFFSET('9. METAS'!$W$20,INT((ROW()-14)/2),0)),"",OFFSET('9. METAS'!$W$20,INT((ROW()-14)/2),0)))</f>
        <v/>
      </c>
      <c r="M128" s="129" t="str">
        <f ca="1">IF(MOD(ROW()-13,2)=0,IF(ISBLANK(OFFSET(#REF!,INT((ROW()-13)/2),0)),"",OFFSET(#REF!,INT((ROW()-13)/2),0)),IF(ISBLANK(OFFSET('9. METAS'!$X$20,INT((ROW()-14)/2),0)),"",OFFSET('9. METAS'!$X$20,INT((ROW()-14)/2),0)))</f>
        <v/>
      </c>
      <c r="N128" s="479"/>
      <c r="O128" s="481"/>
      <c r="P128" s="483"/>
    </row>
    <row r="129" spans="3:16" x14ac:dyDescent="0.2">
      <c r="C129" s="506" t="str">
        <f ca="1">IF(ISBLANK(OFFSET('5. Pp (3 años)'!$C$46,INT((ROW()-13)/2),0)),"",OFFSET('5. Pp (3 años)'!$C$46,INT((ROW()-13)/2),0))</f>
        <v/>
      </c>
      <c r="D129" s="498" t="str">
        <f ca="1">IF(ISBLANK(OFFSET('5. Pp (3 años)'!$D$46,INT((ROW()-13)/2),0)),"",OFFSET('5. Pp (3 años)'!$D$46,INT((ROW()-13)/2),0))</f>
        <v/>
      </c>
      <c r="E129" s="498" t="str">
        <f ca="1">IF(ISBLANK(OFFSET('5. Pp (3 años)'!$E$46,INT((ROW()-13)/2),0)),"",OFFSET('5. Pp (3 años)'!$E$46,INT((ROW()-13)/2),0))</f>
        <v/>
      </c>
      <c r="F129" s="500" t="str">
        <f ca="1">IF(ISBLANK(OFFSET('5. Pp (3 años)'!$K$46,INT((ROW()-13)/2),0)),"",OFFSET('5. Pp (3 años)'!$K$46,INT((ROW()-13)/2),0))</f>
        <v/>
      </c>
      <c r="G129" s="502" t="str">
        <f ca="1">IF(ISBLANK(OFFSET('5. Pp (3 años)'!$H$46,INT((ROW()-13)/2),0)),"",OFFSET('5. Pp (3 años)'!$H$46,INT((ROW()-13)/2),0))</f>
        <v/>
      </c>
      <c r="H129" s="705" t="str">
        <f ca="1">IF(ISBLANK(OFFSET('9. METAS'!$L$20,INT((ROW()-13)/2),0)),"",OFFSET('9. METAS'!$L$20,INT((ROW()-13)/2),0))</f>
        <v/>
      </c>
      <c r="I129" s="476"/>
      <c r="J129" s="127" t="e">
        <f ca="1">IF(MOD(ROW()-13,2)=0,IF(ISBLANK(OFFSET(#REF!,INT((ROW()-13)/2),0)),"",OFFSET(#REF!,INT((ROW()-13)/2),0)),IF(ISBLANK(OFFSET('9. METAS'!$U$20,INT((ROW()-14)/2),0)),"",OFFSET('9. METAS'!$U$20,INT((ROW()-14)/2),0)))</f>
        <v>#REF!</v>
      </c>
      <c r="K129" s="128" t="e">
        <f ca="1">IF(MOD(ROW()-13,2)=0,IF(ISBLANK(OFFSET(#REF!,INT((ROW()-13)/2),0)),"",OFFSET(#REF!,INT((ROW()-13)/2),0)),IF(ISBLANK(OFFSET('9. METAS'!$V$20,INT((ROW()-14)/2),0)),"",OFFSET('9. METAS'!$V$20,INT((ROW()-14)/2),0)))</f>
        <v>#REF!</v>
      </c>
      <c r="L129" s="128" t="e">
        <f ca="1">IF(MOD(ROW()-13,2)=0,IF(ISBLANK(OFFSET(#REF!,INT((ROW()-13)/2),0)),"",OFFSET(#REF!,INT((ROW()-13)/2),0)),IF(ISBLANK(OFFSET('9. METAS'!$W$20,INT((ROW()-14)/2),0)),"",OFFSET('9. METAS'!$W$20,INT((ROW()-14)/2),0)))</f>
        <v>#REF!</v>
      </c>
      <c r="M129" s="129" t="e">
        <f ca="1">IF(MOD(ROW()-13,2)=0,IF(ISBLANK(OFFSET(#REF!,INT((ROW()-13)/2),0)),"",OFFSET(#REF!,INT((ROW()-13)/2),0)),IF(ISBLANK(OFFSET('9. METAS'!$X$20,INT((ROW()-14)/2),0)),"",OFFSET('9. METAS'!$X$20,INT((ROW()-14)/2),0)))</f>
        <v>#REF!</v>
      </c>
      <c r="N129" s="478" t="str">
        <f t="shared" ref="N129" ca="1" si="112">IFERROR(J129/J130,"ND")</f>
        <v>ND</v>
      </c>
      <c r="O129" s="480" t="str">
        <f t="shared" ref="O129" ca="1" si="113">IFERROR(((J129+K129+L129+M129)/H129),"ND")</f>
        <v>ND</v>
      </c>
      <c r="P129" s="482"/>
    </row>
    <row r="130" spans="3:16" ht="16" x14ac:dyDescent="0.2">
      <c r="C130" s="496"/>
      <c r="D130" s="498"/>
      <c r="E130" s="498"/>
      <c r="F130" s="500"/>
      <c r="G130" s="502"/>
      <c r="H130" s="705"/>
      <c r="I130" s="477"/>
      <c r="J130" s="127" t="str">
        <f ca="1">IF(MOD(ROW()-13,2)=0,IF(ISBLANK(OFFSET(#REF!,INT((ROW()-13)/2),0)),"",OFFSET(#REF!,INT((ROW()-13)/2),0)),IF(ISBLANK(OFFSET('9. METAS'!$U$20,INT((ROW()-14)/2),0)),"",OFFSET('9. METAS'!$U$20,INT((ROW()-14)/2),0)))</f>
        <v/>
      </c>
      <c r="K130" s="128" t="str">
        <f ca="1">IF(MOD(ROW()-13,2)=0,IF(ISBLANK(OFFSET(#REF!,INT((ROW()-13)/2),0)),"",OFFSET(#REF!,INT((ROW()-13)/2),0)),IF(ISBLANK(OFFSET('9. METAS'!$V$20,INT((ROW()-14)/2),0)),"",OFFSET('9. METAS'!$V$20,INT((ROW()-14)/2),0)))</f>
        <v/>
      </c>
      <c r="L130" s="128" t="str">
        <f ca="1">IF(MOD(ROW()-13,2)=0,IF(ISBLANK(OFFSET(#REF!,INT((ROW()-13)/2),0)),"",OFFSET(#REF!,INT((ROW()-13)/2),0)),IF(ISBLANK(OFFSET('9. METAS'!$W$20,INT((ROW()-14)/2),0)),"",OFFSET('9. METAS'!$W$20,INT((ROW()-14)/2),0)))</f>
        <v/>
      </c>
      <c r="M130" s="129" t="str">
        <f ca="1">IF(MOD(ROW()-13,2)=0,IF(ISBLANK(OFFSET(#REF!,INT((ROW()-13)/2),0)),"",OFFSET(#REF!,INT((ROW()-13)/2),0)),IF(ISBLANK(OFFSET('9. METAS'!$X$20,INT((ROW()-14)/2),0)),"",OFFSET('9. METAS'!$X$20,INT((ROW()-14)/2),0)))</f>
        <v/>
      </c>
      <c r="N130" s="479"/>
      <c r="O130" s="481"/>
      <c r="P130" s="483"/>
    </row>
    <row r="131" spans="3:16" x14ac:dyDescent="0.2">
      <c r="C131" s="506" t="str">
        <f ca="1">IF(ISBLANK(OFFSET('5. Pp (3 años)'!$C$46,INT((ROW()-13)/2),0)),"",OFFSET('5. Pp (3 años)'!$C$46,INT((ROW()-13)/2),0))</f>
        <v/>
      </c>
      <c r="D131" s="498" t="str">
        <f ca="1">IF(ISBLANK(OFFSET('5. Pp (3 años)'!$D$46,INT((ROW()-13)/2),0)),"",OFFSET('5. Pp (3 años)'!$D$46,INT((ROW()-13)/2),0))</f>
        <v/>
      </c>
      <c r="E131" s="498" t="str">
        <f ca="1">IF(ISBLANK(OFFSET('5. Pp (3 años)'!$E$46,INT((ROW()-13)/2),0)),"",OFFSET('5. Pp (3 años)'!$E$46,INT((ROW()-13)/2),0))</f>
        <v/>
      </c>
      <c r="F131" s="500" t="str">
        <f ca="1">IF(ISBLANK(OFFSET('5. Pp (3 años)'!$K$46,INT((ROW()-13)/2),0)),"",OFFSET('5. Pp (3 años)'!$K$46,INT((ROW()-13)/2),0))</f>
        <v/>
      </c>
      <c r="G131" s="502" t="str">
        <f ca="1">IF(ISBLANK(OFFSET('5. Pp (3 años)'!$H$46,INT((ROW()-13)/2),0)),"",OFFSET('5. Pp (3 años)'!$H$46,INT((ROW()-13)/2),0))</f>
        <v/>
      </c>
      <c r="H131" s="705" t="str">
        <f ca="1">IF(ISBLANK(OFFSET('9. METAS'!$L$20,INT((ROW()-13)/2),0)),"",OFFSET('9. METAS'!$L$20,INT((ROW()-13)/2),0))</f>
        <v/>
      </c>
      <c r="I131" s="476"/>
      <c r="J131" s="127" t="e">
        <f ca="1">IF(MOD(ROW()-13,2)=0,IF(ISBLANK(OFFSET(#REF!,INT((ROW()-13)/2),0)),"",OFFSET(#REF!,INT((ROW()-13)/2),0)),IF(ISBLANK(OFFSET('9. METAS'!$U$20,INT((ROW()-14)/2),0)),"",OFFSET('9. METAS'!$U$20,INT((ROW()-14)/2),0)))</f>
        <v>#REF!</v>
      </c>
      <c r="K131" s="128" t="e">
        <f ca="1">IF(MOD(ROW()-13,2)=0,IF(ISBLANK(OFFSET(#REF!,INT((ROW()-13)/2),0)),"",OFFSET(#REF!,INT((ROW()-13)/2),0)),IF(ISBLANK(OFFSET('9. METAS'!$V$20,INT((ROW()-14)/2),0)),"",OFFSET('9. METAS'!$V$20,INT((ROW()-14)/2),0)))</f>
        <v>#REF!</v>
      </c>
      <c r="L131" s="128" t="e">
        <f ca="1">IF(MOD(ROW()-13,2)=0,IF(ISBLANK(OFFSET(#REF!,INT((ROW()-13)/2),0)),"",OFFSET(#REF!,INT((ROW()-13)/2),0)),IF(ISBLANK(OFFSET('9. METAS'!$W$20,INT((ROW()-14)/2),0)),"",OFFSET('9. METAS'!$W$20,INT((ROW()-14)/2),0)))</f>
        <v>#REF!</v>
      </c>
      <c r="M131" s="129" t="e">
        <f ca="1">IF(MOD(ROW()-13,2)=0,IF(ISBLANK(OFFSET(#REF!,INT((ROW()-13)/2),0)),"",OFFSET(#REF!,INT((ROW()-13)/2),0)),IF(ISBLANK(OFFSET('9. METAS'!$X$20,INT((ROW()-14)/2),0)),"",OFFSET('9. METAS'!$X$20,INT((ROW()-14)/2),0)))</f>
        <v>#REF!</v>
      </c>
      <c r="N131" s="478" t="str">
        <f t="shared" ref="N131" ca="1" si="114">IFERROR(J131/J132,"ND")</f>
        <v>ND</v>
      </c>
      <c r="O131" s="480" t="str">
        <f t="shared" ref="O131" ca="1" si="115">IFERROR(((J131+K131+L131+M131)/H131),"ND")</f>
        <v>ND</v>
      </c>
      <c r="P131" s="482"/>
    </row>
    <row r="132" spans="3:16" ht="16" x14ac:dyDescent="0.2">
      <c r="C132" s="496"/>
      <c r="D132" s="498"/>
      <c r="E132" s="498"/>
      <c r="F132" s="500"/>
      <c r="G132" s="502"/>
      <c r="H132" s="705"/>
      <c r="I132" s="477"/>
      <c r="J132" s="127" t="str">
        <f ca="1">IF(MOD(ROW()-13,2)=0,IF(ISBLANK(OFFSET(#REF!,INT((ROW()-13)/2),0)),"",OFFSET(#REF!,INT((ROW()-13)/2),0)),IF(ISBLANK(OFFSET('9. METAS'!$U$20,INT((ROW()-14)/2),0)),"",OFFSET('9. METAS'!$U$20,INT((ROW()-14)/2),0)))</f>
        <v/>
      </c>
      <c r="K132" s="128" t="str">
        <f ca="1">IF(MOD(ROW()-13,2)=0,IF(ISBLANK(OFFSET(#REF!,INT((ROW()-13)/2),0)),"",OFFSET(#REF!,INT((ROW()-13)/2),0)),IF(ISBLANK(OFFSET('9. METAS'!$V$20,INT((ROW()-14)/2),0)),"",OFFSET('9. METAS'!$V$20,INT((ROW()-14)/2),0)))</f>
        <v/>
      </c>
      <c r="L132" s="128" t="str">
        <f ca="1">IF(MOD(ROW()-13,2)=0,IF(ISBLANK(OFFSET(#REF!,INT((ROW()-13)/2),0)),"",OFFSET(#REF!,INT((ROW()-13)/2),0)),IF(ISBLANK(OFFSET('9. METAS'!$W$20,INT((ROW()-14)/2),0)),"",OFFSET('9. METAS'!$W$20,INT((ROW()-14)/2),0)))</f>
        <v/>
      </c>
      <c r="M132" s="129" t="str">
        <f ca="1">IF(MOD(ROW()-13,2)=0,IF(ISBLANK(OFFSET(#REF!,INT((ROW()-13)/2),0)),"",OFFSET(#REF!,INT((ROW()-13)/2),0)),IF(ISBLANK(OFFSET('9. METAS'!$X$20,INT((ROW()-14)/2),0)),"",OFFSET('9. METAS'!$X$20,INT((ROW()-14)/2),0)))</f>
        <v/>
      </c>
      <c r="N132" s="479"/>
      <c r="O132" s="481"/>
      <c r="P132" s="483"/>
    </row>
    <row r="133" spans="3:16" x14ac:dyDescent="0.2">
      <c r="C133" s="506" t="str">
        <f ca="1">IF(ISBLANK(OFFSET('5. Pp (3 años)'!$C$46,INT((ROW()-13)/2),0)),"",OFFSET('5. Pp (3 años)'!$C$46,INT((ROW()-13)/2),0))</f>
        <v/>
      </c>
      <c r="D133" s="498" t="str">
        <f ca="1">IF(ISBLANK(OFFSET('5. Pp (3 años)'!$D$46,INT((ROW()-13)/2),0)),"",OFFSET('5. Pp (3 años)'!$D$46,INT((ROW()-13)/2),0))</f>
        <v/>
      </c>
      <c r="E133" s="498" t="str">
        <f ca="1">IF(ISBLANK(OFFSET('5. Pp (3 años)'!$E$46,INT((ROW()-13)/2),0)),"",OFFSET('5. Pp (3 años)'!$E$46,INT((ROW()-13)/2),0))</f>
        <v/>
      </c>
      <c r="F133" s="500" t="str">
        <f ca="1">IF(ISBLANK(OFFSET('5. Pp (3 años)'!$K$46,INT((ROW()-13)/2),0)),"",OFFSET('5. Pp (3 años)'!$K$46,INT((ROW()-13)/2),0))</f>
        <v/>
      </c>
      <c r="G133" s="502" t="str">
        <f ca="1">IF(ISBLANK(OFFSET('5. Pp (3 años)'!$H$46,INT((ROW()-13)/2),0)),"",OFFSET('5. Pp (3 años)'!$H$46,INT((ROW()-13)/2),0))</f>
        <v/>
      </c>
      <c r="H133" s="705" t="str">
        <f ca="1">IF(ISBLANK(OFFSET('9. METAS'!$L$20,INT((ROW()-13)/2),0)),"",OFFSET('9. METAS'!$L$20,INT((ROW()-13)/2),0))</f>
        <v/>
      </c>
      <c r="I133" s="476"/>
      <c r="J133" s="127" t="e">
        <f ca="1">IF(MOD(ROW()-13,2)=0,IF(ISBLANK(OFFSET(#REF!,INT((ROW()-13)/2),0)),"",OFFSET(#REF!,INT((ROW()-13)/2),0)),IF(ISBLANK(OFFSET('9. METAS'!$U$20,INT((ROW()-14)/2),0)),"",OFFSET('9. METAS'!$U$20,INT((ROW()-14)/2),0)))</f>
        <v>#REF!</v>
      </c>
      <c r="K133" s="128" t="e">
        <f ca="1">IF(MOD(ROW()-13,2)=0,IF(ISBLANK(OFFSET(#REF!,INT((ROW()-13)/2),0)),"",OFFSET(#REF!,INT((ROW()-13)/2),0)),IF(ISBLANK(OFFSET('9. METAS'!$V$20,INT((ROW()-14)/2),0)),"",OFFSET('9. METAS'!$V$20,INT((ROW()-14)/2),0)))</f>
        <v>#REF!</v>
      </c>
      <c r="L133" s="128" t="e">
        <f ca="1">IF(MOD(ROW()-13,2)=0,IF(ISBLANK(OFFSET(#REF!,INT((ROW()-13)/2),0)),"",OFFSET(#REF!,INT((ROW()-13)/2),0)),IF(ISBLANK(OFFSET('9. METAS'!$W$20,INT((ROW()-14)/2),0)),"",OFFSET('9. METAS'!$W$20,INT((ROW()-14)/2),0)))</f>
        <v>#REF!</v>
      </c>
      <c r="M133" s="129" t="e">
        <f ca="1">IF(MOD(ROW()-13,2)=0,IF(ISBLANK(OFFSET(#REF!,INT((ROW()-13)/2),0)),"",OFFSET(#REF!,INT((ROW()-13)/2),0)),IF(ISBLANK(OFFSET('9. METAS'!$X$20,INT((ROW()-14)/2),0)),"",OFFSET('9. METAS'!$X$20,INT((ROW()-14)/2),0)))</f>
        <v>#REF!</v>
      </c>
      <c r="N133" s="478" t="str">
        <f t="shared" ref="N133" ca="1" si="116">IFERROR(J133/J134,"ND")</f>
        <v>ND</v>
      </c>
      <c r="O133" s="480" t="str">
        <f t="shared" ref="O133" ca="1" si="117">IFERROR(((J133+K133+L133+M133)/H133),"ND")</f>
        <v>ND</v>
      </c>
      <c r="P133" s="482"/>
    </row>
    <row r="134" spans="3:16" ht="16" x14ac:dyDescent="0.2">
      <c r="C134" s="496"/>
      <c r="D134" s="498"/>
      <c r="E134" s="498"/>
      <c r="F134" s="500"/>
      <c r="G134" s="502"/>
      <c r="H134" s="705"/>
      <c r="I134" s="477"/>
      <c r="J134" s="127" t="str">
        <f ca="1">IF(MOD(ROW()-13,2)=0,IF(ISBLANK(OFFSET(#REF!,INT((ROW()-13)/2),0)),"",OFFSET(#REF!,INT((ROW()-13)/2),0)),IF(ISBLANK(OFFSET('9. METAS'!$U$20,INT((ROW()-14)/2),0)),"",OFFSET('9. METAS'!$U$20,INT((ROW()-14)/2),0)))</f>
        <v/>
      </c>
      <c r="K134" s="128" t="str">
        <f ca="1">IF(MOD(ROW()-13,2)=0,IF(ISBLANK(OFFSET(#REF!,INT((ROW()-13)/2),0)),"",OFFSET(#REF!,INT((ROW()-13)/2),0)),IF(ISBLANK(OFFSET('9. METAS'!$V$20,INT((ROW()-14)/2),0)),"",OFFSET('9. METAS'!$V$20,INT((ROW()-14)/2),0)))</f>
        <v/>
      </c>
      <c r="L134" s="128" t="str">
        <f ca="1">IF(MOD(ROW()-13,2)=0,IF(ISBLANK(OFFSET(#REF!,INT((ROW()-13)/2),0)),"",OFFSET(#REF!,INT((ROW()-13)/2),0)),IF(ISBLANK(OFFSET('9. METAS'!$W$20,INT((ROW()-14)/2),0)),"",OFFSET('9. METAS'!$W$20,INT((ROW()-14)/2),0)))</f>
        <v/>
      </c>
      <c r="M134" s="129" t="str">
        <f ca="1">IF(MOD(ROW()-13,2)=0,IF(ISBLANK(OFFSET(#REF!,INT((ROW()-13)/2),0)),"",OFFSET(#REF!,INT((ROW()-13)/2),0)),IF(ISBLANK(OFFSET('9. METAS'!$X$20,INT((ROW()-14)/2),0)),"",OFFSET('9. METAS'!$X$20,INT((ROW()-14)/2),0)))</f>
        <v/>
      </c>
      <c r="N134" s="479"/>
      <c r="O134" s="481"/>
      <c r="P134" s="483"/>
    </row>
    <row r="135" spans="3:16" x14ac:dyDescent="0.2">
      <c r="C135" s="506" t="str">
        <f ca="1">IF(ISBLANK(OFFSET('5. Pp (3 años)'!$C$46,INT((ROW()-13)/2),0)),"",OFFSET('5. Pp (3 años)'!$C$46,INT((ROW()-13)/2),0))</f>
        <v/>
      </c>
      <c r="D135" s="498" t="str">
        <f ca="1">IF(ISBLANK(OFFSET('5. Pp (3 años)'!$D$46,INT((ROW()-13)/2),0)),"",OFFSET('5. Pp (3 años)'!$D$46,INT((ROW()-13)/2),0))</f>
        <v/>
      </c>
      <c r="E135" s="498" t="str">
        <f ca="1">IF(ISBLANK(OFFSET('5. Pp (3 años)'!$E$46,INT((ROW()-13)/2),0)),"",OFFSET('5. Pp (3 años)'!$E$46,INT((ROW()-13)/2),0))</f>
        <v/>
      </c>
      <c r="F135" s="500" t="str">
        <f ca="1">IF(ISBLANK(OFFSET('5. Pp (3 años)'!$K$46,INT((ROW()-13)/2),0)),"",OFFSET('5. Pp (3 años)'!$K$46,INT((ROW()-13)/2),0))</f>
        <v/>
      </c>
      <c r="G135" s="502" t="str">
        <f ca="1">IF(ISBLANK(OFFSET('5. Pp (3 años)'!$H$46,INT((ROW()-13)/2),0)),"",OFFSET('5. Pp (3 años)'!$H$46,INT((ROW()-13)/2),0))</f>
        <v/>
      </c>
      <c r="H135" s="705" t="str">
        <f ca="1">IF(ISBLANK(OFFSET('9. METAS'!$L$20,INT((ROW()-13)/2),0)),"",OFFSET('9. METAS'!$L$20,INT((ROW()-13)/2),0))</f>
        <v/>
      </c>
      <c r="I135" s="476"/>
      <c r="J135" s="127" t="e">
        <f ca="1">IF(MOD(ROW()-13,2)=0,IF(ISBLANK(OFFSET(#REF!,INT((ROW()-13)/2),0)),"",OFFSET(#REF!,INT((ROW()-13)/2),0)),IF(ISBLANK(OFFSET('9. METAS'!$U$20,INT((ROW()-14)/2),0)),"",OFFSET('9. METAS'!$U$20,INT((ROW()-14)/2),0)))</f>
        <v>#REF!</v>
      </c>
      <c r="K135" s="128" t="e">
        <f ca="1">IF(MOD(ROW()-13,2)=0,IF(ISBLANK(OFFSET(#REF!,INT((ROW()-13)/2),0)),"",OFFSET(#REF!,INT((ROW()-13)/2),0)),IF(ISBLANK(OFFSET('9. METAS'!$V$20,INT((ROW()-14)/2),0)),"",OFFSET('9. METAS'!$V$20,INT((ROW()-14)/2),0)))</f>
        <v>#REF!</v>
      </c>
      <c r="L135" s="128" t="e">
        <f ca="1">IF(MOD(ROW()-13,2)=0,IF(ISBLANK(OFFSET(#REF!,INT((ROW()-13)/2),0)),"",OFFSET(#REF!,INT((ROW()-13)/2),0)),IF(ISBLANK(OFFSET('9. METAS'!$W$20,INT((ROW()-14)/2),0)),"",OFFSET('9. METAS'!$W$20,INT((ROW()-14)/2),0)))</f>
        <v>#REF!</v>
      </c>
      <c r="M135" s="129" t="e">
        <f ca="1">IF(MOD(ROW()-13,2)=0,IF(ISBLANK(OFFSET(#REF!,INT((ROW()-13)/2),0)),"",OFFSET(#REF!,INT((ROW()-13)/2),0)),IF(ISBLANK(OFFSET('9. METAS'!$X$20,INT((ROW()-14)/2),0)),"",OFFSET('9. METAS'!$X$20,INT((ROW()-14)/2),0)))</f>
        <v>#REF!</v>
      </c>
      <c r="N135" s="478" t="str">
        <f t="shared" ref="N135" ca="1" si="118">IFERROR(J135/J136,"ND")</f>
        <v>ND</v>
      </c>
      <c r="O135" s="480" t="str">
        <f t="shared" ref="O135" ca="1" si="119">IFERROR(((J135+K135+L135+M135)/H135),"ND")</f>
        <v>ND</v>
      </c>
      <c r="P135" s="482"/>
    </row>
    <row r="136" spans="3:16" ht="16" x14ac:dyDescent="0.2">
      <c r="C136" s="496"/>
      <c r="D136" s="498"/>
      <c r="E136" s="498"/>
      <c r="F136" s="500"/>
      <c r="G136" s="502"/>
      <c r="H136" s="705"/>
      <c r="I136" s="477"/>
      <c r="J136" s="127" t="str">
        <f ca="1">IF(MOD(ROW()-13,2)=0,IF(ISBLANK(OFFSET(#REF!,INT((ROW()-13)/2),0)),"",OFFSET(#REF!,INT((ROW()-13)/2),0)),IF(ISBLANK(OFFSET('9. METAS'!$U$20,INT((ROW()-14)/2),0)),"",OFFSET('9. METAS'!$U$20,INT((ROW()-14)/2),0)))</f>
        <v/>
      </c>
      <c r="K136" s="128" t="str">
        <f ca="1">IF(MOD(ROW()-13,2)=0,IF(ISBLANK(OFFSET(#REF!,INT((ROW()-13)/2),0)),"",OFFSET(#REF!,INT((ROW()-13)/2),0)),IF(ISBLANK(OFFSET('9. METAS'!$V$20,INT((ROW()-14)/2),0)),"",OFFSET('9. METAS'!$V$20,INT((ROW()-14)/2),0)))</f>
        <v/>
      </c>
      <c r="L136" s="128" t="str">
        <f ca="1">IF(MOD(ROW()-13,2)=0,IF(ISBLANK(OFFSET(#REF!,INT((ROW()-13)/2),0)),"",OFFSET(#REF!,INT((ROW()-13)/2),0)),IF(ISBLANK(OFFSET('9. METAS'!$W$20,INT((ROW()-14)/2),0)),"",OFFSET('9. METAS'!$W$20,INT((ROW()-14)/2),0)))</f>
        <v/>
      </c>
      <c r="M136" s="129" t="str">
        <f ca="1">IF(MOD(ROW()-13,2)=0,IF(ISBLANK(OFFSET(#REF!,INT((ROW()-13)/2),0)),"",OFFSET(#REF!,INT((ROW()-13)/2),0)),IF(ISBLANK(OFFSET('9. METAS'!$X$20,INT((ROW()-14)/2),0)),"",OFFSET('9. METAS'!$X$20,INT((ROW()-14)/2),0)))</f>
        <v/>
      </c>
      <c r="N136" s="479"/>
      <c r="O136" s="481"/>
      <c r="P136" s="483"/>
    </row>
    <row r="137" spans="3:16" x14ac:dyDescent="0.2">
      <c r="C137" s="506" t="str">
        <f ca="1">IF(ISBLANK(OFFSET('5. Pp (3 años)'!$C$46,INT((ROW()-13)/2),0)),"",OFFSET('5. Pp (3 años)'!$C$46,INT((ROW()-13)/2),0))</f>
        <v/>
      </c>
      <c r="D137" s="498" t="str">
        <f ca="1">IF(ISBLANK(OFFSET('5. Pp (3 años)'!$D$46,INT((ROW()-13)/2),0)),"",OFFSET('5. Pp (3 años)'!$D$46,INT((ROW()-13)/2),0))</f>
        <v/>
      </c>
      <c r="E137" s="498" t="str">
        <f ca="1">IF(ISBLANK(OFFSET('5. Pp (3 años)'!$E$46,INT((ROW()-13)/2),0)),"",OFFSET('5. Pp (3 años)'!$E$46,INT((ROW()-13)/2),0))</f>
        <v/>
      </c>
      <c r="F137" s="500" t="str">
        <f ca="1">IF(ISBLANK(OFFSET('5. Pp (3 años)'!$K$46,INT((ROW()-13)/2),0)),"",OFFSET('5. Pp (3 años)'!$K$46,INT((ROW()-13)/2),0))</f>
        <v/>
      </c>
      <c r="G137" s="502" t="str">
        <f ca="1">IF(ISBLANK(OFFSET('5. Pp (3 años)'!$H$46,INT((ROW()-13)/2),0)),"",OFFSET('5. Pp (3 años)'!$H$46,INT((ROW()-13)/2),0))</f>
        <v/>
      </c>
      <c r="H137" s="705" t="str">
        <f ca="1">IF(ISBLANK(OFFSET('9. METAS'!$L$20,INT((ROW()-13)/2),0)),"",OFFSET('9. METAS'!$L$20,INT((ROW()-13)/2),0))</f>
        <v/>
      </c>
      <c r="I137" s="476"/>
      <c r="J137" s="127" t="e">
        <f ca="1">IF(MOD(ROW()-13,2)=0,IF(ISBLANK(OFFSET(#REF!,INT((ROW()-13)/2),0)),"",OFFSET(#REF!,INT((ROW()-13)/2),0)),IF(ISBLANK(OFFSET('9. METAS'!$U$20,INT((ROW()-14)/2),0)),"",OFFSET('9. METAS'!$U$20,INT((ROW()-14)/2),0)))</f>
        <v>#REF!</v>
      </c>
      <c r="K137" s="128" t="e">
        <f ca="1">IF(MOD(ROW()-13,2)=0,IF(ISBLANK(OFFSET(#REF!,INT((ROW()-13)/2),0)),"",OFFSET(#REF!,INT((ROW()-13)/2),0)),IF(ISBLANK(OFFSET('9. METAS'!$V$20,INT((ROW()-14)/2),0)),"",OFFSET('9. METAS'!$V$20,INT((ROW()-14)/2),0)))</f>
        <v>#REF!</v>
      </c>
      <c r="L137" s="128" t="e">
        <f ca="1">IF(MOD(ROW()-13,2)=0,IF(ISBLANK(OFFSET(#REF!,INT((ROW()-13)/2),0)),"",OFFSET(#REF!,INT((ROW()-13)/2),0)),IF(ISBLANK(OFFSET('9. METAS'!$W$20,INT((ROW()-14)/2),0)),"",OFFSET('9. METAS'!$W$20,INT((ROW()-14)/2),0)))</f>
        <v>#REF!</v>
      </c>
      <c r="M137" s="129" t="e">
        <f ca="1">IF(MOD(ROW()-13,2)=0,IF(ISBLANK(OFFSET(#REF!,INT((ROW()-13)/2),0)),"",OFFSET(#REF!,INT((ROW()-13)/2),0)),IF(ISBLANK(OFFSET('9. METAS'!$X$20,INT((ROW()-14)/2),0)),"",OFFSET('9. METAS'!$X$20,INT((ROW()-14)/2),0)))</f>
        <v>#REF!</v>
      </c>
      <c r="N137" s="478" t="str">
        <f t="shared" ref="N137" ca="1" si="120">IFERROR(J137/J138,"ND")</f>
        <v>ND</v>
      </c>
      <c r="O137" s="480" t="str">
        <f t="shared" ref="O137" ca="1" si="121">IFERROR(((J137+K137+L137+M137)/H137),"ND")</f>
        <v>ND</v>
      </c>
      <c r="P137" s="482"/>
    </row>
    <row r="138" spans="3:16" ht="16" x14ac:dyDescent="0.2">
      <c r="C138" s="496"/>
      <c r="D138" s="498"/>
      <c r="E138" s="498"/>
      <c r="F138" s="500"/>
      <c r="G138" s="502"/>
      <c r="H138" s="705"/>
      <c r="I138" s="477"/>
      <c r="J138" s="127" t="str">
        <f ca="1">IF(MOD(ROW()-13,2)=0,IF(ISBLANK(OFFSET(#REF!,INT((ROW()-13)/2),0)),"",OFFSET(#REF!,INT((ROW()-13)/2),0)),IF(ISBLANK(OFFSET('9. METAS'!$U$20,INT((ROW()-14)/2),0)),"",OFFSET('9. METAS'!$U$20,INT((ROW()-14)/2),0)))</f>
        <v/>
      </c>
      <c r="K138" s="128" t="str">
        <f ca="1">IF(MOD(ROW()-13,2)=0,IF(ISBLANK(OFFSET(#REF!,INT((ROW()-13)/2),0)),"",OFFSET(#REF!,INT((ROW()-13)/2),0)),IF(ISBLANK(OFFSET('9. METAS'!$V$20,INT((ROW()-14)/2),0)),"",OFFSET('9. METAS'!$V$20,INT((ROW()-14)/2),0)))</f>
        <v/>
      </c>
      <c r="L138" s="128" t="str">
        <f ca="1">IF(MOD(ROW()-13,2)=0,IF(ISBLANK(OFFSET(#REF!,INT((ROW()-13)/2),0)),"",OFFSET(#REF!,INT((ROW()-13)/2),0)),IF(ISBLANK(OFFSET('9. METAS'!$W$20,INT((ROW()-14)/2),0)),"",OFFSET('9. METAS'!$W$20,INT((ROW()-14)/2),0)))</f>
        <v/>
      </c>
      <c r="M138" s="129" t="str">
        <f ca="1">IF(MOD(ROW()-13,2)=0,IF(ISBLANK(OFFSET(#REF!,INT((ROW()-13)/2),0)),"",OFFSET(#REF!,INT((ROW()-13)/2),0)),IF(ISBLANK(OFFSET('9. METAS'!$X$20,INT((ROW()-14)/2),0)),"",OFFSET('9. METAS'!$X$20,INT((ROW()-14)/2),0)))</f>
        <v/>
      </c>
      <c r="N138" s="479"/>
      <c r="O138" s="481"/>
      <c r="P138" s="483"/>
    </row>
    <row r="139" spans="3:16" x14ac:dyDescent="0.2">
      <c r="C139" s="506" t="str">
        <f ca="1">IF(ISBLANK(OFFSET('5. Pp (3 años)'!$C$46,INT((ROW()-13)/2),0)),"",OFFSET('5. Pp (3 años)'!$C$46,INT((ROW()-13)/2),0))</f>
        <v/>
      </c>
      <c r="D139" s="498" t="str">
        <f ca="1">IF(ISBLANK(OFFSET('5. Pp (3 años)'!$D$46,INT((ROW()-13)/2),0)),"",OFFSET('5. Pp (3 años)'!$D$46,INT((ROW()-13)/2),0))</f>
        <v/>
      </c>
      <c r="E139" s="498" t="str">
        <f ca="1">IF(ISBLANK(OFFSET('5. Pp (3 años)'!$E$46,INT((ROW()-13)/2),0)),"",OFFSET('5. Pp (3 años)'!$E$46,INT((ROW()-13)/2),0))</f>
        <v/>
      </c>
      <c r="F139" s="500" t="str">
        <f ca="1">IF(ISBLANK(OFFSET('5. Pp (3 años)'!$K$46,INT((ROW()-13)/2),0)),"",OFFSET('5. Pp (3 años)'!$K$46,INT((ROW()-13)/2),0))</f>
        <v/>
      </c>
      <c r="G139" s="502" t="str">
        <f ca="1">IF(ISBLANK(OFFSET('5. Pp (3 años)'!$H$46,INT((ROW()-13)/2),0)),"",OFFSET('5. Pp (3 años)'!$H$46,INT((ROW()-13)/2),0))</f>
        <v/>
      </c>
      <c r="H139" s="705" t="str">
        <f ca="1">IF(ISBLANK(OFFSET('9. METAS'!$L$20,INT((ROW()-13)/2),0)),"",OFFSET('9. METAS'!$L$20,INT((ROW()-13)/2),0))</f>
        <v/>
      </c>
      <c r="I139" s="476"/>
      <c r="J139" s="127" t="e">
        <f ca="1">IF(MOD(ROW()-13,2)=0,IF(ISBLANK(OFFSET(#REF!,INT((ROW()-13)/2),0)),"",OFFSET(#REF!,INT((ROW()-13)/2),0)),IF(ISBLANK(OFFSET('9. METAS'!$U$20,INT((ROW()-14)/2),0)),"",OFFSET('9. METAS'!$U$20,INT((ROW()-14)/2),0)))</f>
        <v>#REF!</v>
      </c>
      <c r="K139" s="128" t="e">
        <f ca="1">IF(MOD(ROW()-13,2)=0,IF(ISBLANK(OFFSET(#REF!,INT((ROW()-13)/2),0)),"",OFFSET(#REF!,INT((ROW()-13)/2),0)),IF(ISBLANK(OFFSET('9. METAS'!$V$20,INT((ROW()-14)/2),0)),"",OFFSET('9. METAS'!$V$20,INT((ROW()-14)/2),0)))</f>
        <v>#REF!</v>
      </c>
      <c r="L139" s="128" t="e">
        <f ca="1">IF(MOD(ROW()-13,2)=0,IF(ISBLANK(OFFSET(#REF!,INT((ROW()-13)/2),0)),"",OFFSET(#REF!,INT((ROW()-13)/2),0)),IF(ISBLANK(OFFSET('9. METAS'!$W$20,INT((ROW()-14)/2),0)),"",OFFSET('9. METAS'!$W$20,INT((ROW()-14)/2),0)))</f>
        <v>#REF!</v>
      </c>
      <c r="M139" s="129" t="e">
        <f ca="1">IF(MOD(ROW()-13,2)=0,IF(ISBLANK(OFFSET(#REF!,INT((ROW()-13)/2),0)),"",OFFSET(#REF!,INT((ROW()-13)/2),0)),IF(ISBLANK(OFFSET('9. METAS'!$X$20,INT((ROW()-14)/2),0)),"",OFFSET('9. METAS'!$X$20,INT((ROW()-14)/2),0)))</f>
        <v>#REF!</v>
      </c>
      <c r="N139" s="478" t="str">
        <f t="shared" ref="N139" ca="1" si="122">IFERROR(J139/J140,"ND")</f>
        <v>ND</v>
      </c>
      <c r="O139" s="480" t="str">
        <f t="shared" ref="O139" ca="1" si="123">IFERROR(((J139+K139+L139+M139)/H139),"ND")</f>
        <v>ND</v>
      </c>
      <c r="P139" s="482"/>
    </row>
    <row r="140" spans="3:16" ht="16" x14ac:dyDescent="0.2">
      <c r="C140" s="496"/>
      <c r="D140" s="498"/>
      <c r="E140" s="498"/>
      <c r="F140" s="500"/>
      <c r="G140" s="502"/>
      <c r="H140" s="705"/>
      <c r="I140" s="477"/>
      <c r="J140" s="127" t="str">
        <f ca="1">IF(MOD(ROW()-13,2)=0,IF(ISBLANK(OFFSET(#REF!,INT((ROW()-13)/2),0)),"",OFFSET(#REF!,INT((ROW()-13)/2),0)),IF(ISBLANK(OFFSET('9. METAS'!$U$20,INT((ROW()-14)/2),0)),"",OFFSET('9. METAS'!$U$20,INT((ROW()-14)/2),0)))</f>
        <v/>
      </c>
      <c r="K140" s="128" t="str">
        <f ca="1">IF(MOD(ROW()-13,2)=0,IF(ISBLANK(OFFSET(#REF!,INT((ROW()-13)/2),0)),"",OFFSET(#REF!,INT((ROW()-13)/2),0)),IF(ISBLANK(OFFSET('9. METAS'!$V$20,INT((ROW()-14)/2),0)),"",OFFSET('9. METAS'!$V$20,INT((ROW()-14)/2),0)))</f>
        <v/>
      </c>
      <c r="L140" s="128" t="str">
        <f ca="1">IF(MOD(ROW()-13,2)=0,IF(ISBLANK(OFFSET(#REF!,INT((ROW()-13)/2),0)),"",OFFSET(#REF!,INT((ROW()-13)/2),0)),IF(ISBLANK(OFFSET('9. METAS'!$W$20,INT((ROW()-14)/2),0)),"",OFFSET('9. METAS'!$W$20,INT((ROW()-14)/2),0)))</f>
        <v/>
      </c>
      <c r="M140" s="129" t="str">
        <f ca="1">IF(MOD(ROW()-13,2)=0,IF(ISBLANK(OFFSET(#REF!,INT((ROW()-13)/2),0)),"",OFFSET(#REF!,INT((ROW()-13)/2),0)),IF(ISBLANK(OFFSET('9. METAS'!$X$20,INT((ROW()-14)/2),0)),"",OFFSET('9. METAS'!$X$20,INT((ROW()-14)/2),0)))</f>
        <v/>
      </c>
      <c r="N140" s="479"/>
      <c r="O140" s="481"/>
      <c r="P140" s="483"/>
    </row>
    <row r="141" spans="3:16" x14ac:dyDescent="0.2">
      <c r="C141" s="506" t="str">
        <f ca="1">IF(ISBLANK(OFFSET('5. Pp (3 años)'!$C$46,INT((ROW()-13)/2),0)),"",OFFSET('5. Pp (3 años)'!$C$46,INT((ROW()-13)/2),0))</f>
        <v/>
      </c>
      <c r="D141" s="498" t="str">
        <f ca="1">IF(ISBLANK(OFFSET('5. Pp (3 años)'!$D$46,INT((ROW()-13)/2),0)),"",OFFSET('5. Pp (3 años)'!$D$46,INT((ROW()-13)/2),0))</f>
        <v/>
      </c>
      <c r="E141" s="498" t="str">
        <f ca="1">IF(ISBLANK(OFFSET('5. Pp (3 años)'!$E$46,INT((ROW()-13)/2),0)),"",OFFSET('5. Pp (3 años)'!$E$46,INT((ROW()-13)/2),0))</f>
        <v/>
      </c>
      <c r="F141" s="500" t="str">
        <f ca="1">IF(ISBLANK(OFFSET('5. Pp (3 años)'!$K$46,INT((ROW()-13)/2),0)),"",OFFSET('5. Pp (3 años)'!$K$46,INT((ROW()-13)/2),0))</f>
        <v/>
      </c>
      <c r="G141" s="502" t="str">
        <f ca="1">IF(ISBLANK(OFFSET('5. Pp (3 años)'!$H$46,INT((ROW()-13)/2),0)),"",OFFSET('5. Pp (3 años)'!$H$46,INT((ROW()-13)/2),0))</f>
        <v/>
      </c>
      <c r="H141" s="705" t="str">
        <f ca="1">IF(ISBLANK(OFFSET('9. METAS'!$L$20,INT((ROW()-13)/2),0)),"",OFFSET('9. METAS'!$L$20,INT((ROW()-13)/2),0))</f>
        <v/>
      </c>
      <c r="I141" s="476"/>
      <c r="J141" s="127" t="e">
        <f ca="1">IF(MOD(ROW()-13,2)=0,IF(ISBLANK(OFFSET(#REF!,INT((ROW()-13)/2),0)),"",OFFSET(#REF!,INT((ROW()-13)/2),0)),IF(ISBLANK(OFFSET('9. METAS'!$U$20,INT((ROW()-14)/2),0)),"",OFFSET('9. METAS'!$U$20,INT((ROW()-14)/2),0)))</f>
        <v>#REF!</v>
      </c>
      <c r="K141" s="128" t="e">
        <f ca="1">IF(MOD(ROW()-13,2)=0,IF(ISBLANK(OFFSET(#REF!,INT((ROW()-13)/2),0)),"",OFFSET(#REF!,INT((ROW()-13)/2),0)),IF(ISBLANK(OFFSET('9. METAS'!$V$20,INT((ROW()-14)/2),0)),"",OFFSET('9. METAS'!$V$20,INT((ROW()-14)/2),0)))</f>
        <v>#REF!</v>
      </c>
      <c r="L141" s="128" t="e">
        <f ca="1">IF(MOD(ROW()-13,2)=0,IF(ISBLANK(OFFSET(#REF!,INT((ROW()-13)/2),0)),"",OFFSET(#REF!,INT((ROW()-13)/2),0)),IF(ISBLANK(OFFSET('9. METAS'!$W$20,INT((ROW()-14)/2),0)),"",OFFSET('9. METAS'!$W$20,INT((ROW()-14)/2),0)))</f>
        <v>#REF!</v>
      </c>
      <c r="M141" s="129" t="e">
        <f ca="1">IF(MOD(ROW()-13,2)=0,IF(ISBLANK(OFFSET(#REF!,INT((ROW()-13)/2),0)),"",OFFSET(#REF!,INT((ROW()-13)/2),0)),IF(ISBLANK(OFFSET('9. METAS'!$X$20,INT((ROW()-14)/2),0)),"",OFFSET('9. METAS'!$X$20,INT((ROW()-14)/2),0)))</f>
        <v>#REF!</v>
      </c>
      <c r="N141" s="478" t="str">
        <f t="shared" ref="N141" ca="1" si="124">IFERROR(J141/J142,"ND")</f>
        <v>ND</v>
      </c>
      <c r="O141" s="480" t="str">
        <f t="shared" ref="O141" ca="1" si="125">IFERROR(((J141+K141+L141+M141)/H141),"ND")</f>
        <v>ND</v>
      </c>
      <c r="P141" s="482"/>
    </row>
    <row r="142" spans="3:16" ht="16" x14ac:dyDescent="0.2">
      <c r="C142" s="496"/>
      <c r="D142" s="498"/>
      <c r="E142" s="498"/>
      <c r="F142" s="500"/>
      <c r="G142" s="502"/>
      <c r="H142" s="705"/>
      <c r="I142" s="477"/>
      <c r="J142" s="127" t="str">
        <f ca="1">IF(MOD(ROW()-13,2)=0,IF(ISBLANK(OFFSET(#REF!,INT((ROW()-13)/2),0)),"",OFFSET(#REF!,INT((ROW()-13)/2),0)),IF(ISBLANK(OFFSET('9. METAS'!$U$20,INT((ROW()-14)/2),0)),"",OFFSET('9. METAS'!$U$20,INT((ROW()-14)/2),0)))</f>
        <v/>
      </c>
      <c r="K142" s="128" t="str">
        <f ca="1">IF(MOD(ROW()-13,2)=0,IF(ISBLANK(OFFSET(#REF!,INT((ROW()-13)/2),0)),"",OFFSET(#REF!,INT((ROW()-13)/2),0)),IF(ISBLANK(OFFSET('9. METAS'!$V$20,INT((ROW()-14)/2),0)),"",OFFSET('9. METAS'!$V$20,INT((ROW()-14)/2),0)))</f>
        <v/>
      </c>
      <c r="L142" s="128" t="str">
        <f ca="1">IF(MOD(ROW()-13,2)=0,IF(ISBLANK(OFFSET(#REF!,INT((ROW()-13)/2),0)),"",OFFSET(#REF!,INT((ROW()-13)/2),0)),IF(ISBLANK(OFFSET('9. METAS'!$W$20,INT((ROW()-14)/2),0)),"",OFFSET('9. METAS'!$W$20,INT((ROW()-14)/2),0)))</f>
        <v/>
      </c>
      <c r="M142" s="129" t="str">
        <f ca="1">IF(MOD(ROW()-13,2)=0,IF(ISBLANK(OFFSET(#REF!,INT((ROW()-13)/2),0)),"",OFFSET(#REF!,INT((ROW()-13)/2),0)),IF(ISBLANK(OFFSET('9. METAS'!$X$20,INT((ROW()-14)/2),0)),"",OFFSET('9. METAS'!$X$20,INT((ROW()-14)/2),0)))</f>
        <v/>
      </c>
      <c r="N142" s="479"/>
      <c r="O142" s="481"/>
      <c r="P142" s="483"/>
    </row>
    <row r="143" spans="3:16" x14ac:dyDescent="0.2">
      <c r="C143" s="506" t="str">
        <f ca="1">IF(ISBLANK(OFFSET('5. Pp (3 años)'!$C$46,INT((ROW()-13)/2),0)),"",OFFSET('5. Pp (3 años)'!$C$46,INT((ROW()-13)/2),0))</f>
        <v/>
      </c>
      <c r="D143" s="498" t="str">
        <f ca="1">IF(ISBLANK(OFFSET('5. Pp (3 años)'!$D$46,INT((ROW()-13)/2),0)),"",OFFSET('5. Pp (3 años)'!$D$46,INT((ROW()-13)/2),0))</f>
        <v/>
      </c>
      <c r="E143" s="498" t="str">
        <f ca="1">IF(ISBLANK(OFFSET('5. Pp (3 años)'!$E$46,INT((ROW()-13)/2),0)),"",OFFSET('5. Pp (3 años)'!$E$46,INT((ROW()-13)/2),0))</f>
        <v/>
      </c>
      <c r="F143" s="500" t="str">
        <f ca="1">IF(ISBLANK(OFFSET('5. Pp (3 años)'!$K$46,INT((ROW()-13)/2),0)),"",OFFSET('5. Pp (3 años)'!$K$46,INT((ROW()-13)/2),0))</f>
        <v/>
      </c>
      <c r="G143" s="502" t="str">
        <f ca="1">IF(ISBLANK(OFFSET('5. Pp (3 años)'!$H$46,INT((ROW()-13)/2),0)),"",OFFSET('5. Pp (3 años)'!$H$46,INT((ROW()-13)/2),0))</f>
        <v/>
      </c>
      <c r="H143" s="705" t="str">
        <f ca="1">IF(ISBLANK(OFFSET('9. METAS'!$L$20,INT((ROW()-13)/2),0)),"",OFFSET('9. METAS'!$L$20,INT((ROW()-13)/2),0))</f>
        <v/>
      </c>
      <c r="I143" s="476"/>
      <c r="J143" s="127" t="e">
        <f ca="1">IF(MOD(ROW()-13,2)=0,IF(ISBLANK(OFFSET(#REF!,INT((ROW()-13)/2),0)),"",OFFSET(#REF!,INT((ROW()-13)/2),0)),IF(ISBLANK(OFFSET('9. METAS'!$U$20,INT((ROW()-14)/2),0)),"",OFFSET('9. METAS'!$U$20,INT((ROW()-14)/2),0)))</f>
        <v>#REF!</v>
      </c>
      <c r="K143" s="128" t="e">
        <f ca="1">IF(MOD(ROW()-13,2)=0,IF(ISBLANK(OFFSET(#REF!,INT((ROW()-13)/2),0)),"",OFFSET(#REF!,INT((ROW()-13)/2),0)),IF(ISBLANK(OFFSET('9. METAS'!$V$20,INT((ROW()-14)/2),0)),"",OFFSET('9. METAS'!$V$20,INT((ROW()-14)/2),0)))</f>
        <v>#REF!</v>
      </c>
      <c r="L143" s="128" t="e">
        <f ca="1">IF(MOD(ROW()-13,2)=0,IF(ISBLANK(OFFSET(#REF!,INT((ROW()-13)/2),0)),"",OFFSET(#REF!,INT((ROW()-13)/2),0)),IF(ISBLANK(OFFSET('9. METAS'!$W$20,INT((ROW()-14)/2),0)),"",OFFSET('9. METAS'!$W$20,INT((ROW()-14)/2),0)))</f>
        <v>#REF!</v>
      </c>
      <c r="M143" s="129" t="e">
        <f ca="1">IF(MOD(ROW()-13,2)=0,IF(ISBLANK(OFFSET(#REF!,INT((ROW()-13)/2),0)),"",OFFSET(#REF!,INT((ROW()-13)/2),0)),IF(ISBLANK(OFFSET('9. METAS'!$X$20,INT((ROW()-14)/2),0)),"",OFFSET('9. METAS'!$X$20,INT((ROW()-14)/2),0)))</f>
        <v>#REF!</v>
      </c>
      <c r="N143" s="478" t="str">
        <f t="shared" ref="N143" ca="1" si="126">IFERROR(J143/J144,"ND")</f>
        <v>ND</v>
      </c>
      <c r="O143" s="480" t="str">
        <f t="shared" ref="O143" ca="1" si="127">IFERROR(((J143+K143+L143+M143)/H143),"ND")</f>
        <v>ND</v>
      </c>
      <c r="P143" s="482"/>
    </row>
    <row r="144" spans="3:16" ht="16" x14ac:dyDescent="0.2">
      <c r="C144" s="496"/>
      <c r="D144" s="498"/>
      <c r="E144" s="498"/>
      <c r="F144" s="500"/>
      <c r="G144" s="502"/>
      <c r="H144" s="705"/>
      <c r="I144" s="477"/>
      <c r="J144" s="127" t="str">
        <f ca="1">IF(MOD(ROW()-13,2)=0,IF(ISBLANK(OFFSET(#REF!,INT((ROW()-13)/2),0)),"",OFFSET(#REF!,INT((ROW()-13)/2),0)),IF(ISBLANK(OFFSET('9. METAS'!$U$20,INT((ROW()-14)/2),0)),"",OFFSET('9. METAS'!$U$20,INT((ROW()-14)/2),0)))</f>
        <v/>
      </c>
      <c r="K144" s="128" t="str">
        <f ca="1">IF(MOD(ROW()-13,2)=0,IF(ISBLANK(OFFSET(#REF!,INT((ROW()-13)/2),0)),"",OFFSET(#REF!,INT((ROW()-13)/2),0)),IF(ISBLANK(OFFSET('9. METAS'!$V$20,INT((ROW()-14)/2),0)),"",OFFSET('9. METAS'!$V$20,INT((ROW()-14)/2),0)))</f>
        <v/>
      </c>
      <c r="L144" s="128" t="str">
        <f ca="1">IF(MOD(ROW()-13,2)=0,IF(ISBLANK(OFFSET(#REF!,INT((ROW()-13)/2),0)),"",OFFSET(#REF!,INT((ROW()-13)/2),0)),IF(ISBLANK(OFFSET('9. METAS'!$W$20,INT((ROW()-14)/2),0)),"",OFFSET('9. METAS'!$W$20,INT((ROW()-14)/2),0)))</f>
        <v/>
      </c>
      <c r="M144" s="129" t="str">
        <f ca="1">IF(MOD(ROW()-13,2)=0,IF(ISBLANK(OFFSET(#REF!,INT((ROW()-13)/2),0)),"",OFFSET(#REF!,INT((ROW()-13)/2),0)),IF(ISBLANK(OFFSET('9. METAS'!$X$20,INT((ROW()-14)/2),0)),"",OFFSET('9. METAS'!$X$20,INT((ROW()-14)/2),0)))</f>
        <v/>
      </c>
      <c r="N144" s="479"/>
      <c r="O144" s="481"/>
      <c r="P144" s="483"/>
    </row>
    <row r="145" spans="3:16" x14ac:dyDescent="0.2">
      <c r="C145" s="506" t="str">
        <f ca="1">IF(ISBLANK(OFFSET('5. Pp (3 años)'!$C$46,INT((ROW()-13)/2),0)),"",OFFSET('5. Pp (3 años)'!$C$46,INT((ROW()-13)/2),0))</f>
        <v/>
      </c>
      <c r="D145" s="498" t="str">
        <f ca="1">IF(ISBLANK(OFFSET('5. Pp (3 años)'!$D$46,INT((ROW()-13)/2),0)),"",OFFSET('5. Pp (3 años)'!$D$46,INT((ROW()-13)/2),0))</f>
        <v/>
      </c>
      <c r="E145" s="498" t="str">
        <f ca="1">IF(ISBLANK(OFFSET('5. Pp (3 años)'!$E$46,INT((ROW()-13)/2),0)),"",OFFSET('5. Pp (3 años)'!$E$46,INT((ROW()-13)/2),0))</f>
        <v/>
      </c>
      <c r="F145" s="500" t="str">
        <f ca="1">IF(ISBLANK(OFFSET('5. Pp (3 años)'!$K$46,INT((ROW()-13)/2),0)),"",OFFSET('5. Pp (3 años)'!$K$46,INT((ROW()-13)/2),0))</f>
        <v/>
      </c>
      <c r="G145" s="502" t="str">
        <f ca="1">IF(ISBLANK(OFFSET('5. Pp (3 años)'!$H$46,INT((ROW()-13)/2),0)),"",OFFSET('5. Pp (3 años)'!$H$46,INT((ROW()-13)/2),0))</f>
        <v/>
      </c>
      <c r="H145" s="705" t="str">
        <f ca="1">IF(ISBLANK(OFFSET('9. METAS'!$L$20,INT((ROW()-13)/2),0)),"",OFFSET('9. METAS'!$L$20,INT((ROW()-13)/2),0))</f>
        <v/>
      </c>
      <c r="I145" s="476"/>
      <c r="J145" s="127" t="e">
        <f ca="1">IF(MOD(ROW()-13,2)=0,IF(ISBLANK(OFFSET(#REF!,INT((ROW()-13)/2),0)),"",OFFSET(#REF!,INT((ROW()-13)/2),0)),IF(ISBLANK(OFFSET('9. METAS'!$U$20,INT((ROW()-14)/2),0)),"",OFFSET('9. METAS'!$U$20,INT((ROW()-14)/2),0)))</f>
        <v>#REF!</v>
      </c>
      <c r="K145" s="128" t="e">
        <f ca="1">IF(MOD(ROW()-13,2)=0,IF(ISBLANK(OFFSET(#REF!,INT((ROW()-13)/2),0)),"",OFFSET(#REF!,INT((ROW()-13)/2),0)),IF(ISBLANK(OFFSET('9. METAS'!$V$20,INT((ROW()-14)/2),0)),"",OFFSET('9. METAS'!$V$20,INT((ROW()-14)/2),0)))</f>
        <v>#REF!</v>
      </c>
      <c r="L145" s="128" t="e">
        <f ca="1">IF(MOD(ROW()-13,2)=0,IF(ISBLANK(OFFSET(#REF!,INT((ROW()-13)/2),0)),"",OFFSET(#REF!,INT((ROW()-13)/2),0)),IF(ISBLANK(OFFSET('9. METAS'!$W$20,INT((ROW()-14)/2),0)),"",OFFSET('9. METAS'!$W$20,INT((ROW()-14)/2),0)))</f>
        <v>#REF!</v>
      </c>
      <c r="M145" s="129" t="e">
        <f ca="1">IF(MOD(ROW()-13,2)=0,IF(ISBLANK(OFFSET(#REF!,INT((ROW()-13)/2),0)),"",OFFSET(#REF!,INT((ROW()-13)/2),0)),IF(ISBLANK(OFFSET('9. METAS'!$X$20,INT((ROW()-14)/2),0)),"",OFFSET('9. METAS'!$X$20,INT((ROW()-14)/2),0)))</f>
        <v>#REF!</v>
      </c>
      <c r="N145" s="478" t="str">
        <f t="shared" ref="N145" ca="1" si="128">IFERROR(J145/J146,"ND")</f>
        <v>ND</v>
      </c>
      <c r="O145" s="480" t="str">
        <f t="shared" ref="O145" ca="1" si="129">IFERROR(((J145+K145+L145+M145)/H145),"ND")</f>
        <v>ND</v>
      </c>
      <c r="P145" s="482"/>
    </row>
    <row r="146" spans="3:16" ht="16" x14ac:dyDescent="0.2">
      <c r="C146" s="496"/>
      <c r="D146" s="498"/>
      <c r="E146" s="498"/>
      <c r="F146" s="500"/>
      <c r="G146" s="502"/>
      <c r="H146" s="705"/>
      <c r="I146" s="477"/>
      <c r="J146" s="127" t="str">
        <f ca="1">IF(MOD(ROW()-13,2)=0,IF(ISBLANK(OFFSET(#REF!,INT((ROW()-13)/2),0)),"",OFFSET(#REF!,INT((ROW()-13)/2),0)),IF(ISBLANK(OFFSET('9. METAS'!$U$20,INT((ROW()-14)/2),0)),"",OFFSET('9. METAS'!$U$20,INT((ROW()-14)/2),0)))</f>
        <v/>
      </c>
      <c r="K146" s="128" t="str">
        <f ca="1">IF(MOD(ROW()-13,2)=0,IF(ISBLANK(OFFSET(#REF!,INT((ROW()-13)/2),0)),"",OFFSET(#REF!,INT((ROW()-13)/2),0)),IF(ISBLANK(OFFSET('9. METAS'!$V$20,INT((ROW()-14)/2),0)),"",OFFSET('9. METAS'!$V$20,INT((ROW()-14)/2),0)))</f>
        <v/>
      </c>
      <c r="L146" s="128" t="str">
        <f ca="1">IF(MOD(ROW()-13,2)=0,IF(ISBLANK(OFFSET(#REF!,INT((ROW()-13)/2),0)),"",OFFSET(#REF!,INT((ROW()-13)/2),0)),IF(ISBLANK(OFFSET('9. METAS'!$W$20,INT((ROW()-14)/2),0)),"",OFFSET('9. METAS'!$W$20,INT((ROW()-14)/2),0)))</f>
        <v/>
      </c>
      <c r="M146" s="129" t="str">
        <f ca="1">IF(MOD(ROW()-13,2)=0,IF(ISBLANK(OFFSET(#REF!,INT((ROW()-13)/2),0)),"",OFFSET(#REF!,INT((ROW()-13)/2),0)),IF(ISBLANK(OFFSET('9. METAS'!$X$20,INT((ROW()-14)/2),0)),"",OFFSET('9. METAS'!$X$20,INT((ROW()-14)/2),0)))</f>
        <v/>
      </c>
      <c r="N146" s="479"/>
      <c r="O146" s="481"/>
      <c r="P146" s="483"/>
    </row>
    <row r="147" spans="3:16" x14ac:dyDescent="0.2">
      <c r="C147" s="506" t="str">
        <f ca="1">IF(ISBLANK(OFFSET('5. Pp (3 años)'!$C$46,INT((ROW()-13)/2),0)),"",OFFSET('5. Pp (3 años)'!$C$46,INT((ROW()-13)/2),0))</f>
        <v/>
      </c>
      <c r="D147" s="498" t="str">
        <f ca="1">IF(ISBLANK(OFFSET('5. Pp (3 años)'!$D$46,INT((ROW()-13)/2),0)),"",OFFSET('5. Pp (3 años)'!$D$46,INT((ROW()-13)/2),0))</f>
        <v/>
      </c>
      <c r="E147" s="498" t="str">
        <f ca="1">IF(ISBLANK(OFFSET('5. Pp (3 años)'!$E$46,INT((ROW()-13)/2),0)),"",OFFSET('5. Pp (3 años)'!$E$46,INT((ROW()-13)/2),0))</f>
        <v/>
      </c>
      <c r="F147" s="500" t="str">
        <f ca="1">IF(ISBLANK(OFFSET('5. Pp (3 años)'!$K$46,INT((ROW()-13)/2),0)),"",OFFSET('5. Pp (3 años)'!$K$46,INT((ROW()-13)/2),0))</f>
        <v/>
      </c>
      <c r="G147" s="502" t="str">
        <f ca="1">IF(ISBLANK(OFFSET('5. Pp (3 años)'!$H$46,INT((ROW()-13)/2),0)),"",OFFSET('5. Pp (3 años)'!$H$46,INT((ROW()-13)/2),0))</f>
        <v/>
      </c>
      <c r="H147" s="705" t="str">
        <f ca="1">IF(ISBLANK(OFFSET('9. METAS'!$L$20,INT((ROW()-13)/2),0)),"",OFFSET('9. METAS'!$L$20,INT((ROW()-13)/2),0))</f>
        <v/>
      </c>
      <c r="I147" s="476"/>
      <c r="J147" s="127" t="e">
        <f ca="1">IF(MOD(ROW()-13,2)=0,IF(ISBLANK(OFFSET(#REF!,INT((ROW()-13)/2),0)),"",OFFSET(#REF!,INT((ROW()-13)/2),0)),IF(ISBLANK(OFFSET('9. METAS'!$U$20,INT((ROW()-14)/2),0)),"",OFFSET('9. METAS'!$U$20,INT((ROW()-14)/2),0)))</f>
        <v>#REF!</v>
      </c>
      <c r="K147" s="128" t="e">
        <f ca="1">IF(MOD(ROW()-13,2)=0,IF(ISBLANK(OFFSET(#REF!,INT((ROW()-13)/2),0)),"",OFFSET(#REF!,INT((ROW()-13)/2),0)),IF(ISBLANK(OFFSET('9. METAS'!$V$20,INT((ROW()-14)/2),0)),"",OFFSET('9. METAS'!$V$20,INT((ROW()-14)/2),0)))</f>
        <v>#REF!</v>
      </c>
      <c r="L147" s="128" t="e">
        <f ca="1">IF(MOD(ROW()-13,2)=0,IF(ISBLANK(OFFSET(#REF!,INT((ROW()-13)/2),0)),"",OFFSET(#REF!,INT((ROW()-13)/2),0)),IF(ISBLANK(OFFSET('9. METAS'!$W$20,INT((ROW()-14)/2),0)),"",OFFSET('9. METAS'!$W$20,INT((ROW()-14)/2),0)))</f>
        <v>#REF!</v>
      </c>
      <c r="M147" s="129" t="e">
        <f ca="1">IF(MOD(ROW()-13,2)=0,IF(ISBLANK(OFFSET(#REF!,INT((ROW()-13)/2),0)),"",OFFSET(#REF!,INT((ROW()-13)/2),0)),IF(ISBLANK(OFFSET('9. METAS'!$X$20,INT((ROW()-14)/2),0)),"",OFFSET('9. METAS'!$X$20,INT((ROW()-14)/2),0)))</f>
        <v>#REF!</v>
      </c>
      <c r="N147" s="478" t="str">
        <f t="shared" ref="N147" ca="1" si="130">IFERROR(J147/J148,"ND")</f>
        <v>ND</v>
      </c>
      <c r="O147" s="480" t="str">
        <f t="shared" ref="O147" ca="1" si="131">IFERROR(((J147+K147+L147+M147)/H147),"ND")</f>
        <v>ND</v>
      </c>
      <c r="P147" s="482"/>
    </row>
    <row r="148" spans="3:16" ht="16" x14ac:dyDescent="0.2">
      <c r="C148" s="496"/>
      <c r="D148" s="498"/>
      <c r="E148" s="498"/>
      <c r="F148" s="500"/>
      <c r="G148" s="502"/>
      <c r="H148" s="705"/>
      <c r="I148" s="477"/>
      <c r="J148" s="127" t="str">
        <f ca="1">IF(MOD(ROW()-13,2)=0,IF(ISBLANK(OFFSET(#REF!,INT((ROW()-13)/2),0)),"",OFFSET(#REF!,INT((ROW()-13)/2),0)),IF(ISBLANK(OFFSET('9. METAS'!$U$20,INT((ROW()-14)/2),0)),"",OFFSET('9. METAS'!$U$20,INT((ROW()-14)/2),0)))</f>
        <v/>
      </c>
      <c r="K148" s="128" t="str">
        <f ca="1">IF(MOD(ROW()-13,2)=0,IF(ISBLANK(OFFSET(#REF!,INT((ROW()-13)/2),0)),"",OFFSET(#REF!,INT((ROW()-13)/2),0)),IF(ISBLANK(OFFSET('9. METAS'!$V$20,INT((ROW()-14)/2),0)),"",OFFSET('9. METAS'!$V$20,INT((ROW()-14)/2),0)))</f>
        <v/>
      </c>
      <c r="L148" s="128" t="str">
        <f ca="1">IF(MOD(ROW()-13,2)=0,IF(ISBLANK(OFFSET(#REF!,INT((ROW()-13)/2),0)),"",OFFSET(#REF!,INT((ROW()-13)/2),0)),IF(ISBLANK(OFFSET('9. METAS'!$W$20,INT((ROW()-14)/2),0)),"",OFFSET('9. METAS'!$W$20,INT((ROW()-14)/2),0)))</f>
        <v/>
      </c>
      <c r="M148" s="129" t="str">
        <f ca="1">IF(MOD(ROW()-13,2)=0,IF(ISBLANK(OFFSET(#REF!,INT((ROW()-13)/2),0)),"",OFFSET(#REF!,INT((ROW()-13)/2),0)),IF(ISBLANK(OFFSET('9. METAS'!$X$20,INT((ROW()-14)/2),0)),"",OFFSET('9. METAS'!$X$20,INT((ROW()-14)/2),0)))</f>
        <v/>
      </c>
      <c r="N148" s="479"/>
      <c r="O148" s="481"/>
      <c r="P148" s="483"/>
    </row>
    <row r="149" spans="3:16" x14ac:dyDescent="0.2">
      <c r="C149" s="506" t="str">
        <f ca="1">IF(ISBLANK(OFFSET('5. Pp (3 años)'!$C$46,INT((ROW()-13)/2),0)),"",OFFSET('5. Pp (3 años)'!$C$46,INT((ROW()-13)/2),0))</f>
        <v/>
      </c>
      <c r="D149" s="498" t="str">
        <f ca="1">IF(ISBLANK(OFFSET('5. Pp (3 años)'!$D$46,INT((ROW()-13)/2),0)),"",OFFSET('5. Pp (3 años)'!$D$46,INT((ROW()-13)/2),0))</f>
        <v/>
      </c>
      <c r="E149" s="498" t="str">
        <f ca="1">IF(ISBLANK(OFFSET('5. Pp (3 años)'!$E$46,INT((ROW()-13)/2),0)),"",OFFSET('5. Pp (3 años)'!$E$46,INT((ROW()-13)/2),0))</f>
        <v/>
      </c>
      <c r="F149" s="500" t="str">
        <f ca="1">IF(ISBLANK(OFFSET('5. Pp (3 años)'!$K$46,INT((ROW()-13)/2),0)),"",OFFSET('5. Pp (3 años)'!$K$46,INT((ROW()-13)/2),0))</f>
        <v/>
      </c>
      <c r="G149" s="502" t="str">
        <f ca="1">IF(ISBLANK(OFFSET('5. Pp (3 años)'!$H$46,INT((ROW()-13)/2),0)),"",OFFSET('5. Pp (3 años)'!$H$46,INT((ROW()-13)/2),0))</f>
        <v/>
      </c>
      <c r="H149" s="705" t="str">
        <f ca="1">IF(ISBLANK(OFFSET('9. METAS'!$L$20,INT((ROW()-13)/2),0)),"",OFFSET('9. METAS'!$L$20,INT((ROW()-13)/2),0))</f>
        <v/>
      </c>
      <c r="I149" s="476"/>
      <c r="J149" s="127" t="e">
        <f ca="1">IF(MOD(ROW()-13,2)=0,IF(ISBLANK(OFFSET(#REF!,INT((ROW()-13)/2),0)),"",OFFSET(#REF!,INT((ROW()-13)/2),0)),IF(ISBLANK(OFFSET('9. METAS'!$U$20,INT((ROW()-14)/2),0)),"",OFFSET('9. METAS'!$U$20,INT((ROW()-14)/2),0)))</f>
        <v>#REF!</v>
      </c>
      <c r="K149" s="128" t="e">
        <f ca="1">IF(MOD(ROW()-13,2)=0,IF(ISBLANK(OFFSET(#REF!,INT((ROW()-13)/2),0)),"",OFFSET(#REF!,INT((ROW()-13)/2),0)),IF(ISBLANK(OFFSET('9. METAS'!$V$20,INT((ROW()-14)/2),0)),"",OFFSET('9. METAS'!$V$20,INT((ROW()-14)/2),0)))</f>
        <v>#REF!</v>
      </c>
      <c r="L149" s="128" t="e">
        <f ca="1">IF(MOD(ROW()-13,2)=0,IF(ISBLANK(OFFSET(#REF!,INT((ROW()-13)/2),0)),"",OFFSET(#REF!,INT((ROW()-13)/2),0)),IF(ISBLANK(OFFSET('9. METAS'!$W$20,INT((ROW()-14)/2),0)),"",OFFSET('9. METAS'!$W$20,INT((ROW()-14)/2),0)))</f>
        <v>#REF!</v>
      </c>
      <c r="M149" s="129" t="e">
        <f ca="1">IF(MOD(ROW()-13,2)=0,IF(ISBLANK(OFFSET(#REF!,INT((ROW()-13)/2),0)),"",OFFSET(#REF!,INT((ROW()-13)/2),0)),IF(ISBLANK(OFFSET('9. METAS'!$X$20,INT((ROW()-14)/2),0)),"",OFFSET('9. METAS'!$X$20,INT((ROW()-14)/2),0)))</f>
        <v>#REF!</v>
      </c>
      <c r="N149" s="478" t="str">
        <f t="shared" ref="N149" ca="1" si="132">IFERROR(J149/J150,"ND")</f>
        <v>ND</v>
      </c>
      <c r="O149" s="480" t="str">
        <f t="shared" ref="O149" ca="1" si="133">IFERROR(((J149+K149+L149+M149)/H149),"ND")</f>
        <v>ND</v>
      </c>
      <c r="P149" s="482"/>
    </row>
    <row r="150" spans="3:16" ht="16" x14ac:dyDescent="0.2">
      <c r="C150" s="496"/>
      <c r="D150" s="498"/>
      <c r="E150" s="498"/>
      <c r="F150" s="500"/>
      <c r="G150" s="502"/>
      <c r="H150" s="705"/>
      <c r="I150" s="477"/>
      <c r="J150" s="127" t="str">
        <f ca="1">IF(MOD(ROW()-13,2)=0,IF(ISBLANK(OFFSET(#REF!,INT((ROW()-13)/2),0)),"",OFFSET(#REF!,INT((ROW()-13)/2),0)),IF(ISBLANK(OFFSET('9. METAS'!$U$20,INT((ROW()-14)/2),0)),"",OFFSET('9. METAS'!$U$20,INT((ROW()-14)/2),0)))</f>
        <v/>
      </c>
      <c r="K150" s="128" t="str">
        <f ca="1">IF(MOD(ROW()-13,2)=0,IF(ISBLANK(OFFSET(#REF!,INT((ROW()-13)/2),0)),"",OFFSET(#REF!,INT((ROW()-13)/2),0)),IF(ISBLANK(OFFSET('9. METAS'!$V$20,INT((ROW()-14)/2),0)),"",OFFSET('9. METAS'!$V$20,INT((ROW()-14)/2),0)))</f>
        <v/>
      </c>
      <c r="L150" s="128" t="str">
        <f ca="1">IF(MOD(ROW()-13,2)=0,IF(ISBLANK(OFFSET(#REF!,INT((ROW()-13)/2),0)),"",OFFSET(#REF!,INT((ROW()-13)/2),0)),IF(ISBLANK(OFFSET('9. METAS'!$W$20,INT((ROW()-14)/2),0)),"",OFFSET('9. METAS'!$W$20,INT((ROW()-14)/2),0)))</f>
        <v/>
      </c>
      <c r="M150" s="129" t="str">
        <f ca="1">IF(MOD(ROW()-13,2)=0,IF(ISBLANK(OFFSET(#REF!,INT((ROW()-13)/2),0)),"",OFFSET(#REF!,INT((ROW()-13)/2),0)),IF(ISBLANK(OFFSET('9. METAS'!$X$20,INT((ROW()-14)/2),0)),"",OFFSET('9. METAS'!$X$20,INT((ROW()-14)/2),0)))</f>
        <v/>
      </c>
      <c r="N150" s="479"/>
      <c r="O150" s="481"/>
      <c r="P150" s="483"/>
    </row>
    <row r="151" spans="3:16" x14ac:dyDescent="0.2">
      <c r="C151" s="506" t="str">
        <f ca="1">IF(ISBLANK(OFFSET('5. Pp (3 años)'!$C$46,INT((ROW()-13)/2),0)),"",OFFSET('5. Pp (3 años)'!$C$46,INT((ROW()-13)/2),0))</f>
        <v/>
      </c>
      <c r="D151" s="498" t="str">
        <f ca="1">IF(ISBLANK(OFFSET('5. Pp (3 años)'!$D$46,INT((ROW()-13)/2),0)),"",OFFSET('5. Pp (3 años)'!$D$46,INT((ROW()-13)/2),0))</f>
        <v/>
      </c>
      <c r="E151" s="498" t="str">
        <f ca="1">IF(ISBLANK(OFFSET('5. Pp (3 años)'!$E$46,INT((ROW()-13)/2),0)),"",OFFSET('5. Pp (3 años)'!$E$46,INT((ROW()-13)/2),0))</f>
        <v/>
      </c>
      <c r="F151" s="500" t="str">
        <f ca="1">IF(ISBLANK(OFFSET('5. Pp (3 años)'!$K$46,INT((ROW()-13)/2),0)),"",OFFSET('5. Pp (3 años)'!$K$46,INT((ROW()-13)/2),0))</f>
        <v/>
      </c>
      <c r="G151" s="502" t="str">
        <f ca="1">IF(ISBLANK(OFFSET('5. Pp (3 años)'!$H$46,INT((ROW()-13)/2),0)),"",OFFSET('5. Pp (3 años)'!$H$46,INT((ROW()-13)/2),0))</f>
        <v/>
      </c>
      <c r="H151" s="705" t="str">
        <f ca="1">IF(ISBLANK(OFFSET('9. METAS'!$L$20,INT((ROW()-13)/2),0)),"",OFFSET('9. METAS'!$L$20,INT((ROW()-13)/2),0))</f>
        <v/>
      </c>
      <c r="I151" s="476"/>
      <c r="J151" s="127" t="e">
        <f ca="1">IF(MOD(ROW()-13,2)=0,IF(ISBLANK(OFFSET(#REF!,INT((ROW()-13)/2),0)),"",OFFSET(#REF!,INT((ROW()-13)/2),0)),IF(ISBLANK(OFFSET('9. METAS'!$U$20,INT((ROW()-14)/2),0)),"",OFFSET('9. METAS'!$U$20,INT((ROW()-14)/2),0)))</f>
        <v>#REF!</v>
      </c>
      <c r="K151" s="128" t="e">
        <f ca="1">IF(MOD(ROW()-13,2)=0,IF(ISBLANK(OFFSET(#REF!,INT((ROW()-13)/2),0)),"",OFFSET(#REF!,INT((ROW()-13)/2),0)),IF(ISBLANK(OFFSET('9. METAS'!$V$20,INT((ROW()-14)/2),0)),"",OFFSET('9. METAS'!$V$20,INT((ROW()-14)/2),0)))</f>
        <v>#REF!</v>
      </c>
      <c r="L151" s="128" t="e">
        <f ca="1">IF(MOD(ROW()-13,2)=0,IF(ISBLANK(OFFSET(#REF!,INT((ROW()-13)/2),0)),"",OFFSET(#REF!,INT((ROW()-13)/2),0)),IF(ISBLANK(OFFSET('9. METAS'!$W$20,INT((ROW()-14)/2),0)),"",OFFSET('9. METAS'!$W$20,INT((ROW()-14)/2),0)))</f>
        <v>#REF!</v>
      </c>
      <c r="M151" s="129" t="e">
        <f ca="1">IF(MOD(ROW()-13,2)=0,IF(ISBLANK(OFFSET(#REF!,INT((ROW()-13)/2),0)),"",OFFSET(#REF!,INT((ROW()-13)/2),0)),IF(ISBLANK(OFFSET('9. METAS'!$X$20,INT((ROW()-14)/2),0)),"",OFFSET('9. METAS'!$X$20,INT((ROW()-14)/2),0)))</f>
        <v>#REF!</v>
      </c>
      <c r="N151" s="478" t="str">
        <f t="shared" ref="N151" ca="1" si="134">IFERROR(J151/J152,"ND")</f>
        <v>ND</v>
      </c>
      <c r="O151" s="480" t="str">
        <f t="shared" ref="O151" ca="1" si="135">IFERROR(((J151+K151+L151+M151)/H151),"ND")</f>
        <v>ND</v>
      </c>
      <c r="P151" s="482"/>
    </row>
    <row r="152" spans="3:16" ht="16" x14ac:dyDescent="0.2">
      <c r="C152" s="496"/>
      <c r="D152" s="498"/>
      <c r="E152" s="498"/>
      <c r="F152" s="500"/>
      <c r="G152" s="502"/>
      <c r="H152" s="705"/>
      <c r="I152" s="477"/>
      <c r="J152" s="127" t="str">
        <f ca="1">IF(MOD(ROW()-13,2)=0,IF(ISBLANK(OFFSET(#REF!,INT((ROW()-13)/2),0)),"",OFFSET(#REF!,INT((ROW()-13)/2),0)),IF(ISBLANK(OFFSET('9. METAS'!$U$20,INT((ROW()-14)/2),0)),"",OFFSET('9. METAS'!$U$20,INT((ROW()-14)/2),0)))</f>
        <v/>
      </c>
      <c r="K152" s="128" t="str">
        <f ca="1">IF(MOD(ROW()-13,2)=0,IF(ISBLANK(OFFSET(#REF!,INT((ROW()-13)/2),0)),"",OFFSET(#REF!,INT((ROW()-13)/2),0)),IF(ISBLANK(OFFSET('9. METAS'!$V$20,INT((ROW()-14)/2),0)),"",OFFSET('9. METAS'!$V$20,INT((ROW()-14)/2),0)))</f>
        <v/>
      </c>
      <c r="L152" s="128" t="str">
        <f ca="1">IF(MOD(ROW()-13,2)=0,IF(ISBLANK(OFFSET(#REF!,INT((ROW()-13)/2),0)),"",OFFSET(#REF!,INT((ROW()-13)/2),0)),IF(ISBLANK(OFFSET('9. METAS'!$W$20,INT((ROW()-14)/2),0)),"",OFFSET('9. METAS'!$W$20,INT((ROW()-14)/2),0)))</f>
        <v/>
      </c>
      <c r="M152" s="129" t="str">
        <f ca="1">IF(MOD(ROW()-13,2)=0,IF(ISBLANK(OFFSET(#REF!,INT((ROW()-13)/2),0)),"",OFFSET(#REF!,INT((ROW()-13)/2),0)),IF(ISBLANK(OFFSET('9. METAS'!$X$20,INT((ROW()-14)/2),0)),"",OFFSET('9. METAS'!$X$20,INT((ROW()-14)/2),0)))</f>
        <v/>
      </c>
      <c r="N152" s="479"/>
      <c r="O152" s="481"/>
      <c r="P152" s="483"/>
    </row>
    <row r="153" spans="3:16" x14ac:dyDescent="0.2">
      <c r="C153" s="506" t="str">
        <f ca="1">IF(ISBLANK(OFFSET('5. Pp (3 años)'!$C$46,INT((ROW()-13)/2),0)),"",OFFSET('5. Pp (3 años)'!$C$46,INT((ROW()-13)/2),0))</f>
        <v/>
      </c>
      <c r="D153" s="498" t="str">
        <f ca="1">IF(ISBLANK(OFFSET('5. Pp (3 años)'!$D$46,INT((ROW()-13)/2),0)),"",OFFSET('5. Pp (3 años)'!$D$46,INT((ROW()-13)/2),0))</f>
        <v/>
      </c>
      <c r="E153" s="498" t="str">
        <f ca="1">IF(ISBLANK(OFFSET('5. Pp (3 años)'!$E$46,INT((ROW()-13)/2),0)),"",OFFSET('5. Pp (3 años)'!$E$46,INT((ROW()-13)/2),0))</f>
        <v/>
      </c>
      <c r="F153" s="500" t="str">
        <f ca="1">IF(ISBLANK(OFFSET('5. Pp (3 años)'!$K$46,INT((ROW()-13)/2),0)),"",OFFSET('5. Pp (3 años)'!$K$46,INT((ROW()-13)/2),0))</f>
        <v/>
      </c>
      <c r="G153" s="502" t="str">
        <f ca="1">IF(ISBLANK(OFFSET('5. Pp (3 años)'!$H$46,INT((ROW()-13)/2),0)),"",OFFSET('5. Pp (3 años)'!$H$46,INT((ROW()-13)/2),0))</f>
        <v/>
      </c>
      <c r="H153" s="705" t="str">
        <f ca="1">IF(ISBLANK(OFFSET('9. METAS'!$L$20,INT((ROW()-13)/2),0)),"",OFFSET('9. METAS'!$L$20,INT((ROW()-13)/2),0))</f>
        <v/>
      </c>
      <c r="I153" s="476"/>
      <c r="J153" s="127" t="e">
        <f ca="1">IF(MOD(ROW()-13,2)=0,IF(ISBLANK(OFFSET(#REF!,INT((ROW()-13)/2),0)),"",OFFSET(#REF!,INT((ROW()-13)/2),0)),IF(ISBLANK(OFFSET('9. METAS'!$U$20,INT((ROW()-14)/2),0)),"",OFFSET('9. METAS'!$U$20,INT((ROW()-14)/2),0)))</f>
        <v>#REF!</v>
      </c>
      <c r="K153" s="128" t="e">
        <f ca="1">IF(MOD(ROW()-13,2)=0,IF(ISBLANK(OFFSET(#REF!,INT((ROW()-13)/2),0)),"",OFFSET(#REF!,INT((ROW()-13)/2),0)),IF(ISBLANK(OFFSET('9. METAS'!$V$20,INT((ROW()-14)/2),0)),"",OFFSET('9. METAS'!$V$20,INT((ROW()-14)/2),0)))</f>
        <v>#REF!</v>
      </c>
      <c r="L153" s="128" t="e">
        <f ca="1">IF(MOD(ROW()-13,2)=0,IF(ISBLANK(OFFSET(#REF!,INT((ROW()-13)/2),0)),"",OFFSET(#REF!,INT((ROW()-13)/2),0)),IF(ISBLANK(OFFSET('9. METAS'!$W$20,INT((ROW()-14)/2),0)),"",OFFSET('9. METAS'!$W$20,INT((ROW()-14)/2),0)))</f>
        <v>#REF!</v>
      </c>
      <c r="M153" s="129" t="e">
        <f ca="1">IF(MOD(ROW()-13,2)=0,IF(ISBLANK(OFFSET(#REF!,INT((ROW()-13)/2),0)),"",OFFSET(#REF!,INT((ROW()-13)/2),0)),IF(ISBLANK(OFFSET('9. METAS'!$X$20,INT((ROW()-14)/2),0)),"",OFFSET('9. METAS'!$X$20,INT((ROW()-14)/2),0)))</f>
        <v>#REF!</v>
      </c>
      <c r="N153" s="478" t="str">
        <f t="shared" ref="N153" ca="1" si="136">IFERROR(J153/J154,"ND")</f>
        <v>ND</v>
      </c>
      <c r="O153" s="480" t="str">
        <f t="shared" ref="O153" ca="1" si="137">IFERROR(((J153+K153+L153+M153)/H153),"ND")</f>
        <v>ND</v>
      </c>
      <c r="P153" s="482"/>
    </row>
    <row r="154" spans="3:16" ht="16" x14ac:dyDescent="0.2">
      <c r="C154" s="496"/>
      <c r="D154" s="498"/>
      <c r="E154" s="498"/>
      <c r="F154" s="500"/>
      <c r="G154" s="502"/>
      <c r="H154" s="705"/>
      <c r="I154" s="477"/>
      <c r="J154" s="127" t="str">
        <f ca="1">IF(MOD(ROW()-13,2)=0,IF(ISBLANK(OFFSET(#REF!,INT((ROW()-13)/2),0)),"",OFFSET(#REF!,INT((ROW()-13)/2),0)),IF(ISBLANK(OFFSET('9. METAS'!$U$20,INT((ROW()-14)/2),0)),"",OFFSET('9. METAS'!$U$20,INT((ROW()-14)/2),0)))</f>
        <v/>
      </c>
      <c r="K154" s="128" t="str">
        <f ca="1">IF(MOD(ROW()-13,2)=0,IF(ISBLANK(OFFSET(#REF!,INT((ROW()-13)/2),0)),"",OFFSET(#REF!,INT((ROW()-13)/2),0)),IF(ISBLANK(OFFSET('9. METAS'!$V$20,INT((ROW()-14)/2),0)),"",OFFSET('9. METAS'!$V$20,INT((ROW()-14)/2),0)))</f>
        <v/>
      </c>
      <c r="L154" s="128" t="str">
        <f ca="1">IF(MOD(ROW()-13,2)=0,IF(ISBLANK(OFFSET(#REF!,INT((ROW()-13)/2),0)),"",OFFSET(#REF!,INT((ROW()-13)/2),0)),IF(ISBLANK(OFFSET('9. METAS'!$W$20,INT((ROW()-14)/2),0)),"",OFFSET('9. METAS'!$W$20,INT((ROW()-14)/2),0)))</f>
        <v/>
      </c>
      <c r="M154" s="129" t="str">
        <f ca="1">IF(MOD(ROW()-13,2)=0,IF(ISBLANK(OFFSET(#REF!,INT((ROW()-13)/2),0)),"",OFFSET(#REF!,INT((ROW()-13)/2),0)),IF(ISBLANK(OFFSET('9. METAS'!$X$20,INT((ROW()-14)/2),0)),"",OFFSET('9. METAS'!$X$20,INT((ROW()-14)/2),0)))</f>
        <v/>
      </c>
      <c r="N154" s="479"/>
      <c r="O154" s="481"/>
      <c r="P154" s="483"/>
    </row>
    <row r="155" spans="3:16" x14ac:dyDescent="0.2">
      <c r="C155" s="506" t="str">
        <f ca="1">IF(ISBLANK(OFFSET('5. Pp (3 años)'!$C$46,INT((ROW()-13)/2),0)),"",OFFSET('5. Pp (3 años)'!$C$46,INT((ROW()-13)/2),0))</f>
        <v/>
      </c>
      <c r="D155" s="498" t="str">
        <f ca="1">IF(ISBLANK(OFFSET('5. Pp (3 años)'!$D$46,INT((ROW()-13)/2),0)),"",OFFSET('5. Pp (3 años)'!$D$46,INT((ROW()-13)/2),0))</f>
        <v/>
      </c>
      <c r="E155" s="498" t="str">
        <f ca="1">IF(ISBLANK(OFFSET('5. Pp (3 años)'!$E$46,INT((ROW()-13)/2),0)),"",OFFSET('5. Pp (3 años)'!$E$46,INT((ROW()-13)/2),0))</f>
        <v/>
      </c>
      <c r="F155" s="500" t="str">
        <f ca="1">IF(ISBLANK(OFFSET('5. Pp (3 años)'!$K$46,INT((ROW()-13)/2),0)),"",OFFSET('5. Pp (3 años)'!$K$46,INT((ROW()-13)/2),0))</f>
        <v/>
      </c>
      <c r="G155" s="502" t="str">
        <f ca="1">IF(ISBLANK(OFFSET('5. Pp (3 años)'!$H$46,INT((ROW()-13)/2),0)),"",OFFSET('5. Pp (3 años)'!$H$46,INT((ROW()-13)/2),0))</f>
        <v/>
      </c>
      <c r="H155" s="705" t="str">
        <f ca="1">IF(ISBLANK(OFFSET('9. METAS'!$L$20,INT((ROW()-13)/2),0)),"",OFFSET('9. METAS'!$L$20,INT((ROW()-13)/2),0))</f>
        <v/>
      </c>
      <c r="I155" s="476"/>
      <c r="J155" s="127" t="e">
        <f ca="1">IF(MOD(ROW()-13,2)=0,IF(ISBLANK(OFFSET(#REF!,INT((ROW()-13)/2),0)),"",OFFSET(#REF!,INT((ROW()-13)/2),0)),IF(ISBLANK(OFFSET('9. METAS'!$U$20,INT((ROW()-14)/2),0)),"",OFFSET('9. METAS'!$U$20,INT((ROW()-14)/2),0)))</f>
        <v>#REF!</v>
      </c>
      <c r="K155" s="128" t="e">
        <f ca="1">IF(MOD(ROW()-13,2)=0,IF(ISBLANK(OFFSET(#REF!,INT((ROW()-13)/2),0)),"",OFFSET(#REF!,INT((ROW()-13)/2),0)),IF(ISBLANK(OFFSET('9. METAS'!$V$20,INT((ROW()-14)/2),0)),"",OFFSET('9. METAS'!$V$20,INT((ROW()-14)/2),0)))</f>
        <v>#REF!</v>
      </c>
      <c r="L155" s="128" t="e">
        <f ca="1">IF(MOD(ROW()-13,2)=0,IF(ISBLANK(OFFSET(#REF!,INT((ROW()-13)/2),0)),"",OFFSET(#REF!,INT((ROW()-13)/2),0)),IF(ISBLANK(OFFSET('9. METAS'!$W$20,INT((ROW()-14)/2),0)),"",OFFSET('9. METAS'!$W$20,INT((ROW()-14)/2),0)))</f>
        <v>#REF!</v>
      </c>
      <c r="M155" s="129" t="e">
        <f ca="1">IF(MOD(ROW()-13,2)=0,IF(ISBLANK(OFFSET(#REF!,INT((ROW()-13)/2),0)),"",OFFSET(#REF!,INT((ROW()-13)/2),0)),IF(ISBLANK(OFFSET('9. METAS'!$X$20,INT((ROW()-14)/2),0)),"",OFFSET('9. METAS'!$X$20,INT((ROW()-14)/2),0)))</f>
        <v>#REF!</v>
      </c>
      <c r="N155" s="478" t="str">
        <f t="shared" ref="N155" ca="1" si="138">IFERROR(J155/J156,"ND")</f>
        <v>ND</v>
      </c>
      <c r="O155" s="480" t="str">
        <f t="shared" ref="O155" ca="1" si="139">IFERROR(((J155+K155+L155+M155)/H155),"ND")</f>
        <v>ND</v>
      </c>
      <c r="P155" s="482"/>
    </row>
    <row r="156" spans="3:16" ht="16" x14ac:dyDescent="0.2">
      <c r="C156" s="496"/>
      <c r="D156" s="498"/>
      <c r="E156" s="498"/>
      <c r="F156" s="500"/>
      <c r="G156" s="502"/>
      <c r="H156" s="705"/>
      <c r="I156" s="477"/>
      <c r="J156" s="127" t="str">
        <f ca="1">IF(MOD(ROW()-13,2)=0,IF(ISBLANK(OFFSET(#REF!,INT((ROW()-13)/2),0)),"",OFFSET(#REF!,INT((ROW()-13)/2),0)),IF(ISBLANK(OFFSET('9. METAS'!$U$20,INT((ROW()-14)/2),0)),"",OFFSET('9. METAS'!$U$20,INT((ROW()-14)/2),0)))</f>
        <v/>
      </c>
      <c r="K156" s="128" t="str">
        <f ca="1">IF(MOD(ROW()-13,2)=0,IF(ISBLANK(OFFSET(#REF!,INT((ROW()-13)/2),0)),"",OFFSET(#REF!,INT((ROW()-13)/2),0)),IF(ISBLANK(OFFSET('9. METAS'!$V$20,INT((ROW()-14)/2),0)),"",OFFSET('9. METAS'!$V$20,INT((ROW()-14)/2),0)))</f>
        <v/>
      </c>
      <c r="L156" s="128" t="str">
        <f ca="1">IF(MOD(ROW()-13,2)=0,IF(ISBLANK(OFFSET(#REF!,INT((ROW()-13)/2),0)),"",OFFSET(#REF!,INT((ROW()-13)/2),0)),IF(ISBLANK(OFFSET('9. METAS'!$W$20,INT((ROW()-14)/2),0)),"",OFFSET('9. METAS'!$W$20,INT((ROW()-14)/2),0)))</f>
        <v/>
      </c>
      <c r="M156" s="129" t="str">
        <f ca="1">IF(MOD(ROW()-13,2)=0,IF(ISBLANK(OFFSET(#REF!,INT((ROW()-13)/2),0)),"",OFFSET(#REF!,INT((ROW()-13)/2),0)),IF(ISBLANK(OFFSET('9. METAS'!$X$20,INT((ROW()-14)/2),0)),"",OFFSET('9. METAS'!$X$20,INT((ROW()-14)/2),0)))</f>
        <v/>
      </c>
      <c r="N156" s="479"/>
      <c r="O156" s="481"/>
      <c r="P156" s="483"/>
    </row>
    <row r="157" spans="3:16" x14ac:dyDescent="0.2">
      <c r="C157" s="506" t="str">
        <f ca="1">IF(ISBLANK(OFFSET('5. Pp (3 años)'!$C$46,INT((ROW()-13)/2),0)),"",OFFSET('5. Pp (3 años)'!$C$46,INT((ROW()-13)/2),0))</f>
        <v/>
      </c>
      <c r="D157" s="498" t="str">
        <f ca="1">IF(ISBLANK(OFFSET('5. Pp (3 años)'!$D$46,INT((ROW()-13)/2),0)),"",OFFSET('5. Pp (3 años)'!$D$46,INT((ROW()-13)/2),0))</f>
        <v/>
      </c>
      <c r="E157" s="498" t="str">
        <f ca="1">IF(ISBLANK(OFFSET('5. Pp (3 años)'!$E$46,INT((ROW()-13)/2),0)),"",OFFSET('5. Pp (3 años)'!$E$46,INT((ROW()-13)/2),0))</f>
        <v/>
      </c>
      <c r="F157" s="500" t="str">
        <f ca="1">IF(ISBLANK(OFFSET('5. Pp (3 años)'!$K$46,INT((ROW()-13)/2),0)),"",OFFSET('5. Pp (3 años)'!$K$46,INT((ROW()-13)/2),0))</f>
        <v/>
      </c>
      <c r="G157" s="502" t="str">
        <f ca="1">IF(ISBLANK(OFFSET('5. Pp (3 años)'!$H$46,INT((ROW()-13)/2),0)),"",OFFSET('5. Pp (3 años)'!$H$46,INT((ROW()-13)/2),0))</f>
        <v/>
      </c>
      <c r="H157" s="705" t="str">
        <f ca="1">IF(ISBLANK(OFFSET('9. METAS'!$L$20,INT((ROW()-13)/2),0)),"",OFFSET('9. METAS'!$L$20,INT((ROW()-13)/2),0))</f>
        <v/>
      </c>
      <c r="I157" s="476"/>
      <c r="J157" s="127" t="e">
        <f ca="1">IF(MOD(ROW()-13,2)=0,IF(ISBLANK(OFFSET(#REF!,INT((ROW()-13)/2),0)),"",OFFSET(#REF!,INT((ROW()-13)/2),0)),IF(ISBLANK(OFFSET('9. METAS'!$U$20,INT((ROW()-14)/2),0)),"",OFFSET('9. METAS'!$U$20,INT((ROW()-14)/2),0)))</f>
        <v>#REF!</v>
      </c>
      <c r="K157" s="128" t="e">
        <f ca="1">IF(MOD(ROW()-13,2)=0,IF(ISBLANK(OFFSET(#REF!,INT((ROW()-13)/2),0)),"",OFFSET(#REF!,INT((ROW()-13)/2),0)),IF(ISBLANK(OFFSET('9. METAS'!$V$20,INT((ROW()-14)/2),0)),"",OFFSET('9. METAS'!$V$20,INT((ROW()-14)/2),0)))</f>
        <v>#REF!</v>
      </c>
      <c r="L157" s="128" t="e">
        <f ca="1">IF(MOD(ROW()-13,2)=0,IF(ISBLANK(OFFSET(#REF!,INT((ROW()-13)/2),0)),"",OFFSET(#REF!,INT((ROW()-13)/2),0)),IF(ISBLANK(OFFSET('9. METAS'!$W$20,INT((ROW()-14)/2),0)),"",OFFSET('9. METAS'!$W$20,INT((ROW()-14)/2),0)))</f>
        <v>#REF!</v>
      </c>
      <c r="M157" s="129" t="e">
        <f ca="1">IF(MOD(ROW()-13,2)=0,IF(ISBLANK(OFFSET(#REF!,INT((ROW()-13)/2),0)),"",OFFSET(#REF!,INT((ROW()-13)/2),0)),IF(ISBLANK(OFFSET('9. METAS'!$X$20,INT((ROW()-14)/2),0)),"",OFFSET('9. METAS'!$X$20,INT((ROW()-14)/2),0)))</f>
        <v>#REF!</v>
      </c>
      <c r="N157" s="478" t="str">
        <f t="shared" ref="N157" ca="1" si="140">IFERROR(J157/J158,"ND")</f>
        <v>ND</v>
      </c>
      <c r="O157" s="480" t="str">
        <f t="shared" ref="O157" ca="1" si="141">IFERROR(((J157+K157+L157+M157)/H157),"ND")</f>
        <v>ND</v>
      </c>
      <c r="P157" s="482"/>
    </row>
    <row r="158" spans="3:16" ht="16" x14ac:dyDescent="0.2">
      <c r="C158" s="496"/>
      <c r="D158" s="498"/>
      <c r="E158" s="498"/>
      <c r="F158" s="500"/>
      <c r="G158" s="502"/>
      <c r="H158" s="705"/>
      <c r="I158" s="477"/>
      <c r="J158" s="127" t="str">
        <f ca="1">IF(MOD(ROW()-13,2)=0,IF(ISBLANK(OFFSET(#REF!,INT((ROW()-13)/2),0)),"",OFFSET(#REF!,INT((ROW()-13)/2),0)),IF(ISBLANK(OFFSET('9. METAS'!$U$20,INT((ROW()-14)/2),0)),"",OFFSET('9. METAS'!$U$20,INT((ROW()-14)/2),0)))</f>
        <v/>
      </c>
      <c r="K158" s="128" t="str">
        <f ca="1">IF(MOD(ROW()-13,2)=0,IF(ISBLANK(OFFSET(#REF!,INT((ROW()-13)/2),0)),"",OFFSET(#REF!,INT((ROW()-13)/2),0)),IF(ISBLANK(OFFSET('9. METAS'!$V$20,INT((ROW()-14)/2),0)),"",OFFSET('9. METAS'!$V$20,INT((ROW()-14)/2),0)))</f>
        <v/>
      </c>
      <c r="L158" s="128" t="str">
        <f ca="1">IF(MOD(ROW()-13,2)=0,IF(ISBLANK(OFFSET(#REF!,INT((ROW()-13)/2),0)),"",OFFSET(#REF!,INT((ROW()-13)/2),0)),IF(ISBLANK(OFFSET('9. METAS'!$W$20,INT((ROW()-14)/2),0)),"",OFFSET('9. METAS'!$W$20,INT((ROW()-14)/2),0)))</f>
        <v/>
      </c>
      <c r="M158" s="129" t="str">
        <f ca="1">IF(MOD(ROW()-13,2)=0,IF(ISBLANK(OFFSET(#REF!,INT((ROW()-13)/2),0)),"",OFFSET(#REF!,INT((ROW()-13)/2),0)),IF(ISBLANK(OFFSET('9. METAS'!$X$20,INT((ROW()-14)/2),0)),"",OFFSET('9. METAS'!$X$20,INT((ROW()-14)/2),0)))</f>
        <v/>
      </c>
      <c r="N158" s="479"/>
      <c r="O158" s="481"/>
      <c r="P158" s="483"/>
    </row>
    <row r="159" spans="3:16" x14ac:dyDescent="0.2">
      <c r="C159" s="506" t="str">
        <f ca="1">IF(ISBLANK(OFFSET('5. Pp (3 años)'!$C$46,INT((ROW()-13)/2),0)),"",OFFSET('5. Pp (3 años)'!$C$46,INT((ROW()-13)/2),0))</f>
        <v/>
      </c>
      <c r="D159" s="498" t="str">
        <f ca="1">IF(ISBLANK(OFFSET('5. Pp (3 años)'!$D$46,INT((ROW()-13)/2),0)),"",OFFSET('5. Pp (3 años)'!$D$46,INT((ROW()-13)/2),0))</f>
        <v/>
      </c>
      <c r="E159" s="498" t="str">
        <f ca="1">IF(ISBLANK(OFFSET('5. Pp (3 años)'!$E$46,INT((ROW()-13)/2),0)),"",OFFSET('5. Pp (3 años)'!$E$46,INT((ROW()-13)/2),0))</f>
        <v/>
      </c>
      <c r="F159" s="500" t="str">
        <f ca="1">IF(ISBLANK(OFFSET('5. Pp (3 años)'!$K$46,INT((ROW()-13)/2),0)),"",OFFSET('5. Pp (3 años)'!$K$46,INT((ROW()-13)/2),0))</f>
        <v/>
      </c>
      <c r="G159" s="502" t="str">
        <f ca="1">IF(ISBLANK(OFFSET('5. Pp (3 años)'!$H$46,INT((ROW()-13)/2),0)),"",OFFSET('5. Pp (3 años)'!$H$46,INT((ROW()-13)/2),0))</f>
        <v/>
      </c>
      <c r="H159" s="705" t="str">
        <f ca="1">IF(ISBLANK(OFFSET('9. METAS'!$L$20,INT((ROW()-13)/2),0)),"",OFFSET('9. METAS'!$L$20,INT((ROW()-13)/2),0))</f>
        <v/>
      </c>
      <c r="I159" s="476"/>
      <c r="J159" s="127" t="e">
        <f ca="1">IF(MOD(ROW()-13,2)=0,IF(ISBLANK(OFFSET(#REF!,INT((ROW()-13)/2),0)),"",OFFSET(#REF!,INT((ROW()-13)/2),0)),IF(ISBLANK(OFFSET('9. METAS'!$U$20,INT((ROW()-14)/2),0)),"",OFFSET('9. METAS'!$U$20,INT((ROW()-14)/2),0)))</f>
        <v>#REF!</v>
      </c>
      <c r="K159" s="128" t="e">
        <f ca="1">IF(MOD(ROW()-13,2)=0,IF(ISBLANK(OFFSET(#REF!,INT((ROW()-13)/2),0)),"",OFFSET(#REF!,INT((ROW()-13)/2),0)),IF(ISBLANK(OFFSET('9. METAS'!$V$20,INT((ROW()-14)/2),0)),"",OFFSET('9. METAS'!$V$20,INT((ROW()-14)/2),0)))</f>
        <v>#REF!</v>
      </c>
      <c r="L159" s="128" t="e">
        <f ca="1">IF(MOD(ROW()-13,2)=0,IF(ISBLANK(OFFSET(#REF!,INT((ROW()-13)/2),0)),"",OFFSET(#REF!,INT((ROW()-13)/2),0)),IF(ISBLANK(OFFSET('9. METAS'!$W$20,INT((ROW()-14)/2),0)),"",OFFSET('9. METAS'!$W$20,INT((ROW()-14)/2),0)))</f>
        <v>#REF!</v>
      </c>
      <c r="M159" s="129" t="e">
        <f ca="1">IF(MOD(ROW()-13,2)=0,IF(ISBLANK(OFFSET(#REF!,INT((ROW()-13)/2),0)),"",OFFSET(#REF!,INT((ROW()-13)/2),0)),IF(ISBLANK(OFFSET('9. METAS'!$X$20,INT((ROW()-14)/2),0)),"",OFFSET('9. METAS'!$X$20,INT((ROW()-14)/2),0)))</f>
        <v>#REF!</v>
      </c>
      <c r="N159" s="478" t="str">
        <f t="shared" ref="N159" ca="1" si="142">IFERROR(J159/J160,"ND")</f>
        <v>ND</v>
      </c>
      <c r="O159" s="480" t="str">
        <f t="shared" ref="O159" ca="1" si="143">IFERROR(((J159+K159+L159+M159)/H159),"ND")</f>
        <v>ND</v>
      </c>
      <c r="P159" s="482"/>
    </row>
    <row r="160" spans="3:16" ht="16" x14ac:dyDescent="0.2">
      <c r="C160" s="496"/>
      <c r="D160" s="498"/>
      <c r="E160" s="498"/>
      <c r="F160" s="500"/>
      <c r="G160" s="502"/>
      <c r="H160" s="705"/>
      <c r="I160" s="477"/>
      <c r="J160" s="127" t="str">
        <f ca="1">IF(MOD(ROW()-13,2)=0,IF(ISBLANK(OFFSET(#REF!,INT((ROW()-13)/2),0)),"",OFFSET(#REF!,INT((ROW()-13)/2),0)),IF(ISBLANK(OFFSET('9. METAS'!$U$20,INT((ROW()-14)/2),0)),"",OFFSET('9. METAS'!$U$20,INT((ROW()-14)/2),0)))</f>
        <v/>
      </c>
      <c r="K160" s="128" t="str">
        <f ca="1">IF(MOD(ROW()-13,2)=0,IF(ISBLANK(OFFSET(#REF!,INT((ROW()-13)/2),0)),"",OFFSET(#REF!,INT((ROW()-13)/2),0)),IF(ISBLANK(OFFSET('9. METAS'!$V$20,INT((ROW()-14)/2),0)),"",OFFSET('9. METAS'!$V$20,INT((ROW()-14)/2),0)))</f>
        <v/>
      </c>
      <c r="L160" s="128" t="str">
        <f ca="1">IF(MOD(ROW()-13,2)=0,IF(ISBLANK(OFFSET(#REF!,INT((ROW()-13)/2),0)),"",OFFSET(#REF!,INT((ROW()-13)/2),0)),IF(ISBLANK(OFFSET('9. METAS'!$W$20,INT((ROW()-14)/2),0)),"",OFFSET('9. METAS'!$W$20,INT((ROW()-14)/2),0)))</f>
        <v/>
      </c>
      <c r="M160" s="129" t="str">
        <f ca="1">IF(MOD(ROW()-13,2)=0,IF(ISBLANK(OFFSET(#REF!,INT((ROW()-13)/2),0)),"",OFFSET(#REF!,INT((ROW()-13)/2),0)),IF(ISBLANK(OFFSET('9. METAS'!$X$20,INT((ROW()-14)/2),0)),"",OFFSET('9. METAS'!$X$20,INT((ROW()-14)/2),0)))</f>
        <v/>
      </c>
      <c r="N160" s="479"/>
      <c r="O160" s="481"/>
      <c r="P160" s="483"/>
    </row>
    <row r="161" spans="3:16" x14ac:dyDescent="0.2">
      <c r="C161" s="506" t="str">
        <f ca="1">IF(ISBLANK(OFFSET('5. Pp (3 años)'!$C$46,INT((ROW()-13)/2),0)),"",OFFSET('5. Pp (3 años)'!$C$46,INT((ROW()-13)/2),0))</f>
        <v/>
      </c>
      <c r="D161" s="498" t="str">
        <f ca="1">IF(ISBLANK(OFFSET('5. Pp (3 años)'!$D$46,INT((ROW()-13)/2),0)),"",OFFSET('5. Pp (3 años)'!$D$46,INT((ROW()-13)/2),0))</f>
        <v/>
      </c>
      <c r="E161" s="498" t="str">
        <f ca="1">IF(ISBLANK(OFFSET('5. Pp (3 años)'!$E$46,INT((ROW()-13)/2),0)),"",OFFSET('5. Pp (3 años)'!$E$46,INT((ROW()-13)/2),0))</f>
        <v/>
      </c>
      <c r="F161" s="500" t="str">
        <f ca="1">IF(ISBLANK(OFFSET('5. Pp (3 años)'!$K$46,INT((ROW()-13)/2),0)),"",OFFSET('5. Pp (3 años)'!$K$46,INT((ROW()-13)/2),0))</f>
        <v/>
      </c>
      <c r="G161" s="502" t="str">
        <f ca="1">IF(ISBLANK(OFFSET('5. Pp (3 años)'!$H$46,INT((ROW()-13)/2),0)),"",OFFSET('5. Pp (3 años)'!$H$46,INT((ROW()-13)/2),0))</f>
        <v/>
      </c>
      <c r="H161" s="705" t="str">
        <f ca="1">IF(ISBLANK(OFFSET('9. METAS'!$L$20,INT((ROW()-13)/2),0)),"",OFFSET('9. METAS'!$L$20,INT((ROW()-13)/2),0))</f>
        <v/>
      </c>
      <c r="I161" s="476"/>
      <c r="J161" s="127" t="e">
        <f ca="1">IF(MOD(ROW()-13,2)=0,IF(ISBLANK(OFFSET(#REF!,INT((ROW()-13)/2),0)),"",OFFSET(#REF!,INT((ROW()-13)/2),0)),IF(ISBLANK(OFFSET('9. METAS'!$U$20,INT((ROW()-14)/2),0)),"",OFFSET('9. METAS'!$U$20,INT((ROW()-14)/2),0)))</f>
        <v>#REF!</v>
      </c>
      <c r="K161" s="128" t="e">
        <f ca="1">IF(MOD(ROW()-13,2)=0,IF(ISBLANK(OFFSET(#REF!,INT((ROW()-13)/2),0)),"",OFFSET(#REF!,INT((ROW()-13)/2),0)),IF(ISBLANK(OFFSET('9. METAS'!$V$20,INT((ROW()-14)/2),0)),"",OFFSET('9. METAS'!$V$20,INT((ROW()-14)/2),0)))</f>
        <v>#REF!</v>
      </c>
      <c r="L161" s="128" t="e">
        <f ca="1">IF(MOD(ROW()-13,2)=0,IF(ISBLANK(OFFSET(#REF!,INT((ROW()-13)/2),0)),"",OFFSET(#REF!,INT((ROW()-13)/2),0)),IF(ISBLANK(OFFSET('9. METAS'!$W$20,INT((ROW()-14)/2),0)),"",OFFSET('9. METAS'!$W$20,INT((ROW()-14)/2),0)))</f>
        <v>#REF!</v>
      </c>
      <c r="M161" s="129" t="e">
        <f ca="1">IF(MOD(ROW()-13,2)=0,IF(ISBLANK(OFFSET(#REF!,INT((ROW()-13)/2),0)),"",OFFSET(#REF!,INT((ROW()-13)/2),0)),IF(ISBLANK(OFFSET('9. METAS'!$X$20,INT((ROW()-14)/2),0)),"",OFFSET('9. METAS'!$X$20,INT((ROW()-14)/2),0)))</f>
        <v>#REF!</v>
      </c>
      <c r="N161" s="478" t="str">
        <f t="shared" ref="N161" ca="1" si="144">IFERROR(J161/J162,"ND")</f>
        <v>ND</v>
      </c>
      <c r="O161" s="480" t="str">
        <f t="shared" ref="O161" ca="1" si="145">IFERROR(((J161+K161+L161+M161)/H161),"ND")</f>
        <v>ND</v>
      </c>
      <c r="P161" s="482"/>
    </row>
    <row r="162" spans="3:16" ht="16" x14ac:dyDescent="0.2">
      <c r="C162" s="496"/>
      <c r="D162" s="498"/>
      <c r="E162" s="498"/>
      <c r="F162" s="500"/>
      <c r="G162" s="502"/>
      <c r="H162" s="705"/>
      <c r="I162" s="477"/>
      <c r="J162" s="127" t="str">
        <f ca="1">IF(MOD(ROW()-13,2)=0,IF(ISBLANK(OFFSET(#REF!,INT((ROW()-13)/2),0)),"",OFFSET(#REF!,INT((ROW()-13)/2),0)),IF(ISBLANK(OFFSET('9. METAS'!$U$20,INT((ROW()-14)/2),0)),"",OFFSET('9. METAS'!$U$20,INT((ROW()-14)/2),0)))</f>
        <v/>
      </c>
      <c r="K162" s="128" t="str">
        <f ca="1">IF(MOD(ROW()-13,2)=0,IF(ISBLANK(OFFSET(#REF!,INT((ROW()-13)/2),0)),"",OFFSET(#REF!,INT((ROW()-13)/2),0)),IF(ISBLANK(OFFSET('9. METAS'!$V$20,INT((ROW()-14)/2),0)),"",OFFSET('9. METAS'!$V$20,INT((ROW()-14)/2),0)))</f>
        <v/>
      </c>
      <c r="L162" s="128" t="str">
        <f ca="1">IF(MOD(ROW()-13,2)=0,IF(ISBLANK(OFFSET(#REF!,INT((ROW()-13)/2),0)),"",OFFSET(#REF!,INT((ROW()-13)/2),0)),IF(ISBLANK(OFFSET('9. METAS'!$W$20,INT((ROW()-14)/2),0)),"",OFFSET('9. METAS'!$W$20,INT((ROW()-14)/2),0)))</f>
        <v/>
      </c>
      <c r="M162" s="129" t="str">
        <f ca="1">IF(MOD(ROW()-13,2)=0,IF(ISBLANK(OFFSET(#REF!,INT((ROW()-13)/2),0)),"",OFFSET(#REF!,INT((ROW()-13)/2),0)),IF(ISBLANK(OFFSET('9. METAS'!$X$20,INT((ROW()-14)/2),0)),"",OFFSET('9. METAS'!$X$20,INT((ROW()-14)/2),0)))</f>
        <v/>
      </c>
      <c r="N162" s="479"/>
      <c r="O162" s="481"/>
      <c r="P162" s="483"/>
    </row>
    <row r="163" spans="3:16" x14ac:dyDescent="0.2">
      <c r="C163" s="506" t="str">
        <f ca="1">IF(ISBLANK(OFFSET('5. Pp (3 años)'!$C$46,INT((ROW()-13)/2),0)),"",OFFSET('5. Pp (3 años)'!$C$46,INT((ROW()-13)/2),0))</f>
        <v/>
      </c>
      <c r="D163" s="498" t="str">
        <f ca="1">IF(ISBLANK(OFFSET('5. Pp (3 años)'!$D$46,INT((ROW()-13)/2),0)),"",OFFSET('5. Pp (3 años)'!$D$46,INT((ROW()-13)/2),0))</f>
        <v/>
      </c>
      <c r="E163" s="498" t="str">
        <f ca="1">IF(ISBLANK(OFFSET('5. Pp (3 años)'!$E$46,INT((ROW()-13)/2),0)),"",OFFSET('5. Pp (3 años)'!$E$46,INT((ROW()-13)/2),0))</f>
        <v/>
      </c>
      <c r="F163" s="500" t="str">
        <f ca="1">IF(ISBLANK(OFFSET('5. Pp (3 años)'!$K$46,INT((ROW()-13)/2),0)),"",OFFSET('5. Pp (3 años)'!$K$46,INT((ROW()-13)/2),0))</f>
        <v/>
      </c>
      <c r="G163" s="502" t="str">
        <f ca="1">IF(ISBLANK(OFFSET('5. Pp (3 años)'!$H$46,INT((ROW()-13)/2),0)),"",OFFSET('5. Pp (3 años)'!$H$46,INT((ROW()-13)/2),0))</f>
        <v/>
      </c>
      <c r="H163" s="705" t="str">
        <f ca="1">IF(ISBLANK(OFFSET('9. METAS'!$L$20,INT((ROW()-13)/2),0)),"",OFFSET('9. METAS'!$L$20,INT((ROW()-13)/2),0))</f>
        <v/>
      </c>
      <c r="I163" s="476"/>
      <c r="J163" s="127" t="e">
        <f ca="1">IF(MOD(ROW()-13,2)=0,IF(ISBLANK(OFFSET(#REF!,INT((ROW()-13)/2),0)),"",OFFSET(#REF!,INT((ROW()-13)/2),0)),IF(ISBLANK(OFFSET('9. METAS'!$U$20,INT((ROW()-14)/2),0)),"",OFFSET('9. METAS'!$U$20,INT((ROW()-14)/2),0)))</f>
        <v>#REF!</v>
      </c>
      <c r="K163" s="128" t="e">
        <f ca="1">IF(MOD(ROW()-13,2)=0,IF(ISBLANK(OFFSET(#REF!,INT((ROW()-13)/2),0)),"",OFFSET(#REF!,INT((ROW()-13)/2),0)),IF(ISBLANK(OFFSET('9. METAS'!$V$20,INT((ROW()-14)/2),0)),"",OFFSET('9. METAS'!$V$20,INT((ROW()-14)/2),0)))</f>
        <v>#REF!</v>
      </c>
      <c r="L163" s="128" t="e">
        <f ca="1">IF(MOD(ROW()-13,2)=0,IF(ISBLANK(OFFSET(#REF!,INT((ROW()-13)/2),0)),"",OFFSET(#REF!,INT((ROW()-13)/2),0)),IF(ISBLANK(OFFSET('9. METAS'!$W$20,INT((ROW()-14)/2),0)),"",OFFSET('9. METAS'!$W$20,INT((ROW()-14)/2),0)))</f>
        <v>#REF!</v>
      </c>
      <c r="M163" s="129" t="e">
        <f ca="1">IF(MOD(ROW()-13,2)=0,IF(ISBLANK(OFFSET(#REF!,INT((ROW()-13)/2),0)),"",OFFSET(#REF!,INT((ROW()-13)/2),0)),IF(ISBLANK(OFFSET('9. METAS'!$X$20,INT((ROW()-14)/2),0)),"",OFFSET('9. METAS'!$X$20,INT((ROW()-14)/2),0)))</f>
        <v>#REF!</v>
      </c>
      <c r="N163" s="478" t="str">
        <f t="shared" ref="N163" ca="1" si="146">IFERROR(J163/J164,"ND")</f>
        <v>ND</v>
      </c>
      <c r="O163" s="480" t="str">
        <f t="shared" ref="O163" ca="1" si="147">IFERROR(((J163+K163+L163+M163)/H163),"ND")</f>
        <v>ND</v>
      </c>
      <c r="P163" s="482"/>
    </row>
    <row r="164" spans="3:16" ht="16" x14ac:dyDescent="0.2">
      <c r="C164" s="496"/>
      <c r="D164" s="498"/>
      <c r="E164" s="498"/>
      <c r="F164" s="500"/>
      <c r="G164" s="502"/>
      <c r="H164" s="705"/>
      <c r="I164" s="477"/>
      <c r="J164" s="127" t="str">
        <f ca="1">IF(MOD(ROW()-13,2)=0,IF(ISBLANK(OFFSET(#REF!,INT((ROW()-13)/2),0)),"",OFFSET(#REF!,INT((ROW()-13)/2),0)),IF(ISBLANK(OFFSET('9. METAS'!$U$20,INT((ROW()-14)/2),0)),"",OFFSET('9. METAS'!$U$20,INT((ROW()-14)/2),0)))</f>
        <v/>
      </c>
      <c r="K164" s="128" t="str">
        <f ca="1">IF(MOD(ROW()-13,2)=0,IF(ISBLANK(OFFSET(#REF!,INT((ROW()-13)/2),0)),"",OFFSET(#REF!,INT((ROW()-13)/2),0)),IF(ISBLANK(OFFSET('9. METAS'!$V$20,INT((ROW()-14)/2),0)),"",OFFSET('9. METAS'!$V$20,INT((ROW()-14)/2),0)))</f>
        <v/>
      </c>
      <c r="L164" s="128" t="str">
        <f ca="1">IF(MOD(ROW()-13,2)=0,IF(ISBLANK(OFFSET(#REF!,INT((ROW()-13)/2),0)),"",OFFSET(#REF!,INT((ROW()-13)/2),0)),IF(ISBLANK(OFFSET('9. METAS'!$W$20,INT((ROW()-14)/2),0)),"",OFFSET('9. METAS'!$W$20,INT((ROW()-14)/2),0)))</f>
        <v/>
      </c>
      <c r="M164" s="129" t="str">
        <f ca="1">IF(MOD(ROW()-13,2)=0,IF(ISBLANK(OFFSET(#REF!,INT((ROW()-13)/2),0)),"",OFFSET(#REF!,INT((ROW()-13)/2),0)),IF(ISBLANK(OFFSET('9. METAS'!$X$20,INT((ROW()-14)/2),0)),"",OFFSET('9. METAS'!$X$20,INT((ROW()-14)/2),0)))</f>
        <v/>
      </c>
      <c r="N164" s="479"/>
      <c r="O164" s="481"/>
      <c r="P164" s="483"/>
    </row>
    <row r="165" spans="3:16" x14ac:dyDescent="0.2">
      <c r="C165" s="506" t="str">
        <f ca="1">IF(ISBLANK(OFFSET('5. Pp (3 años)'!$C$46,INT((ROW()-13)/2),0)),"",OFFSET('5. Pp (3 años)'!$C$46,INT((ROW()-13)/2),0))</f>
        <v/>
      </c>
      <c r="D165" s="498" t="str">
        <f ca="1">IF(ISBLANK(OFFSET('5. Pp (3 años)'!$D$46,INT((ROW()-13)/2),0)),"",OFFSET('5. Pp (3 años)'!$D$46,INT((ROW()-13)/2),0))</f>
        <v/>
      </c>
      <c r="E165" s="498" t="str">
        <f ca="1">IF(ISBLANK(OFFSET('5. Pp (3 años)'!$E$46,INT((ROW()-13)/2),0)),"",OFFSET('5. Pp (3 años)'!$E$46,INT((ROW()-13)/2),0))</f>
        <v/>
      </c>
      <c r="F165" s="500" t="str">
        <f ca="1">IF(ISBLANK(OFFSET('5. Pp (3 años)'!$K$46,INT((ROW()-13)/2),0)),"",OFFSET('5. Pp (3 años)'!$K$46,INT((ROW()-13)/2),0))</f>
        <v/>
      </c>
      <c r="G165" s="502" t="str">
        <f ca="1">IF(ISBLANK(OFFSET('5. Pp (3 años)'!$H$46,INT((ROW()-13)/2),0)),"",OFFSET('5. Pp (3 años)'!$H$46,INT((ROW()-13)/2),0))</f>
        <v/>
      </c>
      <c r="H165" s="705" t="str">
        <f ca="1">IF(ISBLANK(OFFSET('9. METAS'!$L$20,INT((ROW()-13)/2),0)),"",OFFSET('9. METAS'!$L$20,INT((ROW()-13)/2),0))</f>
        <v/>
      </c>
      <c r="I165" s="476"/>
      <c r="J165" s="127" t="e">
        <f ca="1">IF(MOD(ROW()-13,2)=0,IF(ISBLANK(OFFSET(#REF!,INT((ROW()-13)/2),0)),"",OFFSET(#REF!,INT((ROW()-13)/2),0)),IF(ISBLANK(OFFSET('9. METAS'!$U$20,INT((ROW()-14)/2),0)),"",OFFSET('9. METAS'!$U$20,INT((ROW()-14)/2),0)))</f>
        <v>#REF!</v>
      </c>
      <c r="K165" s="128" t="e">
        <f ca="1">IF(MOD(ROW()-13,2)=0,IF(ISBLANK(OFFSET(#REF!,INT((ROW()-13)/2),0)),"",OFFSET(#REF!,INT((ROW()-13)/2),0)),IF(ISBLANK(OFFSET('9. METAS'!$V$20,INT((ROW()-14)/2),0)),"",OFFSET('9. METAS'!$V$20,INT((ROW()-14)/2),0)))</f>
        <v>#REF!</v>
      </c>
      <c r="L165" s="128" t="e">
        <f ca="1">IF(MOD(ROW()-13,2)=0,IF(ISBLANK(OFFSET(#REF!,INT((ROW()-13)/2),0)),"",OFFSET(#REF!,INT((ROW()-13)/2),0)),IF(ISBLANK(OFFSET('9. METAS'!$W$20,INT((ROW()-14)/2),0)),"",OFFSET('9. METAS'!$W$20,INT((ROW()-14)/2),0)))</f>
        <v>#REF!</v>
      </c>
      <c r="M165" s="129" t="e">
        <f ca="1">IF(MOD(ROW()-13,2)=0,IF(ISBLANK(OFFSET(#REF!,INT((ROW()-13)/2),0)),"",OFFSET(#REF!,INT((ROW()-13)/2),0)),IF(ISBLANK(OFFSET('9. METAS'!$X$20,INT((ROW()-14)/2),0)),"",OFFSET('9. METAS'!$X$20,INT((ROW()-14)/2),0)))</f>
        <v>#REF!</v>
      </c>
      <c r="N165" s="478" t="str">
        <f t="shared" ref="N165" ca="1" si="148">IFERROR(J165/J166,"ND")</f>
        <v>ND</v>
      </c>
      <c r="O165" s="480" t="str">
        <f t="shared" ref="O165" ca="1" si="149">IFERROR(((J165+K165+L165+M165)/H165),"ND")</f>
        <v>ND</v>
      </c>
      <c r="P165" s="482"/>
    </row>
    <row r="166" spans="3:16" ht="16" x14ac:dyDescent="0.2">
      <c r="C166" s="496"/>
      <c r="D166" s="498"/>
      <c r="E166" s="498"/>
      <c r="F166" s="500"/>
      <c r="G166" s="502"/>
      <c r="H166" s="705"/>
      <c r="I166" s="477"/>
      <c r="J166" s="127" t="str">
        <f ca="1">IF(MOD(ROW()-13,2)=0,IF(ISBLANK(OFFSET(#REF!,INT((ROW()-13)/2),0)),"",OFFSET(#REF!,INT((ROW()-13)/2),0)),IF(ISBLANK(OFFSET('9. METAS'!$U$20,INT((ROW()-14)/2),0)),"",OFFSET('9. METAS'!$U$20,INT((ROW()-14)/2),0)))</f>
        <v/>
      </c>
      <c r="K166" s="128" t="str">
        <f ca="1">IF(MOD(ROW()-13,2)=0,IF(ISBLANK(OFFSET(#REF!,INT((ROW()-13)/2),0)),"",OFFSET(#REF!,INT((ROW()-13)/2),0)),IF(ISBLANK(OFFSET('9. METAS'!$V$20,INT((ROW()-14)/2),0)),"",OFFSET('9. METAS'!$V$20,INT((ROW()-14)/2),0)))</f>
        <v/>
      </c>
      <c r="L166" s="128" t="str">
        <f ca="1">IF(MOD(ROW()-13,2)=0,IF(ISBLANK(OFFSET(#REF!,INT((ROW()-13)/2),0)),"",OFFSET(#REF!,INT((ROW()-13)/2),0)),IF(ISBLANK(OFFSET('9. METAS'!$W$20,INT((ROW()-14)/2),0)),"",OFFSET('9. METAS'!$W$20,INT((ROW()-14)/2),0)))</f>
        <v/>
      </c>
      <c r="M166" s="129" t="str">
        <f ca="1">IF(MOD(ROW()-13,2)=0,IF(ISBLANK(OFFSET(#REF!,INT((ROW()-13)/2),0)),"",OFFSET(#REF!,INT((ROW()-13)/2),0)),IF(ISBLANK(OFFSET('9. METAS'!$X$20,INT((ROW()-14)/2),0)),"",OFFSET('9. METAS'!$X$20,INT((ROW()-14)/2),0)))</f>
        <v/>
      </c>
      <c r="N166" s="479"/>
      <c r="O166" s="481"/>
      <c r="P166" s="483"/>
    </row>
    <row r="167" spans="3:16" x14ac:dyDescent="0.2">
      <c r="C167" s="506" t="str">
        <f ca="1">IF(ISBLANK(OFFSET('5. Pp (3 años)'!$C$46,INT((ROW()-13)/2),0)),"",OFFSET('5. Pp (3 años)'!$C$46,INT((ROW()-13)/2),0))</f>
        <v/>
      </c>
      <c r="D167" s="498" t="str">
        <f ca="1">IF(ISBLANK(OFFSET('5. Pp (3 años)'!$D$46,INT((ROW()-13)/2),0)),"",OFFSET('5. Pp (3 años)'!$D$46,INT((ROW()-13)/2),0))</f>
        <v/>
      </c>
      <c r="E167" s="498" t="str">
        <f ca="1">IF(ISBLANK(OFFSET('5. Pp (3 años)'!$E$46,INT((ROW()-13)/2),0)),"",OFFSET('5. Pp (3 años)'!$E$46,INT((ROW()-13)/2),0))</f>
        <v/>
      </c>
      <c r="F167" s="500" t="str">
        <f ca="1">IF(ISBLANK(OFFSET('5. Pp (3 años)'!$K$46,INT((ROW()-13)/2),0)),"",OFFSET('5. Pp (3 años)'!$K$46,INT((ROW()-13)/2),0))</f>
        <v/>
      </c>
      <c r="G167" s="502" t="str">
        <f ca="1">IF(ISBLANK(OFFSET('5. Pp (3 años)'!$H$46,INT((ROW()-13)/2),0)),"",OFFSET('5. Pp (3 años)'!$H$46,INT((ROW()-13)/2),0))</f>
        <v/>
      </c>
      <c r="H167" s="705" t="str">
        <f ca="1">IF(ISBLANK(OFFSET('9. METAS'!$L$20,INT((ROW()-13)/2),0)),"",OFFSET('9. METAS'!$L$20,INT((ROW()-13)/2),0))</f>
        <v/>
      </c>
      <c r="I167" s="476"/>
      <c r="J167" s="127" t="e">
        <f ca="1">IF(MOD(ROW()-13,2)=0,IF(ISBLANK(OFFSET(#REF!,INT((ROW()-13)/2),0)),"",OFFSET(#REF!,INT((ROW()-13)/2),0)),IF(ISBLANK(OFFSET('9. METAS'!$U$20,INT((ROW()-14)/2),0)),"",OFFSET('9. METAS'!$U$20,INT((ROW()-14)/2),0)))</f>
        <v>#REF!</v>
      </c>
      <c r="K167" s="128" t="e">
        <f ca="1">IF(MOD(ROW()-13,2)=0,IF(ISBLANK(OFFSET(#REF!,INT((ROW()-13)/2),0)),"",OFFSET(#REF!,INT((ROW()-13)/2),0)),IF(ISBLANK(OFFSET('9. METAS'!$V$20,INT((ROW()-14)/2),0)),"",OFFSET('9. METAS'!$V$20,INT((ROW()-14)/2),0)))</f>
        <v>#REF!</v>
      </c>
      <c r="L167" s="128" t="e">
        <f ca="1">IF(MOD(ROW()-13,2)=0,IF(ISBLANK(OFFSET(#REF!,INT((ROW()-13)/2),0)),"",OFFSET(#REF!,INT((ROW()-13)/2),0)),IF(ISBLANK(OFFSET('9. METAS'!$W$20,INT((ROW()-14)/2),0)),"",OFFSET('9. METAS'!$W$20,INT((ROW()-14)/2),0)))</f>
        <v>#REF!</v>
      </c>
      <c r="M167" s="129" t="e">
        <f ca="1">IF(MOD(ROW()-13,2)=0,IF(ISBLANK(OFFSET(#REF!,INT((ROW()-13)/2),0)),"",OFFSET(#REF!,INT((ROW()-13)/2),0)),IF(ISBLANK(OFFSET('9. METAS'!$X$20,INT((ROW()-14)/2),0)),"",OFFSET('9. METAS'!$X$20,INT((ROW()-14)/2),0)))</f>
        <v>#REF!</v>
      </c>
      <c r="N167" s="478" t="str">
        <f t="shared" ref="N167" ca="1" si="150">IFERROR(J167/J168,"ND")</f>
        <v>ND</v>
      </c>
      <c r="O167" s="480" t="str">
        <f t="shared" ref="O167" ca="1" si="151">IFERROR(((J167+K167+L167+M167)/H167),"ND")</f>
        <v>ND</v>
      </c>
      <c r="P167" s="482"/>
    </row>
    <row r="168" spans="3:16" ht="16" x14ac:dyDescent="0.2">
      <c r="C168" s="496"/>
      <c r="D168" s="498"/>
      <c r="E168" s="498"/>
      <c r="F168" s="500"/>
      <c r="G168" s="502"/>
      <c r="H168" s="705"/>
      <c r="I168" s="477"/>
      <c r="J168" s="127" t="str">
        <f ca="1">IF(MOD(ROW()-13,2)=0,IF(ISBLANK(OFFSET(#REF!,INT((ROW()-13)/2),0)),"",OFFSET(#REF!,INT((ROW()-13)/2),0)),IF(ISBLANK(OFFSET('9. METAS'!$U$20,INT((ROW()-14)/2),0)),"",OFFSET('9. METAS'!$U$20,INT((ROW()-14)/2),0)))</f>
        <v/>
      </c>
      <c r="K168" s="128" t="str">
        <f ca="1">IF(MOD(ROW()-13,2)=0,IF(ISBLANK(OFFSET(#REF!,INT((ROW()-13)/2),0)),"",OFFSET(#REF!,INT((ROW()-13)/2),0)),IF(ISBLANK(OFFSET('9. METAS'!$V$20,INT((ROW()-14)/2),0)),"",OFFSET('9. METAS'!$V$20,INT((ROW()-14)/2),0)))</f>
        <v/>
      </c>
      <c r="L168" s="128" t="str">
        <f ca="1">IF(MOD(ROW()-13,2)=0,IF(ISBLANK(OFFSET(#REF!,INT((ROW()-13)/2),0)),"",OFFSET(#REF!,INT((ROW()-13)/2),0)),IF(ISBLANK(OFFSET('9. METAS'!$W$20,INT((ROW()-14)/2),0)),"",OFFSET('9. METAS'!$W$20,INT((ROW()-14)/2),0)))</f>
        <v/>
      </c>
      <c r="M168" s="129" t="str">
        <f ca="1">IF(MOD(ROW()-13,2)=0,IF(ISBLANK(OFFSET(#REF!,INT((ROW()-13)/2),0)),"",OFFSET(#REF!,INT((ROW()-13)/2),0)),IF(ISBLANK(OFFSET('9. METAS'!$X$20,INT((ROW()-14)/2),0)),"",OFFSET('9. METAS'!$X$20,INT((ROW()-14)/2),0)))</f>
        <v/>
      </c>
      <c r="N168" s="479"/>
      <c r="O168" s="481"/>
      <c r="P168" s="483"/>
    </row>
    <row r="169" spans="3:16" x14ac:dyDescent="0.2">
      <c r="C169" s="506" t="str">
        <f ca="1">IF(ISBLANK(OFFSET('5. Pp (3 años)'!$C$46,INT((ROW()-13)/2),0)),"",OFFSET('5. Pp (3 años)'!$C$46,INT((ROW()-13)/2),0))</f>
        <v/>
      </c>
      <c r="D169" s="498" t="str">
        <f ca="1">IF(ISBLANK(OFFSET('5. Pp (3 años)'!$D$46,INT((ROW()-13)/2),0)),"",OFFSET('5. Pp (3 años)'!$D$46,INT((ROW()-13)/2),0))</f>
        <v/>
      </c>
      <c r="E169" s="498" t="str">
        <f ca="1">IF(ISBLANK(OFFSET('5. Pp (3 años)'!$E$46,INT((ROW()-13)/2),0)),"",OFFSET('5. Pp (3 años)'!$E$46,INT((ROW()-13)/2),0))</f>
        <v/>
      </c>
      <c r="F169" s="500" t="str">
        <f ca="1">IF(ISBLANK(OFFSET('5. Pp (3 años)'!$K$46,INT((ROW()-13)/2),0)),"",OFFSET('5. Pp (3 años)'!$K$46,INT((ROW()-13)/2),0))</f>
        <v/>
      </c>
      <c r="G169" s="502" t="str">
        <f ca="1">IF(ISBLANK(OFFSET('5. Pp (3 años)'!$H$46,INT((ROW()-13)/2),0)),"",OFFSET('5. Pp (3 años)'!$H$46,INT((ROW()-13)/2),0))</f>
        <v/>
      </c>
      <c r="H169" s="705" t="str">
        <f ca="1">IF(ISBLANK(OFFSET('9. METAS'!$L$20,INT((ROW()-13)/2),0)),"",OFFSET('9. METAS'!$L$20,INT((ROW()-13)/2),0))</f>
        <v/>
      </c>
      <c r="I169" s="476"/>
      <c r="J169" s="127" t="e">
        <f ca="1">IF(MOD(ROW()-13,2)=0,IF(ISBLANK(OFFSET(#REF!,INT((ROW()-13)/2),0)),"",OFFSET(#REF!,INT((ROW()-13)/2),0)),IF(ISBLANK(OFFSET('9. METAS'!$U$20,INT((ROW()-14)/2),0)),"",OFFSET('9. METAS'!$U$20,INT((ROW()-14)/2),0)))</f>
        <v>#REF!</v>
      </c>
      <c r="K169" s="128" t="e">
        <f ca="1">IF(MOD(ROW()-13,2)=0,IF(ISBLANK(OFFSET(#REF!,INT((ROW()-13)/2),0)),"",OFFSET(#REF!,INT((ROW()-13)/2),0)),IF(ISBLANK(OFFSET('9. METAS'!$V$20,INT((ROW()-14)/2),0)),"",OFFSET('9. METAS'!$V$20,INT((ROW()-14)/2),0)))</f>
        <v>#REF!</v>
      </c>
      <c r="L169" s="128" t="e">
        <f ca="1">IF(MOD(ROW()-13,2)=0,IF(ISBLANK(OFFSET(#REF!,INT((ROW()-13)/2),0)),"",OFFSET(#REF!,INT((ROW()-13)/2),0)),IF(ISBLANK(OFFSET('9. METAS'!$W$20,INT((ROW()-14)/2),0)),"",OFFSET('9. METAS'!$W$20,INT((ROW()-14)/2),0)))</f>
        <v>#REF!</v>
      </c>
      <c r="M169" s="129" t="e">
        <f ca="1">IF(MOD(ROW()-13,2)=0,IF(ISBLANK(OFFSET(#REF!,INT((ROW()-13)/2),0)),"",OFFSET(#REF!,INT((ROW()-13)/2),0)),IF(ISBLANK(OFFSET('9. METAS'!$X$20,INT((ROW()-14)/2),0)),"",OFFSET('9. METAS'!$X$20,INT((ROW()-14)/2),0)))</f>
        <v>#REF!</v>
      </c>
      <c r="N169" s="478" t="str">
        <f t="shared" ref="N169" ca="1" si="152">IFERROR(J169/J170,"ND")</f>
        <v>ND</v>
      </c>
      <c r="O169" s="480" t="str">
        <f t="shared" ref="O169" ca="1" si="153">IFERROR(((J169+K169+L169+M169)/H169),"ND")</f>
        <v>ND</v>
      </c>
      <c r="P169" s="482"/>
    </row>
    <row r="170" spans="3:16" ht="16" x14ac:dyDescent="0.2">
      <c r="C170" s="496"/>
      <c r="D170" s="498"/>
      <c r="E170" s="498"/>
      <c r="F170" s="500"/>
      <c r="G170" s="502"/>
      <c r="H170" s="705"/>
      <c r="I170" s="477"/>
      <c r="J170" s="127" t="str">
        <f ca="1">IF(MOD(ROW()-13,2)=0,IF(ISBLANK(OFFSET(#REF!,INT((ROW()-13)/2),0)),"",OFFSET(#REF!,INT((ROW()-13)/2),0)),IF(ISBLANK(OFFSET('9. METAS'!$U$20,INT((ROW()-14)/2),0)),"",OFFSET('9. METAS'!$U$20,INT((ROW()-14)/2),0)))</f>
        <v/>
      </c>
      <c r="K170" s="128" t="str">
        <f ca="1">IF(MOD(ROW()-13,2)=0,IF(ISBLANK(OFFSET(#REF!,INT((ROW()-13)/2),0)),"",OFFSET(#REF!,INT((ROW()-13)/2),0)),IF(ISBLANK(OFFSET('9. METAS'!$V$20,INT((ROW()-14)/2),0)),"",OFFSET('9. METAS'!$V$20,INT((ROW()-14)/2),0)))</f>
        <v/>
      </c>
      <c r="L170" s="128" t="str">
        <f ca="1">IF(MOD(ROW()-13,2)=0,IF(ISBLANK(OFFSET(#REF!,INT((ROW()-13)/2),0)),"",OFFSET(#REF!,INT((ROW()-13)/2),0)),IF(ISBLANK(OFFSET('9. METAS'!$W$20,INT((ROW()-14)/2),0)),"",OFFSET('9. METAS'!$W$20,INT((ROW()-14)/2),0)))</f>
        <v/>
      </c>
      <c r="M170" s="129" t="str">
        <f ca="1">IF(MOD(ROW()-13,2)=0,IF(ISBLANK(OFFSET(#REF!,INT((ROW()-13)/2),0)),"",OFFSET(#REF!,INT((ROW()-13)/2),0)),IF(ISBLANK(OFFSET('9. METAS'!$X$20,INT((ROW()-14)/2),0)),"",OFFSET('9. METAS'!$X$20,INT((ROW()-14)/2),0)))</f>
        <v/>
      </c>
      <c r="N170" s="479"/>
      <c r="O170" s="481"/>
      <c r="P170" s="483"/>
    </row>
    <row r="171" spans="3:16" x14ac:dyDescent="0.2">
      <c r="C171" s="506" t="str">
        <f ca="1">IF(ISBLANK(OFFSET('5. Pp (3 años)'!$C$46,INT((ROW()-13)/2),0)),"",OFFSET('5. Pp (3 años)'!$C$46,INT((ROW()-13)/2),0))</f>
        <v/>
      </c>
      <c r="D171" s="498" t="str">
        <f ca="1">IF(ISBLANK(OFFSET('5. Pp (3 años)'!$D$46,INT((ROW()-13)/2),0)),"",OFFSET('5. Pp (3 años)'!$D$46,INT((ROW()-13)/2),0))</f>
        <v/>
      </c>
      <c r="E171" s="498" t="str">
        <f ca="1">IF(ISBLANK(OFFSET('5. Pp (3 años)'!$E$46,INT((ROW()-13)/2),0)),"",OFFSET('5. Pp (3 años)'!$E$46,INT((ROW()-13)/2),0))</f>
        <v/>
      </c>
      <c r="F171" s="500" t="str">
        <f ca="1">IF(ISBLANK(OFFSET('5. Pp (3 años)'!$K$46,INT((ROW()-13)/2),0)),"",OFFSET('5. Pp (3 años)'!$K$46,INT((ROW()-13)/2),0))</f>
        <v/>
      </c>
      <c r="G171" s="502" t="str">
        <f ca="1">IF(ISBLANK(OFFSET('5. Pp (3 años)'!$H$46,INT((ROW()-13)/2),0)),"",OFFSET('5. Pp (3 años)'!$H$46,INT((ROW()-13)/2),0))</f>
        <v/>
      </c>
      <c r="H171" s="705" t="str">
        <f ca="1">IF(ISBLANK(OFFSET('9. METAS'!$L$20,INT((ROW()-13)/2),0)),"",OFFSET('9. METAS'!$L$20,INT((ROW()-13)/2),0))</f>
        <v/>
      </c>
      <c r="I171" s="476"/>
      <c r="J171" s="127" t="e">
        <f ca="1">IF(MOD(ROW()-13,2)=0,IF(ISBLANK(OFFSET(#REF!,INT((ROW()-13)/2),0)),"",OFFSET(#REF!,INT((ROW()-13)/2),0)),IF(ISBLANK(OFFSET('9. METAS'!$U$20,INT((ROW()-14)/2),0)),"",OFFSET('9. METAS'!$U$20,INT((ROW()-14)/2),0)))</f>
        <v>#REF!</v>
      </c>
      <c r="K171" s="128" t="e">
        <f ca="1">IF(MOD(ROW()-13,2)=0,IF(ISBLANK(OFFSET(#REF!,INT((ROW()-13)/2),0)),"",OFFSET(#REF!,INT((ROW()-13)/2),0)),IF(ISBLANK(OFFSET('9. METAS'!$V$20,INT((ROW()-14)/2),0)),"",OFFSET('9. METAS'!$V$20,INT((ROW()-14)/2),0)))</f>
        <v>#REF!</v>
      </c>
      <c r="L171" s="128" t="e">
        <f ca="1">IF(MOD(ROW()-13,2)=0,IF(ISBLANK(OFFSET(#REF!,INT((ROW()-13)/2),0)),"",OFFSET(#REF!,INT((ROW()-13)/2),0)),IF(ISBLANK(OFFSET('9. METAS'!$W$20,INT((ROW()-14)/2),0)),"",OFFSET('9. METAS'!$W$20,INT((ROW()-14)/2),0)))</f>
        <v>#REF!</v>
      </c>
      <c r="M171" s="129" t="e">
        <f ca="1">IF(MOD(ROW()-13,2)=0,IF(ISBLANK(OFFSET(#REF!,INT((ROW()-13)/2),0)),"",OFFSET(#REF!,INT((ROW()-13)/2),0)),IF(ISBLANK(OFFSET('9. METAS'!$X$20,INT((ROW()-14)/2),0)),"",OFFSET('9. METAS'!$X$20,INT((ROW()-14)/2),0)))</f>
        <v>#REF!</v>
      </c>
      <c r="N171" s="478" t="str">
        <f t="shared" ref="N171" ca="1" si="154">IFERROR(J171/J172,"ND")</f>
        <v>ND</v>
      </c>
      <c r="O171" s="480" t="str">
        <f t="shared" ref="O171" ca="1" si="155">IFERROR(((J171+K171+L171+M171)/H171),"ND")</f>
        <v>ND</v>
      </c>
      <c r="P171" s="482"/>
    </row>
    <row r="172" spans="3:16" ht="16" x14ac:dyDescent="0.2">
      <c r="C172" s="496"/>
      <c r="D172" s="498"/>
      <c r="E172" s="498"/>
      <c r="F172" s="500"/>
      <c r="G172" s="502"/>
      <c r="H172" s="705"/>
      <c r="I172" s="477"/>
      <c r="J172" s="127" t="str">
        <f ca="1">IF(MOD(ROW()-13,2)=0,IF(ISBLANK(OFFSET(#REF!,INT((ROW()-13)/2),0)),"",OFFSET(#REF!,INT((ROW()-13)/2),0)),IF(ISBLANK(OFFSET('9. METAS'!$U$20,INT((ROW()-14)/2),0)),"",OFFSET('9. METAS'!$U$20,INT((ROW()-14)/2),0)))</f>
        <v/>
      </c>
      <c r="K172" s="128" t="str">
        <f ca="1">IF(MOD(ROW()-13,2)=0,IF(ISBLANK(OFFSET(#REF!,INT((ROW()-13)/2),0)),"",OFFSET(#REF!,INT((ROW()-13)/2),0)),IF(ISBLANK(OFFSET('9. METAS'!$V$20,INT((ROW()-14)/2),0)),"",OFFSET('9. METAS'!$V$20,INT((ROW()-14)/2),0)))</f>
        <v/>
      </c>
      <c r="L172" s="128" t="str">
        <f ca="1">IF(MOD(ROW()-13,2)=0,IF(ISBLANK(OFFSET(#REF!,INT((ROW()-13)/2),0)),"",OFFSET(#REF!,INT((ROW()-13)/2),0)),IF(ISBLANK(OFFSET('9. METAS'!$W$20,INT((ROW()-14)/2),0)),"",OFFSET('9. METAS'!$W$20,INT((ROW()-14)/2),0)))</f>
        <v/>
      </c>
      <c r="M172" s="129" t="str">
        <f ca="1">IF(MOD(ROW()-13,2)=0,IF(ISBLANK(OFFSET(#REF!,INT((ROW()-13)/2),0)),"",OFFSET(#REF!,INT((ROW()-13)/2),0)),IF(ISBLANK(OFFSET('9. METAS'!$X$20,INT((ROW()-14)/2),0)),"",OFFSET('9. METAS'!$X$20,INT((ROW()-14)/2),0)))</f>
        <v/>
      </c>
      <c r="N172" s="479"/>
      <c r="O172" s="481"/>
      <c r="P172" s="483"/>
    </row>
    <row r="173" spans="3:16" x14ac:dyDescent="0.2">
      <c r="C173" s="506" t="str">
        <f ca="1">IF(ISBLANK(OFFSET('5. Pp (3 años)'!$C$46,INT((ROW()-13)/2),0)),"",OFFSET('5. Pp (3 años)'!$C$46,INT((ROW()-13)/2),0))</f>
        <v/>
      </c>
      <c r="D173" s="498" t="str">
        <f ca="1">IF(ISBLANK(OFFSET('5. Pp (3 años)'!$D$46,INT((ROW()-13)/2),0)),"",OFFSET('5. Pp (3 años)'!$D$46,INT((ROW()-13)/2),0))</f>
        <v/>
      </c>
      <c r="E173" s="498" t="str">
        <f ca="1">IF(ISBLANK(OFFSET('5. Pp (3 años)'!$E$46,INT((ROW()-13)/2),0)),"",OFFSET('5. Pp (3 años)'!$E$46,INT((ROW()-13)/2),0))</f>
        <v/>
      </c>
      <c r="F173" s="500" t="str">
        <f ca="1">IF(ISBLANK(OFFSET('5. Pp (3 años)'!$K$46,INT((ROW()-13)/2),0)),"",OFFSET('5. Pp (3 años)'!$K$46,INT((ROW()-13)/2),0))</f>
        <v/>
      </c>
      <c r="G173" s="502" t="str">
        <f ca="1">IF(ISBLANK(OFFSET('5. Pp (3 años)'!$H$46,INT((ROW()-13)/2),0)),"",OFFSET('5. Pp (3 años)'!$H$46,INT((ROW()-13)/2),0))</f>
        <v/>
      </c>
      <c r="H173" s="705" t="str">
        <f ca="1">IF(ISBLANK(OFFSET('9. METAS'!$L$20,INT((ROW()-13)/2),0)),"",OFFSET('9. METAS'!$L$20,INT((ROW()-13)/2),0))</f>
        <v/>
      </c>
      <c r="I173" s="476"/>
      <c r="J173" s="127" t="e">
        <f ca="1">IF(MOD(ROW()-13,2)=0,IF(ISBLANK(OFFSET(#REF!,INT((ROW()-13)/2),0)),"",OFFSET(#REF!,INT((ROW()-13)/2),0)),IF(ISBLANK(OFFSET('9. METAS'!$U$20,INT((ROW()-14)/2),0)),"",OFFSET('9. METAS'!$U$20,INT((ROW()-14)/2),0)))</f>
        <v>#REF!</v>
      </c>
      <c r="K173" s="128" t="e">
        <f ca="1">IF(MOD(ROW()-13,2)=0,IF(ISBLANK(OFFSET(#REF!,INT((ROW()-13)/2),0)),"",OFFSET(#REF!,INT((ROW()-13)/2),0)),IF(ISBLANK(OFFSET('9. METAS'!$V$20,INT((ROW()-14)/2),0)),"",OFFSET('9. METAS'!$V$20,INT((ROW()-14)/2),0)))</f>
        <v>#REF!</v>
      </c>
      <c r="L173" s="128" t="e">
        <f ca="1">IF(MOD(ROW()-13,2)=0,IF(ISBLANK(OFFSET(#REF!,INT((ROW()-13)/2),0)),"",OFFSET(#REF!,INT((ROW()-13)/2),0)),IF(ISBLANK(OFFSET('9. METAS'!$W$20,INT((ROW()-14)/2),0)),"",OFFSET('9. METAS'!$W$20,INT((ROW()-14)/2),0)))</f>
        <v>#REF!</v>
      </c>
      <c r="M173" s="129" t="e">
        <f ca="1">IF(MOD(ROW()-13,2)=0,IF(ISBLANK(OFFSET(#REF!,INT((ROW()-13)/2),0)),"",OFFSET(#REF!,INT((ROW()-13)/2),0)),IF(ISBLANK(OFFSET('9. METAS'!$X$20,INT((ROW()-14)/2),0)),"",OFFSET('9. METAS'!$X$20,INT((ROW()-14)/2),0)))</f>
        <v>#REF!</v>
      </c>
      <c r="N173" s="478" t="str">
        <f t="shared" ref="N173" ca="1" si="156">IFERROR(J173/J174,"ND")</f>
        <v>ND</v>
      </c>
      <c r="O173" s="480" t="str">
        <f t="shared" ref="O173" ca="1" si="157">IFERROR(((J173+K173+L173+M173)/H173),"ND")</f>
        <v>ND</v>
      </c>
      <c r="P173" s="482"/>
    </row>
    <row r="174" spans="3:16" ht="16" x14ac:dyDescent="0.2">
      <c r="C174" s="496"/>
      <c r="D174" s="498"/>
      <c r="E174" s="498"/>
      <c r="F174" s="500"/>
      <c r="G174" s="502"/>
      <c r="H174" s="705"/>
      <c r="I174" s="477"/>
      <c r="J174" s="127" t="str">
        <f ca="1">IF(MOD(ROW()-13,2)=0,IF(ISBLANK(OFFSET(#REF!,INT((ROW()-13)/2),0)),"",OFFSET(#REF!,INT((ROW()-13)/2),0)),IF(ISBLANK(OFFSET('9. METAS'!$U$20,INT((ROW()-14)/2),0)),"",OFFSET('9. METAS'!$U$20,INT((ROW()-14)/2),0)))</f>
        <v/>
      </c>
      <c r="K174" s="128" t="str">
        <f ca="1">IF(MOD(ROW()-13,2)=0,IF(ISBLANK(OFFSET(#REF!,INT((ROW()-13)/2),0)),"",OFFSET(#REF!,INT((ROW()-13)/2),0)),IF(ISBLANK(OFFSET('9. METAS'!$V$20,INT((ROW()-14)/2),0)),"",OFFSET('9. METAS'!$V$20,INT((ROW()-14)/2),0)))</f>
        <v/>
      </c>
      <c r="L174" s="128" t="str">
        <f ca="1">IF(MOD(ROW()-13,2)=0,IF(ISBLANK(OFFSET(#REF!,INT((ROW()-13)/2),0)),"",OFFSET(#REF!,INT((ROW()-13)/2),0)),IF(ISBLANK(OFFSET('9. METAS'!$W$20,INT((ROW()-14)/2),0)),"",OFFSET('9. METAS'!$W$20,INT((ROW()-14)/2),0)))</f>
        <v/>
      </c>
      <c r="M174" s="129" t="str">
        <f ca="1">IF(MOD(ROW()-13,2)=0,IF(ISBLANK(OFFSET(#REF!,INT((ROW()-13)/2),0)),"",OFFSET(#REF!,INT((ROW()-13)/2),0)),IF(ISBLANK(OFFSET('9. METAS'!$X$20,INT((ROW()-14)/2),0)),"",OFFSET('9. METAS'!$X$20,INT((ROW()-14)/2),0)))</f>
        <v/>
      </c>
      <c r="N174" s="479"/>
      <c r="O174" s="481"/>
      <c r="P174" s="483"/>
    </row>
    <row r="175" spans="3:16" x14ac:dyDescent="0.2">
      <c r="C175" s="506" t="str">
        <f ca="1">IF(ISBLANK(OFFSET('5. Pp (3 años)'!$C$46,INT((ROW()-13)/2),0)),"",OFFSET('5. Pp (3 años)'!$C$46,INT((ROW()-13)/2),0))</f>
        <v/>
      </c>
      <c r="D175" s="498" t="str">
        <f ca="1">IF(ISBLANK(OFFSET('5. Pp (3 años)'!$D$46,INT((ROW()-13)/2),0)),"",OFFSET('5. Pp (3 años)'!$D$46,INT((ROW()-13)/2),0))</f>
        <v/>
      </c>
      <c r="E175" s="498" t="str">
        <f ca="1">IF(ISBLANK(OFFSET('5. Pp (3 años)'!$E$46,INT((ROW()-13)/2),0)),"",OFFSET('5. Pp (3 años)'!$E$46,INT((ROW()-13)/2),0))</f>
        <v/>
      </c>
      <c r="F175" s="500" t="str">
        <f ca="1">IF(ISBLANK(OFFSET('5. Pp (3 años)'!$K$46,INT((ROW()-13)/2),0)),"",OFFSET('5. Pp (3 años)'!$K$46,INT((ROW()-13)/2),0))</f>
        <v/>
      </c>
      <c r="G175" s="502" t="str">
        <f ca="1">IF(ISBLANK(OFFSET('5. Pp (3 años)'!$H$46,INT((ROW()-13)/2),0)),"",OFFSET('5. Pp (3 años)'!$H$46,INT((ROW()-13)/2),0))</f>
        <v/>
      </c>
      <c r="H175" s="705" t="str">
        <f ca="1">IF(ISBLANK(OFFSET('9. METAS'!$L$20,INT((ROW()-13)/2),0)),"",OFFSET('9. METAS'!$L$20,INT((ROW()-13)/2),0))</f>
        <v/>
      </c>
      <c r="I175" s="476"/>
      <c r="J175" s="127" t="e">
        <f ca="1">IF(MOD(ROW()-13,2)=0,IF(ISBLANK(OFFSET(#REF!,INT((ROW()-13)/2),0)),"",OFFSET(#REF!,INT((ROW()-13)/2),0)),IF(ISBLANK(OFFSET('9. METAS'!$U$20,INT((ROW()-14)/2),0)),"",OFFSET('9. METAS'!$U$20,INT((ROW()-14)/2),0)))</f>
        <v>#REF!</v>
      </c>
      <c r="K175" s="128" t="e">
        <f ca="1">IF(MOD(ROW()-13,2)=0,IF(ISBLANK(OFFSET(#REF!,INT((ROW()-13)/2),0)),"",OFFSET(#REF!,INT((ROW()-13)/2),0)),IF(ISBLANK(OFFSET('9. METAS'!$V$20,INT((ROW()-14)/2),0)),"",OFFSET('9. METAS'!$V$20,INT((ROW()-14)/2),0)))</f>
        <v>#REF!</v>
      </c>
      <c r="L175" s="128" t="e">
        <f ca="1">IF(MOD(ROW()-13,2)=0,IF(ISBLANK(OFFSET(#REF!,INT((ROW()-13)/2),0)),"",OFFSET(#REF!,INT((ROW()-13)/2),0)),IF(ISBLANK(OFFSET('9. METAS'!$W$20,INT((ROW()-14)/2),0)),"",OFFSET('9. METAS'!$W$20,INT((ROW()-14)/2),0)))</f>
        <v>#REF!</v>
      </c>
      <c r="M175" s="129" t="e">
        <f ca="1">IF(MOD(ROW()-13,2)=0,IF(ISBLANK(OFFSET(#REF!,INT((ROW()-13)/2),0)),"",OFFSET(#REF!,INT((ROW()-13)/2),0)),IF(ISBLANK(OFFSET('9. METAS'!$X$20,INT((ROW()-14)/2),0)),"",OFFSET('9. METAS'!$X$20,INT((ROW()-14)/2),0)))</f>
        <v>#REF!</v>
      </c>
      <c r="N175" s="478" t="str">
        <f t="shared" ref="N175" ca="1" si="158">IFERROR(J175/J176,"ND")</f>
        <v>ND</v>
      </c>
      <c r="O175" s="480" t="str">
        <f t="shared" ref="O175" ca="1" si="159">IFERROR(((J175+K175+L175+M175)/H175),"ND")</f>
        <v>ND</v>
      </c>
      <c r="P175" s="482"/>
    </row>
    <row r="176" spans="3:16" ht="16" x14ac:dyDescent="0.2">
      <c r="C176" s="496"/>
      <c r="D176" s="498"/>
      <c r="E176" s="498"/>
      <c r="F176" s="500"/>
      <c r="G176" s="502"/>
      <c r="H176" s="705"/>
      <c r="I176" s="477"/>
      <c r="J176" s="127" t="str">
        <f ca="1">IF(MOD(ROW()-13,2)=0,IF(ISBLANK(OFFSET(#REF!,INT((ROW()-13)/2),0)),"",OFFSET(#REF!,INT((ROW()-13)/2),0)),IF(ISBLANK(OFFSET('9. METAS'!$U$20,INT((ROW()-14)/2),0)),"",OFFSET('9. METAS'!$U$20,INT((ROW()-14)/2),0)))</f>
        <v/>
      </c>
      <c r="K176" s="128" t="str">
        <f ca="1">IF(MOD(ROW()-13,2)=0,IF(ISBLANK(OFFSET(#REF!,INT((ROW()-13)/2),0)),"",OFFSET(#REF!,INT((ROW()-13)/2),0)),IF(ISBLANK(OFFSET('9. METAS'!$V$20,INT((ROW()-14)/2),0)),"",OFFSET('9. METAS'!$V$20,INT((ROW()-14)/2),0)))</f>
        <v/>
      </c>
      <c r="L176" s="128" t="str">
        <f ca="1">IF(MOD(ROW()-13,2)=0,IF(ISBLANK(OFFSET(#REF!,INT((ROW()-13)/2),0)),"",OFFSET(#REF!,INT((ROW()-13)/2),0)),IF(ISBLANK(OFFSET('9. METAS'!$W$20,INT((ROW()-14)/2),0)),"",OFFSET('9. METAS'!$W$20,INT((ROW()-14)/2),0)))</f>
        <v/>
      </c>
      <c r="M176" s="129" t="str">
        <f ca="1">IF(MOD(ROW()-13,2)=0,IF(ISBLANK(OFFSET(#REF!,INT((ROW()-13)/2),0)),"",OFFSET(#REF!,INT((ROW()-13)/2),0)),IF(ISBLANK(OFFSET('9. METAS'!$X$20,INT((ROW()-14)/2),0)),"",OFFSET('9. METAS'!$X$20,INT((ROW()-14)/2),0)))</f>
        <v/>
      </c>
      <c r="N176" s="479"/>
      <c r="O176" s="481"/>
      <c r="P176" s="483"/>
    </row>
    <row r="177" spans="3:16" x14ac:dyDescent="0.2">
      <c r="C177" s="506" t="str">
        <f ca="1">IF(ISBLANK(OFFSET('5. Pp (3 años)'!$C$46,INT((ROW()-13)/2),0)),"",OFFSET('5. Pp (3 años)'!$C$46,INT((ROW()-13)/2),0))</f>
        <v/>
      </c>
      <c r="D177" s="498" t="str">
        <f ca="1">IF(ISBLANK(OFFSET('5. Pp (3 años)'!$D$46,INT((ROW()-13)/2),0)),"",OFFSET('5. Pp (3 años)'!$D$46,INT((ROW()-13)/2),0))</f>
        <v/>
      </c>
      <c r="E177" s="498" t="str">
        <f ca="1">IF(ISBLANK(OFFSET('5. Pp (3 años)'!$E$46,INT((ROW()-13)/2),0)),"",OFFSET('5. Pp (3 años)'!$E$46,INT((ROW()-13)/2),0))</f>
        <v/>
      </c>
      <c r="F177" s="500" t="str">
        <f ca="1">IF(ISBLANK(OFFSET('5. Pp (3 años)'!$K$46,INT((ROW()-13)/2),0)),"",OFFSET('5. Pp (3 años)'!$K$46,INT((ROW()-13)/2),0))</f>
        <v/>
      </c>
      <c r="G177" s="502" t="str">
        <f ca="1">IF(ISBLANK(OFFSET('5. Pp (3 años)'!$H$46,INT((ROW()-13)/2),0)),"",OFFSET('5. Pp (3 años)'!$H$46,INT((ROW()-13)/2),0))</f>
        <v/>
      </c>
      <c r="H177" s="705" t="str">
        <f ca="1">IF(ISBLANK(OFFSET('9. METAS'!$L$20,INT((ROW()-13)/2),0)),"",OFFSET('9. METAS'!$L$20,INT((ROW()-13)/2),0))</f>
        <v/>
      </c>
      <c r="I177" s="476"/>
      <c r="J177" s="127" t="e">
        <f ca="1">IF(MOD(ROW()-13,2)=0,IF(ISBLANK(OFFSET(#REF!,INT((ROW()-13)/2),0)),"",OFFSET(#REF!,INT((ROW()-13)/2),0)),IF(ISBLANK(OFFSET('9. METAS'!$U$20,INT((ROW()-14)/2),0)),"",OFFSET('9. METAS'!$U$20,INT((ROW()-14)/2),0)))</f>
        <v>#REF!</v>
      </c>
      <c r="K177" s="128" t="e">
        <f ca="1">IF(MOD(ROW()-13,2)=0,IF(ISBLANK(OFFSET(#REF!,INT((ROW()-13)/2),0)),"",OFFSET(#REF!,INT((ROW()-13)/2),0)),IF(ISBLANK(OFFSET('9. METAS'!$V$20,INT((ROW()-14)/2),0)),"",OFFSET('9. METAS'!$V$20,INT((ROW()-14)/2),0)))</f>
        <v>#REF!</v>
      </c>
      <c r="L177" s="128" t="e">
        <f ca="1">IF(MOD(ROW()-13,2)=0,IF(ISBLANK(OFFSET(#REF!,INT((ROW()-13)/2),0)),"",OFFSET(#REF!,INT((ROW()-13)/2),0)),IF(ISBLANK(OFFSET('9. METAS'!$W$20,INT((ROW()-14)/2),0)),"",OFFSET('9. METAS'!$W$20,INT((ROW()-14)/2),0)))</f>
        <v>#REF!</v>
      </c>
      <c r="M177" s="129" t="e">
        <f ca="1">IF(MOD(ROW()-13,2)=0,IF(ISBLANK(OFFSET(#REF!,INT((ROW()-13)/2),0)),"",OFFSET(#REF!,INT((ROW()-13)/2),0)),IF(ISBLANK(OFFSET('9. METAS'!$X$20,INT((ROW()-14)/2),0)),"",OFFSET('9. METAS'!$X$20,INT((ROW()-14)/2),0)))</f>
        <v>#REF!</v>
      </c>
      <c r="N177" s="478" t="str">
        <f t="shared" ref="N177" ca="1" si="160">IFERROR(J177/J178,"ND")</f>
        <v>ND</v>
      </c>
      <c r="O177" s="480" t="str">
        <f t="shared" ref="O177" ca="1" si="161">IFERROR(((J177+K177+L177+M177)/H177),"ND")</f>
        <v>ND</v>
      </c>
      <c r="P177" s="482"/>
    </row>
    <row r="178" spans="3:16" ht="16" x14ac:dyDescent="0.2">
      <c r="C178" s="496"/>
      <c r="D178" s="498"/>
      <c r="E178" s="498"/>
      <c r="F178" s="500"/>
      <c r="G178" s="502"/>
      <c r="H178" s="705"/>
      <c r="I178" s="477"/>
      <c r="J178" s="127" t="str">
        <f ca="1">IF(MOD(ROW()-13,2)=0,IF(ISBLANK(OFFSET(#REF!,INT((ROW()-13)/2),0)),"",OFFSET(#REF!,INT((ROW()-13)/2),0)),IF(ISBLANK(OFFSET('9. METAS'!$U$20,INT((ROW()-14)/2),0)),"",OFFSET('9. METAS'!$U$20,INT((ROW()-14)/2),0)))</f>
        <v/>
      </c>
      <c r="K178" s="128" t="str">
        <f ca="1">IF(MOD(ROW()-13,2)=0,IF(ISBLANK(OFFSET(#REF!,INT((ROW()-13)/2),0)),"",OFFSET(#REF!,INT((ROW()-13)/2),0)),IF(ISBLANK(OFFSET('9. METAS'!$V$20,INT((ROW()-14)/2),0)),"",OFFSET('9. METAS'!$V$20,INT((ROW()-14)/2),0)))</f>
        <v/>
      </c>
      <c r="L178" s="128" t="str">
        <f ca="1">IF(MOD(ROW()-13,2)=0,IF(ISBLANK(OFFSET(#REF!,INT((ROW()-13)/2),0)),"",OFFSET(#REF!,INT((ROW()-13)/2),0)),IF(ISBLANK(OFFSET('9. METAS'!$W$20,INT((ROW()-14)/2),0)),"",OFFSET('9. METAS'!$W$20,INT((ROW()-14)/2),0)))</f>
        <v/>
      </c>
      <c r="M178" s="129" t="str">
        <f ca="1">IF(MOD(ROW()-13,2)=0,IF(ISBLANK(OFFSET(#REF!,INT((ROW()-13)/2),0)),"",OFFSET(#REF!,INT((ROW()-13)/2),0)),IF(ISBLANK(OFFSET('9. METAS'!$X$20,INT((ROW()-14)/2),0)),"",OFFSET('9. METAS'!$X$20,INT((ROW()-14)/2),0)))</f>
        <v/>
      </c>
      <c r="N178" s="479"/>
      <c r="O178" s="481"/>
      <c r="P178" s="483"/>
    </row>
    <row r="179" spans="3:16" x14ac:dyDescent="0.2">
      <c r="C179" s="506" t="str">
        <f ca="1">IF(ISBLANK(OFFSET('5. Pp (3 años)'!$C$46,INT((ROW()-13)/2),0)),"",OFFSET('5. Pp (3 años)'!$C$46,INT((ROW()-13)/2),0))</f>
        <v/>
      </c>
      <c r="D179" s="498" t="str">
        <f ca="1">IF(ISBLANK(OFFSET('5. Pp (3 años)'!$D$46,INT((ROW()-13)/2),0)),"",OFFSET('5. Pp (3 años)'!$D$46,INT((ROW()-13)/2),0))</f>
        <v/>
      </c>
      <c r="E179" s="498" t="str">
        <f ca="1">IF(ISBLANK(OFFSET('5. Pp (3 años)'!$E$46,INT((ROW()-13)/2),0)),"",OFFSET('5. Pp (3 años)'!$E$46,INT((ROW()-13)/2),0))</f>
        <v/>
      </c>
      <c r="F179" s="500" t="str">
        <f ca="1">IF(ISBLANK(OFFSET('5. Pp (3 años)'!$K$46,INT((ROW()-13)/2),0)),"",OFFSET('5. Pp (3 años)'!$K$46,INT((ROW()-13)/2),0))</f>
        <v/>
      </c>
      <c r="G179" s="502" t="str">
        <f ca="1">IF(ISBLANK(OFFSET('5. Pp (3 años)'!$H$46,INT((ROW()-13)/2),0)),"",OFFSET('5. Pp (3 años)'!$H$46,INT((ROW()-13)/2),0))</f>
        <v/>
      </c>
      <c r="H179" s="705" t="str">
        <f ca="1">IF(ISBLANK(OFFSET('9. METAS'!$L$20,INT((ROW()-13)/2),0)),"",OFFSET('9. METAS'!$L$20,INT((ROW()-13)/2),0))</f>
        <v/>
      </c>
      <c r="I179" s="476"/>
      <c r="J179" s="127" t="e">
        <f ca="1">IF(MOD(ROW()-13,2)=0,IF(ISBLANK(OFFSET(#REF!,INT((ROW()-13)/2),0)),"",OFFSET(#REF!,INT((ROW()-13)/2),0)),IF(ISBLANK(OFFSET('9. METAS'!$U$20,INT((ROW()-14)/2),0)),"",OFFSET('9. METAS'!$U$20,INT((ROW()-14)/2),0)))</f>
        <v>#REF!</v>
      </c>
      <c r="K179" s="128" t="e">
        <f ca="1">IF(MOD(ROW()-13,2)=0,IF(ISBLANK(OFFSET(#REF!,INT((ROW()-13)/2),0)),"",OFFSET(#REF!,INT((ROW()-13)/2),0)),IF(ISBLANK(OFFSET('9. METAS'!$V$20,INT((ROW()-14)/2),0)),"",OFFSET('9. METAS'!$V$20,INT((ROW()-14)/2),0)))</f>
        <v>#REF!</v>
      </c>
      <c r="L179" s="128" t="e">
        <f ca="1">IF(MOD(ROW()-13,2)=0,IF(ISBLANK(OFFSET(#REF!,INT((ROW()-13)/2),0)),"",OFFSET(#REF!,INT((ROW()-13)/2),0)),IF(ISBLANK(OFFSET('9. METAS'!$W$20,INT((ROW()-14)/2),0)),"",OFFSET('9. METAS'!$W$20,INT((ROW()-14)/2),0)))</f>
        <v>#REF!</v>
      </c>
      <c r="M179" s="129" t="e">
        <f ca="1">IF(MOD(ROW()-13,2)=0,IF(ISBLANK(OFFSET(#REF!,INT((ROW()-13)/2),0)),"",OFFSET(#REF!,INT((ROW()-13)/2),0)),IF(ISBLANK(OFFSET('9. METAS'!$X$20,INT((ROW()-14)/2),0)),"",OFFSET('9. METAS'!$X$20,INT((ROW()-14)/2),0)))</f>
        <v>#REF!</v>
      </c>
      <c r="N179" s="478" t="str">
        <f t="shared" ref="N179" ca="1" si="162">IFERROR(J179/J180,"ND")</f>
        <v>ND</v>
      </c>
      <c r="O179" s="480" t="str">
        <f t="shared" ref="O179" ca="1" si="163">IFERROR(((J179+K179+L179+M179)/H179),"ND")</f>
        <v>ND</v>
      </c>
      <c r="P179" s="482"/>
    </row>
    <row r="180" spans="3:16" ht="16" x14ac:dyDescent="0.2">
      <c r="C180" s="496"/>
      <c r="D180" s="498"/>
      <c r="E180" s="498"/>
      <c r="F180" s="500"/>
      <c r="G180" s="502"/>
      <c r="H180" s="705"/>
      <c r="I180" s="477"/>
      <c r="J180" s="127" t="str">
        <f ca="1">IF(MOD(ROW()-13,2)=0,IF(ISBLANK(OFFSET(#REF!,INT((ROW()-13)/2),0)),"",OFFSET(#REF!,INT((ROW()-13)/2),0)),IF(ISBLANK(OFFSET('9. METAS'!$U$20,INT((ROW()-14)/2),0)),"",OFFSET('9. METAS'!$U$20,INT((ROW()-14)/2),0)))</f>
        <v/>
      </c>
      <c r="K180" s="128" t="str">
        <f ca="1">IF(MOD(ROW()-13,2)=0,IF(ISBLANK(OFFSET(#REF!,INT((ROW()-13)/2),0)),"",OFFSET(#REF!,INT((ROW()-13)/2),0)),IF(ISBLANK(OFFSET('9. METAS'!$V$20,INT((ROW()-14)/2),0)),"",OFFSET('9. METAS'!$V$20,INT((ROW()-14)/2),0)))</f>
        <v/>
      </c>
      <c r="L180" s="128" t="str">
        <f ca="1">IF(MOD(ROW()-13,2)=0,IF(ISBLANK(OFFSET(#REF!,INT((ROW()-13)/2),0)),"",OFFSET(#REF!,INT((ROW()-13)/2),0)),IF(ISBLANK(OFFSET('9. METAS'!$W$20,INT((ROW()-14)/2),0)),"",OFFSET('9. METAS'!$W$20,INT((ROW()-14)/2),0)))</f>
        <v/>
      </c>
      <c r="M180" s="129" t="str">
        <f ca="1">IF(MOD(ROW()-13,2)=0,IF(ISBLANK(OFFSET(#REF!,INT((ROW()-13)/2),0)),"",OFFSET(#REF!,INT((ROW()-13)/2),0)),IF(ISBLANK(OFFSET('9. METAS'!$X$20,INT((ROW()-14)/2),0)),"",OFFSET('9. METAS'!$X$20,INT((ROW()-14)/2),0)))</f>
        <v/>
      </c>
      <c r="N180" s="479"/>
      <c r="O180" s="481"/>
      <c r="P180" s="483"/>
    </row>
    <row r="181" spans="3:16" x14ac:dyDescent="0.2">
      <c r="C181" s="506" t="str">
        <f ca="1">IF(ISBLANK(OFFSET('5. Pp (3 años)'!$C$46,INT((ROW()-13)/2),0)),"",OFFSET('5. Pp (3 años)'!$C$46,INT((ROW()-13)/2),0))</f>
        <v/>
      </c>
      <c r="D181" s="498" t="str">
        <f ca="1">IF(ISBLANK(OFFSET('5. Pp (3 años)'!$D$46,INT((ROW()-13)/2),0)),"",OFFSET('5. Pp (3 años)'!$D$46,INT((ROW()-13)/2),0))</f>
        <v/>
      </c>
      <c r="E181" s="498" t="str">
        <f ca="1">IF(ISBLANK(OFFSET('5. Pp (3 años)'!$E$46,INT((ROW()-13)/2),0)),"",OFFSET('5. Pp (3 años)'!$E$46,INT((ROW()-13)/2),0))</f>
        <v/>
      </c>
      <c r="F181" s="500" t="str">
        <f ca="1">IF(ISBLANK(OFFSET('5. Pp (3 años)'!$K$46,INT((ROW()-13)/2),0)),"",OFFSET('5. Pp (3 años)'!$K$46,INT((ROW()-13)/2),0))</f>
        <v/>
      </c>
      <c r="G181" s="502" t="str">
        <f ca="1">IF(ISBLANK(OFFSET('5. Pp (3 años)'!$H$46,INT((ROW()-13)/2),0)),"",OFFSET('5. Pp (3 años)'!$H$46,INT((ROW()-13)/2),0))</f>
        <v/>
      </c>
      <c r="H181" s="705" t="str">
        <f ca="1">IF(ISBLANK(OFFSET('9. METAS'!$L$20,INT((ROW()-13)/2),0)),"",OFFSET('9. METAS'!$L$20,INT((ROW()-13)/2),0))</f>
        <v/>
      </c>
      <c r="I181" s="476"/>
      <c r="J181" s="127" t="e">
        <f ca="1">IF(MOD(ROW()-13,2)=0,IF(ISBLANK(OFFSET(#REF!,INT((ROW()-13)/2),0)),"",OFFSET(#REF!,INT((ROW()-13)/2),0)),IF(ISBLANK(OFFSET('9. METAS'!$U$20,INT((ROW()-14)/2),0)),"",OFFSET('9. METAS'!$U$20,INT((ROW()-14)/2),0)))</f>
        <v>#REF!</v>
      </c>
      <c r="K181" s="128" t="e">
        <f ca="1">IF(MOD(ROW()-13,2)=0,IF(ISBLANK(OFFSET(#REF!,INT((ROW()-13)/2),0)),"",OFFSET(#REF!,INT((ROW()-13)/2),0)),IF(ISBLANK(OFFSET('9. METAS'!$V$20,INT((ROW()-14)/2),0)),"",OFFSET('9. METAS'!$V$20,INT((ROW()-14)/2),0)))</f>
        <v>#REF!</v>
      </c>
      <c r="L181" s="128" t="e">
        <f ca="1">IF(MOD(ROW()-13,2)=0,IF(ISBLANK(OFFSET(#REF!,INT((ROW()-13)/2),0)),"",OFFSET(#REF!,INT((ROW()-13)/2),0)),IF(ISBLANK(OFFSET('9. METAS'!$W$20,INT((ROW()-14)/2),0)),"",OFFSET('9. METAS'!$W$20,INT((ROW()-14)/2),0)))</f>
        <v>#REF!</v>
      </c>
      <c r="M181" s="129" t="e">
        <f ca="1">IF(MOD(ROW()-13,2)=0,IF(ISBLANK(OFFSET(#REF!,INT((ROW()-13)/2),0)),"",OFFSET(#REF!,INT((ROW()-13)/2),0)),IF(ISBLANK(OFFSET('9. METAS'!$X$20,INT((ROW()-14)/2),0)),"",OFFSET('9. METAS'!$X$20,INT((ROW()-14)/2),0)))</f>
        <v>#REF!</v>
      </c>
      <c r="N181" s="478" t="str">
        <f t="shared" ref="N181" ca="1" si="164">IFERROR(J181/J182,"ND")</f>
        <v>ND</v>
      </c>
      <c r="O181" s="480" t="str">
        <f t="shared" ref="O181" ca="1" si="165">IFERROR(((J181+K181+L181+M181)/H181),"ND")</f>
        <v>ND</v>
      </c>
      <c r="P181" s="482"/>
    </row>
    <row r="182" spans="3:16" ht="16" x14ac:dyDescent="0.2">
      <c r="C182" s="496"/>
      <c r="D182" s="498"/>
      <c r="E182" s="498"/>
      <c r="F182" s="500"/>
      <c r="G182" s="502"/>
      <c r="H182" s="705"/>
      <c r="I182" s="477"/>
      <c r="J182" s="127" t="str">
        <f ca="1">IF(MOD(ROW()-13,2)=0,IF(ISBLANK(OFFSET(#REF!,INT((ROW()-13)/2),0)),"",OFFSET(#REF!,INT((ROW()-13)/2),0)),IF(ISBLANK(OFFSET('9. METAS'!$U$20,INT((ROW()-14)/2),0)),"",OFFSET('9. METAS'!$U$20,INT((ROW()-14)/2),0)))</f>
        <v/>
      </c>
      <c r="K182" s="128" t="str">
        <f ca="1">IF(MOD(ROW()-13,2)=0,IF(ISBLANK(OFFSET(#REF!,INT((ROW()-13)/2),0)),"",OFFSET(#REF!,INT((ROW()-13)/2),0)),IF(ISBLANK(OFFSET('9. METAS'!$V$20,INT((ROW()-14)/2),0)),"",OFFSET('9. METAS'!$V$20,INT((ROW()-14)/2),0)))</f>
        <v/>
      </c>
      <c r="L182" s="128" t="str">
        <f ca="1">IF(MOD(ROW()-13,2)=0,IF(ISBLANK(OFFSET(#REF!,INT((ROW()-13)/2),0)),"",OFFSET(#REF!,INT((ROW()-13)/2),0)),IF(ISBLANK(OFFSET('9. METAS'!$W$20,INT((ROW()-14)/2),0)),"",OFFSET('9. METAS'!$W$20,INT((ROW()-14)/2),0)))</f>
        <v/>
      </c>
      <c r="M182" s="129" t="str">
        <f ca="1">IF(MOD(ROW()-13,2)=0,IF(ISBLANK(OFFSET(#REF!,INT((ROW()-13)/2),0)),"",OFFSET(#REF!,INT((ROW()-13)/2),0)),IF(ISBLANK(OFFSET('9. METAS'!$X$20,INT((ROW()-14)/2),0)),"",OFFSET('9. METAS'!$X$20,INT((ROW()-14)/2),0)))</f>
        <v/>
      </c>
      <c r="N182" s="479"/>
      <c r="O182" s="481"/>
      <c r="P182" s="483"/>
    </row>
    <row r="183" spans="3:16" x14ac:dyDescent="0.2">
      <c r="C183" s="506" t="str">
        <f ca="1">IF(ISBLANK(OFFSET('5. Pp (3 años)'!$C$46,INT((ROW()-13)/2),0)),"",OFFSET('5. Pp (3 años)'!$C$46,INT((ROW()-13)/2),0))</f>
        <v/>
      </c>
      <c r="D183" s="498" t="str">
        <f ca="1">IF(ISBLANK(OFFSET('5. Pp (3 años)'!$D$46,INT((ROW()-13)/2),0)),"",OFFSET('5. Pp (3 años)'!$D$46,INT((ROW()-13)/2),0))</f>
        <v/>
      </c>
      <c r="E183" s="498" t="str">
        <f ca="1">IF(ISBLANK(OFFSET('5. Pp (3 años)'!$E$46,INT((ROW()-13)/2),0)),"",OFFSET('5. Pp (3 años)'!$E$46,INT((ROW()-13)/2),0))</f>
        <v/>
      </c>
      <c r="F183" s="500" t="str">
        <f ca="1">IF(ISBLANK(OFFSET('5. Pp (3 años)'!$K$46,INT((ROW()-13)/2),0)),"",OFFSET('5. Pp (3 años)'!$K$46,INT((ROW()-13)/2),0))</f>
        <v/>
      </c>
      <c r="G183" s="502" t="str">
        <f ca="1">IF(ISBLANK(OFFSET('5. Pp (3 años)'!$H$46,INT((ROW()-13)/2),0)),"",OFFSET('5. Pp (3 años)'!$H$46,INT((ROW()-13)/2),0))</f>
        <v/>
      </c>
      <c r="H183" s="705" t="str">
        <f ca="1">IF(ISBLANK(OFFSET('9. METAS'!$L$20,INT((ROW()-13)/2),0)),"",OFFSET('9. METAS'!$L$20,INT((ROW()-13)/2),0))</f>
        <v/>
      </c>
      <c r="I183" s="476"/>
      <c r="J183" s="127" t="e">
        <f ca="1">IF(MOD(ROW()-13,2)=0,IF(ISBLANK(OFFSET(#REF!,INT((ROW()-13)/2),0)),"",OFFSET(#REF!,INT((ROW()-13)/2),0)),IF(ISBLANK(OFFSET('9. METAS'!$U$20,INT((ROW()-14)/2),0)),"",OFFSET('9. METAS'!$U$20,INT((ROW()-14)/2),0)))</f>
        <v>#REF!</v>
      </c>
      <c r="K183" s="128" t="e">
        <f ca="1">IF(MOD(ROW()-13,2)=0,IF(ISBLANK(OFFSET(#REF!,INT((ROW()-13)/2),0)),"",OFFSET(#REF!,INT((ROW()-13)/2),0)),IF(ISBLANK(OFFSET('9. METAS'!$V$20,INT((ROW()-14)/2),0)),"",OFFSET('9. METAS'!$V$20,INT((ROW()-14)/2),0)))</f>
        <v>#REF!</v>
      </c>
      <c r="L183" s="128" t="e">
        <f ca="1">IF(MOD(ROW()-13,2)=0,IF(ISBLANK(OFFSET(#REF!,INT((ROW()-13)/2),0)),"",OFFSET(#REF!,INT((ROW()-13)/2),0)),IF(ISBLANK(OFFSET('9. METAS'!$W$20,INT((ROW()-14)/2),0)),"",OFFSET('9. METAS'!$W$20,INT((ROW()-14)/2),0)))</f>
        <v>#REF!</v>
      </c>
      <c r="M183" s="129" t="e">
        <f ca="1">IF(MOD(ROW()-13,2)=0,IF(ISBLANK(OFFSET(#REF!,INT((ROW()-13)/2),0)),"",OFFSET(#REF!,INT((ROW()-13)/2),0)),IF(ISBLANK(OFFSET('9. METAS'!$X$20,INT((ROW()-14)/2),0)),"",OFFSET('9. METAS'!$X$20,INT((ROW()-14)/2),0)))</f>
        <v>#REF!</v>
      </c>
      <c r="N183" s="478" t="str">
        <f t="shared" ref="N183" ca="1" si="166">IFERROR(J183/J184,"ND")</f>
        <v>ND</v>
      </c>
      <c r="O183" s="480" t="str">
        <f t="shared" ref="O183" ca="1" si="167">IFERROR(((J183+K183+L183+M183)/H183),"ND")</f>
        <v>ND</v>
      </c>
      <c r="P183" s="482"/>
    </row>
    <row r="184" spans="3:16" ht="16" x14ac:dyDescent="0.2">
      <c r="C184" s="496"/>
      <c r="D184" s="498"/>
      <c r="E184" s="498"/>
      <c r="F184" s="500"/>
      <c r="G184" s="502"/>
      <c r="H184" s="705"/>
      <c r="I184" s="477"/>
      <c r="J184" s="127" t="str">
        <f ca="1">IF(MOD(ROW()-13,2)=0,IF(ISBLANK(OFFSET(#REF!,INT((ROW()-13)/2),0)),"",OFFSET(#REF!,INT((ROW()-13)/2),0)),IF(ISBLANK(OFFSET('9. METAS'!$U$20,INT((ROW()-14)/2),0)),"",OFFSET('9. METAS'!$U$20,INT((ROW()-14)/2),0)))</f>
        <v/>
      </c>
      <c r="K184" s="128" t="str">
        <f ca="1">IF(MOD(ROW()-13,2)=0,IF(ISBLANK(OFFSET(#REF!,INT((ROW()-13)/2),0)),"",OFFSET(#REF!,INT((ROW()-13)/2),0)),IF(ISBLANK(OFFSET('9. METAS'!$V$20,INT((ROW()-14)/2),0)),"",OFFSET('9. METAS'!$V$20,INT((ROW()-14)/2),0)))</f>
        <v/>
      </c>
      <c r="L184" s="128" t="str">
        <f ca="1">IF(MOD(ROW()-13,2)=0,IF(ISBLANK(OFFSET(#REF!,INT((ROW()-13)/2),0)),"",OFFSET(#REF!,INT((ROW()-13)/2),0)),IF(ISBLANK(OFFSET('9. METAS'!$W$20,INT((ROW()-14)/2),0)),"",OFFSET('9. METAS'!$W$20,INT((ROW()-14)/2),0)))</f>
        <v/>
      </c>
      <c r="M184" s="129" t="str">
        <f ca="1">IF(MOD(ROW()-13,2)=0,IF(ISBLANK(OFFSET(#REF!,INT((ROW()-13)/2),0)),"",OFFSET(#REF!,INT((ROW()-13)/2),0)),IF(ISBLANK(OFFSET('9. METAS'!$X$20,INT((ROW()-14)/2),0)),"",OFFSET('9. METAS'!$X$20,INT((ROW()-14)/2),0)))</f>
        <v/>
      </c>
      <c r="N184" s="479"/>
      <c r="O184" s="481"/>
      <c r="P184" s="483"/>
    </row>
    <row r="185" spans="3:16" x14ac:dyDescent="0.2">
      <c r="C185" s="506" t="str">
        <f ca="1">IF(ISBLANK(OFFSET('5. Pp (3 años)'!$C$46,INT((ROW()-13)/2),0)),"",OFFSET('5. Pp (3 años)'!$C$46,INT((ROW()-13)/2),0))</f>
        <v/>
      </c>
      <c r="D185" s="498" t="str">
        <f ca="1">IF(ISBLANK(OFFSET('5. Pp (3 años)'!$D$46,INT((ROW()-13)/2),0)),"",OFFSET('5. Pp (3 años)'!$D$46,INT((ROW()-13)/2),0))</f>
        <v/>
      </c>
      <c r="E185" s="498" t="str">
        <f ca="1">IF(ISBLANK(OFFSET('5. Pp (3 años)'!$E$46,INT((ROW()-13)/2),0)),"",OFFSET('5. Pp (3 años)'!$E$46,INT((ROW()-13)/2),0))</f>
        <v/>
      </c>
      <c r="F185" s="500" t="str">
        <f ca="1">IF(ISBLANK(OFFSET('5. Pp (3 años)'!$K$46,INT((ROW()-13)/2),0)),"",OFFSET('5. Pp (3 años)'!$K$46,INT((ROW()-13)/2),0))</f>
        <v/>
      </c>
      <c r="G185" s="502" t="str">
        <f ca="1">IF(ISBLANK(OFFSET('5. Pp (3 años)'!$H$46,INT((ROW()-13)/2),0)),"",OFFSET('5. Pp (3 años)'!$H$46,INT((ROW()-13)/2),0))</f>
        <v/>
      </c>
      <c r="H185" s="705" t="str">
        <f ca="1">IF(ISBLANK(OFFSET('9. METAS'!$L$20,INT((ROW()-13)/2),0)),"",OFFSET('9. METAS'!$L$20,INT((ROW()-13)/2),0))</f>
        <v/>
      </c>
      <c r="I185" s="476"/>
      <c r="J185" s="127" t="e">
        <f ca="1">IF(MOD(ROW()-13,2)=0,IF(ISBLANK(OFFSET(#REF!,INT((ROW()-13)/2),0)),"",OFFSET(#REF!,INT((ROW()-13)/2),0)),IF(ISBLANK(OFFSET('9. METAS'!$U$20,INT((ROW()-14)/2),0)),"",OFFSET('9. METAS'!$U$20,INT((ROW()-14)/2),0)))</f>
        <v>#REF!</v>
      </c>
      <c r="K185" s="128" t="e">
        <f ca="1">IF(MOD(ROW()-13,2)=0,IF(ISBLANK(OFFSET(#REF!,INT((ROW()-13)/2),0)),"",OFFSET(#REF!,INT((ROW()-13)/2),0)),IF(ISBLANK(OFFSET('9. METAS'!$V$20,INT((ROW()-14)/2),0)),"",OFFSET('9. METAS'!$V$20,INT((ROW()-14)/2),0)))</f>
        <v>#REF!</v>
      </c>
      <c r="L185" s="128" t="e">
        <f ca="1">IF(MOD(ROW()-13,2)=0,IF(ISBLANK(OFFSET(#REF!,INT((ROW()-13)/2),0)),"",OFFSET(#REF!,INT((ROW()-13)/2),0)),IF(ISBLANK(OFFSET('9. METAS'!$W$20,INT((ROW()-14)/2),0)),"",OFFSET('9. METAS'!$W$20,INT((ROW()-14)/2),0)))</f>
        <v>#REF!</v>
      </c>
      <c r="M185" s="129" t="e">
        <f ca="1">IF(MOD(ROW()-13,2)=0,IF(ISBLANK(OFFSET(#REF!,INT((ROW()-13)/2),0)),"",OFFSET(#REF!,INT((ROW()-13)/2),0)),IF(ISBLANK(OFFSET('9. METAS'!$X$20,INT((ROW()-14)/2),0)),"",OFFSET('9. METAS'!$X$20,INT((ROW()-14)/2),0)))</f>
        <v>#REF!</v>
      </c>
      <c r="N185" s="478" t="str">
        <f t="shared" ref="N185" ca="1" si="168">IFERROR(J185/J186,"ND")</f>
        <v>ND</v>
      </c>
      <c r="O185" s="480" t="str">
        <f t="shared" ref="O185" ca="1" si="169">IFERROR(((J185+K185+L185+M185)/H185),"ND")</f>
        <v>ND</v>
      </c>
      <c r="P185" s="482"/>
    </row>
    <row r="186" spans="3:16" ht="16" x14ac:dyDescent="0.2">
      <c r="C186" s="496"/>
      <c r="D186" s="498"/>
      <c r="E186" s="498"/>
      <c r="F186" s="500"/>
      <c r="G186" s="502"/>
      <c r="H186" s="705"/>
      <c r="I186" s="477"/>
      <c r="J186" s="127" t="str">
        <f ca="1">IF(MOD(ROW()-13,2)=0,IF(ISBLANK(OFFSET(#REF!,INT((ROW()-13)/2),0)),"",OFFSET(#REF!,INT((ROW()-13)/2),0)),IF(ISBLANK(OFFSET('9. METAS'!$U$20,INT((ROW()-14)/2),0)),"",OFFSET('9. METAS'!$U$20,INT((ROW()-14)/2),0)))</f>
        <v/>
      </c>
      <c r="K186" s="128" t="str">
        <f ca="1">IF(MOD(ROW()-13,2)=0,IF(ISBLANK(OFFSET(#REF!,INT((ROW()-13)/2),0)),"",OFFSET(#REF!,INT((ROW()-13)/2),0)),IF(ISBLANK(OFFSET('9. METAS'!$V$20,INT((ROW()-14)/2),0)),"",OFFSET('9. METAS'!$V$20,INT((ROW()-14)/2),0)))</f>
        <v/>
      </c>
      <c r="L186" s="128" t="str">
        <f ca="1">IF(MOD(ROW()-13,2)=0,IF(ISBLANK(OFFSET(#REF!,INT((ROW()-13)/2),0)),"",OFFSET(#REF!,INT((ROW()-13)/2),0)),IF(ISBLANK(OFFSET('9. METAS'!$W$20,INT((ROW()-14)/2),0)),"",OFFSET('9. METAS'!$W$20,INT((ROW()-14)/2),0)))</f>
        <v/>
      </c>
      <c r="M186" s="129" t="str">
        <f ca="1">IF(MOD(ROW()-13,2)=0,IF(ISBLANK(OFFSET(#REF!,INT((ROW()-13)/2),0)),"",OFFSET(#REF!,INT((ROW()-13)/2),0)),IF(ISBLANK(OFFSET('9. METAS'!$X$20,INT((ROW()-14)/2),0)),"",OFFSET('9. METAS'!$X$20,INT((ROW()-14)/2),0)))</f>
        <v/>
      </c>
      <c r="N186" s="479"/>
      <c r="O186" s="481"/>
      <c r="P186" s="483"/>
    </row>
    <row r="187" spans="3:16" x14ac:dyDescent="0.2">
      <c r="C187" s="506" t="str">
        <f ca="1">IF(ISBLANK(OFFSET('5. Pp (3 años)'!$C$46,INT((ROW()-13)/2),0)),"",OFFSET('5. Pp (3 años)'!$C$46,INT((ROW()-13)/2),0))</f>
        <v/>
      </c>
      <c r="D187" s="498" t="str">
        <f ca="1">IF(ISBLANK(OFFSET('5. Pp (3 años)'!$D$46,INT((ROW()-13)/2),0)),"",OFFSET('5. Pp (3 años)'!$D$46,INT((ROW()-13)/2),0))</f>
        <v/>
      </c>
      <c r="E187" s="498" t="str">
        <f ca="1">IF(ISBLANK(OFFSET('5. Pp (3 años)'!$E$46,INT((ROW()-13)/2),0)),"",OFFSET('5. Pp (3 años)'!$E$46,INT((ROW()-13)/2),0))</f>
        <v/>
      </c>
      <c r="F187" s="500" t="str">
        <f ca="1">IF(ISBLANK(OFFSET('5. Pp (3 años)'!$K$46,INT((ROW()-13)/2),0)),"",OFFSET('5. Pp (3 años)'!$K$46,INT((ROW()-13)/2),0))</f>
        <v/>
      </c>
      <c r="G187" s="502" t="str">
        <f ca="1">IF(ISBLANK(OFFSET('5. Pp (3 años)'!$H$46,INT((ROW()-13)/2),0)),"",OFFSET('5. Pp (3 años)'!$H$46,INT((ROW()-13)/2),0))</f>
        <v/>
      </c>
      <c r="H187" s="705" t="str">
        <f ca="1">IF(ISBLANK(OFFSET('9. METAS'!$L$20,INT((ROW()-13)/2),0)),"",OFFSET('9. METAS'!$L$20,INT((ROW()-13)/2),0))</f>
        <v/>
      </c>
      <c r="I187" s="476"/>
      <c r="J187" s="127" t="e">
        <f ca="1">IF(MOD(ROW()-13,2)=0,IF(ISBLANK(OFFSET(#REF!,INT((ROW()-13)/2),0)),"",OFFSET(#REF!,INT((ROW()-13)/2),0)),IF(ISBLANK(OFFSET('9. METAS'!$U$20,INT((ROW()-14)/2),0)),"",OFFSET('9. METAS'!$U$20,INT((ROW()-14)/2),0)))</f>
        <v>#REF!</v>
      </c>
      <c r="K187" s="128" t="e">
        <f ca="1">IF(MOD(ROW()-13,2)=0,IF(ISBLANK(OFFSET(#REF!,INT((ROW()-13)/2),0)),"",OFFSET(#REF!,INT((ROW()-13)/2),0)),IF(ISBLANK(OFFSET('9. METAS'!$V$20,INT((ROW()-14)/2),0)),"",OFFSET('9. METAS'!$V$20,INT((ROW()-14)/2),0)))</f>
        <v>#REF!</v>
      </c>
      <c r="L187" s="128" t="e">
        <f ca="1">IF(MOD(ROW()-13,2)=0,IF(ISBLANK(OFFSET(#REF!,INT((ROW()-13)/2),0)),"",OFFSET(#REF!,INT((ROW()-13)/2),0)),IF(ISBLANK(OFFSET('9. METAS'!$W$20,INT((ROW()-14)/2),0)),"",OFFSET('9. METAS'!$W$20,INT((ROW()-14)/2),0)))</f>
        <v>#REF!</v>
      </c>
      <c r="M187" s="129" t="e">
        <f ca="1">IF(MOD(ROW()-13,2)=0,IF(ISBLANK(OFFSET(#REF!,INT((ROW()-13)/2),0)),"",OFFSET(#REF!,INT((ROW()-13)/2),0)),IF(ISBLANK(OFFSET('9. METAS'!$X$20,INT((ROW()-14)/2),0)),"",OFFSET('9. METAS'!$X$20,INT((ROW()-14)/2),0)))</f>
        <v>#REF!</v>
      </c>
      <c r="N187" s="478" t="str">
        <f t="shared" ref="N187" ca="1" si="170">IFERROR(J187/J188,"ND")</f>
        <v>ND</v>
      </c>
      <c r="O187" s="480" t="str">
        <f t="shared" ref="O187" ca="1" si="171">IFERROR(((J187+K187+L187+M187)/H187),"ND")</f>
        <v>ND</v>
      </c>
      <c r="P187" s="482"/>
    </row>
    <row r="188" spans="3:16" ht="16" x14ac:dyDescent="0.2">
      <c r="C188" s="496"/>
      <c r="D188" s="498"/>
      <c r="E188" s="498"/>
      <c r="F188" s="500"/>
      <c r="G188" s="502"/>
      <c r="H188" s="705"/>
      <c r="I188" s="477"/>
      <c r="J188" s="127" t="str">
        <f ca="1">IF(MOD(ROW()-13,2)=0,IF(ISBLANK(OFFSET(#REF!,INT((ROW()-13)/2),0)),"",OFFSET(#REF!,INT((ROW()-13)/2),0)),IF(ISBLANK(OFFSET('9. METAS'!$U$20,INT((ROW()-14)/2),0)),"",OFFSET('9. METAS'!$U$20,INT((ROW()-14)/2),0)))</f>
        <v/>
      </c>
      <c r="K188" s="128" t="str">
        <f ca="1">IF(MOD(ROW()-13,2)=0,IF(ISBLANK(OFFSET(#REF!,INT((ROW()-13)/2),0)),"",OFFSET(#REF!,INT((ROW()-13)/2),0)),IF(ISBLANK(OFFSET('9. METAS'!$V$20,INT((ROW()-14)/2),0)),"",OFFSET('9. METAS'!$V$20,INT((ROW()-14)/2),0)))</f>
        <v/>
      </c>
      <c r="L188" s="128" t="str">
        <f ca="1">IF(MOD(ROW()-13,2)=0,IF(ISBLANK(OFFSET(#REF!,INT((ROW()-13)/2),0)),"",OFFSET(#REF!,INT((ROW()-13)/2),0)),IF(ISBLANK(OFFSET('9. METAS'!$W$20,INT((ROW()-14)/2),0)),"",OFFSET('9. METAS'!$W$20,INT((ROW()-14)/2),0)))</f>
        <v/>
      </c>
      <c r="M188" s="129" t="str">
        <f ca="1">IF(MOD(ROW()-13,2)=0,IF(ISBLANK(OFFSET(#REF!,INT((ROW()-13)/2),0)),"",OFFSET(#REF!,INT((ROW()-13)/2),0)),IF(ISBLANK(OFFSET('9. METAS'!$X$20,INT((ROW()-14)/2),0)),"",OFFSET('9. METAS'!$X$20,INT((ROW()-14)/2),0)))</f>
        <v/>
      </c>
      <c r="N188" s="479"/>
      <c r="O188" s="481"/>
      <c r="P188" s="483"/>
    </row>
    <row r="189" spans="3:16" x14ac:dyDescent="0.2">
      <c r="C189" s="506" t="str">
        <f ca="1">IF(ISBLANK(OFFSET('5. Pp (3 años)'!$C$46,INT((ROW()-13)/2),0)),"",OFFSET('5. Pp (3 años)'!$C$46,INT((ROW()-13)/2),0))</f>
        <v/>
      </c>
      <c r="D189" s="498" t="str">
        <f ca="1">IF(ISBLANK(OFFSET('5. Pp (3 años)'!$D$46,INT((ROW()-13)/2),0)),"",OFFSET('5. Pp (3 años)'!$D$46,INT((ROW()-13)/2),0))</f>
        <v/>
      </c>
      <c r="E189" s="498" t="str">
        <f ca="1">IF(ISBLANK(OFFSET('5. Pp (3 años)'!$E$46,INT((ROW()-13)/2),0)),"",OFFSET('5. Pp (3 años)'!$E$46,INT((ROW()-13)/2),0))</f>
        <v/>
      </c>
      <c r="F189" s="500" t="str">
        <f ca="1">IF(ISBLANK(OFFSET('5. Pp (3 años)'!$K$46,INT((ROW()-13)/2),0)),"",OFFSET('5. Pp (3 años)'!$K$46,INT((ROW()-13)/2),0))</f>
        <v/>
      </c>
      <c r="G189" s="502" t="str">
        <f ca="1">IF(ISBLANK(OFFSET('5. Pp (3 años)'!$H$46,INT((ROW()-13)/2),0)),"",OFFSET('5. Pp (3 años)'!$H$46,INT((ROW()-13)/2),0))</f>
        <v/>
      </c>
      <c r="H189" s="705" t="str">
        <f ca="1">IF(ISBLANK(OFFSET('9. METAS'!$L$20,INT((ROW()-13)/2),0)),"",OFFSET('9. METAS'!$L$20,INT((ROW()-13)/2),0))</f>
        <v/>
      </c>
      <c r="I189" s="476"/>
      <c r="J189" s="127" t="e">
        <f ca="1">IF(MOD(ROW()-13,2)=0,IF(ISBLANK(OFFSET(#REF!,INT((ROW()-13)/2),0)),"",OFFSET(#REF!,INT((ROW()-13)/2),0)),IF(ISBLANK(OFFSET('9. METAS'!$U$20,INT((ROW()-14)/2),0)),"",OFFSET('9. METAS'!$U$20,INT((ROW()-14)/2),0)))</f>
        <v>#REF!</v>
      </c>
      <c r="K189" s="128" t="e">
        <f ca="1">IF(MOD(ROW()-13,2)=0,IF(ISBLANK(OFFSET(#REF!,INT((ROW()-13)/2),0)),"",OFFSET(#REF!,INT((ROW()-13)/2),0)),IF(ISBLANK(OFFSET('9. METAS'!$V$20,INT((ROW()-14)/2),0)),"",OFFSET('9. METAS'!$V$20,INT((ROW()-14)/2),0)))</f>
        <v>#REF!</v>
      </c>
      <c r="L189" s="128" t="e">
        <f ca="1">IF(MOD(ROW()-13,2)=0,IF(ISBLANK(OFFSET(#REF!,INT((ROW()-13)/2),0)),"",OFFSET(#REF!,INT((ROW()-13)/2),0)),IF(ISBLANK(OFFSET('9. METAS'!$W$20,INT((ROW()-14)/2),0)),"",OFFSET('9. METAS'!$W$20,INT((ROW()-14)/2),0)))</f>
        <v>#REF!</v>
      </c>
      <c r="M189" s="129" t="e">
        <f ca="1">IF(MOD(ROW()-13,2)=0,IF(ISBLANK(OFFSET(#REF!,INT((ROW()-13)/2),0)),"",OFFSET(#REF!,INT((ROW()-13)/2),0)),IF(ISBLANK(OFFSET('9. METAS'!$X$20,INT((ROW()-14)/2),0)),"",OFFSET('9. METAS'!$X$20,INT((ROW()-14)/2),0)))</f>
        <v>#REF!</v>
      </c>
      <c r="N189" s="478" t="str">
        <f t="shared" ref="N189" ca="1" si="172">IFERROR(J189/J190,"ND")</f>
        <v>ND</v>
      </c>
      <c r="O189" s="480" t="str">
        <f t="shared" ref="O189" ca="1" si="173">IFERROR(((J189+K189+L189+M189)/H189),"ND")</f>
        <v>ND</v>
      </c>
      <c r="P189" s="482"/>
    </row>
    <row r="190" spans="3:16" ht="16" x14ac:dyDescent="0.2">
      <c r="C190" s="496"/>
      <c r="D190" s="498"/>
      <c r="E190" s="498"/>
      <c r="F190" s="500"/>
      <c r="G190" s="502"/>
      <c r="H190" s="705"/>
      <c r="I190" s="477"/>
      <c r="J190" s="127" t="str">
        <f ca="1">IF(MOD(ROW()-13,2)=0,IF(ISBLANK(OFFSET(#REF!,INT((ROW()-13)/2),0)),"",OFFSET(#REF!,INT((ROW()-13)/2),0)),IF(ISBLANK(OFFSET('9. METAS'!$U$20,INT((ROW()-14)/2),0)),"",OFFSET('9. METAS'!$U$20,INT((ROW()-14)/2),0)))</f>
        <v/>
      </c>
      <c r="K190" s="128" t="str">
        <f ca="1">IF(MOD(ROW()-13,2)=0,IF(ISBLANK(OFFSET(#REF!,INT((ROW()-13)/2),0)),"",OFFSET(#REF!,INT((ROW()-13)/2),0)),IF(ISBLANK(OFFSET('9. METAS'!$V$20,INT((ROW()-14)/2),0)),"",OFFSET('9. METAS'!$V$20,INT((ROW()-14)/2),0)))</f>
        <v/>
      </c>
      <c r="L190" s="128" t="str">
        <f ca="1">IF(MOD(ROW()-13,2)=0,IF(ISBLANK(OFFSET(#REF!,INT((ROW()-13)/2),0)),"",OFFSET(#REF!,INT((ROW()-13)/2),0)),IF(ISBLANK(OFFSET('9. METAS'!$W$20,INT((ROW()-14)/2),0)),"",OFFSET('9. METAS'!$W$20,INT((ROW()-14)/2),0)))</f>
        <v/>
      </c>
      <c r="M190" s="129" t="str">
        <f ca="1">IF(MOD(ROW()-13,2)=0,IF(ISBLANK(OFFSET(#REF!,INT((ROW()-13)/2),0)),"",OFFSET(#REF!,INT((ROW()-13)/2),0)),IF(ISBLANK(OFFSET('9. METAS'!$X$20,INT((ROW()-14)/2),0)),"",OFFSET('9. METAS'!$X$20,INT((ROW()-14)/2),0)))</f>
        <v/>
      </c>
      <c r="N190" s="479"/>
      <c r="O190" s="481"/>
      <c r="P190" s="483"/>
    </row>
    <row r="191" spans="3:16" x14ac:dyDescent="0.2">
      <c r="C191" s="506" t="str">
        <f ca="1">IF(ISBLANK(OFFSET('5. Pp (3 años)'!$C$46,INT((ROW()-13)/2),0)),"",OFFSET('5. Pp (3 años)'!$C$46,INT((ROW()-13)/2),0))</f>
        <v/>
      </c>
      <c r="D191" s="498" t="str">
        <f ca="1">IF(ISBLANK(OFFSET('5. Pp (3 años)'!$D$46,INT((ROW()-13)/2),0)),"",OFFSET('5. Pp (3 años)'!$D$46,INT((ROW()-13)/2),0))</f>
        <v/>
      </c>
      <c r="E191" s="498" t="str">
        <f ca="1">IF(ISBLANK(OFFSET('5. Pp (3 años)'!$E$46,INT((ROW()-13)/2),0)),"",OFFSET('5. Pp (3 años)'!$E$46,INT((ROW()-13)/2),0))</f>
        <v/>
      </c>
      <c r="F191" s="500" t="str">
        <f ca="1">IF(ISBLANK(OFFSET('5. Pp (3 años)'!$K$46,INT((ROW()-13)/2),0)),"",OFFSET('5. Pp (3 años)'!$K$46,INT((ROW()-13)/2),0))</f>
        <v/>
      </c>
      <c r="G191" s="502" t="str">
        <f ca="1">IF(ISBLANK(OFFSET('5. Pp (3 años)'!$H$46,INT((ROW()-13)/2),0)),"",OFFSET('5. Pp (3 años)'!$H$46,INT((ROW()-13)/2),0))</f>
        <v/>
      </c>
      <c r="H191" s="705" t="str">
        <f ca="1">IF(ISBLANK(OFFSET('9. METAS'!$L$20,INT((ROW()-13)/2),0)),"",OFFSET('9. METAS'!$L$20,INT((ROW()-13)/2),0))</f>
        <v/>
      </c>
      <c r="I191" s="476"/>
      <c r="J191" s="127" t="e">
        <f ca="1">IF(MOD(ROW()-13,2)=0,IF(ISBLANK(OFFSET(#REF!,INT((ROW()-13)/2),0)),"",OFFSET(#REF!,INT((ROW()-13)/2),0)),IF(ISBLANK(OFFSET('9. METAS'!$U$20,INT((ROW()-14)/2),0)),"",OFFSET('9. METAS'!$U$20,INT((ROW()-14)/2),0)))</f>
        <v>#REF!</v>
      </c>
      <c r="K191" s="128" t="e">
        <f ca="1">IF(MOD(ROW()-13,2)=0,IF(ISBLANK(OFFSET(#REF!,INT((ROW()-13)/2),0)),"",OFFSET(#REF!,INT((ROW()-13)/2),0)),IF(ISBLANK(OFFSET('9. METAS'!$V$20,INT((ROW()-14)/2),0)),"",OFFSET('9. METAS'!$V$20,INT((ROW()-14)/2),0)))</f>
        <v>#REF!</v>
      </c>
      <c r="L191" s="128" t="e">
        <f ca="1">IF(MOD(ROW()-13,2)=0,IF(ISBLANK(OFFSET(#REF!,INT((ROW()-13)/2),0)),"",OFFSET(#REF!,INT((ROW()-13)/2),0)),IF(ISBLANK(OFFSET('9. METAS'!$W$20,INT((ROW()-14)/2),0)),"",OFFSET('9. METAS'!$W$20,INT((ROW()-14)/2),0)))</f>
        <v>#REF!</v>
      </c>
      <c r="M191" s="129" t="e">
        <f ca="1">IF(MOD(ROW()-13,2)=0,IF(ISBLANK(OFFSET(#REF!,INT((ROW()-13)/2),0)),"",OFFSET(#REF!,INT((ROW()-13)/2),0)),IF(ISBLANK(OFFSET('9. METAS'!$X$20,INT((ROW()-14)/2),0)),"",OFFSET('9. METAS'!$X$20,INT((ROW()-14)/2),0)))</f>
        <v>#REF!</v>
      </c>
      <c r="N191" s="478" t="str">
        <f t="shared" ref="N191" ca="1" si="174">IFERROR(J191/J192,"ND")</f>
        <v>ND</v>
      </c>
      <c r="O191" s="480" t="str">
        <f t="shared" ref="O191" ca="1" si="175">IFERROR(((J191+K191+L191+M191)/H191),"ND")</f>
        <v>ND</v>
      </c>
      <c r="P191" s="482"/>
    </row>
    <row r="192" spans="3:16" ht="16" x14ac:dyDescent="0.2">
      <c r="C192" s="496"/>
      <c r="D192" s="498"/>
      <c r="E192" s="498"/>
      <c r="F192" s="500"/>
      <c r="G192" s="502"/>
      <c r="H192" s="705"/>
      <c r="I192" s="477"/>
      <c r="J192" s="127" t="str">
        <f ca="1">IF(MOD(ROW()-13,2)=0,IF(ISBLANK(OFFSET(#REF!,INT((ROW()-13)/2),0)),"",OFFSET(#REF!,INT((ROW()-13)/2),0)),IF(ISBLANK(OFFSET('9. METAS'!$U$20,INT((ROW()-14)/2),0)),"",OFFSET('9. METAS'!$U$20,INT((ROW()-14)/2),0)))</f>
        <v/>
      </c>
      <c r="K192" s="128" t="str">
        <f ca="1">IF(MOD(ROW()-13,2)=0,IF(ISBLANK(OFFSET(#REF!,INT((ROW()-13)/2),0)),"",OFFSET(#REF!,INT((ROW()-13)/2),0)),IF(ISBLANK(OFFSET('9. METAS'!$V$20,INT((ROW()-14)/2),0)),"",OFFSET('9. METAS'!$V$20,INT((ROW()-14)/2),0)))</f>
        <v/>
      </c>
      <c r="L192" s="128" t="str">
        <f ca="1">IF(MOD(ROW()-13,2)=0,IF(ISBLANK(OFFSET(#REF!,INT((ROW()-13)/2),0)),"",OFFSET(#REF!,INT((ROW()-13)/2),0)),IF(ISBLANK(OFFSET('9. METAS'!$W$20,INT((ROW()-14)/2),0)),"",OFFSET('9. METAS'!$W$20,INT((ROW()-14)/2),0)))</f>
        <v/>
      </c>
      <c r="M192" s="129" t="str">
        <f ca="1">IF(MOD(ROW()-13,2)=0,IF(ISBLANK(OFFSET(#REF!,INT((ROW()-13)/2),0)),"",OFFSET(#REF!,INT((ROW()-13)/2),0)),IF(ISBLANK(OFFSET('9. METAS'!$X$20,INT((ROW()-14)/2),0)),"",OFFSET('9. METAS'!$X$20,INT((ROW()-14)/2),0)))</f>
        <v/>
      </c>
      <c r="N192" s="479"/>
      <c r="O192" s="481"/>
      <c r="P192" s="483"/>
    </row>
    <row r="193" spans="3:16" x14ac:dyDescent="0.2">
      <c r="C193" s="506" t="str">
        <f ca="1">IF(ISBLANK(OFFSET('5. Pp (3 años)'!$C$46,INT((ROW()-13)/2),0)),"",OFFSET('5. Pp (3 años)'!$C$46,INT((ROW()-13)/2),0))</f>
        <v/>
      </c>
      <c r="D193" s="498" t="str">
        <f ca="1">IF(ISBLANK(OFFSET('5. Pp (3 años)'!$D$46,INT((ROW()-13)/2),0)),"",OFFSET('5. Pp (3 años)'!$D$46,INT((ROW()-13)/2),0))</f>
        <v/>
      </c>
      <c r="E193" s="498" t="str">
        <f ca="1">IF(ISBLANK(OFFSET('5. Pp (3 años)'!$E$46,INT((ROW()-13)/2),0)),"",OFFSET('5. Pp (3 años)'!$E$46,INT((ROW()-13)/2),0))</f>
        <v/>
      </c>
      <c r="F193" s="500" t="str">
        <f ca="1">IF(ISBLANK(OFFSET('5. Pp (3 años)'!$K$46,INT((ROW()-13)/2),0)),"",OFFSET('5. Pp (3 años)'!$K$46,INT((ROW()-13)/2),0))</f>
        <v/>
      </c>
      <c r="G193" s="502" t="str">
        <f ca="1">IF(ISBLANK(OFFSET('5. Pp (3 años)'!$H$46,INT((ROW()-13)/2),0)),"",OFFSET('5. Pp (3 años)'!$H$46,INT((ROW()-13)/2),0))</f>
        <v/>
      </c>
      <c r="H193" s="705" t="str">
        <f ca="1">IF(ISBLANK(OFFSET('9. METAS'!$L$20,INT((ROW()-13)/2),0)),"",OFFSET('9. METAS'!$L$20,INT((ROW()-13)/2),0))</f>
        <v/>
      </c>
      <c r="I193" s="476"/>
      <c r="J193" s="127" t="e">
        <f ca="1">IF(MOD(ROW()-13,2)=0,IF(ISBLANK(OFFSET(#REF!,INT((ROW()-13)/2),0)),"",OFFSET(#REF!,INT((ROW()-13)/2),0)),IF(ISBLANK(OFFSET('9. METAS'!$U$20,INT((ROW()-14)/2),0)),"",OFFSET('9. METAS'!$U$20,INT((ROW()-14)/2),0)))</f>
        <v>#REF!</v>
      </c>
      <c r="K193" s="128" t="e">
        <f ca="1">IF(MOD(ROW()-13,2)=0,IF(ISBLANK(OFFSET(#REF!,INT((ROW()-13)/2),0)),"",OFFSET(#REF!,INT((ROW()-13)/2),0)),IF(ISBLANK(OFFSET('9. METAS'!$V$20,INT((ROW()-14)/2),0)),"",OFFSET('9. METAS'!$V$20,INT((ROW()-14)/2),0)))</f>
        <v>#REF!</v>
      </c>
      <c r="L193" s="128" t="e">
        <f ca="1">IF(MOD(ROW()-13,2)=0,IF(ISBLANK(OFFSET(#REF!,INT((ROW()-13)/2),0)),"",OFFSET(#REF!,INT((ROW()-13)/2),0)),IF(ISBLANK(OFFSET('9. METAS'!$W$20,INT((ROW()-14)/2),0)),"",OFFSET('9. METAS'!$W$20,INT((ROW()-14)/2),0)))</f>
        <v>#REF!</v>
      </c>
      <c r="M193" s="129" t="e">
        <f ca="1">IF(MOD(ROW()-13,2)=0,IF(ISBLANK(OFFSET(#REF!,INT((ROW()-13)/2),0)),"",OFFSET(#REF!,INT((ROW()-13)/2),0)),IF(ISBLANK(OFFSET('9. METAS'!$X$20,INT((ROW()-14)/2),0)),"",OFFSET('9. METAS'!$X$20,INT((ROW()-14)/2),0)))</f>
        <v>#REF!</v>
      </c>
      <c r="N193" s="478" t="str">
        <f t="shared" ref="N193" ca="1" si="176">IFERROR(J193/J194,"ND")</f>
        <v>ND</v>
      </c>
      <c r="O193" s="480" t="str">
        <f t="shared" ref="O193" ca="1" si="177">IFERROR(((J193+K193+L193+M193)/H193),"ND")</f>
        <v>ND</v>
      </c>
      <c r="P193" s="482"/>
    </row>
    <row r="194" spans="3:16" ht="16" x14ac:dyDescent="0.2">
      <c r="C194" s="496"/>
      <c r="D194" s="498"/>
      <c r="E194" s="498"/>
      <c r="F194" s="500"/>
      <c r="G194" s="502"/>
      <c r="H194" s="705"/>
      <c r="I194" s="477"/>
      <c r="J194" s="127" t="str">
        <f ca="1">IF(MOD(ROW()-13,2)=0,IF(ISBLANK(OFFSET(#REF!,INT((ROW()-13)/2),0)),"",OFFSET(#REF!,INT((ROW()-13)/2),0)),IF(ISBLANK(OFFSET('9. METAS'!$U$20,INT((ROW()-14)/2),0)),"",OFFSET('9. METAS'!$U$20,INT((ROW()-14)/2),0)))</f>
        <v/>
      </c>
      <c r="K194" s="128" t="str">
        <f ca="1">IF(MOD(ROW()-13,2)=0,IF(ISBLANK(OFFSET(#REF!,INT((ROW()-13)/2),0)),"",OFFSET(#REF!,INT((ROW()-13)/2),0)),IF(ISBLANK(OFFSET('9. METAS'!$V$20,INT((ROW()-14)/2),0)),"",OFFSET('9. METAS'!$V$20,INT((ROW()-14)/2),0)))</f>
        <v/>
      </c>
      <c r="L194" s="128" t="str">
        <f ca="1">IF(MOD(ROW()-13,2)=0,IF(ISBLANK(OFFSET(#REF!,INT((ROW()-13)/2),0)),"",OFFSET(#REF!,INT((ROW()-13)/2),0)),IF(ISBLANK(OFFSET('9. METAS'!$W$20,INT((ROW()-14)/2),0)),"",OFFSET('9. METAS'!$W$20,INT((ROW()-14)/2),0)))</f>
        <v/>
      </c>
      <c r="M194" s="129" t="str">
        <f ca="1">IF(MOD(ROW()-13,2)=0,IF(ISBLANK(OFFSET(#REF!,INT((ROW()-13)/2),0)),"",OFFSET(#REF!,INT((ROW()-13)/2),0)),IF(ISBLANK(OFFSET('9. METAS'!$X$20,INT((ROW()-14)/2),0)),"",OFFSET('9. METAS'!$X$20,INT((ROW()-14)/2),0)))</f>
        <v/>
      </c>
      <c r="N194" s="479"/>
      <c r="O194" s="481"/>
      <c r="P194" s="483"/>
    </row>
    <row r="195" spans="3:16" x14ac:dyDescent="0.2">
      <c r="C195" s="506" t="str">
        <f ca="1">IF(ISBLANK(OFFSET('5. Pp (3 años)'!$C$46,INT((ROW()-13)/2),0)),"",OFFSET('5. Pp (3 años)'!$C$46,INT((ROW()-13)/2),0))</f>
        <v/>
      </c>
      <c r="D195" s="498" t="str">
        <f ca="1">IF(ISBLANK(OFFSET('5. Pp (3 años)'!$D$46,INT((ROW()-13)/2),0)),"",OFFSET('5. Pp (3 años)'!$D$46,INT((ROW()-13)/2),0))</f>
        <v/>
      </c>
      <c r="E195" s="498" t="str">
        <f ca="1">IF(ISBLANK(OFFSET('5. Pp (3 años)'!$E$46,INT((ROW()-13)/2),0)),"",OFFSET('5. Pp (3 años)'!$E$46,INT((ROW()-13)/2),0))</f>
        <v/>
      </c>
      <c r="F195" s="500" t="str">
        <f ca="1">IF(ISBLANK(OFFSET('5. Pp (3 años)'!$K$46,INT((ROW()-13)/2),0)),"",OFFSET('5. Pp (3 años)'!$K$46,INT((ROW()-13)/2),0))</f>
        <v/>
      </c>
      <c r="G195" s="502" t="str">
        <f ca="1">IF(ISBLANK(OFFSET('5. Pp (3 años)'!$H$46,INT((ROW()-13)/2),0)),"",OFFSET('5. Pp (3 años)'!$H$46,INT((ROW()-13)/2),0))</f>
        <v/>
      </c>
      <c r="H195" s="705" t="str">
        <f ca="1">IF(ISBLANK(OFFSET('9. METAS'!$L$20,INT((ROW()-13)/2),0)),"",OFFSET('9. METAS'!$L$20,INT((ROW()-13)/2),0))</f>
        <v/>
      </c>
      <c r="I195" s="476"/>
      <c r="J195" s="127" t="e">
        <f ca="1">IF(MOD(ROW()-13,2)=0,IF(ISBLANK(OFFSET(#REF!,INT((ROW()-13)/2),0)),"",OFFSET(#REF!,INT((ROW()-13)/2),0)),IF(ISBLANK(OFFSET('9. METAS'!$U$20,INT((ROW()-14)/2),0)),"",OFFSET('9. METAS'!$U$20,INT((ROW()-14)/2),0)))</f>
        <v>#REF!</v>
      </c>
      <c r="K195" s="128" t="e">
        <f ca="1">IF(MOD(ROW()-13,2)=0,IF(ISBLANK(OFFSET(#REF!,INT((ROW()-13)/2),0)),"",OFFSET(#REF!,INT((ROW()-13)/2),0)),IF(ISBLANK(OFFSET('9. METAS'!$V$20,INT((ROW()-14)/2),0)),"",OFFSET('9. METAS'!$V$20,INT((ROW()-14)/2),0)))</f>
        <v>#REF!</v>
      </c>
      <c r="L195" s="128" t="e">
        <f ca="1">IF(MOD(ROW()-13,2)=0,IF(ISBLANK(OFFSET(#REF!,INT((ROW()-13)/2),0)),"",OFFSET(#REF!,INT((ROW()-13)/2),0)),IF(ISBLANK(OFFSET('9. METAS'!$W$20,INT((ROW()-14)/2),0)),"",OFFSET('9. METAS'!$W$20,INT((ROW()-14)/2),0)))</f>
        <v>#REF!</v>
      </c>
      <c r="M195" s="129" t="e">
        <f ca="1">IF(MOD(ROW()-13,2)=0,IF(ISBLANK(OFFSET(#REF!,INT((ROW()-13)/2),0)),"",OFFSET(#REF!,INT((ROW()-13)/2),0)),IF(ISBLANK(OFFSET('9. METAS'!$X$20,INT((ROW()-14)/2),0)),"",OFFSET('9. METAS'!$X$20,INT((ROW()-14)/2),0)))</f>
        <v>#REF!</v>
      </c>
      <c r="N195" s="478" t="str">
        <f t="shared" ref="N195" ca="1" si="178">IFERROR(J195/J196,"ND")</f>
        <v>ND</v>
      </c>
      <c r="O195" s="480" t="str">
        <f t="shared" ref="O195" ca="1" si="179">IFERROR(((J195+K195+L195+M195)/H195),"ND")</f>
        <v>ND</v>
      </c>
      <c r="P195" s="482"/>
    </row>
    <row r="196" spans="3:16" ht="16" x14ac:dyDescent="0.2">
      <c r="C196" s="496"/>
      <c r="D196" s="498"/>
      <c r="E196" s="498"/>
      <c r="F196" s="500"/>
      <c r="G196" s="502"/>
      <c r="H196" s="705"/>
      <c r="I196" s="477"/>
      <c r="J196" s="127" t="str">
        <f ca="1">IF(MOD(ROW()-13,2)=0,IF(ISBLANK(OFFSET(#REF!,INT((ROW()-13)/2),0)),"",OFFSET(#REF!,INT((ROW()-13)/2),0)),IF(ISBLANK(OFFSET('9. METAS'!$U$20,INT((ROW()-14)/2),0)),"",OFFSET('9. METAS'!$U$20,INT((ROW()-14)/2),0)))</f>
        <v/>
      </c>
      <c r="K196" s="128" t="str">
        <f ca="1">IF(MOD(ROW()-13,2)=0,IF(ISBLANK(OFFSET(#REF!,INT((ROW()-13)/2),0)),"",OFFSET(#REF!,INT((ROW()-13)/2),0)),IF(ISBLANK(OFFSET('9. METAS'!$V$20,INT((ROW()-14)/2),0)),"",OFFSET('9. METAS'!$V$20,INT((ROW()-14)/2),0)))</f>
        <v/>
      </c>
      <c r="L196" s="128" t="str">
        <f ca="1">IF(MOD(ROW()-13,2)=0,IF(ISBLANK(OFFSET(#REF!,INT((ROW()-13)/2),0)),"",OFFSET(#REF!,INT((ROW()-13)/2),0)),IF(ISBLANK(OFFSET('9. METAS'!$W$20,INT((ROW()-14)/2),0)),"",OFFSET('9. METAS'!$W$20,INT((ROW()-14)/2),0)))</f>
        <v/>
      </c>
      <c r="M196" s="129" t="str">
        <f ca="1">IF(MOD(ROW()-13,2)=0,IF(ISBLANK(OFFSET(#REF!,INT((ROW()-13)/2),0)),"",OFFSET(#REF!,INT((ROW()-13)/2),0)),IF(ISBLANK(OFFSET('9. METAS'!$X$20,INT((ROW()-14)/2),0)),"",OFFSET('9. METAS'!$X$20,INT((ROW()-14)/2),0)))</f>
        <v/>
      </c>
      <c r="N196" s="479"/>
      <c r="O196" s="481"/>
      <c r="P196" s="483"/>
    </row>
    <row r="197" spans="3:16" x14ac:dyDescent="0.2">
      <c r="C197" s="506" t="str">
        <f ca="1">IF(ISBLANK(OFFSET('5. Pp (3 años)'!$C$46,INT((ROW()-13)/2),0)),"",OFFSET('5. Pp (3 años)'!$C$46,INT((ROW()-13)/2),0))</f>
        <v/>
      </c>
      <c r="D197" s="498" t="str">
        <f ca="1">IF(ISBLANK(OFFSET('5. Pp (3 años)'!$D$46,INT((ROW()-13)/2),0)),"",OFFSET('5. Pp (3 años)'!$D$46,INT((ROW()-13)/2),0))</f>
        <v/>
      </c>
      <c r="E197" s="498" t="str">
        <f ca="1">IF(ISBLANK(OFFSET('5. Pp (3 años)'!$E$46,INT((ROW()-13)/2),0)),"",OFFSET('5. Pp (3 años)'!$E$46,INT((ROW()-13)/2),0))</f>
        <v/>
      </c>
      <c r="F197" s="500" t="str">
        <f ca="1">IF(ISBLANK(OFFSET('5. Pp (3 años)'!$K$46,INT((ROW()-13)/2),0)),"",OFFSET('5. Pp (3 años)'!$K$46,INT((ROW()-13)/2),0))</f>
        <v/>
      </c>
      <c r="G197" s="502" t="str">
        <f ca="1">IF(ISBLANK(OFFSET('5. Pp (3 años)'!$H$46,INT((ROW()-13)/2),0)),"",OFFSET('5. Pp (3 años)'!$H$46,INT((ROW()-13)/2),0))</f>
        <v/>
      </c>
      <c r="H197" s="705" t="str">
        <f ca="1">IF(ISBLANK(OFFSET('9. METAS'!$L$20,INT((ROW()-13)/2),0)),"",OFFSET('9. METAS'!$L$20,INT((ROW()-13)/2),0))</f>
        <v/>
      </c>
      <c r="I197" s="476"/>
      <c r="J197" s="127" t="e">
        <f ca="1">IF(MOD(ROW()-13,2)=0,IF(ISBLANK(OFFSET(#REF!,INT((ROW()-13)/2),0)),"",OFFSET(#REF!,INT((ROW()-13)/2),0)),IF(ISBLANK(OFFSET('9. METAS'!$U$20,INT((ROW()-14)/2),0)),"",OFFSET('9. METAS'!$U$20,INT((ROW()-14)/2),0)))</f>
        <v>#REF!</v>
      </c>
      <c r="K197" s="128" t="e">
        <f ca="1">IF(MOD(ROW()-13,2)=0,IF(ISBLANK(OFFSET(#REF!,INT((ROW()-13)/2),0)),"",OFFSET(#REF!,INT((ROW()-13)/2),0)),IF(ISBLANK(OFFSET('9. METAS'!$V$20,INT((ROW()-14)/2),0)),"",OFFSET('9. METAS'!$V$20,INT((ROW()-14)/2),0)))</f>
        <v>#REF!</v>
      </c>
      <c r="L197" s="128" t="e">
        <f ca="1">IF(MOD(ROW()-13,2)=0,IF(ISBLANK(OFFSET(#REF!,INT((ROW()-13)/2),0)),"",OFFSET(#REF!,INT((ROW()-13)/2),0)),IF(ISBLANK(OFFSET('9. METAS'!$W$20,INT((ROW()-14)/2),0)),"",OFFSET('9. METAS'!$W$20,INT((ROW()-14)/2),0)))</f>
        <v>#REF!</v>
      </c>
      <c r="M197" s="129" t="e">
        <f ca="1">IF(MOD(ROW()-13,2)=0,IF(ISBLANK(OFFSET(#REF!,INT((ROW()-13)/2),0)),"",OFFSET(#REF!,INT((ROW()-13)/2),0)),IF(ISBLANK(OFFSET('9. METAS'!$X$20,INT((ROW()-14)/2),0)),"",OFFSET('9. METAS'!$X$20,INT((ROW()-14)/2),0)))</f>
        <v>#REF!</v>
      </c>
      <c r="N197" s="478" t="str">
        <f t="shared" ref="N197" ca="1" si="180">IFERROR(J197/J198,"ND")</f>
        <v>ND</v>
      </c>
      <c r="O197" s="480" t="str">
        <f t="shared" ref="O197" ca="1" si="181">IFERROR(((J197+K197+L197+M197)/H197),"ND")</f>
        <v>ND</v>
      </c>
      <c r="P197" s="482"/>
    </row>
    <row r="198" spans="3:16" ht="16" x14ac:dyDescent="0.2">
      <c r="C198" s="496"/>
      <c r="D198" s="498"/>
      <c r="E198" s="498"/>
      <c r="F198" s="500"/>
      <c r="G198" s="502"/>
      <c r="H198" s="705"/>
      <c r="I198" s="477"/>
      <c r="J198" s="127" t="str">
        <f ca="1">IF(MOD(ROW()-13,2)=0,IF(ISBLANK(OFFSET(#REF!,INT((ROW()-13)/2),0)),"",OFFSET(#REF!,INT((ROW()-13)/2),0)),IF(ISBLANK(OFFSET('9. METAS'!$U$20,INT((ROW()-14)/2),0)),"",OFFSET('9. METAS'!$U$20,INT((ROW()-14)/2),0)))</f>
        <v/>
      </c>
      <c r="K198" s="128" t="str">
        <f ca="1">IF(MOD(ROW()-13,2)=0,IF(ISBLANK(OFFSET(#REF!,INT((ROW()-13)/2),0)),"",OFFSET(#REF!,INT((ROW()-13)/2),0)),IF(ISBLANK(OFFSET('9. METAS'!$V$20,INT((ROW()-14)/2),0)),"",OFFSET('9. METAS'!$V$20,INT((ROW()-14)/2),0)))</f>
        <v/>
      </c>
      <c r="L198" s="128" t="str">
        <f ca="1">IF(MOD(ROW()-13,2)=0,IF(ISBLANK(OFFSET(#REF!,INT((ROW()-13)/2),0)),"",OFFSET(#REF!,INT((ROW()-13)/2),0)),IF(ISBLANK(OFFSET('9. METAS'!$W$20,INT((ROW()-14)/2),0)),"",OFFSET('9. METAS'!$W$20,INT((ROW()-14)/2),0)))</f>
        <v/>
      </c>
      <c r="M198" s="129" t="str">
        <f ca="1">IF(MOD(ROW()-13,2)=0,IF(ISBLANK(OFFSET(#REF!,INT((ROW()-13)/2),0)),"",OFFSET(#REF!,INT((ROW()-13)/2),0)),IF(ISBLANK(OFFSET('9. METAS'!$X$20,INT((ROW()-14)/2),0)),"",OFFSET('9. METAS'!$X$20,INT((ROW()-14)/2),0)))</f>
        <v/>
      </c>
      <c r="N198" s="479"/>
      <c r="O198" s="481"/>
      <c r="P198" s="483"/>
    </row>
    <row r="199" spans="3:16" x14ac:dyDescent="0.2">
      <c r="C199" s="506" t="str">
        <f ca="1">IF(ISBLANK(OFFSET('5. Pp (3 años)'!$C$46,INT((ROW()-13)/2),0)),"",OFFSET('5. Pp (3 años)'!$C$46,INT((ROW()-13)/2),0))</f>
        <v/>
      </c>
      <c r="D199" s="498" t="str">
        <f ca="1">IF(ISBLANK(OFFSET('5. Pp (3 años)'!$D$46,INT((ROW()-13)/2),0)),"",OFFSET('5. Pp (3 años)'!$D$46,INT((ROW()-13)/2),0))</f>
        <v/>
      </c>
      <c r="E199" s="498" t="str">
        <f ca="1">IF(ISBLANK(OFFSET('5. Pp (3 años)'!$E$46,INT((ROW()-13)/2),0)),"",OFFSET('5. Pp (3 años)'!$E$46,INT((ROW()-13)/2),0))</f>
        <v/>
      </c>
      <c r="F199" s="500" t="str">
        <f ca="1">IF(ISBLANK(OFFSET('5. Pp (3 años)'!$K$46,INT((ROW()-13)/2),0)),"",OFFSET('5. Pp (3 años)'!$K$46,INT((ROW()-13)/2),0))</f>
        <v/>
      </c>
      <c r="G199" s="502" t="str">
        <f ca="1">IF(ISBLANK(OFFSET('5. Pp (3 años)'!$H$46,INT((ROW()-13)/2),0)),"",OFFSET('5. Pp (3 años)'!$H$46,INT((ROW()-13)/2),0))</f>
        <v/>
      </c>
      <c r="H199" s="705" t="str">
        <f ca="1">IF(ISBLANK(OFFSET('9. METAS'!$L$20,INT((ROW()-13)/2),0)),"",OFFSET('9. METAS'!$L$20,INT((ROW()-13)/2),0))</f>
        <v/>
      </c>
      <c r="I199" s="476"/>
      <c r="J199" s="127" t="e">
        <f ca="1">IF(MOD(ROW()-13,2)=0,IF(ISBLANK(OFFSET(#REF!,INT((ROW()-13)/2),0)),"",OFFSET(#REF!,INT((ROW()-13)/2),0)),IF(ISBLANK(OFFSET('9. METAS'!$U$20,INT((ROW()-14)/2),0)),"",OFFSET('9. METAS'!$U$20,INT((ROW()-14)/2),0)))</f>
        <v>#REF!</v>
      </c>
      <c r="K199" s="128" t="e">
        <f ca="1">IF(MOD(ROW()-13,2)=0,IF(ISBLANK(OFFSET(#REF!,INT((ROW()-13)/2),0)),"",OFFSET(#REF!,INT((ROW()-13)/2),0)),IF(ISBLANK(OFFSET('9. METAS'!$V$20,INT((ROW()-14)/2),0)),"",OFFSET('9. METAS'!$V$20,INT((ROW()-14)/2),0)))</f>
        <v>#REF!</v>
      </c>
      <c r="L199" s="128" t="e">
        <f ca="1">IF(MOD(ROW()-13,2)=0,IF(ISBLANK(OFFSET(#REF!,INT((ROW()-13)/2),0)),"",OFFSET(#REF!,INT((ROW()-13)/2),0)),IF(ISBLANK(OFFSET('9. METAS'!$W$20,INT((ROW()-14)/2),0)),"",OFFSET('9. METAS'!$W$20,INT((ROW()-14)/2),0)))</f>
        <v>#REF!</v>
      </c>
      <c r="M199" s="129" t="e">
        <f ca="1">IF(MOD(ROW()-13,2)=0,IF(ISBLANK(OFFSET(#REF!,INT((ROW()-13)/2),0)),"",OFFSET(#REF!,INT((ROW()-13)/2),0)),IF(ISBLANK(OFFSET('9. METAS'!$X$20,INT((ROW()-14)/2),0)),"",OFFSET('9. METAS'!$X$20,INT((ROW()-14)/2),0)))</f>
        <v>#REF!</v>
      </c>
      <c r="N199" s="478" t="str">
        <f t="shared" ref="N199" ca="1" si="182">IFERROR(J199/J200,"ND")</f>
        <v>ND</v>
      </c>
      <c r="O199" s="480" t="str">
        <f t="shared" ref="O199" ca="1" si="183">IFERROR(((J199+K199+L199+M199)/H199),"ND")</f>
        <v>ND</v>
      </c>
      <c r="P199" s="482"/>
    </row>
    <row r="200" spans="3:16" ht="16" x14ac:dyDescent="0.2">
      <c r="C200" s="496"/>
      <c r="D200" s="498"/>
      <c r="E200" s="498"/>
      <c r="F200" s="500"/>
      <c r="G200" s="502"/>
      <c r="H200" s="705"/>
      <c r="I200" s="477"/>
      <c r="J200" s="127" t="str">
        <f ca="1">IF(MOD(ROW()-13,2)=0,IF(ISBLANK(OFFSET(#REF!,INT((ROW()-13)/2),0)),"",OFFSET(#REF!,INT((ROW()-13)/2),0)),IF(ISBLANK(OFFSET('9. METAS'!$U$20,INT((ROW()-14)/2),0)),"",OFFSET('9. METAS'!$U$20,INT((ROW()-14)/2),0)))</f>
        <v/>
      </c>
      <c r="K200" s="128" t="str">
        <f ca="1">IF(MOD(ROW()-13,2)=0,IF(ISBLANK(OFFSET(#REF!,INT((ROW()-13)/2),0)),"",OFFSET(#REF!,INT((ROW()-13)/2),0)),IF(ISBLANK(OFFSET('9. METAS'!$V$20,INT((ROW()-14)/2),0)),"",OFFSET('9. METAS'!$V$20,INT((ROW()-14)/2),0)))</f>
        <v/>
      </c>
      <c r="L200" s="128" t="str">
        <f ca="1">IF(MOD(ROW()-13,2)=0,IF(ISBLANK(OFFSET(#REF!,INT((ROW()-13)/2),0)),"",OFFSET(#REF!,INT((ROW()-13)/2),0)),IF(ISBLANK(OFFSET('9. METAS'!$W$20,INT((ROW()-14)/2),0)),"",OFFSET('9. METAS'!$W$20,INT((ROW()-14)/2),0)))</f>
        <v/>
      </c>
      <c r="M200" s="129" t="str">
        <f ca="1">IF(MOD(ROW()-13,2)=0,IF(ISBLANK(OFFSET(#REF!,INT((ROW()-13)/2),0)),"",OFFSET(#REF!,INT((ROW()-13)/2),0)),IF(ISBLANK(OFFSET('9. METAS'!$X$20,INT((ROW()-14)/2),0)),"",OFFSET('9. METAS'!$X$20,INT((ROW()-14)/2),0)))</f>
        <v/>
      </c>
      <c r="N200" s="479"/>
      <c r="O200" s="481"/>
      <c r="P200" s="483"/>
    </row>
    <row r="201" spans="3:16" x14ac:dyDescent="0.2">
      <c r="C201" s="506" t="str">
        <f ca="1">IF(ISBLANK(OFFSET('5. Pp (3 años)'!$C$46,INT((ROW()-13)/2),0)),"",OFFSET('5. Pp (3 años)'!$C$46,INT((ROW()-13)/2),0))</f>
        <v/>
      </c>
      <c r="D201" s="498" t="str">
        <f ca="1">IF(ISBLANK(OFFSET('5. Pp (3 años)'!$D$46,INT((ROW()-13)/2),0)),"",OFFSET('5. Pp (3 años)'!$D$46,INT((ROW()-13)/2),0))</f>
        <v/>
      </c>
      <c r="E201" s="498" t="str">
        <f ca="1">IF(ISBLANK(OFFSET('5. Pp (3 años)'!$E$46,INT((ROW()-13)/2),0)),"",OFFSET('5. Pp (3 años)'!$E$46,INT((ROW()-13)/2),0))</f>
        <v/>
      </c>
      <c r="F201" s="500" t="str">
        <f ca="1">IF(ISBLANK(OFFSET('5. Pp (3 años)'!$K$46,INT((ROW()-13)/2),0)),"",OFFSET('5. Pp (3 años)'!$K$46,INT((ROW()-13)/2),0))</f>
        <v/>
      </c>
      <c r="G201" s="502" t="str">
        <f ca="1">IF(ISBLANK(OFFSET('5. Pp (3 años)'!$H$46,INT((ROW()-13)/2),0)),"",OFFSET('5. Pp (3 años)'!$H$46,INT((ROW()-13)/2),0))</f>
        <v/>
      </c>
      <c r="H201" s="705" t="str">
        <f ca="1">IF(ISBLANK(OFFSET('9. METAS'!$L$20,INT((ROW()-13)/2),0)),"",OFFSET('9. METAS'!$L$20,INT((ROW()-13)/2),0))</f>
        <v/>
      </c>
      <c r="I201" s="476"/>
      <c r="J201" s="127" t="e">
        <f ca="1">IF(MOD(ROW()-13,2)=0,IF(ISBLANK(OFFSET(#REF!,INT((ROW()-13)/2),0)),"",OFFSET(#REF!,INT((ROW()-13)/2),0)),IF(ISBLANK(OFFSET('9. METAS'!$U$20,INT((ROW()-14)/2),0)),"",OFFSET('9. METAS'!$U$20,INT((ROW()-14)/2),0)))</f>
        <v>#REF!</v>
      </c>
      <c r="K201" s="128" t="e">
        <f ca="1">IF(MOD(ROW()-13,2)=0,IF(ISBLANK(OFFSET(#REF!,INT((ROW()-13)/2),0)),"",OFFSET(#REF!,INT((ROW()-13)/2),0)),IF(ISBLANK(OFFSET('9. METAS'!$V$20,INT((ROW()-14)/2),0)),"",OFFSET('9. METAS'!$V$20,INT((ROW()-14)/2),0)))</f>
        <v>#REF!</v>
      </c>
      <c r="L201" s="128" t="e">
        <f ca="1">IF(MOD(ROW()-13,2)=0,IF(ISBLANK(OFFSET(#REF!,INT((ROW()-13)/2),0)),"",OFFSET(#REF!,INT((ROW()-13)/2),0)),IF(ISBLANK(OFFSET('9. METAS'!$W$20,INT((ROW()-14)/2),0)),"",OFFSET('9. METAS'!$W$20,INT((ROW()-14)/2),0)))</f>
        <v>#REF!</v>
      </c>
      <c r="M201" s="129" t="e">
        <f ca="1">IF(MOD(ROW()-13,2)=0,IF(ISBLANK(OFFSET(#REF!,INT((ROW()-13)/2),0)),"",OFFSET(#REF!,INT((ROW()-13)/2),0)),IF(ISBLANK(OFFSET('9. METAS'!$X$20,INT((ROW()-14)/2),0)),"",OFFSET('9. METAS'!$X$20,INT((ROW()-14)/2),0)))</f>
        <v>#REF!</v>
      </c>
      <c r="N201" s="478" t="str">
        <f t="shared" ref="N201" ca="1" si="184">IFERROR(J201/J202,"ND")</f>
        <v>ND</v>
      </c>
      <c r="O201" s="480" t="str">
        <f t="shared" ref="O201" ca="1" si="185">IFERROR(((J201+K201+L201+M201)/H201),"ND")</f>
        <v>ND</v>
      </c>
      <c r="P201" s="482"/>
    </row>
    <row r="202" spans="3:16" ht="16" x14ac:dyDescent="0.2">
      <c r="C202" s="496"/>
      <c r="D202" s="498"/>
      <c r="E202" s="498"/>
      <c r="F202" s="500"/>
      <c r="G202" s="502"/>
      <c r="H202" s="705"/>
      <c r="I202" s="477"/>
      <c r="J202" s="127" t="str">
        <f ca="1">IF(MOD(ROW()-13,2)=0,IF(ISBLANK(OFFSET(#REF!,INT((ROW()-13)/2),0)),"",OFFSET(#REF!,INT((ROW()-13)/2),0)),IF(ISBLANK(OFFSET('9. METAS'!$U$20,INT((ROW()-14)/2),0)),"",OFFSET('9. METAS'!$U$20,INT((ROW()-14)/2),0)))</f>
        <v/>
      </c>
      <c r="K202" s="128" t="str">
        <f ca="1">IF(MOD(ROW()-13,2)=0,IF(ISBLANK(OFFSET(#REF!,INT((ROW()-13)/2),0)),"",OFFSET(#REF!,INT((ROW()-13)/2),0)),IF(ISBLANK(OFFSET('9. METAS'!$V$20,INT((ROW()-14)/2),0)),"",OFFSET('9. METAS'!$V$20,INT((ROW()-14)/2),0)))</f>
        <v/>
      </c>
      <c r="L202" s="128" t="str">
        <f ca="1">IF(MOD(ROW()-13,2)=0,IF(ISBLANK(OFFSET(#REF!,INT((ROW()-13)/2),0)),"",OFFSET(#REF!,INT((ROW()-13)/2),0)),IF(ISBLANK(OFFSET('9. METAS'!$W$20,INT((ROW()-14)/2),0)),"",OFFSET('9. METAS'!$W$20,INT((ROW()-14)/2),0)))</f>
        <v/>
      </c>
      <c r="M202" s="129" t="str">
        <f ca="1">IF(MOD(ROW()-13,2)=0,IF(ISBLANK(OFFSET(#REF!,INT((ROW()-13)/2),0)),"",OFFSET(#REF!,INT((ROW()-13)/2),0)),IF(ISBLANK(OFFSET('9. METAS'!$X$20,INT((ROW()-14)/2),0)),"",OFFSET('9. METAS'!$X$20,INT((ROW()-14)/2),0)))</f>
        <v/>
      </c>
      <c r="N202" s="479"/>
      <c r="O202" s="481"/>
      <c r="P202" s="483"/>
    </row>
    <row r="203" spans="3:16" x14ac:dyDescent="0.2">
      <c r="C203" s="506" t="str">
        <f ca="1">IF(ISBLANK(OFFSET('5. Pp (3 años)'!$C$46,INT((ROW()-13)/2),0)),"",OFFSET('5. Pp (3 años)'!$C$46,INT((ROW()-13)/2),0))</f>
        <v/>
      </c>
      <c r="D203" s="498" t="str">
        <f ca="1">IF(ISBLANK(OFFSET('5. Pp (3 años)'!$D$46,INT((ROW()-13)/2),0)),"",OFFSET('5. Pp (3 años)'!$D$46,INT((ROW()-13)/2),0))</f>
        <v/>
      </c>
      <c r="E203" s="498" t="str">
        <f ca="1">IF(ISBLANK(OFFSET('5. Pp (3 años)'!$E$46,INT((ROW()-13)/2),0)),"",OFFSET('5. Pp (3 años)'!$E$46,INT((ROW()-13)/2),0))</f>
        <v/>
      </c>
      <c r="F203" s="500" t="str">
        <f ca="1">IF(ISBLANK(OFFSET('5. Pp (3 años)'!$K$46,INT((ROW()-13)/2),0)),"",OFFSET('5. Pp (3 años)'!$K$46,INT((ROW()-13)/2),0))</f>
        <v/>
      </c>
      <c r="G203" s="502" t="str">
        <f ca="1">IF(ISBLANK(OFFSET('5. Pp (3 años)'!$H$46,INT((ROW()-13)/2),0)),"",OFFSET('5. Pp (3 años)'!$H$46,INT((ROW()-13)/2),0))</f>
        <v/>
      </c>
      <c r="H203" s="705" t="str">
        <f ca="1">IF(ISBLANK(OFFSET('9. METAS'!$L$20,INT((ROW()-13)/2),0)),"",OFFSET('9. METAS'!$L$20,INT((ROW()-13)/2),0))</f>
        <v/>
      </c>
      <c r="I203" s="476"/>
      <c r="J203" s="127" t="e">
        <f ca="1">IF(MOD(ROW()-13,2)=0,IF(ISBLANK(OFFSET(#REF!,INT((ROW()-13)/2),0)),"",OFFSET(#REF!,INT((ROW()-13)/2),0)),IF(ISBLANK(OFFSET('9. METAS'!$U$20,INT((ROW()-14)/2),0)),"",OFFSET('9. METAS'!$U$20,INT((ROW()-14)/2),0)))</f>
        <v>#REF!</v>
      </c>
      <c r="K203" s="128" t="e">
        <f ca="1">IF(MOD(ROW()-13,2)=0,IF(ISBLANK(OFFSET(#REF!,INT((ROW()-13)/2),0)),"",OFFSET(#REF!,INT((ROW()-13)/2),0)),IF(ISBLANK(OFFSET('9. METAS'!$V$20,INT((ROW()-14)/2),0)),"",OFFSET('9. METAS'!$V$20,INT((ROW()-14)/2),0)))</f>
        <v>#REF!</v>
      </c>
      <c r="L203" s="128" t="e">
        <f ca="1">IF(MOD(ROW()-13,2)=0,IF(ISBLANK(OFFSET(#REF!,INT((ROW()-13)/2),0)),"",OFFSET(#REF!,INT((ROW()-13)/2),0)),IF(ISBLANK(OFFSET('9. METAS'!$W$20,INT((ROW()-14)/2),0)),"",OFFSET('9. METAS'!$W$20,INT((ROW()-14)/2),0)))</f>
        <v>#REF!</v>
      </c>
      <c r="M203" s="129" t="e">
        <f ca="1">IF(MOD(ROW()-13,2)=0,IF(ISBLANK(OFFSET(#REF!,INT((ROW()-13)/2),0)),"",OFFSET(#REF!,INT((ROW()-13)/2),0)),IF(ISBLANK(OFFSET('9. METAS'!$X$20,INT((ROW()-14)/2),0)),"",OFFSET('9. METAS'!$X$20,INT((ROW()-14)/2),0)))</f>
        <v>#REF!</v>
      </c>
      <c r="N203" s="478" t="str">
        <f t="shared" ref="N203" ca="1" si="186">IFERROR(J203/J204,"ND")</f>
        <v>ND</v>
      </c>
      <c r="O203" s="480" t="str">
        <f t="shared" ref="O203" ca="1" si="187">IFERROR(((J203+K203+L203+M203)/H203),"ND")</f>
        <v>ND</v>
      </c>
      <c r="P203" s="482"/>
    </row>
    <row r="204" spans="3:16" ht="16" x14ac:dyDescent="0.2">
      <c r="C204" s="496"/>
      <c r="D204" s="498"/>
      <c r="E204" s="498"/>
      <c r="F204" s="500"/>
      <c r="G204" s="502"/>
      <c r="H204" s="705"/>
      <c r="I204" s="477"/>
      <c r="J204" s="127" t="str">
        <f ca="1">IF(MOD(ROW()-13,2)=0,IF(ISBLANK(OFFSET(#REF!,INT((ROW()-13)/2),0)),"",OFFSET(#REF!,INT((ROW()-13)/2),0)),IF(ISBLANK(OFFSET('9. METAS'!$U$20,INT((ROW()-14)/2),0)),"",OFFSET('9. METAS'!$U$20,INT((ROW()-14)/2),0)))</f>
        <v/>
      </c>
      <c r="K204" s="128" t="str">
        <f ca="1">IF(MOD(ROW()-13,2)=0,IF(ISBLANK(OFFSET(#REF!,INT((ROW()-13)/2),0)),"",OFFSET(#REF!,INT((ROW()-13)/2),0)),IF(ISBLANK(OFFSET('9. METAS'!$V$20,INT((ROW()-14)/2),0)),"",OFFSET('9. METAS'!$V$20,INT((ROW()-14)/2),0)))</f>
        <v/>
      </c>
      <c r="L204" s="128" t="str">
        <f ca="1">IF(MOD(ROW()-13,2)=0,IF(ISBLANK(OFFSET(#REF!,INT((ROW()-13)/2),0)),"",OFFSET(#REF!,INT((ROW()-13)/2),0)),IF(ISBLANK(OFFSET('9. METAS'!$W$20,INT((ROW()-14)/2),0)),"",OFFSET('9. METAS'!$W$20,INT((ROW()-14)/2),0)))</f>
        <v/>
      </c>
      <c r="M204" s="129" t="str">
        <f ca="1">IF(MOD(ROW()-13,2)=0,IF(ISBLANK(OFFSET(#REF!,INT((ROW()-13)/2),0)),"",OFFSET(#REF!,INT((ROW()-13)/2),0)),IF(ISBLANK(OFFSET('9. METAS'!$X$20,INT((ROW()-14)/2),0)),"",OFFSET('9. METAS'!$X$20,INT((ROW()-14)/2),0)))</f>
        <v/>
      </c>
      <c r="N204" s="479"/>
      <c r="O204" s="481"/>
      <c r="P204" s="483"/>
    </row>
    <row r="205" spans="3:16" x14ac:dyDescent="0.2">
      <c r="C205" s="506" t="str">
        <f ca="1">IF(ISBLANK(OFFSET('5. Pp (3 años)'!$C$46,INT((ROW()-13)/2),0)),"",OFFSET('5. Pp (3 años)'!$C$46,INT((ROW()-13)/2),0))</f>
        <v/>
      </c>
      <c r="D205" s="498" t="str">
        <f ca="1">IF(ISBLANK(OFFSET('5. Pp (3 años)'!$D$46,INT((ROW()-13)/2),0)),"",OFFSET('5. Pp (3 años)'!$D$46,INT((ROW()-13)/2),0))</f>
        <v/>
      </c>
      <c r="E205" s="498" t="str">
        <f ca="1">IF(ISBLANK(OFFSET('5. Pp (3 años)'!$E$46,INT((ROW()-13)/2),0)),"",OFFSET('5. Pp (3 años)'!$E$46,INT((ROW()-13)/2),0))</f>
        <v/>
      </c>
      <c r="F205" s="500" t="str">
        <f ca="1">IF(ISBLANK(OFFSET('5. Pp (3 años)'!$K$46,INT((ROW()-13)/2),0)),"",OFFSET('5. Pp (3 años)'!$K$46,INT((ROW()-13)/2),0))</f>
        <v/>
      </c>
      <c r="G205" s="502" t="str">
        <f ca="1">IF(ISBLANK(OFFSET('5. Pp (3 años)'!$H$46,INT((ROW()-13)/2),0)),"",OFFSET('5. Pp (3 años)'!$H$46,INT((ROW()-13)/2),0))</f>
        <v/>
      </c>
      <c r="H205" s="705" t="str">
        <f ca="1">IF(ISBLANK(OFFSET('9. METAS'!$L$20,INT((ROW()-13)/2),0)),"",OFFSET('9. METAS'!$L$20,INT((ROW()-13)/2),0))</f>
        <v/>
      </c>
      <c r="I205" s="476"/>
      <c r="J205" s="127" t="e">
        <f ca="1">IF(MOD(ROW()-13,2)=0,IF(ISBLANK(OFFSET(#REF!,INT((ROW()-13)/2),0)),"",OFFSET(#REF!,INT((ROW()-13)/2),0)),IF(ISBLANK(OFFSET('9. METAS'!$U$20,INT((ROW()-14)/2),0)),"",OFFSET('9. METAS'!$U$20,INT((ROW()-14)/2),0)))</f>
        <v>#REF!</v>
      </c>
      <c r="K205" s="128" t="e">
        <f ca="1">IF(MOD(ROW()-13,2)=0,IF(ISBLANK(OFFSET(#REF!,INT((ROW()-13)/2),0)),"",OFFSET(#REF!,INT((ROW()-13)/2),0)),IF(ISBLANK(OFFSET('9. METAS'!$V$20,INT((ROW()-14)/2),0)),"",OFFSET('9. METAS'!$V$20,INT((ROW()-14)/2),0)))</f>
        <v>#REF!</v>
      </c>
      <c r="L205" s="128" t="e">
        <f ca="1">IF(MOD(ROW()-13,2)=0,IF(ISBLANK(OFFSET(#REF!,INT((ROW()-13)/2),0)),"",OFFSET(#REF!,INT((ROW()-13)/2),0)),IF(ISBLANK(OFFSET('9. METAS'!$W$20,INT((ROW()-14)/2),0)),"",OFFSET('9. METAS'!$W$20,INT((ROW()-14)/2),0)))</f>
        <v>#REF!</v>
      </c>
      <c r="M205" s="129" t="e">
        <f ca="1">IF(MOD(ROW()-13,2)=0,IF(ISBLANK(OFFSET(#REF!,INT((ROW()-13)/2),0)),"",OFFSET(#REF!,INT((ROW()-13)/2),0)),IF(ISBLANK(OFFSET('9. METAS'!$X$20,INT((ROW()-14)/2),0)),"",OFFSET('9. METAS'!$X$20,INT((ROW()-14)/2),0)))</f>
        <v>#REF!</v>
      </c>
      <c r="N205" s="478" t="str">
        <f t="shared" ref="N205" ca="1" si="188">IFERROR(J205/J206,"ND")</f>
        <v>ND</v>
      </c>
      <c r="O205" s="480" t="str">
        <f t="shared" ref="O205" ca="1" si="189">IFERROR(((J205+K205+L205+M205)/H205),"ND")</f>
        <v>ND</v>
      </c>
      <c r="P205" s="482"/>
    </row>
    <row r="206" spans="3:16" ht="16" x14ac:dyDescent="0.2">
      <c r="C206" s="496"/>
      <c r="D206" s="498"/>
      <c r="E206" s="498"/>
      <c r="F206" s="500"/>
      <c r="G206" s="502"/>
      <c r="H206" s="705"/>
      <c r="I206" s="477"/>
      <c r="J206" s="127" t="str">
        <f ca="1">IF(MOD(ROW()-13,2)=0,IF(ISBLANK(OFFSET(#REF!,INT((ROW()-13)/2),0)),"",OFFSET(#REF!,INT((ROW()-13)/2),0)),IF(ISBLANK(OFFSET('9. METAS'!$U$20,INT((ROW()-14)/2),0)),"",OFFSET('9. METAS'!$U$20,INT((ROW()-14)/2),0)))</f>
        <v/>
      </c>
      <c r="K206" s="128" t="str">
        <f ca="1">IF(MOD(ROW()-13,2)=0,IF(ISBLANK(OFFSET(#REF!,INT((ROW()-13)/2),0)),"",OFFSET(#REF!,INT((ROW()-13)/2),0)),IF(ISBLANK(OFFSET('9. METAS'!$V$20,INT((ROW()-14)/2),0)),"",OFFSET('9. METAS'!$V$20,INT((ROW()-14)/2),0)))</f>
        <v/>
      </c>
      <c r="L206" s="128" t="str">
        <f ca="1">IF(MOD(ROW()-13,2)=0,IF(ISBLANK(OFFSET(#REF!,INT((ROW()-13)/2),0)),"",OFFSET(#REF!,INT((ROW()-13)/2),0)),IF(ISBLANK(OFFSET('9. METAS'!$W$20,INT((ROW()-14)/2),0)),"",OFFSET('9. METAS'!$W$20,INT((ROW()-14)/2),0)))</f>
        <v/>
      </c>
      <c r="M206" s="129" t="str">
        <f ca="1">IF(MOD(ROW()-13,2)=0,IF(ISBLANK(OFFSET(#REF!,INT((ROW()-13)/2),0)),"",OFFSET(#REF!,INT((ROW()-13)/2),0)),IF(ISBLANK(OFFSET('9. METAS'!$X$20,INT((ROW()-14)/2),0)),"",OFFSET('9. METAS'!$X$20,INT((ROW()-14)/2),0)))</f>
        <v/>
      </c>
      <c r="N206" s="479"/>
      <c r="O206" s="481"/>
      <c r="P206" s="483"/>
    </row>
    <row r="207" spans="3:16" x14ac:dyDescent="0.2">
      <c r="C207" s="506" t="str">
        <f ca="1">IF(ISBLANK(OFFSET('5. Pp (3 años)'!$C$46,INT((ROW()-13)/2),0)),"",OFFSET('5. Pp (3 años)'!$C$46,INT((ROW()-13)/2),0))</f>
        <v/>
      </c>
      <c r="D207" s="498" t="str">
        <f ca="1">IF(ISBLANK(OFFSET('5. Pp (3 años)'!$D$46,INT((ROW()-13)/2),0)),"",OFFSET('5. Pp (3 años)'!$D$46,INT((ROW()-13)/2),0))</f>
        <v/>
      </c>
      <c r="E207" s="498" t="str">
        <f ca="1">IF(ISBLANK(OFFSET('5. Pp (3 años)'!$E$46,INT((ROW()-13)/2),0)),"",OFFSET('5. Pp (3 años)'!$E$46,INT((ROW()-13)/2),0))</f>
        <v/>
      </c>
      <c r="F207" s="500" t="str">
        <f ca="1">IF(ISBLANK(OFFSET('5. Pp (3 años)'!$K$46,INT((ROW()-13)/2),0)),"",OFFSET('5. Pp (3 años)'!$K$46,INT((ROW()-13)/2),0))</f>
        <v/>
      </c>
      <c r="G207" s="502" t="str">
        <f ca="1">IF(ISBLANK(OFFSET('5. Pp (3 años)'!$H$46,INT((ROW()-13)/2),0)),"",OFFSET('5. Pp (3 años)'!$H$46,INT((ROW()-13)/2),0))</f>
        <v/>
      </c>
      <c r="H207" s="705" t="str">
        <f ca="1">IF(ISBLANK(OFFSET('9. METAS'!$L$20,INT((ROW()-13)/2),0)),"",OFFSET('9. METAS'!$L$20,INT((ROW()-13)/2),0))</f>
        <v/>
      </c>
      <c r="I207" s="476"/>
      <c r="J207" s="127" t="e">
        <f ca="1">IF(MOD(ROW()-13,2)=0,IF(ISBLANK(OFFSET(#REF!,INT((ROW()-13)/2),0)),"",OFFSET(#REF!,INT((ROW()-13)/2),0)),IF(ISBLANK(OFFSET('9. METAS'!$U$20,INT((ROW()-14)/2),0)),"",OFFSET('9. METAS'!$U$20,INT((ROW()-14)/2),0)))</f>
        <v>#REF!</v>
      </c>
      <c r="K207" s="128" t="e">
        <f ca="1">IF(MOD(ROW()-13,2)=0,IF(ISBLANK(OFFSET(#REF!,INT((ROW()-13)/2),0)),"",OFFSET(#REF!,INT((ROW()-13)/2),0)),IF(ISBLANK(OFFSET('9. METAS'!$V$20,INT((ROW()-14)/2),0)),"",OFFSET('9. METAS'!$V$20,INT((ROW()-14)/2),0)))</f>
        <v>#REF!</v>
      </c>
      <c r="L207" s="128" t="e">
        <f ca="1">IF(MOD(ROW()-13,2)=0,IF(ISBLANK(OFFSET(#REF!,INT((ROW()-13)/2),0)),"",OFFSET(#REF!,INT((ROW()-13)/2),0)),IF(ISBLANK(OFFSET('9. METAS'!$W$20,INT((ROW()-14)/2),0)),"",OFFSET('9. METAS'!$W$20,INT((ROW()-14)/2),0)))</f>
        <v>#REF!</v>
      </c>
      <c r="M207" s="129" t="e">
        <f ca="1">IF(MOD(ROW()-13,2)=0,IF(ISBLANK(OFFSET(#REF!,INT((ROW()-13)/2),0)),"",OFFSET(#REF!,INT((ROW()-13)/2),0)),IF(ISBLANK(OFFSET('9. METAS'!$X$20,INT((ROW()-14)/2),0)),"",OFFSET('9. METAS'!$X$20,INT((ROW()-14)/2),0)))</f>
        <v>#REF!</v>
      </c>
      <c r="N207" s="478" t="str">
        <f t="shared" ref="N207" ca="1" si="190">IFERROR(J207/J208,"ND")</f>
        <v>ND</v>
      </c>
      <c r="O207" s="480" t="str">
        <f t="shared" ref="O207" ca="1" si="191">IFERROR(((J207+K207+L207+M207)/H207),"ND")</f>
        <v>ND</v>
      </c>
      <c r="P207" s="482"/>
    </row>
    <row r="208" spans="3:16" ht="16" x14ac:dyDescent="0.2">
      <c r="C208" s="496"/>
      <c r="D208" s="498"/>
      <c r="E208" s="498"/>
      <c r="F208" s="500"/>
      <c r="G208" s="502"/>
      <c r="H208" s="705"/>
      <c r="I208" s="477"/>
      <c r="J208" s="127" t="str">
        <f ca="1">IF(MOD(ROW()-13,2)=0,IF(ISBLANK(OFFSET(#REF!,INT((ROW()-13)/2),0)),"",OFFSET(#REF!,INT((ROW()-13)/2),0)),IF(ISBLANK(OFFSET('9. METAS'!$U$20,INT((ROW()-14)/2),0)),"",OFFSET('9. METAS'!$U$20,INT((ROW()-14)/2),0)))</f>
        <v/>
      </c>
      <c r="K208" s="128" t="str">
        <f ca="1">IF(MOD(ROW()-13,2)=0,IF(ISBLANK(OFFSET(#REF!,INT((ROW()-13)/2),0)),"",OFFSET(#REF!,INT((ROW()-13)/2),0)),IF(ISBLANK(OFFSET('9. METAS'!$V$20,INT((ROW()-14)/2),0)),"",OFFSET('9. METAS'!$V$20,INT((ROW()-14)/2),0)))</f>
        <v/>
      </c>
      <c r="L208" s="128" t="str">
        <f ca="1">IF(MOD(ROW()-13,2)=0,IF(ISBLANK(OFFSET(#REF!,INT((ROW()-13)/2),0)),"",OFFSET(#REF!,INT((ROW()-13)/2),0)),IF(ISBLANK(OFFSET('9. METAS'!$W$20,INT((ROW()-14)/2),0)),"",OFFSET('9. METAS'!$W$20,INT((ROW()-14)/2),0)))</f>
        <v/>
      </c>
      <c r="M208" s="129" t="str">
        <f ca="1">IF(MOD(ROW()-13,2)=0,IF(ISBLANK(OFFSET(#REF!,INT((ROW()-13)/2),0)),"",OFFSET(#REF!,INT((ROW()-13)/2),0)),IF(ISBLANK(OFFSET('9. METAS'!$X$20,INT((ROW()-14)/2),0)),"",OFFSET('9. METAS'!$X$20,INT((ROW()-14)/2),0)))</f>
        <v/>
      </c>
      <c r="N208" s="479"/>
      <c r="O208" s="481"/>
      <c r="P208" s="483"/>
    </row>
    <row r="209" spans="3:16" x14ac:dyDescent="0.2">
      <c r="C209" s="506" t="str">
        <f ca="1">IF(ISBLANK(OFFSET('5. Pp (3 años)'!$C$46,INT((ROW()-13)/2),0)),"",OFFSET('5. Pp (3 años)'!$C$46,INT((ROW()-13)/2),0))</f>
        <v/>
      </c>
      <c r="D209" s="498" t="str">
        <f ca="1">IF(ISBLANK(OFFSET('5. Pp (3 años)'!$D$46,INT((ROW()-13)/2),0)),"",OFFSET('5. Pp (3 años)'!$D$46,INT((ROW()-13)/2),0))</f>
        <v/>
      </c>
      <c r="E209" s="498" t="str">
        <f ca="1">IF(ISBLANK(OFFSET('5. Pp (3 años)'!$E$46,INT((ROW()-13)/2),0)),"",OFFSET('5. Pp (3 años)'!$E$46,INT((ROW()-13)/2),0))</f>
        <v/>
      </c>
      <c r="F209" s="500" t="str">
        <f ca="1">IF(ISBLANK(OFFSET('5. Pp (3 años)'!$K$46,INT((ROW()-13)/2),0)),"",OFFSET('5. Pp (3 años)'!$K$46,INT((ROW()-13)/2),0))</f>
        <v/>
      </c>
      <c r="G209" s="502" t="str">
        <f ca="1">IF(ISBLANK(OFFSET('5. Pp (3 años)'!$H$46,INT((ROW()-13)/2),0)),"",OFFSET('5. Pp (3 años)'!$H$46,INT((ROW()-13)/2),0))</f>
        <v/>
      </c>
      <c r="H209" s="705" t="str">
        <f ca="1">IF(ISBLANK(OFFSET('9. METAS'!$L$20,INT((ROW()-13)/2),0)),"",OFFSET('9. METAS'!$L$20,INT((ROW()-13)/2),0))</f>
        <v/>
      </c>
      <c r="I209" s="476"/>
      <c r="J209" s="127" t="e">
        <f ca="1">IF(MOD(ROW()-13,2)=0,IF(ISBLANK(OFFSET(#REF!,INT((ROW()-13)/2),0)),"",OFFSET(#REF!,INT((ROW()-13)/2),0)),IF(ISBLANK(OFFSET('9. METAS'!$U$20,INT((ROW()-14)/2),0)),"",OFFSET('9. METAS'!$U$20,INT((ROW()-14)/2),0)))</f>
        <v>#REF!</v>
      </c>
      <c r="K209" s="128" t="e">
        <f ca="1">IF(MOD(ROW()-13,2)=0,IF(ISBLANK(OFFSET(#REF!,INT((ROW()-13)/2),0)),"",OFFSET(#REF!,INT((ROW()-13)/2),0)),IF(ISBLANK(OFFSET('9. METAS'!$V$20,INT((ROW()-14)/2),0)),"",OFFSET('9. METAS'!$V$20,INT((ROW()-14)/2),0)))</f>
        <v>#REF!</v>
      </c>
      <c r="L209" s="128" t="e">
        <f ca="1">IF(MOD(ROW()-13,2)=0,IF(ISBLANK(OFFSET(#REF!,INT((ROW()-13)/2),0)),"",OFFSET(#REF!,INT((ROW()-13)/2),0)),IF(ISBLANK(OFFSET('9. METAS'!$W$20,INT((ROW()-14)/2),0)),"",OFFSET('9. METAS'!$W$20,INT((ROW()-14)/2),0)))</f>
        <v>#REF!</v>
      </c>
      <c r="M209" s="129" t="e">
        <f ca="1">IF(MOD(ROW()-13,2)=0,IF(ISBLANK(OFFSET(#REF!,INT((ROW()-13)/2),0)),"",OFFSET(#REF!,INT((ROW()-13)/2),0)),IF(ISBLANK(OFFSET('9. METAS'!$X$20,INT((ROW()-14)/2),0)),"",OFFSET('9. METAS'!$X$20,INT((ROW()-14)/2),0)))</f>
        <v>#REF!</v>
      </c>
      <c r="N209" s="478" t="str">
        <f t="shared" ref="N209" ca="1" si="192">IFERROR(J209/J210,"ND")</f>
        <v>ND</v>
      </c>
      <c r="O209" s="480" t="str">
        <f t="shared" ref="O209" ca="1" si="193">IFERROR(((J209+K209+L209+M209)/H209),"ND")</f>
        <v>ND</v>
      </c>
      <c r="P209" s="482"/>
    </row>
    <row r="210" spans="3:16" ht="16" x14ac:dyDescent="0.2">
      <c r="C210" s="496"/>
      <c r="D210" s="498"/>
      <c r="E210" s="498"/>
      <c r="F210" s="500"/>
      <c r="G210" s="502"/>
      <c r="H210" s="705"/>
      <c r="I210" s="477"/>
      <c r="J210" s="127" t="str">
        <f ca="1">IF(MOD(ROW()-13,2)=0,IF(ISBLANK(OFFSET(#REF!,INT((ROW()-13)/2),0)),"",OFFSET(#REF!,INT((ROW()-13)/2),0)),IF(ISBLANK(OFFSET('9. METAS'!$U$20,INT((ROW()-14)/2),0)),"",OFFSET('9. METAS'!$U$20,INT((ROW()-14)/2),0)))</f>
        <v/>
      </c>
      <c r="K210" s="128" t="str">
        <f ca="1">IF(MOD(ROW()-13,2)=0,IF(ISBLANK(OFFSET(#REF!,INT((ROW()-13)/2),0)),"",OFFSET(#REF!,INT((ROW()-13)/2),0)),IF(ISBLANK(OFFSET('9. METAS'!$V$20,INT((ROW()-14)/2),0)),"",OFFSET('9. METAS'!$V$20,INT((ROW()-14)/2),0)))</f>
        <v/>
      </c>
      <c r="L210" s="128" t="str">
        <f ca="1">IF(MOD(ROW()-13,2)=0,IF(ISBLANK(OFFSET(#REF!,INT((ROW()-13)/2),0)),"",OFFSET(#REF!,INT((ROW()-13)/2),0)),IF(ISBLANK(OFFSET('9. METAS'!$W$20,INT((ROW()-14)/2),0)),"",OFFSET('9. METAS'!$W$20,INT((ROW()-14)/2),0)))</f>
        <v/>
      </c>
      <c r="M210" s="129" t="str">
        <f ca="1">IF(MOD(ROW()-13,2)=0,IF(ISBLANK(OFFSET(#REF!,INT((ROW()-13)/2),0)),"",OFFSET(#REF!,INT((ROW()-13)/2),0)),IF(ISBLANK(OFFSET('9. METAS'!$X$20,INT((ROW()-14)/2),0)),"",OFFSET('9. METAS'!$X$20,INT((ROW()-14)/2),0)))</f>
        <v/>
      </c>
      <c r="N210" s="479"/>
      <c r="O210" s="481"/>
      <c r="P210" s="483"/>
    </row>
    <row r="211" spans="3:16" x14ac:dyDescent="0.2">
      <c r="C211" s="506" t="str">
        <f ca="1">IF(ISBLANK(OFFSET('5. Pp (3 años)'!$C$46,INT((ROW()-13)/2),0)),"",OFFSET('5. Pp (3 años)'!$C$46,INT((ROW()-13)/2),0))</f>
        <v/>
      </c>
      <c r="D211" s="498" t="str">
        <f ca="1">IF(ISBLANK(OFFSET('5. Pp (3 años)'!$D$46,INT((ROW()-13)/2),0)),"",OFFSET('5. Pp (3 años)'!$D$46,INT((ROW()-13)/2),0))</f>
        <v/>
      </c>
      <c r="E211" s="498" t="str">
        <f ca="1">IF(ISBLANK(OFFSET('5. Pp (3 años)'!$E$46,INT((ROW()-13)/2),0)),"",OFFSET('5. Pp (3 años)'!$E$46,INT((ROW()-13)/2),0))</f>
        <v/>
      </c>
      <c r="F211" s="500" t="str">
        <f ca="1">IF(ISBLANK(OFFSET('5. Pp (3 años)'!$K$46,INT((ROW()-13)/2),0)),"",OFFSET('5. Pp (3 años)'!$K$46,INT((ROW()-13)/2),0))</f>
        <v/>
      </c>
      <c r="G211" s="502" t="str">
        <f ca="1">IF(ISBLANK(OFFSET('5. Pp (3 años)'!$H$46,INT((ROW()-13)/2),0)),"",OFFSET('5. Pp (3 años)'!$H$46,INT((ROW()-13)/2),0))</f>
        <v/>
      </c>
      <c r="H211" s="705" t="str">
        <f ca="1">IF(ISBLANK(OFFSET('9. METAS'!$L$20,INT((ROW()-13)/2),0)),"",OFFSET('9. METAS'!$L$20,INT((ROW()-13)/2),0))</f>
        <v/>
      </c>
      <c r="I211" s="476"/>
      <c r="J211" s="127" t="e">
        <f ca="1">IF(MOD(ROW()-13,2)=0,IF(ISBLANK(OFFSET(#REF!,INT((ROW()-13)/2),0)),"",OFFSET(#REF!,INT((ROW()-13)/2),0)),IF(ISBLANK(OFFSET('9. METAS'!$U$20,INT((ROW()-14)/2),0)),"",OFFSET('9. METAS'!$U$20,INT((ROW()-14)/2),0)))</f>
        <v>#REF!</v>
      </c>
      <c r="K211" s="128" t="e">
        <f ca="1">IF(MOD(ROW()-13,2)=0,IF(ISBLANK(OFFSET(#REF!,INT((ROW()-13)/2),0)),"",OFFSET(#REF!,INT((ROW()-13)/2),0)),IF(ISBLANK(OFFSET('9. METAS'!$V$20,INT((ROW()-14)/2),0)),"",OFFSET('9. METAS'!$V$20,INT((ROW()-14)/2),0)))</f>
        <v>#REF!</v>
      </c>
      <c r="L211" s="128" t="e">
        <f ca="1">IF(MOD(ROW()-13,2)=0,IF(ISBLANK(OFFSET(#REF!,INT((ROW()-13)/2),0)),"",OFFSET(#REF!,INT((ROW()-13)/2),0)),IF(ISBLANK(OFFSET('9. METAS'!$W$20,INT((ROW()-14)/2),0)),"",OFFSET('9. METAS'!$W$20,INT((ROW()-14)/2),0)))</f>
        <v>#REF!</v>
      </c>
      <c r="M211" s="129" t="e">
        <f ca="1">IF(MOD(ROW()-13,2)=0,IF(ISBLANK(OFFSET(#REF!,INT((ROW()-13)/2),0)),"",OFFSET(#REF!,INT((ROW()-13)/2),0)),IF(ISBLANK(OFFSET('9. METAS'!$X$20,INT((ROW()-14)/2),0)),"",OFFSET('9. METAS'!$X$20,INT((ROW()-14)/2),0)))</f>
        <v>#REF!</v>
      </c>
      <c r="N211" s="478" t="str">
        <f t="shared" ref="N211" ca="1" si="194">IFERROR(J211/J212,"ND")</f>
        <v>ND</v>
      </c>
      <c r="O211" s="480" t="str">
        <f t="shared" ref="O211" ca="1" si="195">IFERROR(((J211+K211+L211+M211)/H211),"ND")</f>
        <v>ND</v>
      </c>
      <c r="P211" s="482"/>
    </row>
    <row r="212" spans="3:16" ht="16" x14ac:dyDescent="0.2">
      <c r="C212" s="496"/>
      <c r="D212" s="498"/>
      <c r="E212" s="498"/>
      <c r="F212" s="500"/>
      <c r="G212" s="502"/>
      <c r="H212" s="705"/>
      <c r="I212" s="477"/>
      <c r="J212" s="127" t="str">
        <f ca="1">IF(MOD(ROW()-13,2)=0,IF(ISBLANK(OFFSET(#REF!,INT((ROW()-13)/2),0)),"",OFFSET(#REF!,INT((ROW()-13)/2),0)),IF(ISBLANK(OFFSET('9. METAS'!$U$20,INT((ROW()-14)/2),0)),"",OFFSET('9. METAS'!$U$20,INT((ROW()-14)/2),0)))</f>
        <v/>
      </c>
      <c r="K212" s="128" t="str">
        <f ca="1">IF(MOD(ROW()-13,2)=0,IF(ISBLANK(OFFSET(#REF!,INT((ROW()-13)/2),0)),"",OFFSET(#REF!,INT((ROW()-13)/2),0)),IF(ISBLANK(OFFSET('9. METAS'!$V$20,INT((ROW()-14)/2),0)),"",OFFSET('9. METAS'!$V$20,INT((ROW()-14)/2),0)))</f>
        <v/>
      </c>
      <c r="L212" s="128" t="str">
        <f ca="1">IF(MOD(ROW()-13,2)=0,IF(ISBLANK(OFFSET(#REF!,INT((ROW()-13)/2),0)),"",OFFSET(#REF!,INT((ROW()-13)/2),0)),IF(ISBLANK(OFFSET('9. METAS'!$W$20,INT((ROW()-14)/2),0)),"",OFFSET('9. METAS'!$W$20,INT((ROW()-14)/2),0)))</f>
        <v/>
      </c>
      <c r="M212" s="129" t="str">
        <f ca="1">IF(MOD(ROW()-13,2)=0,IF(ISBLANK(OFFSET(#REF!,INT((ROW()-13)/2),0)),"",OFFSET(#REF!,INT((ROW()-13)/2),0)),IF(ISBLANK(OFFSET('9. METAS'!$X$20,INT((ROW()-14)/2),0)),"",OFFSET('9. METAS'!$X$20,INT((ROW()-14)/2),0)))</f>
        <v/>
      </c>
      <c r="N212" s="479"/>
      <c r="O212" s="481"/>
      <c r="P212" s="483"/>
    </row>
    <row r="213" spans="3:16" x14ac:dyDescent="0.2">
      <c r="C213" s="506" t="str">
        <f ca="1">IF(ISBLANK(OFFSET('5. Pp (3 años)'!$C$46,INT((ROW()-13)/2),0)),"",OFFSET('5. Pp (3 años)'!$C$46,INT((ROW()-13)/2),0))</f>
        <v/>
      </c>
      <c r="D213" s="498" t="str">
        <f ca="1">IF(ISBLANK(OFFSET('5. Pp (3 años)'!$D$46,INT((ROW()-13)/2),0)),"",OFFSET('5. Pp (3 años)'!$D$46,INT((ROW()-13)/2),0))</f>
        <v/>
      </c>
      <c r="E213" s="498" t="str">
        <f ca="1">IF(ISBLANK(OFFSET('5. Pp (3 años)'!$E$46,INT((ROW()-13)/2),0)),"",OFFSET('5. Pp (3 años)'!$E$46,INT((ROW()-13)/2),0))</f>
        <v/>
      </c>
      <c r="F213" s="500" t="str">
        <f ca="1">IF(ISBLANK(OFFSET('5. Pp (3 años)'!$K$46,INT((ROW()-13)/2),0)),"",OFFSET('5. Pp (3 años)'!$K$46,INT((ROW()-13)/2),0))</f>
        <v/>
      </c>
      <c r="G213" s="502" t="str">
        <f ca="1">IF(ISBLANK(OFFSET('5. Pp (3 años)'!$H$46,INT((ROW()-13)/2),0)),"",OFFSET('5. Pp (3 años)'!$H$46,INT((ROW()-13)/2),0))</f>
        <v/>
      </c>
      <c r="H213" s="705" t="str">
        <f ca="1">IF(ISBLANK(OFFSET('9. METAS'!$L$20,INT((ROW()-13)/2),0)),"",OFFSET('9. METAS'!$L$20,INT((ROW()-13)/2),0))</f>
        <v/>
      </c>
      <c r="I213" s="476"/>
      <c r="J213" s="127" t="e">
        <f ca="1">IF(MOD(ROW()-13,2)=0,IF(ISBLANK(OFFSET(#REF!,INT((ROW()-13)/2),0)),"",OFFSET(#REF!,INT((ROW()-13)/2),0)),IF(ISBLANK(OFFSET('9. METAS'!$U$20,INT((ROW()-14)/2),0)),"",OFFSET('9. METAS'!$U$20,INT((ROW()-14)/2),0)))</f>
        <v>#REF!</v>
      </c>
      <c r="K213" s="128" t="e">
        <f ca="1">IF(MOD(ROW()-13,2)=0,IF(ISBLANK(OFFSET(#REF!,INT((ROW()-13)/2),0)),"",OFFSET(#REF!,INT((ROW()-13)/2),0)),IF(ISBLANK(OFFSET('9. METAS'!$V$20,INT((ROW()-14)/2),0)),"",OFFSET('9. METAS'!$V$20,INT((ROW()-14)/2),0)))</f>
        <v>#REF!</v>
      </c>
      <c r="L213" s="128" t="e">
        <f ca="1">IF(MOD(ROW()-13,2)=0,IF(ISBLANK(OFFSET(#REF!,INT((ROW()-13)/2),0)),"",OFFSET(#REF!,INT((ROW()-13)/2),0)),IF(ISBLANK(OFFSET('9. METAS'!$W$20,INT((ROW()-14)/2),0)),"",OFFSET('9. METAS'!$W$20,INT((ROW()-14)/2),0)))</f>
        <v>#REF!</v>
      </c>
      <c r="M213" s="129" t="e">
        <f ca="1">IF(MOD(ROW()-13,2)=0,IF(ISBLANK(OFFSET(#REF!,INT((ROW()-13)/2),0)),"",OFFSET(#REF!,INT((ROW()-13)/2),0)),IF(ISBLANK(OFFSET('9. METAS'!$X$20,INT((ROW()-14)/2),0)),"",OFFSET('9. METAS'!$X$20,INT((ROW()-14)/2),0)))</f>
        <v>#REF!</v>
      </c>
      <c r="N213" s="478" t="str">
        <f t="shared" ref="N213" ca="1" si="196">IFERROR(J213/J214,"ND")</f>
        <v>ND</v>
      </c>
      <c r="O213" s="480" t="str">
        <f t="shared" ref="O213" ca="1" si="197">IFERROR(((J213+K213+L213+M213)/H213),"ND")</f>
        <v>ND</v>
      </c>
      <c r="P213" s="482"/>
    </row>
    <row r="214" spans="3:16" ht="16" x14ac:dyDescent="0.2">
      <c r="C214" s="496"/>
      <c r="D214" s="498"/>
      <c r="E214" s="498"/>
      <c r="F214" s="500"/>
      <c r="G214" s="502"/>
      <c r="H214" s="705"/>
      <c r="I214" s="477"/>
      <c r="J214" s="127" t="str">
        <f ca="1">IF(MOD(ROW()-13,2)=0,IF(ISBLANK(OFFSET(#REF!,INT((ROW()-13)/2),0)),"",OFFSET(#REF!,INT((ROW()-13)/2),0)),IF(ISBLANK(OFFSET('9. METAS'!$U$20,INT((ROW()-14)/2),0)),"",OFFSET('9. METAS'!$U$20,INT((ROW()-14)/2),0)))</f>
        <v/>
      </c>
      <c r="K214" s="128" t="str">
        <f ca="1">IF(MOD(ROW()-13,2)=0,IF(ISBLANK(OFFSET(#REF!,INT((ROW()-13)/2),0)),"",OFFSET(#REF!,INT((ROW()-13)/2),0)),IF(ISBLANK(OFFSET('9. METAS'!$V$20,INT((ROW()-14)/2),0)),"",OFFSET('9. METAS'!$V$20,INT((ROW()-14)/2),0)))</f>
        <v/>
      </c>
      <c r="L214" s="128" t="str">
        <f ca="1">IF(MOD(ROW()-13,2)=0,IF(ISBLANK(OFFSET(#REF!,INT((ROW()-13)/2),0)),"",OFFSET(#REF!,INT((ROW()-13)/2),0)),IF(ISBLANK(OFFSET('9. METAS'!$W$20,INT((ROW()-14)/2),0)),"",OFFSET('9. METAS'!$W$20,INT((ROW()-14)/2),0)))</f>
        <v/>
      </c>
      <c r="M214" s="129" t="str">
        <f ca="1">IF(MOD(ROW()-13,2)=0,IF(ISBLANK(OFFSET(#REF!,INT((ROW()-13)/2),0)),"",OFFSET(#REF!,INT((ROW()-13)/2),0)),IF(ISBLANK(OFFSET('9. METAS'!$X$20,INT((ROW()-14)/2),0)),"",OFFSET('9. METAS'!$X$20,INT((ROW()-14)/2),0)))</f>
        <v/>
      </c>
      <c r="N214" s="479"/>
      <c r="O214" s="481"/>
      <c r="P214" s="483"/>
    </row>
    <row r="215" spans="3:16" x14ac:dyDescent="0.2">
      <c r="C215" s="506" t="str">
        <f ca="1">IF(ISBLANK(OFFSET('5. Pp (3 años)'!$C$46,INT((ROW()-13)/2),0)),"",OFFSET('5. Pp (3 años)'!$C$46,INT((ROW()-13)/2),0))</f>
        <v/>
      </c>
      <c r="D215" s="498" t="str">
        <f ca="1">IF(ISBLANK(OFFSET('5. Pp (3 años)'!$D$46,INT((ROW()-13)/2),0)),"",OFFSET('5. Pp (3 años)'!$D$46,INT((ROW()-13)/2),0))</f>
        <v/>
      </c>
      <c r="E215" s="498" t="str">
        <f ca="1">IF(ISBLANK(OFFSET('5. Pp (3 años)'!$E$46,INT((ROW()-13)/2),0)),"",OFFSET('5. Pp (3 años)'!$E$46,INT((ROW()-13)/2),0))</f>
        <v/>
      </c>
      <c r="F215" s="500" t="str">
        <f ca="1">IF(ISBLANK(OFFSET('5. Pp (3 años)'!$K$46,INT((ROW()-13)/2),0)),"",OFFSET('5. Pp (3 años)'!$K$46,INT((ROW()-13)/2),0))</f>
        <v/>
      </c>
      <c r="G215" s="502" t="str">
        <f ca="1">IF(ISBLANK(OFFSET('5. Pp (3 años)'!$H$46,INT((ROW()-13)/2),0)),"",OFFSET('5. Pp (3 años)'!$H$46,INT((ROW()-13)/2),0))</f>
        <v/>
      </c>
      <c r="H215" s="705" t="str">
        <f ca="1">IF(ISBLANK(OFFSET('9. METAS'!$L$20,INT((ROW()-13)/2),0)),"",OFFSET('9. METAS'!$L$20,INT((ROW()-13)/2),0))</f>
        <v/>
      </c>
      <c r="I215" s="476"/>
      <c r="J215" s="127" t="e">
        <f ca="1">IF(MOD(ROW()-13,2)=0,IF(ISBLANK(OFFSET(#REF!,INT((ROW()-13)/2),0)),"",OFFSET(#REF!,INT((ROW()-13)/2),0)),IF(ISBLANK(OFFSET('9. METAS'!$U$20,INT((ROW()-14)/2),0)),"",OFFSET('9. METAS'!$U$20,INT((ROW()-14)/2),0)))</f>
        <v>#REF!</v>
      </c>
      <c r="K215" s="128" t="e">
        <f ca="1">IF(MOD(ROW()-13,2)=0,IF(ISBLANK(OFFSET(#REF!,INT((ROW()-13)/2),0)),"",OFFSET(#REF!,INT((ROW()-13)/2),0)),IF(ISBLANK(OFFSET('9. METAS'!$V$20,INT((ROW()-14)/2),0)),"",OFFSET('9. METAS'!$V$20,INT((ROW()-14)/2),0)))</f>
        <v>#REF!</v>
      </c>
      <c r="L215" s="128" t="e">
        <f ca="1">IF(MOD(ROW()-13,2)=0,IF(ISBLANK(OFFSET(#REF!,INT((ROW()-13)/2),0)),"",OFFSET(#REF!,INT((ROW()-13)/2),0)),IF(ISBLANK(OFFSET('9. METAS'!$W$20,INT((ROW()-14)/2),0)),"",OFFSET('9. METAS'!$W$20,INT((ROW()-14)/2),0)))</f>
        <v>#REF!</v>
      </c>
      <c r="M215" s="129" t="e">
        <f ca="1">IF(MOD(ROW()-13,2)=0,IF(ISBLANK(OFFSET(#REF!,INT((ROW()-13)/2),0)),"",OFFSET(#REF!,INT((ROW()-13)/2),0)),IF(ISBLANK(OFFSET('9. METAS'!$X$20,INT((ROW()-14)/2),0)),"",OFFSET('9. METAS'!$X$20,INT((ROW()-14)/2),0)))</f>
        <v>#REF!</v>
      </c>
      <c r="N215" s="478" t="str">
        <f t="shared" ref="N215" ca="1" si="198">IFERROR(J215/J216,"ND")</f>
        <v>ND</v>
      </c>
      <c r="O215" s="480" t="str">
        <f t="shared" ref="O215" ca="1" si="199">IFERROR(((J215+K215+L215+M215)/H215),"ND")</f>
        <v>ND</v>
      </c>
      <c r="P215" s="482"/>
    </row>
    <row r="216" spans="3:16" ht="16" x14ac:dyDescent="0.2">
      <c r="C216" s="496"/>
      <c r="D216" s="498"/>
      <c r="E216" s="498"/>
      <c r="F216" s="500"/>
      <c r="G216" s="502"/>
      <c r="H216" s="705"/>
      <c r="I216" s="477"/>
      <c r="J216" s="127" t="str">
        <f ca="1">IF(MOD(ROW()-13,2)=0,IF(ISBLANK(OFFSET(#REF!,INT((ROW()-13)/2),0)),"",OFFSET(#REF!,INT((ROW()-13)/2),0)),IF(ISBLANK(OFFSET('9. METAS'!$U$20,INT((ROW()-14)/2),0)),"",OFFSET('9. METAS'!$U$20,INT((ROW()-14)/2),0)))</f>
        <v/>
      </c>
      <c r="K216" s="128" t="str">
        <f ca="1">IF(MOD(ROW()-13,2)=0,IF(ISBLANK(OFFSET(#REF!,INT((ROW()-13)/2),0)),"",OFFSET(#REF!,INT((ROW()-13)/2),0)),IF(ISBLANK(OFFSET('9. METAS'!$V$20,INT((ROW()-14)/2),0)),"",OFFSET('9. METAS'!$V$20,INT((ROW()-14)/2),0)))</f>
        <v/>
      </c>
      <c r="L216" s="128" t="str">
        <f ca="1">IF(MOD(ROW()-13,2)=0,IF(ISBLANK(OFFSET(#REF!,INT((ROW()-13)/2),0)),"",OFFSET(#REF!,INT((ROW()-13)/2),0)),IF(ISBLANK(OFFSET('9. METAS'!$W$20,INT((ROW()-14)/2),0)),"",OFFSET('9. METAS'!$W$20,INT((ROW()-14)/2),0)))</f>
        <v/>
      </c>
      <c r="M216" s="129" t="str">
        <f ca="1">IF(MOD(ROW()-13,2)=0,IF(ISBLANK(OFFSET(#REF!,INT((ROW()-13)/2),0)),"",OFFSET(#REF!,INT((ROW()-13)/2),0)),IF(ISBLANK(OFFSET('9. METAS'!$X$20,INT((ROW()-14)/2),0)),"",OFFSET('9. METAS'!$X$20,INT((ROW()-14)/2),0)))</f>
        <v/>
      </c>
      <c r="N216" s="479"/>
      <c r="O216" s="481"/>
      <c r="P216" s="483"/>
    </row>
    <row r="217" spans="3:16" x14ac:dyDescent="0.2">
      <c r="C217" s="506" t="str">
        <f ca="1">IF(ISBLANK(OFFSET('5. Pp (3 años)'!$C$46,INT((ROW()-13)/2),0)),"",OFFSET('5. Pp (3 años)'!$C$46,INT((ROW()-13)/2),0))</f>
        <v/>
      </c>
      <c r="D217" s="498" t="str">
        <f ca="1">IF(ISBLANK(OFFSET('5. Pp (3 años)'!$D$46,INT((ROW()-13)/2),0)),"",OFFSET('5. Pp (3 años)'!$D$46,INT((ROW()-13)/2),0))</f>
        <v/>
      </c>
      <c r="E217" s="498" t="str">
        <f ca="1">IF(ISBLANK(OFFSET('5. Pp (3 años)'!$E$46,INT((ROW()-13)/2),0)),"",OFFSET('5. Pp (3 años)'!$E$46,INT((ROW()-13)/2),0))</f>
        <v/>
      </c>
      <c r="F217" s="500" t="str">
        <f ca="1">IF(ISBLANK(OFFSET('5. Pp (3 años)'!$K$46,INT((ROW()-13)/2),0)),"",OFFSET('5. Pp (3 años)'!$K$46,INT((ROW()-13)/2),0))</f>
        <v/>
      </c>
      <c r="G217" s="502" t="str">
        <f ca="1">IF(ISBLANK(OFFSET('5. Pp (3 años)'!$H$46,INT((ROW()-13)/2),0)),"",OFFSET('5. Pp (3 años)'!$H$46,INT((ROW()-13)/2),0))</f>
        <v/>
      </c>
      <c r="H217" s="705" t="str">
        <f ca="1">IF(ISBLANK(OFFSET('9. METAS'!$L$20,INT((ROW()-13)/2),0)),"",OFFSET('9. METAS'!$L$20,INT((ROW()-13)/2),0))</f>
        <v/>
      </c>
      <c r="I217" s="476"/>
      <c r="J217" s="127" t="e">
        <f ca="1">IF(MOD(ROW()-13,2)=0,IF(ISBLANK(OFFSET(#REF!,INT((ROW()-13)/2),0)),"",OFFSET(#REF!,INT((ROW()-13)/2),0)),IF(ISBLANK(OFFSET('9. METAS'!$U$20,INT((ROW()-14)/2),0)),"",OFFSET('9. METAS'!$U$20,INT((ROW()-14)/2),0)))</f>
        <v>#REF!</v>
      </c>
      <c r="K217" s="128" t="e">
        <f ca="1">IF(MOD(ROW()-13,2)=0,IF(ISBLANK(OFFSET(#REF!,INT((ROW()-13)/2),0)),"",OFFSET(#REF!,INT((ROW()-13)/2),0)),IF(ISBLANK(OFFSET('9. METAS'!$V$20,INT((ROW()-14)/2),0)),"",OFFSET('9. METAS'!$V$20,INT((ROW()-14)/2),0)))</f>
        <v>#REF!</v>
      </c>
      <c r="L217" s="128" t="e">
        <f ca="1">IF(MOD(ROW()-13,2)=0,IF(ISBLANK(OFFSET(#REF!,INT((ROW()-13)/2),0)),"",OFFSET(#REF!,INT((ROW()-13)/2),0)),IF(ISBLANK(OFFSET('9. METAS'!$W$20,INT((ROW()-14)/2),0)),"",OFFSET('9. METAS'!$W$20,INT((ROW()-14)/2),0)))</f>
        <v>#REF!</v>
      </c>
      <c r="M217" s="129" t="e">
        <f ca="1">IF(MOD(ROW()-13,2)=0,IF(ISBLANK(OFFSET(#REF!,INT((ROW()-13)/2),0)),"",OFFSET(#REF!,INT((ROW()-13)/2),0)),IF(ISBLANK(OFFSET('9. METAS'!$X$20,INT((ROW()-14)/2),0)),"",OFFSET('9. METAS'!$X$20,INT((ROW()-14)/2),0)))</f>
        <v>#REF!</v>
      </c>
      <c r="N217" s="478" t="str">
        <f t="shared" ref="N217" ca="1" si="200">IFERROR(J217/J218,"ND")</f>
        <v>ND</v>
      </c>
      <c r="O217" s="480" t="str">
        <f t="shared" ref="O217" ca="1" si="201">IFERROR(((J217+K217+L217+M217)/H217),"ND")</f>
        <v>ND</v>
      </c>
      <c r="P217" s="482"/>
    </row>
    <row r="218" spans="3:16" ht="16" x14ac:dyDescent="0.2">
      <c r="C218" s="496"/>
      <c r="D218" s="498"/>
      <c r="E218" s="498"/>
      <c r="F218" s="500"/>
      <c r="G218" s="502"/>
      <c r="H218" s="705"/>
      <c r="I218" s="477"/>
      <c r="J218" s="127" t="str">
        <f ca="1">IF(MOD(ROW()-13,2)=0,IF(ISBLANK(OFFSET(#REF!,INT((ROW()-13)/2),0)),"",OFFSET(#REF!,INT((ROW()-13)/2),0)),IF(ISBLANK(OFFSET('9. METAS'!$U$20,INT((ROW()-14)/2),0)),"",OFFSET('9. METAS'!$U$20,INT((ROW()-14)/2),0)))</f>
        <v/>
      </c>
      <c r="K218" s="128" t="str">
        <f ca="1">IF(MOD(ROW()-13,2)=0,IF(ISBLANK(OFFSET(#REF!,INT((ROW()-13)/2),0)),"",OFFSET(#REF!,INT((ROW()-13)/2),0)),IF(ISBLANK(OFFSET('9. METAS'!$V$20,INT((ROW()-14)/2),0)),"",OFFSET('9. METAS'!$V$20,INT((ROW()-14)/2),0)))</f>
        <v/>
      </c>
      <c r="L218" s="128" t="str">
        <f ca="1">IF(MOD(ROW()-13,2)=0,IF(ISBLANK(OFFSET(#REF!,INT((ROW()-13)/2),0)),"",OFFSET(#REF!,INT((ROW()-13)/2),0)),IF(ISBLANK(OFFSET('9. METAS'!$W$20,INT((ROW()-14)/2),0)),"",OFFSET('9. METAS'!$W$20,INT((ROW()-14)/2),0)))</f>
        <v/>
      </c>
      <c r="M218" s="129" t="str">
        <f ca="1">IF(MOD(ROW()-13,2)=0,IF(ISBLANK(OFFSET(#REF!,INT((ROW()-13)/2),0)),"",OFFSET(#REF!,INT((ROW()-13)/2),0)),IF(ISBLANK(OFFSET('9. METAS'!$X$20,INT((ROW()-14)/2),0)),"",OFFSET('9. METAS'!$X$20,INT((ROW()-14)/2),0)))</f>
        <v/>
      </c>
      <c r="N218" s="479"/>
      <c r="O218" s="481"/>
      <c r="P218" s="483"/>
    </row>
    <row r="219" spans="3:16" x14ac:dyDescent="0.2">
      <c r="C219" s="506" t="str">
        <f ca="1">IF(ISBLANK(OFFSET('5. Pp (3 años)'!$C$46,INT((ROW()-13)/2),0)),"",OFFSET('5. Pp (3 años)'!$C$46,INT((ROW()-13)/2),0))</f>
        <v/>
      </c>
      <c r="D219" s="498" t="str">
        <f ca="1">IF(ISBLANK(OFFSET('5. Pp (3 años)'!$D$46,INT((ROW()-13)/2),0)),"",OFFSET('5. Pp (3 años)'!$D$46,INT((ROW()-13)/2),0))</f>
        <v/>
      </c>
      <c r="E219" s="498" t="str">
        <f ca="1">IF(ISBLANK(OFFSET('5. Pp (3 años)'!$E$46,INT((ROW()-13)/2),0)),"",OFFSET('5. Pp (3 años)'!$E$46,INT((ROW()-13)/2),0))</f>
        <v/>
      </c>
      <c r="F219" s="500" t="str">
        <f ca="1">IF(ISBLANK(OFFSET('5. Pp (3 años)'!$K$46,INT((ROW()-13)/2),0)),"",OFFSET('5. Pp (3 años)'!$K$46,INT((ROW()-13)/2),0))</f>
        <v/>
      </c>
      <c r="G219" s="502" t="str">
        <f ca="1">IF(ISBLANK(OFFSET('5. Pp (3 años)'!$H$46,INT((ROW()-13)/2),0)),"",OFFSET('5. Pp (3 años)'!$H$46,INT((ROW()-13)/2),0))</f>
        <v/>
      </c>
      <c r="H219" s="705" t="str">
        <f ca="1">IF(ISBLANK(OFFSET('9. METAS'!$L$20,INT((ROW()-13)/2),0)),"",OFFSET('9. METAS'!$L$20,INT((ROW()-13)/2),0))</f>
        <v/>
      </c>
      <c r="I219" s="476"/>
      <c r="J219" s="127" t="e">
        <f ca="1">IF(MOD(ROW()-13,2)=0,IF(ISBLANK(OFFSET(#REF!,INT((ROW()-13)/2),0)),"",OFFSET(#REF!,INT((ROW()-13)/2),0)),IF(ISBLANK(OFFSET('9. METAS'!$U$20,INT((ROW()-14)/2),0)),"",OFFSET('9. METAS'!$U$20,INT((ROW()-14)/2),0)))</f>
        <v>#REF!</v>
      </c>
      <c r="K219" s="128" t="e">
        <f ca="1">IF(MOD(ROW()-13,2)=0,IF(ISBLANK(OFFSET(#REF!,INT((ROW()-13)/2),0)),"",OFFSET(#REF!,INT((ROW()-13)/2),0)),IF(ISBLANK(OFFSET('9. METAS'!$V$20,INT((ROW()-14)/2),0)),"",OFFSET('9. METAS'!$V$20,INT((ROW()-14)/2),0)))</f>
        <v>#REF!</v>
      </c>
      <c r="L219" s="128" t="e">
        <f ca="1">IF(MOD(ROW()-13,2)=0,IF(ISBLANK(OFFSET(#REF!,INT((ROW()-13)/2),0)),"",OFFSET(#REF!,INT((ROW()-13)/2),0)),IF(ISBLANK(OFFSET('9. METAS'!$W$20,INT((ROW()-14)/2),0)),"",OFFSET('9. METAS'!$W$20,INT((ROW()-14)/2),0)))</f>
        <v>#REF!</v>
      </c>
      <c r="M219" s="129" t="e">
        <f ca="1">IF(MOD(ROW()-13,2)=0,IF(ISBLANK(OFFSET(#REF!,INT((ROW()-13)/2),0)),"",OFFSET(#REF!,INT((ROW()-13)/2),0)),IF(ISBLANK(OFFSET('9. METAS'!$X$20,INT((ROW()-14)/2),0)),"",OFFSET('9. METAS'!$X$20,INT((ROW()-14)/2),0)))</f>
        <v>#REF!</v>
      </c>
      <c r="N219" s="478" t="str">
        <f t="shared" ref="N219" ca="1" si="202">IFERROR(J219/J220,"ND")</f>
        <v>ND</v>
      </c>
      <c r="O219" s="480" t="str">
        <f t="shared" ref="O219" ca="1" si="203">IFERROR(((J219+K219+L219+M219)/H219),"ND")</f>
        <v>ND</v>
      </c>
      <c r="P219" s="482"/>
    </row>
    <row r="220" spans="3:16" ht="16" x14ac:dyDescent="0.2">
      <c r="C220" s="496"/>
      <c r="D220" s="498"/>
      <c r="E220" s="498"/>
      <c r="F220" s="500"/>
      <c r="G220" s="502"/>
      <c r="H220" s="705"/>
      <c r="I220" s="477"/>
      <c r="J220" s="127" t="str">
        <f ca="1">IF(MOD(ROW()-13,2)=0,IF(ISBLANK(OFFSET(#REF!,INT((ROW()-13)/2),0)),"",OFFSET(#REF!,INT((ROW()-13)/2),0)),IF(ISBLANK(OFFSET('9. METAS'!$U$20,INT((ROW()-14)/2),0)),"",OFFSET('9. METAS'!$U$20,INT((ROW()-14)/2),0)))</f>
        <v/>
      </c>
      <c r="K220" s="128" t="str">
        <f ca="1">IF(MOD(ROW()-13,2)=0,IF(ISBLANK(OFFSET(#REF!,INT((ROW()-13)/2),0)),"",OFFSET(#REF!,INT((ROW()-13)/2),0)),IF(ISBLANK(OFFSET('9. METAS'!$V$20,INT((ROW()-14)/2),0)),"",OFFSET('9. METAS'!$V$20,INT((ROW()-14)/2),0)))</f>
        <v/>
      </c>
      <c r="L220" s="128" t="str">
        <f ca="1">IF(MOD(ROW()-13,2)=0,IF(ISBLANK(OFFSET(#REF!,INT((ROW()-13)/2),0)),"",OFFSET(#REF!,INT((ROW()-13)/2),0)),IF(ISBLANK(OFFSET('9. METAS'!$W$20,INT((ROW()-14)/2),0)),"",OFFSET('9. METAS'!$W$20,INT((ROW()-14)/2),0)))</f>
        <v/>
      </c>
      <c r="M220" s="129" t="str">
        <f ca="1">IF(MOD(ROW()-13,2)=0,IF(ISBLANK(OFFSET(#REF!,INT((ROW()-13)/2),0)),"",OFFSET(#REF!,INT((ROW()-13)/2),0)),IF(ISBLANK(OFFSET('9. METAS'!$X$20,INT((ROW()-14)/2),0)),"",OFFSET('9. METAS'!$X$20,INT((ROW()-14)/2),0)))</f>
        <v/>
      </c>
      <c r="N220" s="479"/>
      <c r="O220" s="481"/>
      <c r="P220" s="483"/>
    </row>
    <row r="221" spans="3:16" x14ac:dyDescent="0.2">
      <c r="C221" s="506" t="str">
        <f ca="1">IF(ISBLANK(OFFSET('5. Pp (3 años)'!$C$46,INT((ROW()-13)/2),0)),"",OFFSET('5. Pp (3 años)'!$C$46,INT((ROW()-13)/2),0))</f>
        <v/>
      </c>
      <c r="D221" s="498" t="str">
        <f ca="1">IF(ISBLANK(OFFSET('5. Pp (3 años)'!$D$46,INT((ROW()-13)/2),0)),"",OFFSET('5. Pp (3 años)'!$D$46,INT((ROW()-13)/2),0))</f>
        <v/>
      </c>
      <c r="E221" s="498" t="str">
        <f ca="1">IF(ISBLANK(OFFSET('5. Pp (3 años)'!$E$46,INT((ROW()-13)/2),0)),"",OFFSET('5. Pp (3 años)'!$E$46,INT((ROW()-13)/2),0))</f>
        <v/>
      </c>
      <c r="F221" s="500" t="str">
        <f ca="1">IF(ISBLANK(OFFSET('5. Pp (3 años)'!$K$46,INT((ROW()-13)/2),0)),"",OFFSET('5. Pp (3 años)'!$K$46,INT((ROW()-13)/2),0))</f>
        <v/>
      </c>
      <c r="G221" s="502" t="str">
        <f ca="1">IF(ISBLANK(OFFSET('5. Pp (3 años)'!$H$46,INT((ROW()-13)/2),0)),"",OFFSET('5. Pp (3 años)'!$H$46,INT((ROW()-13)/2),0))</f>
        <v/>
      </c>
      <c r="H221" s="705" t="str">
        <f ca="1">IF(ISBLANK(OFFSET('9. METAS'!$L$20,INT((ROW()-13)/2),0)),"",OFFSET('9. METAS'!$L$20,INT((ROW()-13)/2),0))</f>
        <v/>
      </c>
      <c r="I221" s="476"/>
      <c r="J221" s="127" t="e">
        <f ca="1">IF(MOD(ROW()-13,2)=0,IF(ISBLANK(OFFSET(#REF!,INT((ROW()-13)/2),0)),"",OFFSET(#REF!,INT((ROW()-13)/2),0)),IF(ISBLANK(OFFSET('9. METAS'!$U$20,INT((ROW()-14)/2),0)),"",OFFSET('9. METAS'!$U$20,INT((ROW()-14)/2),0)))</f>
        <v>#REF!</v>
      </c>
      <c r="K221" s="128" t="e">
        <f ca="1">IF(MOD(ROW()-13,2)=0,IF(ISBLANK(OFFSET(#REF!,INT((ROW()-13)/2),0)),"",OFFSET(#REF!,INT((ROW()-13)/2),0)),IF(ISBLANK(OFFSET('9. METAS'!$V$20,INT((ROW()-14)/2),0)),"",OFFSET('9. METAS'!$V$20,INT((ROW()-14)/2),0)))</f>
        <v>#REF!</v>
      </c>
      <c r="L221" s="128" t="e">
        <f ca="1">IF(MOD(ROW()-13,2)=0,IF(ISBLANK(OFFSET(#REF!,INT((ROW()-13)/2),0)),"",OFFSET(#REF!,INT((ROW()-13)/2),0)),IF(ISBLANK(OFFSET('9. METAS'!$W$20,INT((ROW()-14)/2),0)),"",OFFSET('9. METAS'!$W$20,INT((ROW()-14)/2),0)))</f>
        <v>#REF!</v>
      </c>
      <c r="M221" s="129" t="e">
        <f ca="1">IF(MOD(ROW()-13,2)=0,IF(ISBLANK(OFFSET(#REF!,INT((ROW()-13)/2),0)),"",OFFSET(#REF!,INT((ROW()-13)/2),0)),IF(ISBLANK(OFFSET('9. METAS'!$X$20,INT((ROW()-14)/2),0)),"",OFFSET('9. METAS'!$X$20,INT((ROW()-14)/2),0)))</f>
        <v>#REF!</v>
      </c>
      <c r="N221" s="478" t="str">
        <f t="shared" ref="N221" ca="1" si="204">IFERROR(J221/J222,"ND")</f>
        <v>ND</v>
      </c>
      <c r="O221" s="480" t="str">
        <f t="shared" ref="O221" ca="1" si="205">IFERROR(((J221+K221+L221+M221)/H221),"ND")</f>
        <v>ND</v>
      </c>
      <c r="P221" s="482"/>
    </row>
    <row r="222" spans="3:16" ht="16" x14ac:dyDescent="0.2">
      <c r="C222" s="496"/>
      <c r="D222" s="498"/>
      <c r="E222" s="498"/>
      <c r="F222" s="500"/>
      <c r="G222" s="502"/>
      <c r="H222" s="705"/>
      <c r="I222" s="477"/>
      <c r="J222" s="127" t="str">
        <f ca="1">IF(MOD(ROW()-13,2)=0,IF(ISBLANK(OFFSET(#REF!,INT((ROW()-13)/2),0)),"",OFFSET(#REF!,INT((ROW()-13)/2),0)),IF(ISBLANK(OFFSET('9. METAS'!$U$20,INT((ROW()-14)/2),0)),"",OFFSET('9. METAS'!$U$20,INT((ROW()-14)/2),0)))</f>
        <v/>
      </c>
      <c r="K222" s="128" t="str">
        <f ca="1">IF(MOD(ROW()-13,2)=0,IF(ISBLANK(OFFSET(#REF!,INT((ROW()-13)/2),0)),"",OFFSET(#REF!,INT((ROW()-13)/2),0)),IF(ISBLANK(OFFSET('9. METAS'!$V$20,INT((ROW()-14)/2),0)),"",OFFSET('9. METAS'!$V$20,INT((ROW()-14)/2),0)))</f>
        <v/>
      </c>
      <c r="L222" s="128" t="str">
        <f ca="1">IF(MOD(ROW()-13,2)=0,IF(ISBLANK(OFFSET(#REF!,INT((ROW()-13)/2),0)),"",OFFSET(#REF!,INT((ROW()-13)/2),0)),IF(ISBLANK(OFFSET('9. METAS'!$W$20,INT((ROW()-14)/2),0)),"",OFFSET('9. METAS'!$W$20,INT((ROW()-14)/2),0)))</f>
        <v/>
      </c>
      <c r="M222" s="129" t="str">
        <f ca="1">IF(MOD(ROW()-13,2)=0,IF(ISBLANK(OFFSET(#REF!,INT((ROW()-13)/2),0)),"",OFFSET(#REF!,INT((ROW()-13)/2),0)),IF(ISBLANK(OFFSET('9. METAS'!$X$20,INT((ROW()-14)/2),0)),"",OFFSET('9. METAS'!$X$20,INT((ROW()-14)/2),0)))</f>
        <v/>
      </c>
      <c r="N222" s="479"/>
      <c r="O222" s="481"/>
      <c r="P222" s="483"/>
    </row>
    <row r="223" spans="3:16" x14ac:dyDescent="0.2">
      <c r="C223" s="506" t="str">
        <f ca="1">IF(ISBLANK(OFFSET('5. Pp (3 años)'!$C$46,INT((ROW()-13)/2),0)),"",OFFSET('5. Pp (3 años)'!$C$46,INT((ROW()-13)/2),0))</f>
        <v/>
      </c>
      <c r="D223" s="498" t="str">
        <f ca="1">IF(ISBLANK(OFFSET('5. Pp (3 años)'!$D$46,INT((ROW()-13)/2),0)),"",OFFSET('5. Pp (3 años)'!$D$46,INT((ROW()-13)/2),0))</f>
        <v/>
      </c>
      <c r="E223" s="498" t="str">
        <f ca="1">IF(ISBLANK(OFFSET('5. Pp (3 años)'!$E$46,INT((ROW()-13)/2),0)),"",OFFSET('5. Pp (3 años)'!$E$46,INT((ROW()-13)/2),0))</f>
        <v/>
      </c>
      <c r="F223" s="500" t="str">
        <f ca="1">IF(ISBLANK(OFFSET('5. Pp (3 años)'!$K$46,INT((ROW()-13)/2),0)),"",OFFSET('5. Pp (3 años)'!$K$46,INT((ROW()-13)/2),0))</f>
        <v/>
      </c>
      <c r="G223" s="502" t="str">
        <f ca="1">IF(ISBLANK(OFFSET('5. Pp (3 años)'!$H$46,INT((ROW()-13)/2),0)),"",OFFSET('5. Pp (3 años)'!$H$46,INT((ROW()-13)/2),0))</f>
        <v/>
      </c>
      <c r="H223" s="705" t="str">
        <f ca="1">IF(ISBLANK(OFFSET('9. METAS'!$L$20,INT((ROW()-13)/2),0)),"",OFFSET('9. METAS'!$L$20,INT((ROW()-13)/2),0))</f>
        <v/>
      </c>
      <c r="I223" s="476"/>
      <c r="J223" s="127" t="e">
        <f ca="1">IF(MOD(ROW()-13,2)=0,IF(ISBLANK(OFFSET(#REF!,INT((ROW()-13)/2),0)),"",OFFSET(#REF!,INT((ROW()-13)/2),0)),IF(ISBLANK(OFFSET('9. METAS'!$U$20,INT((ROW()-14)/2),0)),"",OFFSET('9. METAS'!$U$20,INT((ROW()-14)/2),0)))</f>
        <v>#REF!</v>
      </c>
      <c r="K223" s="128" t="e">
        <f ca="1">IF(MOD(ROW()-13,2)=0,IF(ISBLANK(OFFSET(#REF!,INT((ROW()-13)/2),0)),"",OFFSET(#REF!,INT((ROW()-13)/2),0)),IF(ISBLANK(OFFSET('9. METAS'!$V$20,INT((ROW()-14)/2),0)),"",OFFSET('9. METAS'!$V$20,INT((ROW()-14)/2),0)))</f>
        <v>#REF!</v>
      </c>
      <c r="L223" s="128" t="e">
        <f ca="1">IF(MOD(ROW()-13,2)=0,IF(ISBLANK(OFFSET(#REF!,INT((ROW()-13)/2),0)),"",OFFSET(#REF!,INT((ROW()-13)/2),0)),IF(ISBLANK(OFFSET('9. METAS'!$W$20,INT((ROW()-14)/2),0)),"",OFFSET('9. METAS'!$W$20,INT((ROW()-14)/2),0)))</f>
        <v>#REF!</v>
      </c>
      <c r="M223" s="129" t="e">
        <f ca="1">IF(MOD(ROW()-13,2)=0,IF(ISBLANK(OFFSET(#REF!,INT((ROW()-13)/2),0)),"",OFFSET(#REF!,INT((ROW()-13)/2),0)),IF(ISBLANK(OFFSET('9. METAS'!$X$20,INT((ROW()-14)/2),0)),"",OFFSET('9. METAS'!$X$20,INT((ROW()-14)/2),0)))</f>
        <v>#REF!</v>
      </c>
      <c r="N223" s="478" t="str">
        <f t="shared" ref="N223" ca="1" si="206">IFERROR(J223/J224,"ND")</f>
        <v>ND</v>
      </c>
      <c r="O223" s="480" t="str">
        <f t="shared" ref="O223" ca="1" si="207">IFERROR(((J223+K223+L223+M223)/H223),"ND")</f>
        <v>ND</v>
      </c>
      <c r="P223" s="482"/>
    </row>
    <row r="224" spans="3:16" ht="16" x14ac:dyDescent="0.2">
      <c r="C224" s="496"/>
      <c r="D224" s="498"/>
      <c r="E224" s="498"/>
      <c r="F224" s="500"/>
      <c r="G224" s="502"/>
      <c r="H224" s="705"/>
      <c r="I224" s="477"/>
      <c r="J224" s="127" t="str">
        <f ca="1">IF(MOD(ROW()-13,2)=0,IF(ISBLANK(OFFSET(#REF!,INT((ROW()-13)/2),0)),"",OFFSET(#REF!,INT((ROW()-13)/2),0)),IF(ISBLANK(OFFSET('9. METAS'!$U$20,INT((ROW()-14)/2),0)),"",OFFSET('9. METAS'!$U$20,INT((ROW()-14)/2),0)))</f>
        <v/>
      </c>
      <c r="K224" s="128" t="str">
        <f ca="1">IF(MOD(ROW()-13,2)=0,IF(ISBLANK(OFFSET(#REF!,INT((ROW()-13)/2),0)),"",OFFSET(#REF!,INT((ROW()-13)/2),0)),IF(ISBLANK(OFFSET('9. METAS'!$V$20,INT((ROW()-14)/2),0)),"",OFFSET('9. METAS'!$V$20,INT((ROW()-14)/2),0)))</f>
        <v/>
      </c>
      <c r="L224" s="128" t="str">
        <f ca="1">IF(MOD(ROW()-13,2)=0,IF(ISBLANK(OFFSET(#REF!,INT((ROW()-13)/2),0)),"",OFFSET(#REF!,INT((ROW()-13)/2),0)),IF(ISBLANK(OFFSET('9. METAS'!$W$20,INT((ROW()-14)/2),0)),"",OFFSET('9. METAS'!$W$20,INT((ROW()-14)/2),0)))</f>
        <v/>
      </c>
      <c r="M224" s="129" t="str">
        <f ca="1">IF(MOD(ROW()-13,2)=0,IF(ISBLANK(OFFSET(#REF!,INT((ROW()-13)/2),0)),"",OFFSET(#REF!,INT((ROW()-13)/2),0)),IF(ISBLANK(OFFSET('9. METAS'!$X$20,INT((ROW()-14)/2),0)),"",OFFSET('9. METAS'!$X$20,INT((ROW()-14)/2),0)))</f>
        <v/>
      </c>
      <c r="N224" s="479"/>
      <c r="O224" s="481"/>
      <c r="P224" s="483"/>
    </row>
    <row r="225" spans="3:16" x14ac:dyDescent="0.2">
      <c r="C225" s="506" t="str">
        <f ca="1">IF(ISBLANK(OFFSET('5. Pp (3 años)'!$C$46,INT((ROW()-13)/2),0)),"",OFFSET('5. Pp (3 años)'!$C$46,INT((ROW()-13)/2),0))</f>
        <v/>
      </c>
      <c r="D225" s="498" t="str">
        <f ca="1">IF(ISBLANK(OFFSET('5. Pp (3 años)'!$D$46,INT((ROW()-13)/2),0)),"",OFFSET('5. Pp (3 años)'!$D$46,INT((ROW()-13)/2),0))</f>
        <v/>
      </c>
      <c r="E225" s="498" t="str">
        <f ca="1">IF(ISBLANK(OFFSET('5. Pp (3 años)'!$E$46,INT((ROW()-13)/2),0)),"",OFFSET('5. Pp (3 años)'!$E$46,INT((ROW()-13)/2),0))</f>
        <v/>
      </c>
      <c r="F225" s="500" t="str">
        <f ca="1">IF(ISBLANK(OFFSET('5. Pp (3 años)'!$K$46,INT((ROW()-13)/2),0)),"",OFFSET('5. Pp (3 años)'!$K$46,INT((ROW()-13)/2),0))</f>
        <v/>
      </c>
      <c r="G225" s="502" t="str">
        <f ca="1">IF(ISBLANK(OFFSET('5. Pp (3 años)'!$H$46,INT((ROW()-13)/2),0)),"",OFFSET('5. Pp (3 años)'!$H$46,INT((ROW()-13)/2),0))</f>
        <v/>
      </c>
      <c r="H225" s="705" t="str">
        <f ca="1">IF(ISBLANK(OFFSET('9. METAS'!$L$20,INT((ROW()-13)/2),0)),"",OFFSET('9. METAS'!$L$20,INT((ROW()-13)/2),0))</f>
        <v/>
      </c>
      <c r="I225" s="476"/>
      <c r="J225" s="127" t="e">
        <f ca="1">IF(MOD(ROW()-13,2)=0,IF(ISBLANK(OFFSET(#REF!,INT((ROW()-13)/2),0)),"",OFFSET(#REF!,INT((ROW()-13)/2),0)),IF(ISBLANK(OFFSET('9. METAS'!$U$20,INT((ROW()-14)/2),0)),"",OFFSET('9. METAS'!$U$20,INT((ROW()-14)/2),0)))</f>
        <v>#REF!</v>
      </c>
      <c r="K225" s="128" t="e">
        <f ca="1">IF(MOD(ROW()-13,2)=0,IF(ISBLANK(OFFSET(#REF!,INT((ROW()-13)/2),0)),"",OFFSET(#REF!,INT((ROW()-13)/2),0)),IF(ISBLANK(OFFSET('9. METAS'!$V$20,INT((ROW()-14)/2),0)),"",OFFSET('9. METAS'!$V$20,INT((ROW()-14)/2),0)))</f>
        <v>#REF!</v>
      </c>
      <c r="L225" s="128" t="e">
        <f ca="1">IF(MOD(ROW()-13,2)=0,IF(ISBLANK(OFFSET(#REF!,INT((ROW()-13)/2),0)),"",OFFSET(#REF!,INT((ROW()-13)/2),0)),IF(ISBLANK(OFFSET('9. METAS'!$W$20,INT((ROW()-14)/2),0)),"",OFFSET('9. METAS'!$W$20,INT((ROW()-14)/2),0)))</f>
        <v>#REF!</v>
      </c>
      <c r="M225" s="129" t="e">
        <f ca="1">IF(MOD(ROW()-13,2)=0,IF(ISBLANK(OFFSET(#REF!,INT((ROW()-13)/2),0)),"",OFFSET(#REF!,INT((ROW()-13)/2),0)),IF(ISBLANK(OFFSET('9. METAS'!$X$20,INT((ROW()-14)/2),0)),"",OFFSET('9. METAS'!$X$20,INT((ROW()-14)/2),0)))</f>
        <v>#REF!</v>
      </c>
      <c r="N225" s="478" t="str">
        <f t="shared" ref="N225" ca="1" si="208">IFERROR(J225/J226,"ND")</f>
        <v>ND</v>
      </c>
      <c r="O225" s="480" t="str">
        <f t="shared" ref="O225" ca="1" si="209">IFERROR(((J225+K225+L225+M225)/H225),"ND")</f>
        <v>ND</v>
      </c>
      <c r="P225" s="482"/>
    </row>
    <row r="226" spans="3:16" ht="16" x14ac:dyDescent="0.2">
      <c r="C226" s="496"/>
      <c r="D226" s="498"/>
      <c r="E226" s="498"/>
      <c r="F226" s="500"/>
      <c r="G226" s="502"/>
      <c r="H226" s="705"/>
      <c r="I226" s="477"/>
      <c r="J226" s="127" t="str">
        <f ca="1">IF(MOD(ROW()-13,2)=0,IF(ISBLANK(OFFSET(#REF!,INT((ROW()-13)/2),0)),"",OFFSET(#REF!,INT((ROW()-13)/2),0)),IF(ISBLANK(OFFSET('9. METAS'!$U$20,INT((ROW()-14)/2),0)),"",OFFSET('9. METAS'!$U$20,INT((ROW()-14)/2),0)))</f>
        <v/>
      </c>
      <c r="K226" s="128" t="str">
        <f ca="1">IF(MOD(ROW()-13,2)=0,IF(ISBLANK(OFFSET(#REF!,INT((ROW()-13)/2),0)),"",OFFSET(#REF!,INT((ROW()-13)/2),0)),IF(ISBLANK(OFFSET('9. METAS'!$V$20,INT((ROW()-14)/2),0)),"",OFFSET('9. METAS'!$V$20,INT((ROW()-14)/2),0)))</f>
        <v/>
      </c>
      <c r="L226" s="128" t="str">
        <f ca="1">IF(MOD(ROW()-13,2)=0,IF(ISBLANK(OFFSET(#REF!,INT((ROW()-13)/2),0)),"",OFFSET(#REF!,INT((ROW()-13)/2),0)),IF(ISBLANK(OFFSET('9. METAS'!$W$20,INT((ROW()-14)/2),0)),"",OFFSET('9. METAS'!$W$20,INT((ROW()-14)/2),0)))</f>
        <v/>
      </c>
      <c r="M226" s="129" t="str">
        <f ca="1">IF(MOD(ROW()-13,2)=0,IF(ISBLANK(OFFSET(#REF!,INT((ROW()-13)/2),0)),"",OFFSET(#REF!,INT((ROW()-13)/2),0)),IF(ISBLANK(OFFSET('9. METAS'!$X$20,INT((ROW()-14)/2),0)),"",OFFSET('9. METAS'!$X$20,INT((ROW()-14)/2),0)))</f>
        <v/>
      </c>
      <c r="N226" s="479"/>
      <c r="O226" s="481"/>
      <c r="P226" s="483"/>
    </row>
    <row r="227" spans="3:16" x14ac:dyDescent="0.2">
      <c r="C227" s="506" t="str">
        <f ca="1">IF(ISBLANK(OFFSET('5. Pp (3 años)'!$C$46,INT((ROW()-13)/2),0)),"",OFFSET('5. Pp (3 años)'!$C$46,INT((ROW()-13)/2),0))</f>
        <v/>
      </c>
      <c r="D227" s="498" t="str">
        <f ca="1">IF(ISBLANK(OFFSET('5. Pp (3 años)'!$D$46,INT((ROW()-13)/2),0)),"",OFFSET('5. Pp (3 años)'!$D$46,INT((ROW()-13)/2),0))</f>
        <v/>
      </c>
      <c r="E227" s="498" t="str">
        <f ca="1">IF(ISBLANK(OFFSET('5. Pp (3 años)'!$E$46,INT((ROW()-13)/2),0)),"",OFFSET('5. Pp (3 años)'!$E$46,INT((ROW()-13)/2),0))</f>
        <v/>
      </c>
      <c r="F227" s="500" t="str">
        <f ca="1">IF(ISBLANK(OFFSET('5. Pp (3 años)'!$K$46,INT((ROW()-13)/2),0)),"",OFFSET('5. Pp (3 años)'!$K$46,INT((ROW()-13)/2),0))</f>
        <v/>
      </c>
      <c r="G227" s="502" t="str">
        <f ca="1">IF(ISBLANK(OFFSET('5. Pp (3 años)'!$H$46,INT((ROW()-13)/2),0)),"",OFFSET('5. Pp (3 años)'!$H$46,INT((ROW()-13)/2),0))</f>
        <v/>
      </c>
      <c r="H227" s="705" t="str">
        <f ca="1">IF(ISBLANK(OFFSET('9. METAS'!$L$20,INT((ROW()-13)/2),0)),"",OFFSET('9. METAS'!$L$20,INT((ROW()-13)/2),0))</f>
        <v/>
      </c>
      <c r="I227" s="476"/>
      <c r="J227" s="127" t="e">
        <f ca="1">IF(MOD(ROW()-13,2)=0,IF(ISBLANK(OFFSET(#REF!,INT((ROW()-13)/2),0)),"",OFFSET(#REF!,INT((ROW()-13)/2),0)),IF(ISBLANK(OFFSET('9. METAS'!$U$20,INT((ROW()-14)/2),0)),"",OFFSET('9. METAS'!$U$20,INT((ROW()-14)/2),0)))</f>
        <v>#REF!</v>
      </c>
      <c r="K227" s="128" t="e">
        <f ca="1">IF(MOD(ROW()-13,2)=0,IF(ISBLANK(OFFSET(#REF!,INT((ROW()-13)/2),0)),"",OFFSET(#REF!,INT((ROW()-13)/2),0)),IF(ISBLANK(OFFSET('9. METAS'!$V$20,INT((ROW()-14)/2),0)),"",OFFSET('9. METAS'!$V$20,INT((ROW()-14)/2),0)))</f>
        <v>#REF!</v>
      </c>
      <c r="L227" s="128" t="e">
        <f ca="1">IF(MOD(ROW()-13,2)=0,IF(ISBLANK(OFFSET(#REF!,INT((ROW()-13)/2),0)),"",OFFSET(#REF!,INT((ROW()-13)/2),0)),IF(ISBLANK(OFFSET('9. METAS'!$W$20,INT((ROW()-14)/2),0)),"",OFFSET('9. METAS'!$W$20,INT((ROW()-14)/2),0)))</f>
        <v>#REF!</v>
      </c>
      <c r="M227" s="129" t="e">
        <f ca="1">IF(MOD(ROW()-13,2)=0,IF(ISBLANK(OFFSET(#REF!,INT((ROW()-13)/2),0)),"",OFFSET(#REF!,INT((ROW()-13)/2),0)),IF(ISBLANK(OFFSET('9. METAS'!$X$20,INT((ROW()-14)/2),0)),"",OFFSET('9. METAS'!$X$20,INT((ROW()-14)/2),0)))</f>
        <v>#REF!</v>
      </c>
      <c r="N227" s="478" t="str">
        <f t="shared" ref="N227" ca="1" si="210">IFERROR(J227/J228,"ND")</f>
        <v>ND</v>
      </c>
      <c r="O227" s="480" t="str">
        <f t="shared" ref="O227" ca="1" si="211">IFERROR(((J227+K227+L227+M227)/H227),"ND")</f>
        <v>ND</v>
      </c>
      <c r="P227" s="482"/>
    </row>
    <row r="228" spans="3:16" ht="16" x14ac:dyDescent="0.2">
      <c r="C228" s="496"/>
      <c r="D228" s="498"/>
      <c r="E228" s="498"/>
      <c r="F228" s="500"/>
      <c r="G228" s="502"/>
      <c r="H228" s="705"/>
      <c r="I228" s="477"/>
      <c r="J228" s="127" t="str">
        <f ca="1">IF(MOD(ROW()-13,2)=0,IF(ISBLANK(OFFSET(#REF!,INT((ROW()-13)/2),0)),"",OFFSET(#REF!,INT((ROW()-13)/2),0)),IF(ISBLANK(OFFSET('9. METAS'!$U$20,INT((ROW()-14)/2),0)),"",OFFSET('9. METAS'!$U$20,INT((ROW()-14)/2),0)))</f>
        <v/>
      </c>
      <c r="K228" s="128" t="str">
        <f ca="1">IF(MOD(ROW()-13,2)=0,IF(ISBLANK(OFFSET(#REF!,INT((ROW()-13)/2),0)),"",OFFSET(#REF!,INT((ROW()-13)/2),0)),IF(ISBLANK(OFFSET('9. METAS'!$V$20,INT((ROW()-14)/2),0)),"",OFFSET('9. METAS'!$V$20,INT((ROW()-14)/2),0)))</f>
        <v/>
      </c>
      <c r="L228" s="128" t="str">
        <f ca="1">IF(MOD(ROW()-13,2)=0,IF(ISBLANK(OFFSET(#REF!,INT((ROW()-13)/2),0)),"",OFFSET(#REF!,INT((ROW()-13)/2),0)),IF(ISBLANK(OFFSET('9. METAS'!$W$20,INT((ROW()-14)/2),0)),"",OFFSET('9. METAS'!$W$20,INT((ROW()-14)/2),0)))</f>
        <v/>
      </c>
      <c r="M228" s="129" t="str">
        <f ca="1">IF(MOD(ROW()-13,2)=0,IF(ISBLANK(OFFSET(#REF!,INT((ROW()-13)/2),0)),"",OFFSET(#REF!,INT((ROW()-13)/2),0)),IF(ISBLANK(OFFSET('9. METAS'!$X$20,INT((ROW()-14)/2),0)),"",OFFSET('9. METAS'!$X$20,INT((ROW()-14)/2),0)))</f>
        <v/>
      </c>
      <c r="N228" s="479"/>
      <c r="O228" s="481"/>
      <c r="P228" s="483"/>
    </row>
    <row r="229" spans="3:16" x14ac:dyDescent="0.2">
      <c r="C229" s="506" t="str">
        <f ca="1">IF(ISBLANK(OFFSET('5. Pp (3 años)'!$C$46,INT((ROW()-13)/2),0)),"",OFFSET('5. Pp (3 años)'!$C$46,INT((ROW()-13)/2),0))</f>
        <v/>
      </c>
      <c r="D229" s="498" t="str">
        <f ca="1">IF(ISBLANK(OFFSET('5. Pp (3 años)'!$D$46,INT((ROW()-13)/2),0)),"",OFFSET('5. Pp (3 años)'!$D$46,INT((ROW()-13)/2),0))</f>
        <v/>
      </c>
      <c r="E229" s="498" t="str">
        <f ca="1">IF(ISBLANK(OFFSET('5. Pp (3 años)'!$E$46,INT((ROW()-13)/2),0)),"",OFFSET('5. Pp (3 años)'!$E$46,INT((ROW()-13)/2),0))</f>
        <v/>
      </c>
      <c r="F229" s="500" t="str">
        <f ca="1">IF(ISBLANK(OFFSET('5. Pp (3 años)'!$K$46,INT((ROW()-13)/2),0)),"",OFFSET('5. Pp (3 años)'!$K$46,INT((ROW()-13)/2),0))</f>
        <v/>
      </c>
      <c r="G229" s="502" t="str">
        <f ca="1">IF(ISBLANK(OFFSET('5. Pp (3 años)'!$H$46,INT((ROW()-13)/2),0)),"",OFFSET('5. Pp (3 años)'!$H$46,INT((ROW()-13)/2),0))</f>
        <v/>
      </c>
      <c r="H229" s="705" t="str">
        <f ca="1">IF(ISBLANK(OFFSET('9. METAS'!$L$20,INT((ROW()-13)/2),0)),"",OFFSET('9. METAS'!$L$20,INT((ROW()-13)/2),0))</f>
        <v/>
      </c>
      <c r="I229" s="476"/>
      <c r="J229" s="127" t="e">
        <f ca="1">IF(MOD(ROW()-13,2)=0,IF(ISBLANK(OFFSET(#REF!,INT((ROW()-13)/2),0)),"",OFFSET(#REF!,INT((ROW()-13)/2),0)),IF(ISBLANK(OFFSET('9. METAS'!$U$20,INT((ROW()-14)/2),0)),"",OFFSET('9. METAS'!$U$20,INT((ROW()-14)/2),0)))</f>
        <v>#REF!</v>
      </c>
      <c r="K229" s="128" t="e">
        <f ca="1">IF(MOD(ROW()-13,2)=0,IF(ISBLANK(OFFSET(#REF!,INT((ROW()-13)/2),0)),"",OFFSET(#REF!,INT((ROW()-13)/2),0)),IF(ISBLANK(OFFSET('9. METAS'!$V$20,INT((ROW()-14)/2),0)),"",OFFSET('9. METAS'!$V$20,INT((ROW()-14)/2),0)))</f>
        <v>#REF!</v>
      </c>
      <c r="L229" s="128" t="e">
        <f ca="1">IF(MOD(ROW()-13,2)=0,IF(ISBLANK(OFFSET(#REF!,INT((ROW()-13)/2),0)),"",OFFSET(#REF!,INT((ROW()-13)/2),0)),IF(ISBLANK(OFFSET('9. METAS'!$W$20,INT((ROW()-14)/2),0)),"",OFFSET('9. METAS'!$W$20,INT((ROW()-14)/2),0)))</f>
        <v>#REF!</v>
      </c>
      <c r="M229" s="129" t="e">
        <f ca="1">IF(MOD(ROW()-13,2)=0,IF(ISBLANK(OFFSET(#REF!,INT((ROW()-13)/2),0)),"",OFFSET(#REF!,INT((ROW()-13)/2),0)),IF(ISBLANK(OFFSET('9. METAS'!$X$20,INT((ROW()-14)/2),0)),"",OFFSET('9. METAS'!$X$20,INT((ROW()-14)/2),0)))</f>
        <v>#REF!</v>
      </c>
      <c r="N229" s="478" t="str">
        <f t="shared" ref="N229" ca="1" si="212">IFERROR(J229/J230,"ND")</f>
        <v>ND</v>
      </c>
      <c r="O229" s="480" t="str">
        <f t="shared" ref="O229" ca="1" si="213">IFERROR(((J229+K229+L229+M229)/H229),"ND")</f>
        <v>ND</v>
      </c>
      <c r="P229" s="482"/>
    </row>
    <row r="230" spans="3:16" ht="16" x14ac:dyDescent="0.2">
      <c r="C230" s="496"/>
      <c r="D230" s="498"/>
      <c r="E230" s="498"/>
      <c r="F230" s="500"/>
      <c r="G230" s="502"/>
      <c r="H230" s="705"/>
      <c r="I230" s="477"/>
      <c r="J230" s="127" t="str">
        <f ca="1">IF(MOD(ROW()-13,2)=0,IF(ISBLANK(OFFSET(#REF!,INT((ROW()-13)/2),0)),"",OFFSET(#REF!,INT((ROW()-13)/2),0)),IF(ISBLANK(OFFSET('9. METAS'!$U$20,INT((ROW()-14)/2),0)),"",OFFSET('9. METAS'!$U$20,INT((ROW()-14)/2),0)))</f>
        <v/>
      </c>
      <c r="K230" s="128" t="str">
        <f ca="1">IF(MOD(ROW()-13,2)=0,IF(ISBLANK(OFFSET(#REF!,INT((ROW()-13)/2),0)),"",OFFSET(#REF!,INT((ROW()-13)/2),0)),IF(ISBLANK(OFFSET('9. METAS'!$V$20,INT((ROW()-14)/2),0)),"",OFFSET('9. METAS'!$V$20,INT((ROW()-14)/2),0)))</f>
        <v/>
      </c>
      <c r="L230" s="128" t="str">
        <f ca="1">IF(MOD(ROW()-13,2)=0,IF(ISBLANK(OFFSET(#REF!,INT((ROW()-13)/2),0)),"",OFFSET(#REF!,INT((ROW()-13)/2),0)),IF(ISBLANK(OFFSET('9. METAS'!$W$20,INT((ROW()-14)/2),0)),"",OFFSET('9. METAS'!$W$20,INT((ROW()-14)/2),0)))</f>
        <v/>
      </c>
      <c r="M230" s="129" t="str">
        <f ca="1">IF(MOD(ROW()-13,2)=0,IF(ISBLANK(OFFSET(#REF!,INT((ROW()-13)/2),0)),"",OFFSET(#REF!,INT((ROW()-13)/2),0)),IF(ISBLANK(OFFSET('9. METAS'!$X$20,INT((ROW()-14)/2),0)),"",OFFSET('9. METAS'!$X$20,INT((ROW()-14)/2),0)))</f>
        <v/>
      </c>
      <c r="N230" s="479"/>
      <c r="O230" s="481"/>
      <c r="P230" s="483"/>
    </row>
    <row r="231" spans="3:16" x14ac:dyDescent="0.2">
      <c r="C231" s="506" t="str">
        <f ca="1">IF(ISBLANK(OFFSET('5. Pp (3 años)'!$C$46,INT((ROW()-13)/2),0)),"",OFFSET('5. Pp (3 años)'!$C$46,INT((ROW()-13)/2),0))</f>
        <v/>
      </c>
      <c r="D231" s="498" t="str">
        <f ca="1">IF(ISBLANK(OFFSET('5. Pp (3 años)'!$D$46,INT((ROW()-13)/2),0)),"",OFFSET('5. Pp (3 años)'!$D$46,INT((ROW()-13)/2),0))</f>
        <v/>
      </c>
      <c r="E231" s="498" t="str">
        <f ca="1">IF(ISBLANK(OFFSET('5. Pp (3 años)'!$E$46,INT((ROW()-13)/2),0)),"",OFFSET('5. Pp (3 años)'!$E$46,INT((ROW()-13)/2),0))</f>
        <v/>
      </c>
      <c r="F231" s="500" t="str">
        <f ca="1">IF(ISBLANK(OFFSET('5. Pp (3 años)'!$K$46,INT((ROW()-13)/2),0)),"",OFFSET('5. Pp (3 años)'!$K$46,INT((ROW()-13)/2),0))</f>
        <v/>
      </c>
      <c r="G231" s="502" t="str">
        <f ca="1">IF(ISBLANK(OFFSET('5. Pp (3 años)'!$H$46,INT((ROW()-13)/2),0)),"",OFFSET('5. Pp (3 años)'!$H$46,INT((ROW()-13)/2),0))</f>
        <v/>
      </c>
      <c r="H231" s="705" t="str">
        <f ca="1">IF(ISBLANK(OFFSET('9. METAS'!$L$20,INT((ROW()-13)/2),0)),"",OFFSET('9. METAS'!$L$20,INT((ROW()-13)/2),0))</f>
        <v/>
      </c>
      <c r="I231" s="476"/>
      <c r="J231" s="127" t="e">
        <f ca="1">IF(MOD(ROW()-13,2)=0,IF(ISBLANK(OFFSET(#REF!,INT((ROW()-13)/2),0)),"",OFFSET(#REF!,INT((ROW()-13)/2),0)),IF(ISBLANK(OFFSET('9. METAS'!$U$20,INT((ROW()-14)/2),0)),"",OFFSET('9. METAS'!$U$20,INT((ROW()-14)/2),0)))</f>
        <v>#REF!</v>
      </c>
      <c r="K231" s="128" t="e">
        <f ca="1">IF(MOD(ROW()-13,2)=0,IF(ISBLANK(OFFSET(#REF!,INT((ROW()-13)/2),0)),"",OFFSET(#REF!,INT((ROW()-13)/2),0)),IF(ISBLANK(OFFSET('9. METAS'!$V$20,INT((ROW()-14)/2),0)),"",OFFSET('9. METAS'!$V$20,INT((ROW()-14)/2),0)))</f>
        <v>#REF!</v>
      </c>
      <c r="L231" s="128" t="e">
        <f ca="1">IF(MOD(ROW()-13,2)=0,IF(ISBLANK(OFFSET(#REF!,INT((ROW()-13)/2),0)),"",OFFSET(#REF!,INT((ROW()-13)/2),0)),IF(ISBLANK(OFFSET('9. METAS'!$W$20,INT((ROW()-14)/2),0)),"",OFFSET('9. METAS'!$W$20,INT((ROW()-14)/2),0)))</f>
        <v>#REF!</v>
      </c>
      <c r="M231" s="129" t="e">
        <f ca="1">IF(MOD(ROW()-13,2)=0,IF(ISBLANK(OFFSET(#REF!,INT((ROW()-13)/2),0)),"",OFFSET(#REF!,INT((ROW()-13)/2),0)),IF(ISBLANK(OFFSET('9. METAS'!$X$20,INT((ROW()-14)/2),0)),"",OFFSET('9. METAS'!$X$20,INT((ROW()-14)/2),0)))</f>
        <v>#REF!</v>
      </c>
      <c r="N231" s="478" t="str">
        <f t="shared" ref="N231" ca="1" si="214">IFERROR(J231/J232,"ND")</f>
        <v>ND</v>
      </c>
      <c r="O231" s="480" t="str">
        <f t="shared" ref="O231" ca="1" si="215">IFERROR(((J231+K231+L231+M231)/H231),"ND")</f>
        <v>ND</v>
      </c>
      <c r="P231" s="482"/>
    </row>
    <row r="232" spans="3:16" ht="16" x14ac:dyDescent="0.2">
      <c r="C232" s="496"/>
      <c r="D232" s="498"/>
      <c r="E232" s="498"/>
      <c r="F232" s="500"/>
      <c r="G232" s="502"/>
      <c r="H232" s="705"/>
      <c r="I232" s="477"/>
      <c r="J232" s="127" t="str">
        <f ca="1">IF(MOD(ROW()-13,2)=0,IF(ISBLANK(OFFSET(#REF!,INT((ROW()-13)/2),0)),"",OFFSET(#REF!,INT((ROW()-13)/2),0)),IF(ISBLANK(OFFSET('9. METAS'!$U$20,INT((ROW()-14)/2),0)),"",OFFSET('9. METAS'!$U$20,INT((ROW()-14)/2),0)))</f>
        <v/>
      </c>
      <c r="K232" s="128" t="str">
        <f ca="1">IF(MOD(ROW()-13,2)=0,IF(ISBLANK(OFFSET(#REF!,INT((ROW()-13)/2),0)),"",OFFSET(#REF!,INT((ROW()-13)/2),0)),IF(ISBLANK(OFFSET('9. METAS'!$V$20,INT((ROW()-14)/2),0)),"",OFFSET('9. METAS'!$V$20,INT((ROW()-14)/2),0)))</f>
        <v/>
      </c>
      <c r="L232" s="128" t="str">
        <f ca="1">IF(MOD(ROW()-13,2)=0,IF(ISBLANK(OFFSET(#REF!,INT((ROW()-13)/2),0)),"",OFFSET(#REF!,INT((ROW()-13)/2),0)),IF(ISBLANK(OFFSET('9. METAS'!$W$20,INT((ROW()-14)/2),0)),"",OFFSET('9. METAS'!$W$20,INT((ROW()-14)/2),0)))</f>
        <v/>
      </c>
      <c r="M232" s="129" t="str">
        <f ca="1">IF(MOD(ROW()-13,2)=0,IF(ISBLANK(OFFSET(#REF!,INT((ROW()-13)/2),0)),"",OFFSET(#REF!,INT((ROW()-13)/2),0)),IF(ISBLANK(OFFSET('9. METAS'!$X$20,INT((ROW()-14)/2),0)),"",OFFSET('9. METAS'!$X$20,INT((ROW()-14)/2),0)))</f>
        <v/>
      </c>
      <c r="N232" s="479"/>
      <c r="O232" s="481"/>
      <c r="P232" s="483"/>
    </row>
    <row r="233" spans="3:16" x14ac:dyDescent="0.2">
      <c r="C233" s="506" t="str">
        <f ca="1">IF(ISBLANK(OFFSET('5. Pp (3 años)'!$C$46,INT((ROW()-13)/2),0)),"",OFFSET('5. Pp (3 años)'!$C$46,INT((ROW()-13)/2),0))</f>
        <v/>
      </c>
      <c r="D233" s="498" t="str">
        <f ca="1">IF(ISBLANK(OFFSET('5. Pp (3 años)'!$D$46,INT((ROW()-13)/2),0)),"",OFFSET('5. Pp (3 años)'!$D$46,INT((ROW()-13)/2),0))</f>
        <v/>
      </c>
      <c r="E233" s="498" t="str">
        <f ca="1">IF(ISBLANK(OFFSET('5. Pp (3 años)'!$E$46,INT((ROW()-13)/2),0)),"",OFFSET('5. Pp (3 años)'!$E$46,INT((ROW()-13)/2),0))</f>
        <v/>
      </c>
      <c r="F233" s="500" t="str">
        <f ca="1">IF(ISBLANK(OFFSET('5. Pp (3 años)'!$K$46,INT((ROW()-13)/2),0)),"",OFFSET('5. Pp (3 años)'!$K$46,INT((ROW()-13)/2),0))</f>
        <v/>
      </c>
      <c r="G233" s="502" t="str">
        <f ca="1">IF(ISBLANK(OFFSET('5. Pp (3 años)'!$H$46,INT((ROW()-13)/2),0)),"",OFFSET('5. Pp (3 años)'!$H$46,INT((ROW()-13)/2),0))</f>
        <v/>
      </c>
      <c r="H233" s="705" t="str">
        <f ca="1">IF(ISBLANK(OFFSET('9. METAS'!$L$20,INT((ROW()-13)/2),0)),"",OFFSET('9. METAS'!$L$20,INT((ROW()-13)/2),0))</f>
        <v/>
      </c>
      <c r="I233" s="476"/>
      <c r="J233" s="127" t="e">
        <f ca="1">IF(MOD(ROW()-13,2)=0,IF(ISBLANK(OFFSET(#REF!,INT((ROW()-13)/2),0)),"",OFFSET(#REF!,INT((ROW()-13)/2),0)),IF(ISBLANK(OFFSET('9. METAS'!$U$20,INT((ROW()-14)/2),0)),"",OFFSET('9. METAS'!$U$20,INT((ROW()-14)/2),0)))</f>
        <v>#REF!</v>
      </c>
      <c r="K233" s="128" t="e">
        <f ca="1">IF(MOD(ROW()-13,2)=0,IF(ISBLANK(OFFSET(#REF!,INT((ROW()-13)/2),0)),"",OFFSET(#REF!,INT((ROW()-13)/2),0)),IF(ISBLANK(OFFSET('9. METAS'!$V$20,INT((ROW()-14)/2),0)),"",OFFSET('9. METAS'!$V$20,INT((ROW()-14)/2),0)))</f>
        <v>#REF!</v>
      </c>
      <c r="L233" s="128" t="e">
        <f ca="1">IF(MOD(ROW()-13,2)=0,IF(ISBLANK(OFFSET(#REF!,INT((ROW()-13)/2),0)),"",OFFSET(#REF!,INT((ROW()-13)/2),0)),IF(ISBLANK(OFFSET('9. METAS'!$W$20,INT((ROW()-14)/2),0)),"",OFFSET('9. METAS'!$W$20,INT((ROW()-14)/2),0)))</f>
        <v>#REF!</v>
      </c>
      <c r="M233" s="129" t="e">
        <f ca="1">IF(MOD(ROW()-13,2)=0,IF(ISBLANK(OFFSET(#REF!,INT((ROW()-13)/2),0)),"",OFFSET(#REF!,INT((ROW()-13)/2),0)),IF(ISBLANK(OFFSET('9. METAS'!$X$20,INT((ROW()-14)/2),0)),"",OFFSET('9. METAS'!$X$20,INT((ROW()-14)/2),0)))</f>
        <v>#REF!</v>
      </c>
      <c r="N233" s="478" t="str">
        <f t="shared" ref="N233" ca="1" si="216">IFERROR(J233/J234,"ND")</f>
        <v>ND</v>
      </c>
      <c r="O233" s="480" t="str">
        <f t="shared" ref="O233" ca="1" si="217">IFERROR(((J233+K233+L233+M233)/H233),"ND")</f>
        <v>ND</v>
      </c>
      <c r="P233" s="482"/>
    </row>
    <row r="234" spans="3:16" ht="16" x14ac:dyDescent="0.2">
      <c r="C234" s="496"/>
      <c r="D234" s="498"/>
      <c r="E234" s="498"/>
      <c r="F234" s="500"/>
      <c r="G234" s="502"/>
      <c r="H234" s="705"/>
      <c r="I234" s="477"/>
      <c r="J234" s="127" t="str">
        <f ca="1">IF(MOD(ROW()-13,2)=0,IF(ISBLANK(OFFSET(#REF!,INT((ROW()-13)/2),0)),"",OFFSET(#REF!,INT((ROW()-13)/2),0)),IF(ISBLANK(OFFSET('9. METAS'!$U$20,INT((ROW()-14)/2),0)),"",OFFSET('9. METAS'!$U$20,INT((ROW()-14)/2),0)))</f>
        <v/>
      </c>
      <c r="K234" s="128" t="str">
        <f ca="1">IF(MOD(ROW()-13,2)=0,IF(ISBLANK(OFFSET(#REF!,INT((ROW()-13)/2),0)),"",OFFSET(#REF!,INT((ROW()-13)/2),0)),IF(ISBLANK(OFFSET('9. METAS'!$V$20,INT((ROW()-14)/2),0)),"",OFFSET('9. METAS'!$V$20,INT((ROW()-14)/2),0)))</f>
        <v/>
      </c>
      <c r="L234" s="128" t="str">
        <f ca="1">IF(MOD(ROW()-13,2)=0,IF(ISBLANK(OFFSET(#REF!,INT((ROW()-13)/2),0)),"",OFFSET(#REF!,INT((ROW()-13)/2),0)),IF(ISBLANK(OFFSET('9. METAS'!$W$20,INT((ROW()-14)/2),0)),"",OFFSET('9. METAS'!$W$20,INT((ROW()-14)/2),0)))</f>
        <v/>
      </c>
      <c r="M234" s="129" t="str">
        <f ca="1">IF(MOD(ROW()-13,2)=0,IF(ISBLANK(OFFSET(#REF!,INT((ROW()-13)/2),0)),"",OFFSET(#REF!,INT((ROW()-13)/2),0)),IF(ISBLANK(OFFSET('9. METAS'!$X$20,INT((ROW()-14)/2),0)),"",OFFSET('9. METAS'!$X$20,INT((ROW()-14)/2),0)))</f>
        <v/>
      </c>
      <c r="N234" s="479"/>
      <c r="O234" s="481"/>
      <c r="P234" s="483"/>
    </row>
    <row r="235" spans="3:16" x14ac:dyDescent="0.2">
      <c r="C235" s="506" t="str">
        <f ca="1">IF(ISBLANK(OFFSET('5. Pp (3 años)'!$C$46,INT((ROW()-13)/2),0)),"",OFFSET('5. Pp (3 años)'!$C$46,INT((ROW()-13)/2),0))</f>
        <v/>
      </c>
      <c r="D235" s="498" t="str">
        <f ca="1">IF(ISBLANK(OFFSET('5. Pp (3 años)'!$D$46,INT((ROW()-13)/2),0)),"",OFFSET('5. Pp (3 años)'!$D$46,INT((ROW()-13)/2),0))</f>
        <v/>
      </c>
      <c r="E235" s="498" t="str">
        <f ca="1">IF(ISBLANK(OFFSET('5. Pp (3 años)'!$E$46,INT((ROW()-13)/2),0)),"",OFFSET('5. Pp (3 años)'!$E$46,INT((ROW()-13)/2),0))</f>
        <v/>
      </c>
      <c r="F235" s="500" t="str">
        <f ca="1">IF(ISBLANK(OFFSET('5. Pp (3 años)'!$K$46,INT((ROW()-13)/2),0)),"",OFFSET('5. Pp (3 años)'!$K$46,INT((ROW()-13)/2),0))</f>
        <v/>
      </c>
      <c r="G235" s="502" t="str">
        <f ca="1">IF(ISBLANK(OFFSET('5. Pp (3 años)'!$H$46,INT((ROW()-13)/2),0)),"",OFFSET('5. Pp (3 años)'!$H$46,INT((ROW()-13)/2),0))</f>
        <v/>
      </c>
      <c r="H235" s="705" t="str">
        <f ca="1">IF(ISBLANK(OFFSET('9. METAS'!$L$20,INT((ROW()-13)/2),0)),"",OFFSET('9. METAS'!$L$20,INT((ROW()-13)/2),0))</f>
        <v/>
      </c>
      <c r="I235" s="476"/>
      <c r="J235" s="127" t="e">
        <f ca="1">IF(MOD(ROW()-13,2)=0,IF(ISBLANK(OFFSET(#REF!,INT((ROW()-13)/2),0)),"",OFFSET(#REF!,INT((ROW()-13)/2),0)),IF(ISBLANK(OFFSET('9. METAS'!$U$20,INT((ROW()-14)/2),0)),"",OFFSET('9. METAS'!$U$20,INT((ROW()-14)/2),0)))</f>
        <v>#REF!</v>
      </c>
      <c r="K235" s="128" t="e">
        <f ca="1">IF(MOD(ROW()-13,2)=0,IF(ISBLANK(OFFSET(#REF!,INT((ROW()-13)/2),0)),"",OFFSET(#REF!,INT((ROW()-13)/2),0)),IF(ISBLANK(OFFSET('9. METAS'!$V$20,INT((ROW()-14)/2),0)),"",OFFSET('9. METAS'!$V$20,INT((ROW()-14)/2),0)))</f>
        <v>#REF!</v>
      </c>
      <c r="L235" s="128" t="e">
        <f ca="1">IF(MOD(ROW()-13,2)=0,IF(ISBLANK(OFFSET(#REF!,INT((ROW()-13)/2),0)),"",OFFSET(#REF!,INT((ROW()-13)/2),0)),IF(ISBLANK(OFFSET('9. METAS'!$W$20,INT((ROW()-14)/2),0)),"",OFFSET('9. METAS'!$W$20,INT((ROW()-14)/2),0)))</f>
        <v>#REF!</v>
      </c>
      <c r="M235" s="129" t="e">
        <f ca="1">IF(MOD(ROW()-13,2)=0,IF(ISBLANK(OFFSET(#REF!,INT((ROW()-13)/2),0)),"",OFFSET(#REF!,INT((ROW()-13)/2),0)),IF(ISBLANK(OFFSET('9. METAS'!$X$20,INT((ROW()-14)/2),0)),"",OFFSET('9. METAS'!$X$20,INT((ROW()-14)/2),0)))</f>
        <v>#REF!</v>
      </c>
      <c r="N235" s="478" t="str">
        <f t="shared" ref="N235" ca="1" si="218">IFERROR(J235/J236,"ND")</f>
        <v>ND</v>
      </c>
      <c r="O235" s="480" t="str">
        <f t="shared" ref="O235" ca="1" si="219">IFERROR(((J235+K235+L235+M235)/H235),"ND")</f>
        <v>ND</v>
      </c>
      <c r="P235" s="482"/>
    </row>
    <row r="236" spans="3:16" ht="16" x14ac:dyDescent="0.2">
      <c r="C236" s="496"/>
      <c r="D236" s="498"/>
      <c r="E236" s="498"/>
      <c r="F236" s="500"/>
      <c r="G236" s="502"/>
      <c r="H236" s="705"/>
      <c r="I236" s="477"/>
      <c r="J236" s="127" t="str">
        <f ca="1">IF(MOD(ROW()-13,2)=0,IF(ISBLANK(OFFSET(#REF!,INT((ROW()-13)/2),0)),"",OFFSET(#REF!,INT((ROW()-13)/2),0)),IF(ISBLANK(OFFSET('9. METAS'!$U$20,INT((ROW()-14)/2),0)),"",OFFSET('9. METAS'!$U$20,INT((ROW()-14)/2),0)))</f>
        <v/>
      </c>
      <c r="K236" s="128" t="str">
        <f ca="1">IF(MOD(ROW()-13,2)=0,IF(ISBLANK(OFFSET(#REF!,INT((ROW()-13)/2),0)),"",OFFSET(#REF!,INT((ROW()-13)/2),0)),IF(ISBLANK(OFFSET('9. METAS'!$V$20,INT((ROW()-14)/2),0)),"",OFFSET('9. METAS'!$V$20,INT((ROW()-14)/2),0)))</f>
        <v/>
      </c>
      <c r="L236" s="128" t="str">
        <f ca="1">IF(MOD(ROW()-13,2)=0,IF(ISBLANK(OFFSET(#REF!,INT((ROW()-13)/2),0)),"",OFFSET(#REF!,INT((ROW()-13)/2),0)),IF(ISBLANK(OFFSET('9. METAS'!$W$20,INT((ROW()-14)/2),0)),"",OFFSET('9. METAS'!$W$20,INT((ROW()-14)/2),0)))</f>
        <v/>
      </c>
      <c r="M236" s="129" t="str">
        <f ca="1">IF(MOD(ROW()-13,2)=0,IF(ISBLANK(OFFSET(#REF!,INT((ROW()-13)/2),0)),"",OFFSET(#REF!,INT((ROW()-13)/2),0)),IF(ISBLANK(OFFSET('9. METAS'!$X$20,INT((ROW()-14)/2),0)),"",OFFSET('9. METAS'!$X$20,INT((ROW()-14)/2),0)))</f>
        <v/>
      </c>
      <c r="N236" s="479"/>
      <c r="O236" s="481"/>
      <c r="P236" s="483"/>
    </row>
    <row r="237" spans="3:16" x14ac:dyDescent="0.2">
      <c r="C237" s="506" t="str">
        <f ca="1">IF(ISBLANK(OFFSET('5. Pp (3 años)'!$C$46,INT((ROW()-13)/2),0)),"",OFFSET('5. Pp (3 años)'!$C$46,INT((ROW()-13)/2),0))</f>
        <v/>
      </c>
      <c r="D237" s="498" t="str">
        <f ca="1">IF(ISBLANK(OFFSET('5. Pp (3 años)'!$D$46,INT((ROW()-13)/2),0)),"",OFFSET('5. Pp (3 años)'!$D$46,INT((ROW()-13)/2),0))</f>
        <v/>
      </c>
      <c r="E237" s="498" t="str">
        <f ca="1">IF(ISBLANK(OFFSET('5. Pp (3 años)'!$E$46,INT((ROW()-13)/2),0)),"",OFFSET('5. Pp (3 años)'!$E$46,INT((ROW()-13)/2),0))</f>
        <v/>
      </c>
      <c r="F237" s="500" t="str">
        <f ca="1">IF(ISBLANK(OFFSET('5. Pp (3 años)'!$K$46,INT((ROW()-13)/2),0)),"",OFFSET('5. Pp (3 años)'!$K$46,INT((ROW()-13)/2),0))</f>
        <v/>
      </c>
      <c r="G237" s="502" t="str">
        <f ca="1">IF(ISBLANK(OFFSET('5. Pp (3 años)'!$H$46,INT((ROW()-13)/2),0)),"",OFFSET('5. Pp (3 años)'!$H$46,INT((ROW()-13)/2),0))</f>
        <v/>
      </c>
      <c r="H237" s="705" t="str">
        <f ca="1">IF(ISBLANK(OFFSET('9. METAS'!$L$20,INT((ROW()-13)/2),0)),"",OFFSET('9. METAS'!$L$20,INT((ROW()-13)/2),0))</f>
        <v/>
      </c>
      <c r="I237" s="476"/>
      <c r="J237" s="127" t="e">
        <f ca="1">IF(MOD(ROW()-13,2)=0,IF(ISBLANK(OFFSET(#REF!,INT((ROW()-13)/2),0)),"",OFFSET(#REF!,INT((ROW()-13)/2),0)),IF(ISBLANK(OFFSET('9. METAS'!$U$20,INT((ROW()-14)/2),0)),"",OFFSET('9. METAS'!$U$20,INT((ROW()-14)/2),0)))</f>
        <v>#REF!</v>
      </c>
      <c r="K237" s="128" t="e">
        <f ca="1">IF(MOD(ROW()-13,2)=0,IF(ISBLANK(OFFSET(#REF!,INT((ROW()-13)/2),0)),"",OFFSET(#REF!,INT((ROW()-13)/2),0)),IF(ISBLANK(OFFSET('9. METAS'!$V$20,INT((ROW()-14)/2),0)),"",OFFSET('9. METAS'!$V$20,INT((ROW()-14)/2),0)))</f>
        <v>#REF!</v>
      </c>
      <c r="L237" s="128" t="e">
        <f ca="1">IF(MOD(ROW()-13,2)=0,IF(ISBLANK(OFFSET(#REF!,INT((ROW()-13)/2),0)),"",OFFSET(#REF!,INT((ROW()-13)/2),0)),IF(ISBLANK(OFFSET('9. METAS'!$W$20,INT((ROW()-14)/2),0)),"",OFFSET('9. METAS'!$W$20,INT((ROW()-14)/2),0)))</f>
        <v>#REF!</v>
      </c>
      <c r="M237" s="129" t="e">
        <f ca="1">IF(MOD(ROW()-13,2)=0,IF(ISBLANK(OFFSET(#REF!,INT((ROW()-13)/2),0)),"",OFFSET(#REF!,INT((ROW()-13)/2),0)),IF(ISBLANK(OFFSET('9. METAS'!$X$20,INT((ROW()-14)/2),0)),"",OFFSET('9. METAS'!$X$20,INT((ROW()-14)/2),0)))</f>
        <v>#REF!</v>
      </c>
      <c r="N237" s="478" t="str">
        <f t="shared" ref="N237" ca="1" si="220">IFERROR(J237/J238,"ND")</f>
        <v>ND</v>
      </c>
      <c r="O237" s="480" t="str">
        <f t="shared" ref="O237" ca="1" si="221">IFERROR(((J237+K237+L237+M237)/H237),"ND")</f>
        <v>ND</v>
      </c>
      <c r="P237" s="482"/>
    </row>
    <row r="238" spans="3:16" ht="16" x14ac:dyDescent="0.2">
      <c r="C238" s="496"/>
      <c r="D238" s="498"/>
      <c r="E238" s="498"/>
      <c r="F238" s="500"/>
      <c r="G238" s="502"/>
      <c r="H238" s="705"/>
      <c r="I238" s="477"/>
      <c r="J238" s="127" t="str">
        <f ca="1">IF(MOD(ROW()-13,2)=0,IF(ISBLANK(OFFSET(#REF!,INT((ROW()-13)/2),0)),"",OFFSET(#REF!,INT((ROW()-13)/2),0)),IF(ISBLANK(OFFSET('9. METAS'!$U$20,INT((ROW()-14)/2),0)),"",OFFSET('9. METAS'!$U$20,INT((ROW()-14)/2),0)))</f>
        <v/>
      </c>
      <c r="K238" s="128" t="str">
        <f ca="1">IF(MOD(ROW()-13,2)=0,IF(ISBLANK(OFFSET(#REF!,INT((ROW()-13)/2),0)),"",OFFSET(#REF!,INT((ROW()-13)/2),0)),IF(ISBLANK(OFFSET('9. METAS'!$V$20,INT((ROW()-14)/2),0)),"",OFFSET('9. METAS'!$V$20,INT((ROW()-14)/2),0)))</f>
        <v/>
      </c>
      <c r="L238" s="128" t="str">
        <f ca="1">IF(MOD(ROW()-13,2)=0,IF(ISBLANK(OFFSET(#REF!,INT((ROW()-13)/2),0)),"",OFFSET(#REF!,INT((ROW()-13)/2),0)),IF(ISBLANK(OFFSET('9. METAS'!$W$20,INT((ROW()-14)/2),0)),"",OFFSET('9. METAS'!$W$20,INT((ROW()-14)/2),0)))</f>
        <v/>
      </c>
      <c r="M238" s="129" t="str">
        <f ca="1">IF(MOD(ROW()-13,2)=0,IF(ISBLANK(OFFSET(#REF!,INT((ROW()-13)/2),0)),"",OFFSET(#REF!,INT((ROW()-13)/2),0)),IF(ISBLANK(OFFSET('9. METAS'!$X$20,INT((ROW()-14)/2),0)),"",OFFSET('9. METAS'!$X$20,INT((ROW()-14)/2),0)))</f>
        <v/>
      </c>
      <c r="N238" s="479"/>
      <c r="O238" s="481"/>
      <c r="P238" s="483"/>
    </row>
    <row r="239" spans="3:16" x14ac:dyDescent="0.2">
      <c r="C239" s="506" t="str">
        <f ca="1">IF(ISBLANK(OFFSET('5. Pp (3 años)'!$C$46,INT((ROW()-13)/2),0)),"",OFFSET('5. Pp (3 años)'!$C$46,INT((ROW()-13)/2),0))</f>
        <v/>
      </c>
      <c r="D239" s="498" t="str">
        <f ca="1">IF(ISBLANK(OFFSET('5. Pp (3 años)'!$D$46,INT((ROW()-13)/2),0)),"",OFFSET('5. Pp (3 años)'!$D$46,INT((ROW()-13)/2),0))</f>
        <v/>
      </c>
      <c r="E239" s="498" t="str">
        <f ca="1">IF(ISBLANK(OFFSET('5. Pp (3 años)'!$E$46,INT((ROW()-13)/2),0)),"",OFFSET('5. Pp (3 años)'!$E$46,INT((ROW()-13)/2),0))</f>
        <v/>
      </c>
      <c r="F239" s="500" t="str">
        <f ca="1">IF(ISBLANK(OFFSET('5. Pp (3 años)'!$K$46,INT((ROW()-13)/2),0)),"",OFFSET('5. Pp (3 años)'!$K$46,INT((ROW()-13)/2),0))</f>
        <v/>
      </c>
      <c r="G239" s="502" t="str">
        <f ca="1">IF(ISBLANK(OFFSET('5. Pp (3 años)'!$H$46,INT((ROW()-13)/2),0)),"",OFFSET('5. Pp (3 años)'!$H$46,INT((ROW()-13)/2),0))</f>
        <v/>
      </c>
      <c r="H239" s="705" t="str">
        <f ca="1">IF(ISBLANK(OFFSET('9. METAS'!$L$20,INT((ROW()-13)/2),0)),"",OFFSET('9. METAS'!$L$20,INT((ROW()-13)/2),0))</f>
        <v/>
      </c>
      <c r="I239" s="476"/>
      <c r="J239" s="127" t="e">
        <f ca="1">IF(MOD(ROW()-13,2)=0,IF(ISBLANK(OFFSET(#REF!,INT((ROW()-13)/2),0)),"",OFFSET(#REF!,INT((ROW()-13)/2),0)),IF(ISBLANK(OFFSET('9. METAS'!$U$20,INT((ROW()-14)/2),0)),"",OFFSET('9. METAS'!$U$20,INT((ROW()-14)/2),0)))</f>
        <v>#REF!</v>
      </c>
      <c r="K239" s="128" t="e">
        <f ca="1">IF(MOD(ROW()-13,2)=0,IF(ISBLANK(OFFSET(#REF!,INT((ROW()-13)/2),0)),"",OFFSET(#REF!,INT((ROW()-13)/2),0)),IF(ISBLANK(OFFSET('9. METAS'!$V$20,INT((ROW()-14)/2),0)),"",OFFSET('9. METAS'!$V$20,INT((ROW()-14)/2),0)))</f>
        <v>#REF!</v>
      </c>
      <c r="L239" s="128" t="e">
        <f ca="1">IF(MOD(ROW()-13,2)=0,IF(ISBLANK(OFFSET(#REF!,INT((ROW()-13)/2),0)),"",OFFSET(#REF!,INT((ROW()-13)/2),0)),IF(ISBLANK(OFFSET('9. METAS'!$W$20,INT((ROW()-14)/2),0)),"",OFFSET('9. METAS'!$W$20,INT((ROW()-14)/2),0)))</f>
        <v>#REF!</v>
      </c>
      <c r="M239" s="129" t="e">
        <f ca="1">IF(MOD(ROW()-13,2)=0,IF(ISBLANK(OFFSET(#REF!,INT((ROW()-13)/2),0)),"",OFFSET(#REF!,INT((ROW()-13)/2),0)),IF(ISBLANK(OFFSET('9. METAS'!$X$20,INT((ROW()-14)/2),0)),"",OFFSET('9. METAS'!$X$20,INT((ROW()-14)/2),0)))</f>
        <v>#REF!</v>
      </c>
      <c r="N239" s="478" t="str">
        <f t="shared" ref="N239" ca="1" si="222">IFERROR(J239/J240,"ND")</f>
        <v>ND</v>
      </c>
      <c r="O239" s="480" t="str">
        <f t="shared" ref="O239" ca="1" si="223">IFERROR(((J239+K239+L239+M239)/H239),"ND")</f>
        <v>ND</v>
      </c>
      <c r="P239" s="482"/>
    </row>
    <row r="240" spans="3:16" ht="16" x14ac:dyDescent="0.2">
      <c r="C240" s="496"/>
      <c r="D240" s="498"/>
      <c r="E240" s="498"/>
      <c r="F240" s="500"/>
      <c r="G240" s="502"/>
      <c r="H240" s="705"/>
      <c r="I240" s="477"/>
      <c r="J240" s="127" t="str">
        <f ca="1">IF(MOD(ROW()-13,2)=0,IF(ISBLANK(OFFSET(#REF!,INT((ROW()-13)/2),0)),"",OFFSET(#REF!,INT((ROW()-13)/2),0)),IF(ISBLANK(OFFSET('9. METAS'!$U$20,INT((ROW()-14)/2),0)),"",OFFSET('9. METAS'!$U$20,INT((ROW()-14)/2),0)))</f>
        <v/>
      </c>
      <c r="K240" s="128" t="str">
        <f ca="1">IF(MOD(ROW()-13,2)=0,IF(ISBLANK(OFFSET(#REF!,INT((ROW()-13)/2),0)),"",OFFSET(#REF!,INT((ROW()-13)/2),0)),IF(ISBLANK(OFFSET('9. METAS'!$V$20,INT((ROW()-14)/2),0)),"",OFFSET('9. METAS'!$V$20,INT((ROW()-14)/2),0)))</f>
        <v/>
      </c>
      <c r="L240" s="128" t="str">
        <f ca="1">IF(MOD(ROW()-13,2)=0,IF(ISBLANK(OFFSET(#REF!,INT((ROW()-13)/2),0)),"",OFFSET(#REF!,INT((ROW()-13)/2),0)),IF(ISBLANK(OFFSET('9. METAS'!$W$20,INT((ROW()-14)/2),0)),"",OFFSET('9. METAS'!$W$20,INT((ROW()-14)/2),0)))</f>
        <v/>
      </c>
      <c r="M240" s="129" t="str">
        <f ca="1">IF(MOD(ROW()-13,2)=0,IF(ISBLANK(OFFSET(#REF!,INT((ROW()-13)/2),0)),"",OFFSET(#REF!,INT((ROW()-13)/2),0)),IF(ISBLANK(OFFSET('9. METAS'!$X$20,INT((ROW()-14)/2),0)),"",OFFSET('9. METAS'!$X$20,INT((ROW()-14)/2),0)))</f>
        <v/>
      </c>
      <c r="N240" s="479"/>
      <c r="O240" s="481"/>
      <c r="P240" s="483"/>
    </row>
    <row r="241" spans="3:16" x14ac:dyDescent="0.2">
      <c r="C241" s="506" t="str">
        <f ca="1">IF(ISBLANK(OFFSET('5. Pp (3 años)'!$C$46,INT((ROW()-13)/2),0)),"",OFFSET('5. Pp (3 años)'!$C$46,INT((ROW()-13)/2),0))</f>
        <v/>
      </c>
      <c r="D241" s="498" t="str">
        <f ca="1">IF(ISBLANK(OFFSET('5. Pp (3 años)'!$D$46,INT((ROW()-13)/2),0)),"",OFFSET('5. Pp (3 años)'!$D$46,INT((ROW()-13)/2),0))</f>
        <v/>
      </c>
      <c r="E241" s="498" t="str">
        <f ca="1">IF(ISBLANK(OFFSET('5. Pp (3 años)'!$E$46,INT((ROW()-13)/2),0)),"",OFFSET('5. Pp (3 años)'!$E$46,INT((ROW()-13)/2),0))</f>
        <v/>
      </c>
      <c r="F241" s="500" t="str">
        <f ca="1">IF(ISBLANK(OFFSET('5. Pp (3 años)'!$K$46,INT((ROW()-13)/2),0)),"",OFFSET('5. Pp (3 años)'!$K$46,INT((ROW()-13)/2),0))</f>
        <v/>
      </c>
      <c r="G241" s="502" t="str">
        <f ca="1">IF(ISBLANK(OFFSET('5. Pp (3 años)'!$H$46,INT((ROW()-13)/2),0)),"",OFFSET('5. Pp (3 años)'!$H$46,INT((ROW()-13)/2),0))</f>
        <v/>
      </c>
      <c r="H241" s="705" t="str">
        <f ca="1">IF(ISBLANK(OFFSET('9. METAS'!$L$20,INT((ROW()-13)/2),0)),"",OFFSET('9. METAS'!$L$20,INT((ROW()-13)/2),0))</f>
        <v/>
      </c>
      <c r="I241" s="476"/>
      <c r="J241" s="127" t="e">
        <f ca="1">IF(MOD(ROW()-13,2)=0,IF(ISBLANK(OFFSET(#REF!,INT((ROW()-13)/2),0)),"",OFFSET(#REF!,INT((ROW()-13)/2),0)),IF(ISBLANK(OFFSET('9. METAS'!$U$20,INT((ROW()-14)/2),0)),"",OFFSET('9. METAS'!$U$20,INT((ROW()-14)/2),0)))</f>
        <v>#REF!</v>
      </c>
      <c r="K241" s="128" t="e">
        <f ca="1">IF(MOD(ROW()-13,2)=0,IF(ISBLANK(OFFSET(#REF!,INT((ROW()-13)/2),0)),"",OFFSET(#REF!,INT((ROW()-13)/2),0)),IF(ISBLANK(OFFSET('9. METAS'!$V$20,INT((ROW()-14)/2),0)),"",OFFSET('9. METAS'!$V$20,INT((ROW()-14)/2),0)))</f>
        <v>#REF!</v>
      </c>
      <c r="L241" s="128" t="e">
        <f ca="1">IF(MOD(ROW()-13,2)=0,IF(ISBLANK(OFFSET(#REF!,INT((ROW()-13)/2),0)),"",OFFSET(#REF!,INT((ROW()-13)/2),0)),IF(ISBLANK(OFFSET('9. METAS'!$W$20,INT((ROW()-14)/2),0)),"",OFFSET('9. METAS'!$W$20,INT((ROW()-14)/2),0)))</f>
        <v>#REF!</v>
      </c>
      <c r="M241" s="129" t="e">
        <f ca="1">IF(MOD(ROW()-13,2)=0,IF(ISBLANK(OFFSET(#REF!,INT((ROW()-13)/2),0)),"",OFFSET(#REF!,INT((ROW()-13)/2),0)),IF(ISBLANK(OFFSET('9. METAS'!$X$20,INT((ROW()-14)/2),0)),"",OFFSET('9. METAS'!$X$20,INT((ROW()-14)/2),0)))</f>
        <v>#REF!</v>
      </c>
      <c r="N241" s="478" t="str">
        <f t="shared" ref="N241" ca="1" si="224">IFERROR(J241/J242,"ND")</f>
        <v>ND</v>
      </c>
      <c r="O241" s="480" t="str">
        <f t="shared" ref="O241" ca="1" si="225">IFERROR(((J241+K241+L241+M241)/H241),"ND")</f>
        <v>ND</v>
      </c>
      <c r="P241" s="482"/>
    </row>
    <row r="242" spans="3:16" ht="16" x14ac:dyDescent="0.2">
      <c r="C242" s="496"/>
      <c r="D242" s="498"/>
      <c r="E242" s="498"/>
      <c r="F242" s="500"/>
      <c r="G242" s="502"/>
      <c r="H242" s="705"/>
      <c r="I242" s="477"/>
      <c r="J242" s="127" t="str">
        <f ca="1">IF(MOD(ROW()-13,2)=0,IF(ISBLANK(OFFSET(#REF!,INT((ROW()-13)/2),0)),"",OFFSET(#REF!,INT((ROW()-13)/2),0)),IF(ISBLANK(OFFSET('9. METAS'!$U$20,INT((ROW()-14)/2),0)),"",OFFSET('9. METAS'!$U$20,INT((ROW()-14)/2),0)))</f>
        <v/>
      </c>
      <c r="K242" s="128" t="str">
        <f ca="1">IF(MOD(ROW()-13,2)=0,IF(ISBLANK(OFFSET(#REF!,INT((ROW()-13)/2),0)),"",OFFSET(#REF!,INT((ROW()-13)/2),0)),IF(ISBLANK(OFFSET('9. METAS'!$V$20,INT((ROW()-14)/2),0)),"",OFFSET('9. METAS'!$V$20,INT((ROW()-14)/2),0)))</f>
        <v/>
      </c>
      <c r="L242" s="128" t="str">
        <f ca="1">IF(MOD(ROW()-13,2)=0,IF(ISBLANK(OFFSET(#REF!,INT((ROW()-13)/2),0)),"",OFFSET(#REF!,INT((ROW()-13)/2),0)),IF(ISBLANK(OFFSET('9. METAS'!$W$20,INT((ROW()-14)/2),0)),"",OFFSET('9. METAS'!$W$20,INT((ROW()-14)/2),0)))</f>
        <v/>
      </c>
      <c r="M242" s="129" t="str">
        <f ca="1">IF(MOD(ROW()-13,2)=0,IF(ISBLANK(OFFSET(#REF!,INT((ROW()-13)/2),0)),"",OFFSET(#REF!,INT((ROW()-13)/2),0)),IF(ISBLANK(OFFSET('9. METAS'!$X$20,INT((ROW()-14)/2),0)),"",OFFSET('9. METAS'!$X$20,INT((ROW()-14)/2),0)))</f>
        <v/>
      </c>
      <c r="N242" s="479"/>
      <c r="O242" s="481"/>
      <c r="P242" s="483"/>
    </row>
    <row r="243" spans="3:16" x14ac:dyDescent="0.2">
      <c r="C243" s="506" t="str">
        <f ca="1">IF(ISBLANK(OFFSET('5. Pp (3 años)'!$C$46,INT((ROW()-13)/2),0)),"",OFFSET('5. Pp (3 años)'!$C$46,INT((ROW()-13)/2),0))</f>
        <v/>
      </c>
      <c r="D243" s="498" t="str">
        <f ca="1">IF(ISBLANK(OFFSET('5. Pp (3 años)'!$D$46,INT((ROW()-13)/2),0)),"",OFFSET('5. Pp (3 años)'!$D$46,INT((ROW()-13)/2),0))</f>
        <v/>
      </c>
      <c r="E243" s="498" t="str">
        <f ca="1">IF(ISBLANK(OFFSET('5. Pp (3 años)'!$E$46,INT((ROW()-13)/2),0)),"",OFFSET('5. Pp (3 años)'!$E$46,INT((ROW()-13)/2),0))</f>
        <v/>
      </c>
      <c r="F243" s="500" t="str">
        <f ca="1">IF(ISBLANK(OFFSET('5. Pp (3 años)'!$K$46,INT((ROW()-13)/2),0)),"",OFFSET('5. Pp (3 años)'!$K$46,INT((ROW()-13)/2),0))</f>
        <v/>
      </c>
      <c r="G243" s="502" t="str">
        <f ca="1">IF(ISBLANK(OFFSET('5. Pp (3 años)'!$H$46,INT((ROW()-13)/2),0)),"",OFFSET('5. Pp (3 años)'!$H$46,INT((ROW()-13)/2),0))</f>
        <v/>
      </c>
      <c r="H243" s="705" t="str">
        <f ca="1">IF(ISBLANK(OFFSET('9. METAS'!$L$20,INT((ROW()-13)/2),0)),"",OFFSET('9. METAS'!$L$20,INT((ROW()-13)/2),0))</f>
        <v/>
      </c>
      <c r="I243" s="476"/>
      <c r="J243" s="127" t="e">
        <f ca="1">IF(MOD(ROW()-13,2)=0,IF(ISBLANK(OFFSET(#REF!,INT((ROW()-13)/2),0)),"",OFFSET(#REF!,INT((ROW()-13)/2),0)),IF(ISBLANK(OFFSET('9. METAS'!$U$20,INT((ROW()-14)/2),0)),"",OFFSET('9. METAS'!$U$20,INT((ROW()-14)/2),0)))</f>
        <v>#REF!</v>
      </c>
      <c r="K243" s="128" t="e">
        <f ca="1">IF(MOD(ROW()-13,2)=0,IF(ISBLANK(OFFSET(#REF!,INT((ROW()-13)/2),0)),"",OFFSET(#REF!,INT((ROW()-13)/2),0)),IF(ISBLANK(OFFSET('9. METAS'!$V$20,INT((ROW()-14)/2),0)),"",OFFSET('9. METAS'!$V$20,INT((ROW()-14)/2),0)))</f>
        <v>#REF!</v>
      </c>
      <c r="L243" s="128" t="e">
        <f ca="1">IF(MOD(ROW()-13,2)=0,IF(ISBLANK(OFFSET(#REF!,INT((ROW()-13)/2),0)),"",OFFSET(#REF!,INT((ROW()-13)/2),0)),IF(ISBLANK(OFFSET('9. METAS'!$W$20,INT((ROW()-14)/2),0)),"",OFFSET('9. METAS'!$W$20,INT((ROW()-14)/2),0)))</f>
        <v>#REF!</v>
      </c>
      <c r="M243" s="129" t="e">
        <f ca="1">IF(MOD(ROW()-13,2)=0,IF(ISBLANK(OFFSET(#REF!,INT((ROW()-13)/2),0)),"",OFFSET(#REF!,INT((ROW()-13)/2),0)),IF(ISBLANK(OFFSET('9. METAS'!$X$20,INT((ROW()-14)/2),0)),"",OFFSET('9. METAS'!$X$20,INT((ROW()-14)/2),0)))</f>
        <v>#REF!</v>
      </c>
      <c r="N243" s="478" t="str">
        <f t="shared" ref="N243" ca="1" si="226">IFERROR(J243/J244,"ND")</f>
        <v>ND</v>
      </c>
      <c r="O243" s="480" t="str">
        <f t="shared" ref="O243" ca="1" si="227">IFERROR(((J243+K243+L243+M243)/H243),"ND")</f>
        <v>ND</v>
      </c>
      <c r="P243" s="482"/>
    </row>
    <row r="244" spans="3:16" ht="16" x14ac:dyDescent="0.2">
      <c r="C244" s="496"/>
      <c r="D244" s="498"/>
      <c r="E244" s="498"/>
      <c r="F244" s="500"/>
      <c r="G244" s="502"/>
      <c r="H244" s="705"/>
      <c r="I244" s="477"/>
      <c r="J244" s="127" t="str">
        <f ca="1">IF(MOD(ROW()-13,2)=0,IF(ISBLANK(OFFSET(#REF!,INT((ROW()-13)/2),0)),"",OFFSET(#REF!,INT((ROW()-13)/2),0)),IF(ISBLANK(OFFSET('9. METAS'!$U$20,INT((ROW()-14)/2),0)),"",OFFSET('9. METAS'!$U$20,INT((ROW()-14)/2),0)))</f>
        <v/>
      </c>
      <c r="K244" s="128" t="str">
        <f ca="1">IF(MOD(ROW()-13,2)=0,IF(ISBLANK(OFFSET(#REF!,INT((ROW()-13)/2),0)),"",OFFSET(#REF!,INT((ROW()-13)/2),0)),IF(ISBLANK(OFFSET('9. METAS'!$V$20,INT((ROW()-14)/2),0)),"",OFFSET('9. METAS'!$V$20,INT((ROW()-14)/2),0)))</f>
        <v/>
      </c>
      <c r="L244" s="128" t="str">
        <f ca="1">IF(MOD(ROW()-13,2)=0,IF(ISBLANK(OFFSET(#REF!,INT((ROW()-13)/2),0)),"",OFFSET(#REF!,INT((ROW()-13)/2),0)),IF(ISBLANK(OFFSET('9. METAS'!$W$20,INT((ROW()-14)/2),0)),"",OFFSET('9. METAS'!$W$20,INT((ROW()-14)/2),0)))</f>
        <v/>
      </c>
      <c r="M244" s="129" t="str">
        <f ca="1">IF(MOD(ROW()-13,2)=0,IF(ISBLANK(OFFSET(#REF!,INT((ROW()-13)/2),0)),"",OFFSET(#REF!,INT((ROW()-13)/2),0)),IF(ISBLANK(OFFSET('9. METAS'!$X$20,INT((ROW()-14)/2),0)),"",OFFSET('9. METAS'!$X$20,INT((ROW()-14)/2),0)))</f>
        <v/>
      </c>
      <c r="N244" s="479"/>
      <c r="O244" s="481"/>
      <c r="P244" s="483"/>
    </row>
    <row r="245" spans="3:16" x14ac:dyDescent="0.2">
      <c r="C245" s="506" t="str">
        <f ca="1">IF(ISBLANK(OFFSET('5. Pp (3 años)'!$C$46,INT((ROW()-13)/2),0)),"",OFFSET('5. Pp (3 años)'!$C$46,INT((ROW()-13)/2),0))</f>
        <v/>
      </c>
      <c r="D245" s="498" t="str">
        <f ca="1">IF(ISBLANK(OFFSET('5. Pp (3 años)'!$D$46,INT((ROW()-13)/2),0)),"",OFFSET('5. Pp (3 años)'!$D$46,INT((ROW()-13)/2),0))</f>
        <v/>
      </c>
      <c r="E245" s="498" t="str">
        <f ca="1">IF(ISBLANK(OFFSET('5. Pp (3 años)'!$E$46,INT((ROW()-13)/2),0)),"",OFFSET('5. Pp (3 años)'!$E$46,INT((ROW()-13)/2),0))</f>
        <v/>
      </c>
      <c r="F245" s="500" t="str">
        <f ca="1">IF(ISBLANK(OFFSET('5. Pp (3 años)'!$K$46,INT((ROW()-13)/2),0)),"",OFFSET('5. Pp (3 años)'!$K$46,INT((ROW()-13)/2),0))</f>
        <v/>
      </c>
      <c r="G245" s="502" t="str">
        <f ca="1">IF(ISBLANK(OFFSET('5. Pp (3 años)'!$H$46,INT((ROW()-13)/2),0)),"",OFFSET('5. Pp (3 años)'!$H$46,INT((ROW()-13)/2),0))</f>
        <v/>
      </c>
      <c r="H245" s="705" t="str">
        <f ca="1">IF(ISBLANK(OFFSET('9. METAS'!$L$20,INT((ROW()-13)/2),0)),"",OFFSET('9. METAS'!$L$20,INT((ROW()-13)/2),0))</f>
        <v/>
      </c>
      <c r="I245" s="476"/>
      <c r="J245" s="127" t="e">
        <f ca="1">IF(MOD(ROW()-13,2)=0,IF(ISBLANK(OFFSET(#REF!,INT((ROW()-13)/2),0)),"",OFFSET(#REF!,INT((ROW()-13)/2),0)),IF(ISBLANK(OFFSET('9. METAS'!$U$20,INT((ROW()-14)/2),0)),"",OFFSET('9. METAS'!$U$20,INT((ROW()-14)/2),0)))</f>
        <v>#REF!</v>
      </c>
      <c r="K245" s="128" t="e">
        <f ca="1">IF(MOD(ROW()-13,2)=0,IF(ISBLANK(OFFSET(#REF!,INT((ROW()-13)/2),0)),"",OFFSET(#REF!,INT((ROW()-13)/2),0)),IF(ISBLANK(OFFSET('9. METAS'!$V$20,INT((ROW()-14)/2),0)),"",OFFSET('9. METAS'!$V$20,INT((ROW()-14)/2),0)))</f>
        <v>#REF!</v>
      </c>
      <c r="L245" s="128" t="e">
        <f ca="1">IF(MOD(ROW()-13,2)=0,IF(ISBLANK(OFFSET(#REF!,INT((ROW()-13)/2),0)),"",OFFSET(#REF!,INT((ROW()-13)/2),0)),IF(ISBLANK(OFFSET('9. METAS'!$W$20,INT((ROW()-14)/2),0)),"",OFFSET('9. METAS'!$W$20,INT((ROW()-14)/2),0)))</f>
        <v>#REF!</v>
      </c>
      <c r="M245" s="129" t="e">
        <f ca="1">IF(MOD(ROW()-13,2)=0,IF(ISBLANK(OFFSET(#REF!,INT((ROW()-13)/2),0)),"",OFFSET(#REF!,INT((ROW()-13)/2),0)),IF(ISBLANK(OFFSET('9. METAS'!$X$20,INT((ROW()-14)/2),0)),"",OFFSET('9. METAS'!$X$20,INT((ROW()-14)/2),0)))</f>
        <v>#REF!</v>
      </c>
      <c r="N245" s="478" t="str">
        <f t="shared" ref="N245" ca="1" si="228">IFERROR(J245/J246,"ND")</f>
        <v>ND</v>
      </c>
      <c r="O245" s="480" t="str">
        <f t="shared" ref="O245" ca="1" si="229">IFERROR(((J245+K245+L245+M245)/H245),"ND")</f>
        <v>ND</v>
      </c>
      <c r="P245" s="482"/>
    </row>
    <row r="246" spans="3:16" ht="16" x14ac:dyDescent="0.2">
      <c r="C246" s="496"/>
      <c r="D246" s="498"/>
      <c r="E246" s="498"/>
      <c r="F246" s="500"/>
      <c r="G246" s="502"/>
      <c r="H246" s="705"/>
      <c r="I246" s="477"/>
      <c r="J246" s="127" t="str">
        <f ca="1">IF(MOD(ROW()-13,2)=0,IF(ISBLANK(OFFSET(#REF!,INT((ROW()-13)/2),0)),"",OFFSET(#REF!,INT((ROW()-13)/2),0)),IF(ISBLANK(OFFSET('9. METAS'!$U$20,INT((ROW()-14)/2),0)),"",OFFSET('9. METAS'!$U$20,INT((ROW()-14)/2),0)))</f>
        <v/>
      </c>
      <c r="K246" s="128" t="str">
        <f ca="1">IF(MOD(ROW()-13,2)=0,IF(ISBLANK(OFFSET(#REF!,INT((ROW()-13)/2),0)),"",OFFSET(#REF!,INT((ROW()-13)/2),0)),IF(ISBLANK(OFFSET('9. METAS'!$V$20,INT((ROW()-14)/2),0)),"",OFFSET('9. METAS'!$V$20,INT((ROW()-14)/2),0)))</f>
        <v/>
      </c>
      <c r="L246" s="128" t="str">
        <f ca="1">IF(MOD(ROW()-13,2)=0,IF(ISBLANK(OFFSET(#REF!,INT((ROW()-13)/2),0)),"",OFFSET(#REF!,INT((ROW()-13)/2),0)),IF(ISBLANK(OFFSET('9. METAS'!$W$20,INT((ROW()-14)/2),0)),"",OFFSET('9. METAS'!$W$20,INT((ROW()-14)/2),0)))</f>
        <v/>
      </c>
      <c r="M246" s="129" t="str">
        <f ca="1">IF(MOD(ROW()-13,2)=0,IF(ISBLANK(OFFSET(#REF!,INT((ROW()-13)/2),0)),"",OFFSET(#REF!,INT((ROW()-13)/2),0)),IF(ISBLANK(OFFSET('9. METAS'!$X$20,INT((ROW()-14)/2),0)),"",OFFSET('9. METAS'!$X$20,INT((ROW()-14)/2),0)))</f>
        <v/>
      </c>
      <c r="N246" s="479"/>
      <c r="O246" s="481"/>
      <c r="P246" s="483"/>
    </row>
    <row r="247" spans="3:16" x14ac:dyDescent="0.2">
      <c r="C247" s="506" t="str">
        <f ca="1">IF(ISBLANK(OFFSET('5. Pp (3 años)'!$C$46,INT((ROW()-13)/2),0)),"",OFFSET('5. Pp (3 años)'!$C$46,INT((ROW()-13)/2),0))</f>
        <v/>
      </c>
      <c r="D247" s="498" t="str">
        <f ca="1">IF(ISBLANK(OFFSET('5. Pp (3 años)'!$D$46,INT((ROW()-13)/2),0)),"",OFFSET('5. Pp (3 años)'!$D$46,INT((ROW()-13)/2),0))</f>
        <v/>
      </c>
      <c r="E247" s="498" t="str">
        <f ca="1">IF(ISBLANK(OFFSET('5. Pp (3 años)'!$E$46,INT((ROW()-13)/2),0)),"",OFFSET('5. Pp (3 años)'!$E$46,INT((ROW()-13)/2),0))</f>
        <v/>
      </c>
      <c r="F247" s="500" t="str">
        <f ca="1">IF(ISBLANK(OFFSET('5. Pp (3 años)'!$K$46,INT((ROW()-13)/2),0)),"",OFFSET('5. Pp (3 años)'!$K$46,INT((ROW()-13)/2),0))</f>
        <v/>
      </c>
      <c r="G247" s="502" t="str">
        <f ca="1">IF(ISBLANK(OFFSET('5. Pp (3 años)'!$H$46,INT((ROW()-13)/2),0)),"",OFFSET('5. Pp (3 años)'!$H$46,INT((ROW()-13)/2),0))</f>
        <v/>
      </c>
      <c r="H247" s="705" t="str">
        <f ca="1">IF(ISBLANK(OFFSET('9. METAS'!$L$20,INT((ROW()-13)/2),0)),"",OFFSET('9. METAS'!$L$20,INT((ROW()-13)/2),0))</f>
        <v/>
      </c>
      <c r="I247" s="476"/>
      <c r="J247" s="127" t="e">
        <f ca="1">IF(MOD(ROW()-13,2)=0,IF(ISBLANK(OFFSET(#REF!,INT((ROW()-13)/2),0)),"",OFFSET(#REF!,INT((ROW()-13)/2),0)),IF(ISBLANK(OFFSET('9. METAS'!$U$20,INT((ROW()-14)/2),0)),"",OFFSET('9. METAS'!$U$20,INT((ROW()-14)/2),0)))</f>
        <v>#REF!</v>
      </c>
      <c r="K247" s="128" t="e">
        <f ca="1">IF(MOD(ROW()-13,2)=0,IF(ISBLANK(OFFSET(#REF!,INT((ROW()-13)/2),0)),"",OFFSET(#REF!,INT((ROW()-13)/2),0)),IF(ISBLANK(OFFSET('9. METAS'!$V$20,INT((ROW()-14)/2),0)),"",OFFSET('9. METAS'!$V$20,INT((ROW()-14)/2),0)))</f>
        <v>#REF!</v>
      </c>
      <c r="L247" s="128" t="e">
        <f ca="1">IF(MOD(ROW()-13,2)=0,IF(ISBLANK(OFFSET(#REF!,INT((ROW()-13)/2),0)),"",OFFSET(#REF!,INT((ROW()-13)/2),0)),IF(ISBLANK(OFFSET('9. METAS'!$W$20,INT((ROW()-14)/2),0)),"",OFFSET('9. METAS'!$W$20,INT((ROW()-14)/2),0)))</f>
        <v>#REF!</v>
      </c>
      <c r="M247" s="129" t="e">
        <f ca="1">IF(MOD(ROW()-13,2)=0,IF(ISBLANK(OFFSET(#REF!,INT((ROW()-13)/2),0)),"",OFFSET(#REF!,INT((ROW()-13)/2),0)),IF(ISBLANK(OFFSET('9. METAS'!$X$20,INT((ROW()-14)/2),0)),"",OFFSET('9. METAS'!$X$20,INT((ROW()-14)/2),0)))</f>
        <v>#REF!</v>
      </c>
      <c r="N247" s="478" t="str">
        <f t="shared" ref="N247" ca="1" si="230">IFERROR(J247/J248,"ND")</f>
        <v>ND</v>
      </c>
      <c r="O247" s="480" t="str">
        <f t="shared" ref="O247" ca="1" si="231">IFERROR(((J247+K247+L247+M247)/H247),"ND")</f>
        <v>ND</v>
      </c>
      <c r="P247" s="482"/>
    </row>
    <row r="248" spans="3:16" ht="16" x14ac:dyDescent="0.2">
      <c r="C248" s="496"/>
      <c r="D248" s="498"/>
      <c r="E248" s="498"/>
      <c r="F248" s="500"/>
      <c r="G248" s="502"/>
      <c r="H248" s="705"/>
      <c r="I248" s="477"/>
      <c r="J248" s="127" t="str">
        <f ca="1">IF(MOD(ROW()-13,2)=0,IF(ISBLANK(OFFSET(#REF!,INT((ROW()-13)/2),0)),"",OFFSET(#REF!,INT((ROW()-13)/2),0)),IF(ISBLANK(OFFSET('9. METAS'!$U$20,INT((ROW()-14)/2),0)),"",OFFSET('9. METAS'!$U$20,INT((ROW()-14)/2),0)))</f>
        <v/>
      </c>
      <c r="K248" s="128" t="str">
        <f ca="1">IF(MOD(ROW()-13,2)=0,IF(ISBLANK(OFFSET(#REF!,INT((ROW()-13)/2),0)),"",OFFSET(#REF!,INT((ROW()-13)/2),0)),IF(ISBLANK(OFFSET('9. METAS'!$V$20,INT((ROW()-14)/2),0)),"",OFFSET('9. METAS'!$V$20,INT((ROW()-14)/2),0)))</f>
        <v/>
      </c>
      <c r="L248" s="128" t="str">
        <f ca="1">IF(MOD(ROW()-13,2)=0,IF(ISBLANK(OFFSET(#REF!,INT((ROW()-13)/2),0)),"",OFFSET(#REF!,INT((ROW()-13)/2),0)),IF(ISBLANK(OFFSET('9. METAS'!$W$20,INT((ROW()-14)/2),0)),"",OFFSET('9. METAS'!$W$20,INT((ROW()-14)/2),0)))</f>
        <v/>
      </c>
      <c r="M248" s="129" t="str">
        <f ca="1">IF(MOD(ROW()-13,2)=0,IF(ISBLANK(OFFSET(#REF!,INT((ROW()-13)/2),0)),"",OFFSET(#REF!,INT((ROW()-13)/2),0)),IF(ISBLANK(OFFSET('9. METAS'!$X$20,INT((ROW()-14)/2),0)),"",OFFSET('9. METAS'!$X$20,INT((ROW()-14)/2),0)))</f>
        <v/>
      </c>
      <c r="N248" s="479"/>
      <c r="O248" s="481"/>
      <c r="P248" s="483"/>
    </row>
    <row r="249" spans="3:16" x14ac:dyDescent="0.2">
      <c r="C249" s="506" t="str">
        <f ca="1">IF(ISBLANK(OFFSET('5. Pp (3 años)'!$C$46,INT((ROW()-13)/2),0)),"",OFFSET('5. Pp (3 años)'!$C$46,INT((ROW()-13)/2),0))</f>
        <v/>
      </c>
      <c r="D249" s="498" t="str">
        <f ca="1">IF(ISBLANK(OFFSET('5. Pp (3 años)'!$D$46,INT((ROW()-13)/2),0)),"",OFFSET('5. Pp (3 años)'!$D$46,INT((ROW()-13)/2),0))</f>
        <v/>
      </c>
      <c r="E249" s="498" t="str">
        <f ca="1">IF(ISBLANK(OFFSET('5. Pp (3 años)'!$E$46,INT((ROW()-13)/2),0)),"",OFFSET('5. Pp (3 años)'!$E$46,INT((ROW()-13)/2),0))</f>
        <v/>
      </c>
      <c r="F249" s="500" t="str">
        <f ca="1">IF(ISBLANK(OFFSET('5. Pp (3 años)'!$K$46,INT((ROW()-13)/2),0)),"",OFFSET('5. Pp (3 años)'!$K$46,INT((ROW()-13)/2),0))</f>
        <v/>
      </c>
      <c r="G249" s="502" t="str">
        <f ca="1">IF(ISBLANK(OFFSET('5. Pp (3 años)'!$H$46,INT((ROW()-13)/2),0)),"",OFFSET('5. Pp (3 años)'!$H$46,INT((ROW()-13)/2),0))</f>
        <v/>
      </c>
      <c r="H249" s="705" t="str">
        <f ca="1">IF(ISBLANK(OFFSET('9. METAS'!$L$20,INT((ROW()-13)/2),0)),"",OFFSET('9. METAS'!$L$20,INT((ROW()-13)/2),0))</f>
        <v/>
      </c>
      <c r="I249" s="476"/>
      <c r="J249" s="127" t="e">
        <f ca="1">IF(MOD(ROW()-13,2)=0,IF(ISBLANK(OFFSET(#REF!,INT((ROW()-13)/2),0)),"",OFFSET(#REF!,INT((ROW()-13)/2),0)),IF(ISBLANK(OFFSET('9. METAS'!$U$20,INT((ROW()-14)/2),0)),"",OFFSET('9. METAS'!$U$20,INT((ROW()-14)/2),0)))</f>
        <v>#REF!</v>
      </c>
      <c r="K249" s="128" t="e">
        <f ca="1">IF(MOD(ROW()-13,2)=0,IF(ISBLANK(OFFSET(#REF!,INT((ROW()-13)/2),0)),"",OFFSET(#REF!,INT((ROW()-13)/2),0)),IF(ISBLANK(OFFSET('9. METAS'!$V$20,INT((ROW()-14)/2),0)),"",OFFSET('9. METAS'!$V$20,INT((ROW()-14)/2),0)))</f>
        <v>#REF!</v>
      </c>
      <c r="L249" s="128" t="e">
        <f ca="1">IF(MOD(ROW()-13,2)=0,IF(ISBLANK(OFFSET(#REF!,INT((ROW()-13)/2),0)),"",OFFSET(#REF!,INT((ROW()-13)/2),0)),IF(ISBLANK(OFFSET('9. METAS'!$W$20,INT((ROW()-14)/2),0)),"",OFFSET('9. METAS'!$W$20,INT((ROW()-14)/2),0)))</f>
        <v>#REF!</v>
      </c>
      <c r="M249" s="129" t="e">
        <f ca="1">IF(MOD(ROW()-13,2)=0,IF(ISBLANK(OFFSET(#REF!,INT((ROW()-13)/2),0)),"",OFFSET(#REF!,INT((ROW()-13)/2),0)),IF(ISBLANK(OFFSET('9. METAS'!$X$20,INT((ROW()-14)/2),0)),"",OFFSET('9. METAS'!$X$20,INT((ROW()-14)/2),0)))</f>
        <v>#REF!</v>
      </c>
      <c r="N249" s="478" t="str">
        <f t="shared" ref="N249" ca="1" si="232">IFERROR(J249/J250,"ND")</f>
        <v>ND</v>
      </c>
      <c r="O249" s="480" t="str">
        <f t="shared" ref="O249" ca="1" si="233">IFERROR(((J249+K249+L249+M249)/H249),"ND")</f>
        <v>ND</v>
      </c>
      <c r="P249" s="482"/>
    </row>
    <row r="250" spans="3:16" ht="16" x14ac:dyDescent="0.2">
      <c r="C250" s="496"/>
      <c r="D250" s="498"/>
      <c r="E250" s="498"/>
      <c r="F250" s="500"/>
      <c r="G250" s="502"/>
      <c r="H250" s="705"/>
      <c r="I250" s="477"/>
      <c r="J250" s="127" t="str">
        <f ca="1">IF(MOD(ROW()-13,2)=0,IF(ISBLANK(OFFSET(#REF!,INT((ROW()-13)/2),0)),"",OFFSET(#REF!,INT((ROW()-13)/2),0)),IF(ISBLANK(OFFSET('9. METAS'!$U$20,INT((ROW()-14)/2),0)),"",OFFSET('9. METAS'!$U$20,INT((ROW()-14)/2),0)))</f>
        <v/>
      </c>
      <c r="K250" s="128" t="str">
        <f ca="1">IF(MOD(ROW()-13,2)=0,IF(ISBLANK(OFFSET(#REF!,INT((ROW()-13)/2),0)),"",OFFSET(#REF!,INT((ROW()-13)/2),0)),IF(ISBLANK(OFFSET('9. METAS'!$V$20,INT((ROW()-14)/2),0)),"",OFFSET('9. METAS'!$V$20,INT((ROW()-14)/2),0)))</f>
        <v/>
      </c>
      <c r="L250" s="128" t="str">
        <f ca="1">IF(MOD(ROW()-13,2)=0,IF(ISBLANK(OFFSET(#REF!,INT((ROW()-13)/2),0)),"",OFFSET(#REF!,INT((ROW()-13)/2),0)),IF(ISBLANK(OFFSET('9. METAS'!$W$20,INT((ROW()-14)/2),0)),"",OFFSET('9. METAS'!$W$20,INT((ROW()-14)/2),0)))</f>
        <v/>
      </c>
      <c r="M250" s="129" t="str">
        <f ca="1">IF(MOD(ROW()-13,2)=0,IF(ISBLANK(OFFSET(#REF!,INT((ROW()-13)/2),0)),"",OFFSET(#REF!,INT((ROW()-13)/2),0)),IF(ISBLANK(OFFSET('9. METAS'!$X$20,INT((ROW()-14)/2),0)),"",OFFSET('9. METAS'!$X$20,INT((ROW()-14)/2),0)))</f>
        <v/>
      </c>
      <c r="N250" s="479"/>
      <c r="O250" s="481"/>
      <c r="P250" s="483"/>
    </row>
    <row r="251" spans="3:16" x14ac:dyDescent="0.2">
      <c r="C251" s="506" t="str">
        <f ca="1">IF(ISBLANK(OFFSET('5. Pp (3 años)'!$C$46,INT((ROW()-13)/2),0)),"",OFFSET('5. Pp (3 años)'!$C$46,INT((ROW()-13)/2),0))</f>
        <v/>
      </c>
      <c r="D251" s="498" t="str">
        <f ca="1">IF(ISBLANK(OFFSET('5. Pp (3 años)'!$D$46,INT((ROW()-13)/2),0)),"",OFFSET('5. Pp (3 años)'!$D$46,INT((ROW()-13)/2),0))</f>
        <v/>
      </c>
      <c r="E251" s="498" t="str">
        <f ca="1">IF(ISBLANK(OFFSET('5. Pp (3 años)'!$E$46,INT((ROW()-13)/2),0)),"",OFFSET('5. Pp (3 años)'!$E$46,INT((ROW()-13)/2),0))</f>
        <v/>
      </c>
      <c r="F251" s="500" t="str">
        <f ca="1">IF(ISBLANK(OFFSET('5. Pp (3 años)'!$K$46,INT((ROW()-13)/2),0)),"",OFFSET('5. Pp (3 años)'!$K$46,INT((ROW()-13)/2),0))</f>
        <v/>
      </c>
      <c r="G251" s="502" t="str">
        <f ca="1">IF(ISBLANK(OFFSET('5. Pp (3 años)'!$H$46,INT((ROW()-13)/2),0)),"",OFFSET('5. Pp (3 años)'!$H$46,INT((ROW()-13)/2),0))</f>
        <v/>
      </c>
      <c r="H251" s="705" t="str">
        <f ca="1">IF(ISBLANK(OFFSET('9. METAS'!$L$20,INT((ROW()-13)/2),0)),"",OFFSET('9. METAS'!$L$20,INT((ROW()-13)/2),0))</f>
        <v/>
      </c>
      <c r="I251" s="476"/>
      <c r="J251" s="127" t="e">
        <f ca="1">IF(MOD(ROW()-13,2)=0,IF(ISBLANK(OFFSET(#REF!,INT((ROW()-13)/2),0)),"",OFFSET(#REF!,INT((ROW()-13)/2),0)),IF(ISBLANK(OFFSET('9. METAS'!$U$20,INT((ROW()-14)/2),0)),"",OFFSET('9. METAS'!$U$20,INT((ROW()-14)/2),0)))</f>
        <v>#REF!</v>
      </c>
      <c r="K251" s="128" t="e">
        <f ca="1">IF(MOD(ROW()-13,2)=0,IF(ISBLANK(OFFSET(#REF!,INT((ROW()-13)/2),0)),"",OFFSET(#REF!,INT((ROW()-13)/2),0)),IF(ISBLANK(OFFSET('9. METAS'!$V$20,INT((ROW()-14)/2),0)),"",OFFSET('9. METAS'!$V$20,INT((ROW()-14)/2),0)))</f>
        <v>#REF!</v>
      </c>
      <c r="L251" s="128" t="e">
        <f ca="1">IF(MOD(ROW()-13,2)=0,IF(ISBLANK(OFFSET(#REF!,INT((ROW()-13)/2),0)),"",OFFSET(#REF!,INT((ROW()-13)/2),0)),IF(ISBLANK(OFFSET('9. METAS'!$W$20,INT((ROW()-14)/2),0)),"",OFFSET('9. METAS'!$W$20,INT((ROW()-14)/2),0)))</f>
        <v>#REF!</v>
      </c>
      <c r="M251" s="129" t="e">
        <f ca="1">IF(MOD(ROW()-13,2)=0,IF(ISBLANK(OFFSET(#REF!,INT((ROW()-13)/2),0)),"",OFFSET(#REF!,INT((ROW()-13)/2),0)),IF(ISBLANK(OFFSET('9. METAS'!$X$20,INT((ROW()-14)/2),0)),"",OFFSET('9. METAS'!$X$20,INT((ROW()-14)/2),0)))</f>
        <v>#REF!</v>
      </c>
      <c r="N251" s="478" t="str">
        <f t="shared" ref="N251" ca="1" si="234">IFERROR(J251/J252,"ND")</f>
        <v>ND</v>
      </c>
      <c r="O251" s="480" t="str">
        <f t="shared" ref="O251" ca="1" si="235">IFERROR(((J251+K251+L251+M251)/H251),"ND")</f>
        <v>ND</v>
      </c>
      <c r="P251" s="482"/>
    </row>
    <row r="252" spans="3:16" ht="16" x14ac:dyDescent="0.2">
      <c r="C252" s="496"/>
      <c r="D252" s="498"/>
      <c r="E252" s="498"/>
      <c r="F252" s="500"/>
      <c r="G252" s="502"/>
      <c r="H252" s="705"/>
      <c r="I252" s="477"/>
      <c r="J252" s="127" t="str">
        <f ca="1">IF(MOD(ROW()-13,2)=0,IF(ISBLANK(OFFSET(#REF!,INT((ROW()-13)/2),0)),"",OFFSET(#REF!,INT((ROW()-13)/2),0)),IF(ISBLANK(OFFSET('9. METAS'!$U$20,INT((ROW()-14)/2),0)),"",OFFSET('9. METAS'!$U$20,INT((ROW()-14)/2),0)))</f>
        <v/>
      </c>
      <c r="K252" s="128" t="str">
        <f ca="1">IF(MOD(ROW()-13,2)=0,IF(ISBLANK(OFFSET(#REF!,INT((ROW()-13)/2),0)),"",OFFSET(#REF!,INT((ROW()-13)/2),0)),IF(ISBLANK(OFFSET('9. METAS'!$V$20,INT((ROW()-14)/2),0)),"",OFFSET('9. METAS'!$V$20,INT((ROW()-14)/2),0)))</f>
        <v/>
      </c>
      <c r="L252" s="128" t="str">
        <f ca="1">IF(MOD(ROW()-13,2)=0,IF(ISBLANK(OFFSET(#REF!,INT((ROW()-13)/2),0)),"",OFFSET(#REF!,INT((ROW()-13)/2),0)),IF(ISBLANK(OFFSET('9. METAS'!$W$20,INT((ROW()-14)/2),0)),"",OFFSET('9. METAS'!$W$20,INT((ROW()-14)/2),0)))</f>
        <v/>
      </c>
      <c r="M252" s="129" t="str">
        <f ca="1">IF(MOD(ROW()-13,2)=0,IF(ISBLANK(OFFSET(#REF!,INT((ROW()-13)/2),0)),"",OFFSET(#REF!,INT((ROW()-13)/2),0)),IF(ISBLANK(OFFSET('9. METAS'!$X$20,INT((ROW()-14)/2),0)),"",OFFSET('9. METAS'!$X$20,INT((ROW()-14)/2),0)))</f>
        <v/>
      </c>
      <c r="N252" s="479"/>
      <c r="O252" s="481"/>
      <c r="P252" s="483"/>
    </row>
    <row r="253" spans="3:16" x14ac:dyDescent="0.2">
      <c r="C253" s="506" t="str">
        <f ca="1">IF(ISBLANK(OFFSET('5. Pp (3 años)'!$C$46,INT((ROW()-13)/2),0)),"",OFFSET('5. Pp (3 años)'!$C$46,INT((ROW()-13)/2),0))</f>
        <v/>
      </c>
      <c r="D253" s="498" t="str">
        <f ca="1">IF(ISBLANK(OFFSET('5. Pp (3 años)'!$D$46,INT((ROW()-13)/2),0)),"",OFFSET('5. Pp (3 años)'!$D$46,INT((ROW()-13)/2),0))</f>
        <v/>
      </c>
      <c r="E253" s="498" t="str">
        <f ca="1">IF(ISBLANK(OFFSET('5. Pp (3 años)'!$E$46,INT((ROW()-13)/2),0)),"",OFFSET('5. Pp (3 años)'!$E$46,INT((ROW()-13)/2),0))</f>
        <v/>
      </c>
      <c r="F253" s="500" t="str">
        <f ca="1">IF(ISBLANK(OFFSET('5. Pp (3 años)'!$K$46,INT((ROW()-13)/2),0)),"",OFFSET('5. Pp (3 años)'!$K$46,INT((ROW()-13)/2),0))</f>
        <v/>
      </c>
      <c r="G253" s="502" t="str">
        <f ca="1">IF(ISBLANK(OFFSET('5. Pp (3 años)'!$H$46,INT((ROW()-13)/2),0)),"",OFFSET('5. Pp (3 años)'!$H$46,INT((ROW()-13)/2),0))</f>
        <v/>
      </c>
      <c r="H253" s="705" t="str">
        <f ca="1">IF(ISBLANK(OFFSET('9. METAS'!$L$20,INT((ROW()-13)/2),0)),"",OFFSET('9. METAS'!$L$20,INT((ROW()-13)/2),0))</f>
        <v/>
      </c>
      <c r="I253" s="476"/>
      <c r="J253" s="127" t="e">
        <f ca="1">IF(MOD(ROW()-13,2)=0,IF(ISBLANK(OFFSET(#REF!,INT((ROW()-13)/2),0)),"",OFFSET(#REF!,INT((ROW()-13)/2),0)),IF(ISBLANK(OFFSET('9. METAS'!$U$20,INT((ROW()-14)/2),0)),"",OFFSET('9. METAS'!$U$20,INT((ROW()-14)/2),0)))</f>
        <v>#REF!</v>
      </c>
      <c r="K253" s="128" t="e">
        <f ca="1">IF(MOD(ROW()-13,2)=0,IF(ISBLANK(OFFSET(#REF!,INT((ROW()-13)/2),0)),"",OFFSET(#REF!,INT((ROW()-13)/2),0)),IF(ISBLANK(OFFSET('9. METAS'!$V$20,INT((ROW()-14)/2),0)),"",OFFSET('9. METAS'!$V$20,INT((ROW()-14)/2),0)))</f>
        <v>#REF!</v>
      </c>
      <c r="L253" s="128" t="e">
        <f ca="1">IF(MOD(ROW()-13,2)=0,IF(ISBLANK(OFFSET(#REF!,INT((ROW()-13)/2),0)),"",OFFSET(#REF!,INT((ROW()-13)/2),0)),IF(ISBLANK(OFFSET('9. METAS'!$W$20,INT((ROW()-14)/2),0)),"",OFFSET('9. METAS'!$W$20,INT((ROW()-14)/2),0)))</f>
        <v>#REF!</v>
      </c>
      <c r="M253" s="129" t="e">
        <f ca="1">IF(MOD(ROW()-13,2)=0,IF(ISBLANK(OFFSET(#REF!,INT((ROW()-13)/2),0)),"",OFFSET(#REF!,INT((ROW()-13)/2),0)),IF(ISBLANK(OFFSET('9. METAS'!$X$20,INT((ROW()-14)/2),0)),"",OFFSET('9. METAS'!$X$20,INT((ROW()-14)/2),0)))</f>
        <v>#REF!</v>
      </c>
      <c r="N253" s="478" t="str">
        <f t="shared" ref="N253" ca="1" si="236">IFERROR(J253/J254,"ND")</f>
        <v>ND</v>
      </c>
      <c r="O253" s="480" t="str">
        <f t="shared" ref="O253" ca="1" si="237">IFERROR(((J253+K253+L253+M253)/H253),"ND")</f>
        <v>ND</v>
      </c>
      <c r="P253" s="482"/>
    </row>
    <row r="254" spans="3:16" ht="16" x14ac:dyDescent="0.2">
      <c r="C254" s="496"/>
      <c r="D254" s="498"/>
      <c r="E254" s="498"/>
      <c r="F254" s="500"/>
      <c r="G254" s="502"/>
      <c r="H254" s="705"/>
      <c r="I254" s="477"/>
      <c r="J254" s="127" t="str">
        <f ca="1">IF(MOD(ROW()-13,2)=0,IF(ISBLANK(OFFSET(#REF!,INT((ROW()-13)/2),0)),"",OFFSET(#REF!,INT((ROW()-13)/2),0)),IF(ISBLANK(OFFSET('9. METAS'!$U$20,INT((ROW()-14)/2),0)),"",OFFSET('9. METAS'!$U$20,INT((ROW()-14)/2),0)))</f>
        <v/>
      </c>
      <c r="K254" s="128" t="str">
        <f ca="1">IF(MOD(ROW()-13,2)=0,IF(ISBLANK(OFFSET(#REF!,INT((ROW()-13)/2),0)),"",OFFSET(#REF!,INT((ROW()-13)/2),0)),IF(ISBLANK(OFFSET('9. METAS'!$V$20,INT((ROW()-14)/2),0)),"",OFFSET('9. METAS'!$V$20,INT((ROW()-14)/2),0)))</f>
        <v/>
      </c>
      <c r="L254" s="128" t="str">
        <f ca="1">IF(MOD(ROW()-13,2)=0,IF(ISBLANK(OFFSET(#REF!,INT((ROW()-13)/2),0)),"",OFFSET(#REF!,INT((ROW()-13)/2),0)),IF(ISBLANK(OFFSET('9. METAS'!$W$20,INT((ROW()-14)/2),0)),"",OFFSET('9. METAS'!$W$20,INT((ROW()-14)/2),0)))</f>
        <v/>
      </c>
      <c r="M254" s="129" t="str">
        <f ca="1">IF(MOD(ROW()-13,2)=0,IF(ISBLANK(OFFSET(#REF!,INT((ROW()-13)/2),0)),"",OFFSET(#REF!,INT((ROW()-13)/2),0)),IF(ISBLANK(OFFSET('9. METAS'!$X$20,INT((ROW()-14)/2),0)),"",OFFSET('9. METAS'!$X$20,INT((ROW()-14)/2),0)))</f>
        <v/>
      </c>
      <c r="N254" s="479"/>
      <c r="O254" s="481"/>
      <c r="P254" s="483"/>
    </row>
    <row r="255" spans="3:16" x14ac:dyDescent="0.2">
      <c r="C255" s="506" t="str">
        <f ca="1">IF(ISBLANK(OFFSET('5. Pp (3 años)'!$C$46,INT((ROW()-13)/2),0)),"",OFFSET('5. Pp (3 años)'!$C$46,INT((ROW()-13)/2),0))</f>
        <v/>
      </c>
      <c r="D255" s="498" t="str">
        <f ca="1">IF(ISBLANK(OFFSET('5. Pp (3 años)'!$D$46,INT((ROW()-13)/2),0)),"",OFFSET('5. Pp (3 años)'!$D$46,INT((ROW()-13)/2),0))</f>
        <v/>
      </c>
      <c r="E255" s="498" t="str">
        <f ca="1">IF(ISBLANK(OFFSET('5. Pp (3 años)'!$E$46,INT((ROW()-13)/2),0)),"",OFFSET('5. Pp (3 años)'!$E$46,INT((ROW()-13)/2),0))</f>
        <v/>
      </c>
      <c r="F255" s="500" t="str">
        <f ca="1">IF(ISBLANK(OFFSET('5. Pp (3 años)'!$K$46,INT((ROW()-13)/2),0)),"",OFFSET('5. Pp (3 años)'!$K$46,INT((ROW()-13)/2),0))</f>
        <v/>
      </c>
      <c r="G255" s="502" t="str">
        <f ca="1">IF(ISBLANK(OFFSET('5. Pp (3 años)'!$H$46,INT((ROW()-13)/2),0)),"",OFFSET('5. Pp (3 años)'!$H$46,INT((ROW()-13)/2),0))</f>
        <v/>
      </c>
      <c r="H255" s="705" t="str">
        <f ca="1">IF(ISBLANK(OFFSET('9. METAS'!$L$20,INT((ROW()-13)/2),0)),"",OFFSET('9. METAS'!$L$20,INT((ROW()-13)/2),0))</f>
        <v/>
      </c>
      <c r="I255" s="476"/>
      <c r="J255" s="127" t="e">
        <f ca="1">IF(MOD(ROW()-13,2)=0,IF(ISBLANK(OFFSET(#REF!,INT((ROW()-13)/2),0)),"",OFFSET(#REF!,INT((ROW()-13)/2),0)),IF(ISBLANK(OFFSET('9. METAS'!$U$20,INT((ROW()-14)/2),0)),"",OFFSET('9. METAS'!$U$20,INT((ROW()-14)/2),0)))</f>
        <v>#REF!</v>
      </c>
      <c r="K255" s="128" t="e">
        <f ca="1">IF(MOD(ROW()-13,2)=0,IF(ISBLANK(OFFSET(#REF!,INT((ROW()-13)/2),0)),"",OFFSET(#REF!,INT((ROW()-13)/2),0)),IF(ISBLANK(OFFSET('9. METAS'!$V$20,INT((ROW()-14)/2),0)),"",OFFSET('9. METAS'!$V$20,INT((ROW()-14)/2),0)))</f>
        <v>#REF!</v>
      </c>
      <c r="L255" s="128" t="e">
        <f ca="1">IF(MOD(ROW()-13,2)=0,IF(ISBLANK(OFFSET(#REF!,INT((ROW()-13)/2),0)),"",OFFSET(#REF!,INT((ROW()-13)/2),0)),IF(ISBLANK(OFFSET('9. METAS'!$W$20,INT((ROW()-14)/2),0)),"",OFFSET('9. METAS'!$W$20,INT((ROW()-14)/2),0)))</f>
        <v>#REF!</v>
      </c>
      <c r="M255" s="129" t="e">
        <f ca="1">IF(MOD(ROW()-13,2)=0,IF(ISBLANK(OFFSET(#REF!,INT((ROW()-13)/2),0)),"",OFFSET(#REF!,INT((ROW()-13)/2),0)),IF(ISBLANK(OFFSET('9. METAS'!$X$20,INT((ROW()-14)/2),0)),"",OFFSET('9. METAS'!$X$20,INT((ROW()-14)/2),0)))</f>
        <v>#REF!</v>
      </c>
      <c r="N255" s="478" t="str">
        <f t="shared" ref="N255" ca="1" si="238">IFERROR(J255/J256,"ND")</f>
        <v>ND</v>
      </c>
      <c r="O255" s="480" t="str">
        <f t="shared" ref="O255" ca="1" si="239">IFERROR(((J255+K255+L255+M255)/H255),"ND")</f>
        <v>ND</v>
      </c>
      <c r="P255" s="482"/>
    </row>
    <row r="256" spans="3:16" ht="16" x14ac:dyDescent="0.2">
      <c r="C256" s="496"/>
      <c r="D256" s="498"/>
      <c r="E256" s="498"/>
      <c r="F256" s="500"/>
      <c r="G256" s="502"/>
      <c r="H256" s="705"/>
      <c r="I256" s="477"/>
      <c r="J256" s="127" t="str">
        <f ca="1">IF(MOD(ROW()-13,2)=0,IF(ISBLANK(OFFSET(#REF!,INT((ROW()-13)/2),0)),"",OFFSET(#REF!,INT((ROW()-13)/2),0)),IF(ISBLANK(OFFSET('9. METAS'!$U$20,INT((ROW()-14)/2),0)),"",OFFSET('9. METAS'!$U$20,INT((ROW()-14)/2),0)))</f>
        <v/>
      </c>
      <c r="K256" s="128" t="str">
        <f ca="1">IF(MOD(ROW()-13,2)=0,IF(ISBLANK(OFFSET(#REF!,INT((ROW()-13)/2),0)),"",OFFSET(#REF!,INT((ROW()-13)/2),0)),IF(ISBLANK(OFFSET('9. METAS'!$V$20,INT((ROW()-14)/2),0)),"",OFFSET('9. METAS'!$V$20,INT((ROW()-14)/2),0)))</f>
        <v/>
      </c>
      <c r="L256" s="128" t="str">
        <f ca="1">IF(MOD(ROW()-13,2)=0,IF(ISBLANK(OFFSET(#REF!,INT((ROW()-13)/2),0)),"",OFFSET(#REF!,INT((ROW()-13)/2),0)),IF(ISBLANK(OFFSET('9. METAS'!$W$20,INT((ROW()-14)/2),0)),"",OFFSET('9. METAS'!$W$20,INT((ROW()-14)/2),0)))</f>
        <v/>
      </c>
      <c r="M256" s="129" t="str">
        <f ca="1">IF(MOD(ROW()-13,2)=0,IF(ISBLANK(OFFSET(#REF!,INT((ROW()-13)/2),0)),"",OFFSET(#REF!,INT((ROW()-13)/2),0)),IF(ISBLANK(OFFSET('9. METAS'!$X$20,INT((ROW()-14)/2),0)),"",OFFSET('9. METAS'!$X$20,INT((ROW()-14)/2),0)))</f>
        <v/>
      </c>
      <c r="N256" s="479"/>
      <c r="O256" s="481"/>
      <c r="P256" s="483"/>
    </row>
    <row r="257" spans="3:16" x14ac:dyDescent="0.2">
      <c r="C257" s="506" t="str">
        <f ca="1">IF(ISBLANK(OFFSET('5. Pp (3 años)'!$C$46,INT((ROW()-13)/2),0)),"",OFFSET('5. Pp (3 años)'!$C$46,INT((ROW()-13)/2),0))</f>
        <v/>
      </c>
      <c r="D257" s="498" t="str">
        <f ca="1">IF(ISBLANK(OFFSET('5. Pp (3 años)'!$D$46,INT((ROW()-13)/2),0)),"",OFFSET('5. Pp (3 años)'!$D$46,INT((ROW()-13)/2),0))</f>
        <v/>
      </c>
      <c r="E257" s="498" t="str">
        <f ca="1">IF(ISBLANK(OFFSET('5. Pp (3 años)'!$E$46,INT((ROW()-13)/2),0)),"",OFFSET('5. Pp (3 años)'!$E$46,INT((ROW()-13)/2),0))</f>
        <v/>
      </c>
      <c r="F257" s="500" t="str">
        <f ca="1">IF(ISBLANK(OFFSET('5. Pp (3 años)'!$K$46,INT((ROW()-13)/2),0)),"",OFFSET('5. Pp (3 años)'!$K$46,INT((ROW()-13)/2),0))</f>
        <v/>
      </c>
      <c r="G257" s="502" t="str">
        <f ca="1">IF(ISBLANK(OFFSET('5. Pp (3 años)'!$H$46,INT((ROW()-13)/2),0)),"",OFFSET('5. Pp (3 años)'!$H$46,INT((ROW()-13)/2),0))</f>
        <v/>
      </c>
      <c r="H257" s="705" t="str">
        <f ca="1">IF(ISBLANK(OFFSET('9. METAS'!$L$20,INT((ROW()-13)/2),0)),"",OFFSET('9. METAS'!$L$20,INT((ROW()-13)/2),0))</f>
        <v/>
      </c>
      <c r="I257" s="476"/>
      <c r="J257" s="127" t="e">
        <f ca="1">IF(MOD(ROW()-13,2)=0,IF(ISBLANK(OFFSET(#REF!,INT((ROW()-13)/2),0)),"",OFFSET(#REF!,INT((ROW()-13)/2),0)),IF(ISBLANK(OFFSET('9. METAS'!$U$20,INT((ROW()-14)/2),0)),"",OFFSET('9. METAS'!$U$20,INT((ROW()-14)/2),0)))</f>
        <v>#REF!</v>
      </c>
      <c r="K257" s="128" t="e">
        <f ca="1">IF(MOD(ROW()-13,2)=0,IF(ISBLANK(OFFSET(#REF!,INT((ROW()-13)/2),0)),"",OFFSET(#REF!,INT((ROW()-13)/2),0)),IF(ISBLANK(OFFSET('9. METAS'!$V$20,INT((ROW()-14)/2),0)),"",OFFSET('9. METAS'!$V$20,INT((ROW()-14)/2),0)))</f>
        <v>#REF!</v>
      </c>
      <c r="L257" s="128" t="e">
        <f ca="1">IF(MOD(ROW()-13,2)=0,IF(ISBLANK(OFFSET(#REF!,INT((ROW()-13)/2),0)),"",OFFSET(#REF!,INT((ROW()-13)/2),0)),IF(ISBLANK(OFFSET('9. METAS'!$W$20,INT((ROW()-14)/2),0)),"",OFFSET('9. METAS'!$W$20,INT((ROW()-14)/2),0)))</f>
        <v>#REF!</v>
      </c>
      <c r="M257" s="129" t="e">
        <f ca="1">IF(MOD(ROW()-13,2)=0,IF(ISBLANK(OFFSET(#REF!,INT((ROW()-13)/2),0)),"",OFFSET(#REF!,INT((ROW()-13)/2),0)),IF(ISBLANK(OFFSET('9. METAS'!$X$20,INT((ROW()-14)/2),0)),"",OFFSET('9. METAS'!$X$20,INT((ROW()-14)/2),0)))</f>
        <v>#REF!</v>
      </c>
      <c r="N257" s="478" t="str">
        <f t="shared" ref="N257" ca="1" si="240">IFERROR(J257/J258,"ND")</f>
        <v>ND</v>
      </c>
      <c r="O257" s="480" t="str">
        <f t="shared" ref="O257" ca="1" si="241">IFERROR(((J257+K257+L257+M257)/H257),"ND")</f>
        <v>ND</v>
      </c>
      <c r="P257" s="482"/>
    </row>
    <row r="258" spans="3:16" ht="16" x14ac:dyDescent="0.2">
      <c r="C258" s="496"/>
      <c r="D258" s="498"/>
      <c r="E258" s="498"/>
      <c r="F258" s="500"/>
      <c r="G258" s="502"/>
      <c r="H258" s="705"/>
      <c r="I258" s="477"/>
      <c r="J258" s="127" t="str">
        <f ca="1">IF(MOD(ROW()-13,2)=0,IF(ISBLANK(OFFSET(#REF!,INT((ROW()-13)/2),0)),"",OFFSET(#REF!,INT((ROW()-13)/2),0)),IF(ISBLANK(OFFSET('9. METAS'!$U$20,INT((ROW()-14)/2),0)),"",OFFSET('9. METAS'!$U$20,INT((ROW()-14)/2),0)))</f>
        <v/>
      </c>
      <c r="K258" s="128" t="str">
        <f ca="1">IF(MOD(ROW()-13,2)=0,IF(ISBLANK(OFFSET(#REF!,INT((ROW()-13)/2),0)),"",OFFSET(#REF!,INT((ROW()-13)/2),0)),IF(ISBLANK(OFFSET('9. METAS'!$V$20,INT((ROW()-14)/2),0)),"",OFFSET('9. METAS'!$V$20,INT((ROW()-14)/2),0)))</f>
        <v/>
      </c>
      <c r="L258" s="128" t="str">
        <f ca="1">IF(MOD(ROW()-13,2)=0,IF(ISBLANK(OFFSET(#REF!,INT((ROW()-13)/2),0)),"",OFFSET(#REF!,INT((ROW()-13)/2),0)),IF(ISBLANK(OFFSET('9. METAS'!$W$20,INT((ROW()-14)/2),0)),"",OFFSET('9. METAS'!$W$20,INT((ROW()-14)/2),0)))</f>
        <v/>
      </c>
      <c r="M258" s="129" t="str">
        <f ca="1">IF(MOD(ROW()-13,2)=0,IF(ISBLANK(OFFSET(#REF!,INT((ROW()-13)/2),0)),"",OFFSET(#REF!,INT((ROW()-13)/2),0)),IF(ISBLANK(OFFSET('9. METAS'!$X$20,INT((ROW()-14)/2),0)),"",OFFSET('9. METAS'!$X$20,INT((ROW()-14)/2),0)))</f>
        <v/>
      </c>
      <c r="N258" s="479"/>
      <c r="O258" s="481"/>
      <c r="P258" s="483"/>
    </row>
    <row r="259" spans="3:16" x14ac:dyDescent="0.2">
      <c r="C259" s="506" t="str">
        <f ca="1">IF(ISBLANK(OFFSET('5. Pp (3 años)'!$C$46,INT((ROW()-13)/2),0)),"",OFFSET('5. Pp (3 años)'!$C$46,INT((ROW()-13)/2),0))</f>
        <v/>
      </c>
      <c r="D259" s="498" t="str">
        <f ca="1">IF(ISBLANK(OFFSET('5. Pp (3 años)'!$D$46,INT((ROW()-13)/2),0)),"",OFFSET('5. Pp (3 años)'!$D$46,INT((ROW()-13)/2),0))</f>
        <v/>
      </c>
      <c r="E259" s="498" t="str">
        <f ca="1">IF(ISBLANK(OFFSET('5. Pp (3 años)'!$E$46,INT((ROW()-13)/2),0)),"",OFFSET('5. Pp (3 años)'!$E$46,INT((ROW()-13)/2),0))</f>
        <v/>
      </c>
      <c r="F259" s="500" t="str">
        <f ca="1">IF(ISBLANK(OFFSET('5. Pp (3 años)'!$K$46,INT((ROW()-13)/2),0)),"",OFFSET('5. Pp (3 años)'!$K$46,INT((ROW()-13)/2),0))</f>
        <v/>
      </c>
      <c r="G259" s="502" t="str">
        <f ca="1">IF(ISBLANK(OFFSET('5. Pp (3 años)'!$H$46,INT((ROW()-13)/2),0)),"",OFFSET('5. Pp (3 años)'!$H$46,INT((ROW()-13)/2),0))</f>
        <v/>
      </c>
      <c r="H259" s="705" t="str">
        <f ca="1">IF(ISBLANK(OFFSET('9. METAS'!$L$20,INT((ROW()-13)/2),0)),"",OFFSET('9. METAS'!$L$20,INT((ROW()-13)/2),0))</f>
        <v/>
      </c>
      <c r="I259" s="476"/>
      <c r="J259" s="127" t="e">
        <f ca="1">IF(MOD(ROW()-13,2)=0,IF(ISBLANK(OFFSET(#REF!,INT((ROW()-13)/2),0)),"",OFFSET(#REF!,INT((ROW()-13)/2),0)),IF(ISBLANK(OFFSET('9. METAS'!$U$20,INT((ROW()-14)/2),0)),"",OFFSET('9. METAS'!$U$20,INT((ROW()-14)/2),0)))</f>
        <v>#REF!</v>
      </c>
      <c r="K259" s="128" t="e">
        <f ca="1">IF(MOD(ROW()-13,2)=0,IF(ISBLANK(OFFSET(#REF!,INT((ROW()-13)/2),0)),"",OFFSET(#REF!,INT((ROW()-13)/2),0)),IF(ISBLANK(OFFSET('9. METAS'!$V$20,INT((ROW()-14)/2),0)),"",OFFSET('9. METAS'!$V$20,INT((ROW()-14)/2),0)))</f>
        <v>#REF!</v>
      </c>
      <c r="L259" s="128" t="e">
        <f ca="1">IF(MOD(ROW()-13,2)=0,IF(ISBLANK(OFFSET(#REF!,INT((ROW()-13)/2),0)),"",OFFSET(#REF!,INT((ROW()-13)/2),0)),IF(ISBLANK(OFFSET('9. METAS'!$W$20,INT((ROW()-14)/2),0)),"",OFFSET('9. METAS'!$W$20,INT((ROW()-14)/2),0)))</f>
        <v>#REF!</v>
      </c>
      <c r="M259" s="129" t="e">
        <f ca="1">IF(MOD(ROW()-13,2)=0,IF(ISBLANK(OFFSET(#REF!,INT((ROW()-13)/2),0)),"",OFFSET(#REF!,INT((ROW()-13)/2),0)),IF(ISBLANK(OFFSET('9. METAS'!$X$20,INT((ROW()-14)/2),0)),"",OFFSET('9. METAS'!$X$20,INT((ROW()-14)/2),0)))</f>
        <v>#REF!</v>
      </c>
      <c r="N259" s="478" t="str">
        <f t="shared" ref="N259" ca="1" si="242">IFERROR(J259/J260,"ND")</f>
        <v>ND</v>
      </c>
      <c r="O259" s="480" t="str">
        <f t="shared" ref="O259" ca="1" si="243">IFERROR(((J259+K259+L259+M259)/H259),"ND")</f>
        <v>ND</v>
      </c>
      <c r="P259" s="482"/>
    </row>
    <row r="260" spans="3:16" ht="16" x14ac:dyDescent="0.2">
      <c r="C260" s="496"/>
      <c r="D260" s="498"/>
      <c r="E260" s="498"/>
      <c r="F260" s="500"/>
      <c r="G260" s="502"/>
      <c r="H260" s="705"/>
      <c r="I260" s="477"/>
      <c r="J260" s="127" t="str">
        <f ca="1">IF(MOD(ROW()-13,2)=0,IF(ISBLANK(OFFSET(#REF!,INT((ROW()-13)/2),0)),"",OFFSET(#REF!,INT((ROW()-13)/2),0)),IF(ISBLANK(OFFSET('9. METAS'!$U$20,INT((ROW()-14)/2),0)),"",OFFSET('9. METAS'!$U$20,INT((ROW()-14)/2),0)))</f>
        <v/>
      </c>
      <c r="K260" s="128" t="str">
        <f ca="1">IF(MOD(ROW()-13,2)=0,IF(ISBLANK(OFFSET(#REF!,INT((ROW()-13)/2),0)),"",OFFSET(#REF!,INT((ROW()-13)/2),0)),IF(ISBLANK(OFFSET('9. METAS'!$V$20,INT((ROW()-14)/2),0)),"",OFFSET('9. METAS'!$V$20,INT((ROW()-14)/2),0)))</f>
        <v/>
      </c>
      <c r="L260" s="128" t="str">
        <f ca="1">IF(MOD(ROW()-13,2)=0,IF(ISBLANK(OFFSET(#REF!,INT((ROW()-13)/2),0)),"",OFFSET(#REF!,INT((ROW()-13)/2),0)),IF(ISBLANK(OFFSET('9. METAS'!$W$20,INT((ROW()-14)/2),0)),"",OFFSET('9. METAS'!$W$20,INT((ROW()-14)/2),0)))</f>
        <v/>
      </c>
      <c r="M260" s="129" t="str">
        <f ca="1">IF(MOD(ROW()-13,2)=0,IF(ISBLANK(OFFSET(#REF!,INT((ROW()-13)/2),0)),"",OFFSET(#REF!,INT((ROW()-13)/2),0)),IF(ISBLANK(OFFSET('9. METAS'!$X$20,INT((ROW()-14)/2),0)),"",OFFSET('9. METAS'!$X$20,INT((ROW()-14)/2),0)))</f>
        <v/>
      </c>
      <c r="N260" s="479"/>
      <c r="O260" s="481"/>
      <c r="P260" s="483"/>
    </row>
    <row r="261" spans="3:16" x14ac:dyDescent="0.2">
      <c r="C261" s="506" t="str">
        <f ca="1">IF(ISBLANK(OFFSET('5. Pp (3 años)'!$C$46,INT((ROW()-13)/2),0)),"",OFFSET('5. Pp (3 años)'!$C$46,INT((ROW()-13)/2),0))</f>
        <v/>
      </c>
      <c r="D261" s="498" t="str">
        <f ca="1">IF(ISBLANK(OFFSET('5. Pp (3 años)'!$D$46,INT((ROW()-13)/2),0)),"",OFFSET('5. Pp (3 años)'!$D$46,INT((ROW()-13)/2),0))</f>
        <v/>
      </c>
      <c r="E261" s="498" t="str">
        <f ca="1">IF(ISBLANK(OFFSET('5. Pp (3 años)'!$E$46,INT((ROW()-13)/2),0)),"",OFFSET('5. Pp (3 años)'!$E$46,INT((ROW()-13)/2),0))</f>
        <v/>
      </c>
      <c r="F261" s="500" t="str">
        <f ca="1">IF(ISBLANK(OFFSET('5. Pp (3 años)'!$K$46,INT((ROW()-13)/2),0)),"",OFFSET('5. Pp (3 años)'!$K$46,INT((ROW()-13)/2),0))</f>
        <v/>
      </c>
      <c r="G261" s="502" t="str">
        <f ca="1">IF(ISBLANK(OFFSET('5. Pp (3 años)'!$H$46,INT((ROW()-13)/2),0)),"",OFFSET('5. Pp (3 años)'!$H$46,INT((ROW()-13)/2),0))</f>
        <v/>
      </c>
      <c r="H261" s="705" t="str">
        <f ca="1">IF(ISBLANK(OFFSET('9. METAS'!$L$20,INT((ROW()-13)/2),0)),"",OFFSET('9. METAS'!$L$20,INT((ROW()-13)/2),0))</f>
        <v/>
      </c>
      <c r="I261" s="476"/>
      <c r="J261" s="127" t="e">
        <f ca="1">IF(MOD(ROW()-13,2)=0,IF(ISBLANK(OFFSET(#REF!,INT((ROW()-13)/2),0)),"",OFFSET(#REF!,INT((ROW()-13)/2),0)),IF(ISBLANK(OFFSET('9. METAS'!$U$20,INT((ROW()-14)/2),0)),"",OFFSET('9. METAS'!$U$20,INT((ROW()-14)/2),0)))</f>
        <v>#REF!</v>
      </c>
      <c r="K261" s="128" t="e">
        <f ca="1">IF(MOD(ROW()-13,2)=0,IF(ISBLANK(OFFSET(#REF!,INT((ROW()-13)/2),0)),"",OFFSET(#REF!,INT((ROW()-13)/2),0)),IF(ISBLANK(OFFSET('9. METAS'!$V$20,INT((ROW()-14)/2),0)),"",OFFSET('9. METAS'!$V$20,INT((ROW()-14)/2),0)))</f>
        <v>#REF!</v>
      </c>
      <c r="L261" s="128" t="e">
        <f ca="1">IF(MOD(ROW()-13,2)=0,IF(ISBLANK(OFFSET(#REF!,INT((ROW()-13)/2),0)),"",OFFSET(#REF!,INT((ROW()-13)/2),0)),IF(ISBLANK(OFFSET('9. METAS'!$W$20,INT((ROW()-14)/2),0)),"",OFFSET('9. METAS'!$W$20,INT((ROW()-14)/2),0)))</f>
        <v>#REF!</v>
      </c>
      <c r="M261" s="129" t="e">
        <f ca="1">IF(MOD(ROW()-13,2)=0,IF(ISBLANK(OFFSET(#REF!,INT((ROW()-13)/2),0)),"",OFFSET(#REF!,INT((ROW()-13)/2),0)),IF(ISBLANK(OFFSET('9. METAS'!$X$20,INT((ROW()-14)/2),0)),"",OFFSET('9. METAS'!$X$20,INT((ROW()-14)/2),0)))</f>
        <v>#REF!</v>
      </c>
      <c r="N261" s="478" t="str">
        <f t="shared" ref="N261" ca="1" si="244">IFERROR(J261/J262,"ND")</f>
        <v>ND</v>
      </c>
      <c r="O261" s="480" t="str">
        <f t="shared" ref="O261" ca="1" si="245">IFERROR(((J261+K261+L261+M261)/H261),"ND")</f>
        <v>ND</v>
      </c>
      <c r="P261" s="482"/>
    </row>
    <row r="262" spans="3:16" ht="16" x14ac:dyDescent="0.2">
      <c r="C262" s="496"/>
      <c r="D262" s="498"/>
      <c r="E262" s="498"/>
      <c r="F262" s="500"/>
      <c r="G262" s="502"/>
      <c r="H262" s="705"/>
      <c r="I262" s="477"/>
      <c r="J262" s="127" t="str">
        <f ca="1">IF(MOD(ROW()-13,2)=0,IF(ISBLANK(OFFSET(#REF!,INT((ROW()-13)/2),0)),"",OFFSET(#REF!,INT((ROW()-13)/2),0)),IF(ISBLANK(OFFSET('9. METAS'!$U$20,INT((ROW()-14)/2),0)),"",OFFSET('9. METAS'!$U$20,INT((ROW()-14)/2),0)))</f>
        <v/>
      </c>
      <c r="K262" s="128" t="str">
        <f ca="1">IF(MOD(ROW()-13,2)=0,IF(ISBLANK(OFFSET(#REF!,INT((ROW()-13)/2),0)),"",OFFSET(#REF!,INT((ROW()-13)/2),0)),IF(ISBLANK(OFFSET('9. METAS'!$V$20,INT((ROW()-14)/2),0)),"",OFFSET('9. METAS'!$V$20,INT((ROW()-14)/2),0)))</f>
        <v/>
      </c>
      <c r="L262" s="128" t="str">
        <f ca="1">IF(MOD(ROW()-13,2)=0,IF(ISBLANK(OFFSET(#REF!,INT((ROW()-13)/2),0)),"",OFFSET(#REF!,INT((ROW()-13)/2),0)),IF(ISBLANK(OFFSET('9. METAS'!$W$20,INT((ROW()-14)/2),0)),"",OFFSET('9. METAS'!$W$20,INT((ROW()-14)/2),0)))</f>
        <v/>
      </c>
      <c r="M262" s="129" t="str">
        <f ca="1">IF(MOD(ROW()-13,2)=0,IF(ISBLANK(OFFSET(#REF!,INT((ROW()-13)/2),0)),"",OFFSET(#REF!,INT((ROW()-13)/2),0)),IF(ISBLANK(OFFSET('9. METAS'!$X$20,INT((ROW()-14)/2),0)),"",OFFSET('9. METAS'!$X$20,INT((ROW()-14)/2),0)))</f>
        <v/>
      </c>
      <c r="N262" s="479"/>
      <c r="O262" s="481"/>
      <c r="P262" s="483"/>
    </row>
    <row r="263" spans="3:16" x14ac:dyDescent="0.2">
      <c r="C263" s="506" t="str">
        <f ca="1">IF(ISBLANK(OFFSET('5. Pp (3 años)'!$C$46,INT((ROW()-13)/2),0)),"",OFFSET('5. Pp (3 años)'!$C$46,INT((ROW()-13)/2),0))</f>
        <v/>
      </c>
      <c r="D263" s="498" t="str">
        <f ca="1">IF(ISBLANK(OFFSET('5. Pp (3 años)'!$D$46,INT((ROW()-13)/2),0)),"",OFFSET('5. Pp (3 años)'!$D$46,INT((ROW()-13)/2),0))</f>
        <v/>
      </c>
      <c r="E263" s="498" t="str">
        <f ca="1">IF(ISBLANK(OFFSET('5. Pp (3 años)'!$E$46,INT((ROW()-13)/2),0)),"",OFFSET('5. Pp (3 años)'!$E$46,INT((ROW()-13)/2),0))</f>
        <v/>
      </c>
      <c r="F263" s="500" t="str">
        <f ca="1">IF(ISBLANK(OFFSET('5. Pp (3 años)'!$K$46,INT((ROW()-13)/2),0)),"",OFFSET('5. Pp (3 años)'!$K$46,INT((ROW()-13)/2),0))</f>
        <v/>
      </c>
      <c r="G263" s="502" t="str">
        <f ca="1">IF(ISBLANK(OFFSET('5. Pp (3 años)'!$H$46,INT((ROW()-13)/2),0)),"",OFFSET('5. Pp (3 años)'!$H$46,INT((ROW()-13)/2),0))</f>
        <v/>
      </c>
      <c r="H263" s="705" t="str">
        <f ca="1">IF(ISBLANK(OFFSET('9. METAS'!$L$20,INT((ROW()-13)/2),0)),"",OFFSET('9. METAS'!$L$20,INT((ROW()-13)/2),0))</f>
        <v/>
      </c>
      <c r="I263" s="476"/>
      <c r="J263" s="127" t="e">
        <f ca="1">IF(MOD(ROW()-13,2)=0,IF(ISBLANK(OFFSET(#REF!,INT((ROW()-13)/2),0)),"",OFFSET(#REF!,INT((ROW()-13)/2),0)),IF(ISBLANK(OFFSET('9. METAS'!$U$20,INT((ROW()-14)/2),0)),"",OFFSET('9. METAS'!$U$20,INT((ROW()-14)/2),0)))</f>
        <v>#REF!</v>
      </c>
      <c r="K263" s="128" t="e">
        <f ca="1">IF(MOD(ROW()-13,2)=0,IF(ISBLANK(OFFSET(#REF!,INT((ROW()-13)/2),0)),"",OFFSET(#REF!,INT((ROW()-13)/2),0)),IF(ISBLANK(OFFSET('9. METAS'!$V$20,INT((ROW()-14)/2),0)),"",OFFSET('9. METAS'!$V$20,INT((ROW()-14)/2),0)))</f>
        <v>#REF!</v>
      </c>
      <c r="L263" s="128" t="e">
        <f ca="1">IF(MOD(ROW()-13,2)=0,IF(ISBLANK(OFFSET(#REF!,INT((ROW()-13)/2),0)),"",OFFSET(#REF!,INT((ROW()-13)/2),0)),IF(ISBLANK(OFFSET('9. METAS'!$W$20,INT((ROW()-14)/2),0)),"",OFFSET('9. METAS'!$W$20,INT((ROW()-14)/2),0)))</f>
        <v>#REF!</v>
      </c>
      <c r="M263" s="129" t="e">
        <f ca="1">IF(MOD(ROW()-13,2)=0,IF(ISBLANK(OFFSET(#REF!,INT((ROW()-13)/2),0)),"",OFFSET(#REF!,INT((ROW()-13)/2),0)),IF(ISBLANK(OFFSET('9. METAS'!$X$20,INT((ROW()-14)/2),0)),"",OFFSET('9. METAS'!$X$20,INT((ROW()-14)/2),0)))</f>
        <v>#REF!</v>
      </c>
      <c r="N263" s="478" t="str">
        <f t="shared" ref="N263" ca="1" si="246">IFERROR(J263/J264,"ND")</f>
        <v>ND</v>
      </c>
      <c r="O263" s="480" t="str">
        <f t="shared" ref="O263" ca="1" si="247">IFERROR(((J263+K263+L263+M263)/H263),"ND")</f>
        <v>ND</v>
      </c>
      <c r="P263" s="482"/>
    </row>
    <row r="264" spans="3:16" ht="16" x14ac:dyDescent="0.2">
      <c r="C264" s="496"/>
      <c r="D264" s="498"/>
      <c r="E264" s="498"/>
      <c r="F264" s="500"/>
      <c r="G264" s="502"/>
      <c r="H264" s="705"/>
      <c r="I264" s="477"/>
      <c r="J264" s="127" t="str">
        <f ca="1">IF(MOD(ROW()-13,2)=0,IF(ISBLANK(OFFSET(#REF!,INT((ROW()-13)/2),0)),"",OFFSET(#REF!,INT((ROW()-13)/2),0)),IF(ISBLANK(OFFSET('9. METAS'!$U$20,INT((ROW()-14)/2),0)),"",OFFSET('9. METAS'!$U$20,INT((ROW()-14)/2),0)))</f>
        <v/>
      </c>
      <c r="K264" s="128" t="str">
        <f ca="1">IF(MOD(ROW()-13,2)=0,IF(ISBLANK(OFFSET(#REF!,INT((ROW()-13)/2),0)),"",OFFSET(#REF!,INT((ROW()-13)/2),0)),IF(ISBLANK(OFFSET('9. METAS'!$V$20,INT((ROW()-14)/2),0)),"",OFFSET('9. METAS'!$V$20,INT((ROW()-14)/2),0)))</f>
        <v/>
      </c>
      <c r="L264" s="128" t="str">
        <f ca="1">IF(MOD(ROW()-13,2)=0,IF(ISBLANK(OFFSET(#REF!,INT((ROW()-13)/2),0)),"",OFFSET(#REF!,INT((ROW()-13)/2),0)),IF(ISBLANK(OFFSET('9. METAS'!$W$20,INT((ROW()-14)/2),0)),"",OFFSET('9. METAS'!$W$20,INT((ROW()-14)/2),0)))</f>
        <v/>
      </c>
      <c r="M264" s="129" t="str">
        <f ca="1">IF(MOD(ROW()-13,2)=0,IF(ISBLANK(OFFSET(#REF!,INT((ROW()-13)/2),0)),"",OFFSET(#REF!,INT((ROW()-13)/2),0)),IF(ISBLANK(OFFSET('9. METAS'!$X$20,INT((ROW()-14)/2),0)),"",OFFSET('9. METAS'!$X$20,INT((ROW()-14)/2),0)))</f>
        <v/>
      </c>
      <c r="N264" s="479"/>
      <c r="O264" s="481"/>
      <c r="P264" s="483"/>
    </row>
    <row r="265" spans="3:16" x14ac:dyDescent="0.2">
      <c r="C265" s="506" t="str">
        <f ca="1">IF(ISBLANK(OFFSET('5. Pp (3 años)'!$C$46,INT((ROW()-13)/2),0)),"",OFFSET('5. Pp (3 años)'!$C$46,INT((ROW()-13)/2),0))</f>
        <v/>
      </c>
      <c r="D265" s="498" t="str">
        <f ca="1">IF(ISBLANK(OFFSET('5. Pp (3 años)'!$D$46,INT((ROW()-13)/2),0)),"",OFFSET('5. Pp (3 años)'!$D$46,INT((ROW()-13)/2),0))</f>
        <v/>
      </c>
      <c r="E265" s="498" t="str">
        <f ca="1">IF(ISBLANK(OFFSET('5. Pp (3 años)'!$E$46,INT((ROW()-13)/2),0)),"",OFFSET('5. Pp (3 años)'!$E$46,INT((ROW()-13)/2),0))</f>
        <v/>
      </c>
      <c r="F265" s="500" t="str">
        <f ca="1">IF(ISBLANK(OFFSET('5. Pp (3 años)'!$K$46,INT((ROW()-13)/2),0)),"",OFFSET('5. Pp (3 años)'!$K$46,INT((ROW()-13)/2),0))</f>
        <v/>
      </c>
      <c r="G265" s="502" t="str">
        <f ca="1">IF(ISBLANK(OFFSET('5. Pp (3 años)'!$H$46,INT((ROW()-13)/2),0)),"",OFFSET('5. Pp (3 años)'!$H$46,INT((ROW()-13)/2),0))</f>
        <v/>
      </c>
      <c r="H265" s="705" t="str">
        <f ca="1">IF(ISBLANK(OFFSET('9. METAS'!$L$20,INT((ROW()-13)/2),0)),"",OFFSET('9. METAS'!$L$20,INT((ROW()-13)/2),0))</f>
        <v/>
      </c>
      <c r="I265" s="476"/>
      <c r="J265" s="127" t="e">
        <f ca="1">IF(MOD(ROW()-13,2)=0,IF(ISBLANK(OFFSET(#REF!,INT((ROW()-13)/2),0)),"",OFFSET(#REF!,INT((ROW()-13)/2),0)),IF(ISBLANK(OFFSET('9. METAS'!$U$20,INT((ROW()-14)/2),0)),"",OFFSET('9. METAS'!$U$20,INT((ROW()-14)/2),0)))</f>
        <v>#REF!</v>
      </c>
      <c r="K265" s="128" t="e">
        <f ca="1">IF(MOD(ROW()-13,2)=0,IF(ISBLANK(OFFSET(#REF!,INT((ROW()-13)/2),0)),"",OFFSET(#REF!,INT((ROW()-13)/2),0)),IF(ISBLANK(OFFSET('9. METAS'!$V$20,INT((ROW()-14)/2),0)),"",OFFSET('9. METAS'!$V$20,INT((ROW()-14)/2),0)))</f>
        <v>#REF!</v>
      </c>
      <c r="L265" s="128" t="e">
        <f ca="1">IF(MOD(ROW()-13,2)=0,IF(ISBLANK(OFFSET(#REF!,INT((ROW()-13)/2),0)),"",OFFSET(#REF!,INT((ROW()-13)/2),0)),IF(ISBLANK(OFFSET('9. METAS'!$W$20,INT((ROW()-14)/2),0)),"",OFFSET('9. METAS'!$W$20,INT((ROW()-14)/2),0)))</f>
        <v>#REF!</v>
      </c>
      <c r="M265" s="129" t="e">
        <f ca="1">IF(MOD(ROW()-13,2)=0,IF(ISBLANK(OFFSET(#REF!,INT((ROW()-13)/2),0)),"",OFFSET(#REF!,INT((ROW()-13)/2),0)),IF(ISBLANK(OFFSET('9. METAS'!$X$20,INT((ROW()-14)/2),0)),"",OFFSET('9. METAS'!$X$20,INT((ROW()-14)/2),0)))</f>
        <v>#REF!</v>
      </c>
      <c r="N265" s="478" t="str">
        <f t="shared" ref="N265" ca="1" si="248">IFERROR(J265/J266,"ND")</f>
        <v>ND</v>
      </c>
      <c r="O265" s="480" t="str">
        <f t="shared" ref="O265" ca="1" si="249">IFERROR(((J265+K265+L265+M265)/H265),"ND")</f>
        <v>ND</v>
      </c>
      <c r="P265" s="482"/>
    </row>
    <row r="266" spans="3:16" ht="16" x14ac:dyDescent="0.2">
      <c r="C266" s="496"/>
      <c r="D266" s="498"/>
      <c r="E266" s="498"/>
      <c r="F266" s="500"/>
      <c r="G266" s="502"/>
      <c r="H266" s="705"/>
      <c r="I266" s="477"/>
      <c r="J266" s="127" t="str">
        <f ca="1">IF(MOD(ROW()-13,2)=0,IF(ISBLANK(OFFSET(#REF!,INT((ROW()-13)/2),0)),"",OFFSET(#REF!,INT((ROW()-13)/2),0)),IF(ISBLANK(OFFSET('9. METAS'!$U$20,INT((ROW()-14)/2),0)),"",OFFSET('9. METAS'!$U$20,INT((ROW()-14)/2),0)))</f>
        <v/>
      </c>
      <c r="K266" s="128" t="str">
        <f ca="1">IF(MOD(ROW()-13,2)=0,IF(ISBLANK(OFFSET(#REF!,INT((ROW()-13)/2),0)),"",OFFSET(#REF!,INT((ROW()-13)/2),0)),IF(ISBLANK(OFFSET('9. METAS'!$V$20,INT((ROW()-14)/2),0)),"",OFFSET('9. METAS'!$V$20,INT((ROW()-14)/2),0)))</f>
        <v/>
      </c>
      <c r="L266" s="128" t="str">
        <f ca="1">IF(MOD(ROW()-13,2)=0,IF(ISBLANK(OFFSET(#REF!,INT((ROW()-13)/2),0)),"",OFFSET(#REF!,INT((ROW()-13)/2),0)),IF(ISBLANK(OFFSET('9. METAS'!$W$20,INT((ROW()-14)/2),0)),"",OFFSET('9. METAS'!$W$20,INT((ROW()-14)/2),0)))</f>
        <v/>
      </c>
      <c r="M266" s="129" t="str">
        <f ca="1">IF(MOD(ROW()-13,2)=0,IF(ISBLANK(OFFSET(#REF!,INT((ROW()-13)/2),0)),"",OFFSET(#REF!,INT((ROW()-13)/2),0)),IF(ISBLANK(OFFSET('9. METAS'!$X$20,INT((ROW()-14)/2),0)),"",OFFSET('9. METAS'!$X$20,INT((ROW()-14)/2),0)))</f>
        <v/>
      </c>
      <c r="N266" s="479"/>
      <c r="O266" s="481"/>
      <c r="P266" s="483"/>
    </row>
    <row r="267" spans="3:16" x14ac:dyDescent="0.2">
      <c r="C267" s="506" t="str">
        <f ca="1">IF(ISBLANK(OFFSET('5. Pp (3 años)'!$C$46,INT((ROW()-13)/2),0)),"",OFFSET('5. Pp (3 años)'!$C$46,INT((ROW()-13)/2),0))</f>
        <v/>
      </c>
      <c r="D267" s="498" t="str">
        <f ca="1">IF(ISBLANK(OFFSET('5. Pp (3 años)'!$D$46,INT((ROW()-13)/2),0)),"",OFFSET('5. Pp (3 años)'!$D$46,INT((ROW()-13)/2),0))</f>
        <v/>
      </c>
      <c r="E267" s="498" t="str">
        <f ca="1">IF(ISBLANK(OFFSET('5. Pp (3 años)'!$E$46,INT((ROW()-13)/2),0)),"",OFFSET('5. Pp (3 años)'!$E$46,INT((ROW()-13)/2),0))</f>
        <v/>
      </c>
      <c r="F267" s="500" t="str">
        <f ca="1">IF(ISBLANK(OFFSET('5. Pp (3 años)'!$K$46,INT((ROW()-13)/2),0)),"",OFFSET('5. Pp (3 años)'!$K$46,INT((ROW()-13)/2),0))</f>
        <v/>
      </c>
      <c r="G267" s="502" t="str">
        <f ca="1">IF(ISBLANK(OFFSET('5. Pp (3 años)'!$H$46,INT((ROW()-13)/2),0)),"",OFFSET('5. Pp (3 años)'!$H$46,INT((ROW()-13)/2),0))</f>
        <v/>
      </c>
      <c r="H267" s="705" t="str">
        <f ca="1">IF(ISBLANK(OFFSET('9. METAS'!$L$20,INT((ROW()-13)/2),0)),"",OFFSET('9. METAS'!$L$20,INT((ROW()-13)/2),0))</f>
        <v/>
      </c>
      <c r="I267" s="476"/>
      <c r="J267" s="127" t="e">
        <f ca="1">IF(MOD(ROW()-13,2)=0,IF(ISBLANK(OFFSET(#REF!,INT((ROW()-13)/2),0)),"",OFFSET(#REF!,INT((ROW()-13)/2),0)),IF(ISBLANK(OFFSET('9. METAS'!$U$20,INT((ROW()-14)/2),0)),"",OFFSET('9. METAS'!$U$20,INT((ROW()-14)/2),0)))</f>
        <v>#REF!</v>
      </c>
      <c r="K267" s="128" t="e">
        <f ca="1">IF(MOD(ROW()-13,2)=0,IF(ISBLANK(OFFSET(#REF!,INT((ROW()-13)/2),0)),"",OFFSET(#REF!,INT((ROW()-13)/2),0)),IF(ISBLANK(OFFSET('9. METAS'!$V$20,INT((ROW()-14)/2),0)),"",OFFSET('9. METAS'!$V$20,INT((ROW()-14)/2),0)))</f>
        <v>#REF!</v>
      </c>
      <c r="L267" s="128" t="e">
        <f ca="1">IF(MOD(ROW()-13,2)=0,IF(ISBLANK(OFFSET(#REF!,INT((ROW()-13)/2),0)),"",OFFSET(#REF!,INT((ROW()-13)/2),0)),IF(ISBLANK(OFFSET('9. METAS'!$W$20,INT((ROW()-14)/2),0)),"",OFFSET('9. METAS'!$W$20,INT((ROW()-14)/2),0)))</f>
        <v>#REF!</v>
      </c>
      <c r="M267" s="129" t="e">
        <f ca="1">IF(MOD(ROW()-13,2)=0,IF(ISBLANK(OFFSET(#REF!,INT((ROW()-13)/2),0)),"",OFFSET(#REF!,INT((ROW()-13)/2),0)),IF(ISBLANK(OFFSET('9. METAS'!$X$20,INT((ROW()-14)/2),0)),"",OFFSET('9. METAS'!$X$20,INT((ROW()-14)/2),0)))</f>
        <v>#REF!</v>
      </c>
      <c r="N267" s="478" t="str">
        <f t="shared" ref="N267" ca="1" si="250">IFERROR(J267/J268,"ND")</f>
        <v>ND</v>
      </c>
      <c r="O267" s="480" t="str">
        <f t="shared" ref="O267" ca="1" si="251">IFERROR(((J267+K267+L267+M267)/H267),"ND")</f>
        <v>ND</v>
      </c>
      <c r="P267" s="482"/>
    </row>
    <row r="268" spans="3:16" ht="16" x14ac:dyDescent="0.2">
      <c r="C268" s="496"/>
      <c r="D268" s="498"/>
      <c r="E268" s="498"/>
      <c r="F268" s="500"/>
      <c r="G268" s="502"/>
      <c r="H268" s="705"/>
      <c r="I268" s="477"/>
      <c r="J268" s="127" t="str">
        <f ca="1">IF(MOD(ROW()-13,2)=0,IF(ISBLANK(OFFSET(#REF!,INT((ROW()-13)/2),0)),"",OFFSET(#REF!,INT((ROW()-13)/2),0)),IF(ISBLANK(OFFSET('9. METAS'!$U$20,INT((ROW()-14)/2),0)),"",OFFSET('9. METAS'!$U$20,INT((ROW()-14)/2),0)))</f>
        <v/>
      </c>
      <c r="K268" s="128" t="str">
        <f ca="1">IF(MOD(ROW()-13,2)=0,IF(ISBLANK(OFFSET(#REF!,INT((ROW()-13)/2),0)),"",OFFSET(#REF!,INT((ROW()-13)/2),0)),IF(ISBLANK(OFFSET('9. METAS'!$V$20,INT((ROW()-14)/2),0)),"",OFFSET('9. METAS'!$V$20,INT((ROW()-14)/2),0)))</f>
        <v/>
      </c>
      <c r="L268" s="128" t="str">
        <f ca="1">IF(MOD(ROW()-13,2)=0,IF(ISBLANK(OFFSET(#REF!,INT((ROW()-13)/2),0)),"",OFFSET(#REF!,INT((ROW()-13)/2),0)),IF(ISBLANK(OFFSET('9. METAS'!$W$20,INT((ROW()-14)/2),0)),"",OFFSET('9. METAS'!$W$20,INT((ROW()-14)/2),0)))</f>
        <v/>
      </c>
      <c r="M268" s="129" t="str">
        <f ca="1">IF(MOD(ROW()-13,2)=0,IF(ISBLANK(OFFSET(#REF!,INT((ROW()-13)/2),0)),"",OFFSET(#REF!,INT((ROW()-13)/2),0)),IF(ISBLANK(OFFSET('9. METAS'!$X$20,INT((ROW()-14)/2),0)),"",OFFSET('9. METAS'!$X$20,INT((ROW()-14)/2),0)))</f>
        <v/>
      </c>
      <c r="N268" s="479"/>
      <c r="O268" s="481"/>
      <c r="P268" s="483"/>
    </row>
    <row r="269" spans="3:16" x14ac:dyDescent="0.2">
      <c r="C269" s="506" t="str">
        <f ca="1">IF(ISBLANK(OFFSET('5. Pp (3 años)'!$C$46,INT((ROW()-13)/2),0)),"",OFFSET('5. Pp (3 años)'!$C$46,INT((ROW()-13)/2),0))</f>
        <v/>
      </c>
      <c r="D269" s="498" t="str">
        <f ca="1">IF(ISBLANK(OFFSET('5. Pp (3 años)'!$D$46,INT((ROW()-13)/2),0)),"",OFFSET('5. Pp (3 años)'!$D$46,INT((ROW()-13)/2),0))</f>
        <v/>
      </c>
      <c r="E269" s="498" t="str">
        <f ca="1">IF(ISBLANK(OFFSET('5. Pp (3 años)'!$E$46,INT((ROW()-13)/2),0)),"",OFFSET('5. Pp (3 años)'!$E$46,INT((ROW()-13)/2),0))</f>
        <v/>
      </c>
      <c r="F269" s="500" t="str">
        <f ca="1">IF(ISBLANK(OFFSET('5. Pp (3 años)'!$K$46,INT((ROW()-13)/2),0)),"",OFFSET('5. Pp (3 años)'!$K$46,INT((ROW()-13)/2),0))</f>
        <v/>
      </c>
      <c r="G269" s="502" t="str">
        <f ca="1">IF(ISBLANK(OFFSET('5. Pp (3 años)'!$H$46,INT((ROW()-13)/2),0)),"",OFFSET('5. Pp (3 años)'!$H$46,INT((ROW()-13)/2),0))</f>
        <v/>
      </c>
      <c r="H269" s="705" t="str">
        <f ca="1">IF(ISBLANK(OFFSET('9. METAS'!$L$20,INT((ROW()-13)/2),0)),"",OFFSET('9. METAS'!$L$20,INT((ROW()-13)/2),0))</f>
        <v/>
      </c>
      <c r="I269" s="476"/>
      <c r="J269" s="127" t="e">
        <f ca="1">IF(MOD(ROW()-13,2)=0,IF(ISBLANK(OFFSET(#REF!,INT((ROW()-13)/2),0)),"",OFFSET(#REF!,INT((ROW()-13)/2),0)),IF(ISBLANK(OFFSET('9. METAS'!$U$20,INT((ROW()-14)/2),0)),"",OFFSET('9. METAS'!$U$20,INT((ROW()-14)/2),0)))</f>
        <v>#REF!</v>
      </c>
      <c r="K269" s="128" t="e">
        <f ca="1">IF(MOD(ROW()-13,2)=0,IF(ISBLANK(OFFSET(#REF!,INT((ROW()-13)/2),0)),"",OFFSET(#REF!,INT((ROW()-13)/2),0)),IF(ISBLANK(OFFSET('9. METAS'!$V$20,INT((ROW()-14)/2),0)),"",OFFSET('9. METAS'!$V$20,INT((ROW()-14)/2),0)))</f>
        <v>#REF!</v>
      </c>
      <c r="L269" s="128" t="e">
        <f ca="1">IF(MOD(ROW()-13,2)=0,IF(ISBLANK(OFFSET(#REF!,INT((ROW()-13)/2),0)),"",OFFSET(#REF!,INT((ROW()-13)/2),0)),IF(ISBLANK(OFFSET('9. METAS'!$W$20,INT((ROW()-14)/2),0)),"",OFFSET('9. METAS'!$W$20,INT((ROW()-14)/2),0)))</f>
        <v>#REF!</v>
      </c>
      <c r="M269" s="129" t="e">
        <f ca="1">IF(MOD(ROW()-13,2)=0,IF(ISBLANK(OFFSET(#REF!,INT((ROW()-13)/2),0)),"",OFFSET(#REF!,INT((ROW()-13)/2),0)),IF(ISBLANK(OFFSET('9. METAS'!$X$20,INT((ROW()-14)/2),0)),"",OFFSET('9. METAS'!$X$20,INT((ROW()-14)/2),0)))</f>
        <v>#REF!</v>
      </c>
      <c r="N269" s="478" t="str">
        <f t="shared" ref="N269" ca="1" si="252">IFERROR(J269/J270,"ND")</f>
        <v>ND</v>
      </c>
      <c r="O269" s="480" t="str">
        <f t="shared" ref="O269" ca="1" si="253">IFERROR(((J269+K269+L269+M269)/H269),"ND")</f>
        <v>ND</v>
      </c>
      <c r="P269" s="482"/>
    </row>
    <row r="270" spans="3:16" ht="16" x14ac:dyDescent="0.2">
      <c r="C270" s="496"/>
      <c r="D270" s="498"/>
      <c r="E270" s="498"/>
      <c r="F270" s="500"/>
      <c r="G270" s="502"/>
      <c r="H270" s="705"/>
      <c r="I270" s="477"/>
      <c r="J270" s="127" t="str">
        <f ca="1">IF(MOD(ROW()-13,2)=0,IF(ISBLANK(OFFSET(#REF!,INT((ROW()-13)/2),0)),"",OFFSET(#REF!,INT((ROW()-13)/2),0)),IF(ISBLANK(OFFSET('9. METAS'!$U$20,INT((ROW()-14)/2),0)),"",OFFSET('9. METAS'!$U$20,INT((ROW()-14)/2),0)))</f>
        <v/>
      </c>
      <c r="K270" s="128" t="str">
        <f ca="1">IF(MOD(ROW()-13,2)=0,IF(ISBLANK(OFFSET(#REF!,INT((ROW()-13)/2),0)),"",OFFSET(#REF!,INT((ROW()-13)/2),0)),IF(ISBLANK(OFFSET('9. METAS'!$V$20,INT((ROW()-14)/2),0)),"",OFFSET('9. METAS'!$V$20,INT((ROW()-14)/2),0)))</f>
        <v/>
      </c>
      <c r="L270" s="128" t="str">
        <f ca="1">IF(MOD(ROW()-13,2)=0,IF(ISBLANK(OFFSET(#REF!,INT((ROW()-13)/2),0)),"",OFFSET(#REF!,INT((ROW()-13)/2),0)),IF(ISBLANK(OFFSET('9. METAS'!$W$20,INT((ROW()-14)/2),0)),"",OFFSET('9. METAS'!$W$20,INT((ROW()-14)/2),0)))</f>
        <v/>
      </c>
      <c r="M270" s="129" t="str">
        <f ca="1">IF(MOD(ROW()-13,2)=0,IF(ISBLANK(OFFSET(#REF!,INT((ROW()-13)/2),0)),"",OFFSET(#REF!,INT((ROW()-13)/2),0)),IF(ISBLANK(OFFSET('9. METAS'!$X$20,INT((ROW()-14)/2),0)),"",OFFSET('9. METAS'!$X$20,INT((ROW()-14)/2),0)))</f>
        <v/>
      </c>
      <c r="N270" s="479"/>
      <c r="O270" s="481"/>
      <c r="P270" s="483"/>
    </row>
    <row r="271" spans="3:16" x14ac:dyDescent="0.2">
      <c r="C271" s="506" t="str">
        <f ca="1">IF(ISBLANK(OFFSET('5. Pp (3 años)'!$C$46,INT((ROW()-13)/2),0)),"",OFFSET('5. Pp (3 años)'!$C$46,INT((ROW()-13)/2),0))</f>
        <v/>
      </c>
      <c r="D271" s="498" t="str">
        <f ca="1">IF(ISBLANK(OFFSET('5. Pp (3 años)'!$D$46,INT((ROW()-13)/2),0)),"",OFFSET('5. Pp (3 años)'!$D$46,INT((ROW()-13)/2),0))</f>
        <v/>
      </c>
      <c r="E271" s="498" t="str">
        <f ca="1">IF(ISBLANK(OFFSET('5. Pp (3 años)'!$E$46,INT((ROW()-13)/2),0)),"",OFFSET('5. Pp (3 años)'!$E$46,INT((ROW()-13)/2),0))</f>
        <v/>
      </c>
      <c r="F271" s="500" t="str">
        <f ca="1">IF(ISBLANK(OFFSET('5. Pp (3 años)'!$K$46,INT((ROW()-13)/2),0)),"",OFFSET('5. Pp (3 años)'!$K$46,INT((ROW()-13)/2),0))</f>
        <v/>
      </c>
      <c r="G271" s="502" t="str">
        <f ca="1">IF(ISBLANK(OFFSET('5. Pp (3 años)'!$H$46,INT((ROW()-13)/2),0)),"",OFFSET('5. Pp (3 años)'!$H$46,INT((ROW()-13)/2),0))</f>
        <v/>
      </c>
      <c r="H271" s="705" t="str">
        <f ca="1">IF(ISBLANK(OFFSET('9. METAS'!$L$20,INT((ROW()-13)/2),0)),"",OFFSET('9. METAS'!$L$20,INT((ROW()-13)/2),0))</f>
        <v/>
      </c>
      <c r="I271" s="476"/>
      <c r="J271" s="127" t="e">
        <f ca="1">IF(MOD(ROW()-13,2)=0,IF(ISBLANK(OFFSET(#REF!,INT((ROW()-13)/2),0)),"",OFFSET(#REF!,INT((ROW()-13)/2),0)),IF(ISBLANK(OFFSET('9. METAS'!$U$20,INT((ROW()-14)/2),0)),"",OFFSET('9. METAS'!$U$20,INT((ROW()-14)/2),0)))</f>
        <v>#REF!</v>
      </c>
      <c r="K271" s="128" t="e">
        <f ca="1">IF(MOD(ROW()-13,2)=0,IF(ISBLANK(OFFSET(#REF!,INT((ROW()-13)/2),0)),"",OFFSET(#REF!,INT((ROW()-13)/2),0)),IF(ISBLANK(OFFSET('9. METAS'!$V$20,INT((ROW()-14)/2),0)),"",OFFSET('9. METAS'!$V$20,INT((ROW()-14)/2),0)))</f>
        <v>#REF!</v>
      </c>
      <c r="L271" s="128" t="e">
        <f ca="1">IF(MOD(ROW()-13,2)=0,IF(ISBLANK(OFFSET(#REF!,INT((ROW()-13)/2),0)),"",OFFSET(#REF!,INT((ROW()-13)/2),0)),IF(ISBLANK(OFFSET('9. METAS'!$W$20,INT((ROW()-14)/2),0)),"",OFFSET('9. METAS'!$W$20,INT((ROW()-14)/2),0)))</f>
        <v>#REF!</v>
      </c>
      <c r="M271" s="129" t="e">
        <f ca="1">IF(MOD(ROW()-13,2)=0,IF(ISBLANK(OFFSET(#REF!,INT((ROW()-13)/2),0)),"",OFFSET(#REF!,INT((ROW()-13)/2),0)),IF(ISBLANK(OFFSET('9. METAS'!$X$20,INT((ROW()-14)/2),0)),"",OFFSET('9. METAS'!$X$20,INT((ROW()-14)/2),0)))</f>
        <v>#REF!</v>
      </c>
      <c r="N271" s="478" t="str">
        <f t="shared" ref="N271" ca="1" si="254">IFERROR(J271/J272,"ND")</f>
        <v>ND</v>
      </c>
      <c r="O271" s="480" t="str">
        <f t="shared" ref="O271" ca="1" si="255">IFERROR(((J271+K271+L271+M271)/H271),"ND")</f>
        <v>ND</v>
      </c>
      <c r="P271" s="482"/>
    </row>
    <row r="272" spans="3:16" ht="16" x14ac:dyDescent="0.2">
      <c r="C272" s="496"/>
      <c r="D272" s="498"/>
      <c r="E272" s="498"/>
      <c r="F272" s="500"/>
      <c r="G272" s="502"/>
      <c r="H272" s="705"/>
      <c r="I272" s="477"/>
      <c r="J272" s="127" t="str">
        <f ca="1">IF(MOD(ROW()-13,2)=0,IF(ISBLANK(OFFSET(#REF!,INT((ROW()-13)/2),0)),"",OFFSET(#REF!,INT((ROW()-13)/2),0)),IF(ISBLANK(OFFSET('9. METAS'!$U$20,INT((ROW()-14)/2),0)),"",OFFSET('9. METAS'!$U$20,INT((ROW()-14)/2),0)))</f>
        <v/>
      </c>
      <c r="K272" s="128" t="str">
        <f ca="1">IF(MOD(ROW()-13,2)=0,IF(ISBLANK(OFFSET(#REF!,INT((ROW()-13)/2),0)),"",OFFSET(#REF!,INT((ROW()-13)/2),0)),IF(ISBLANK(OFFSET('9. METAS'!$V$20,INT((ROW()-14)/2),0)),"",OFFSET('9. METAS'!$V$20,INT((ROW()-14)/2),0)))</f>
        <v/>
      </c>
      <c r="L272" s="128" t="str">
        <f ca="1">IF(MOD(ROW()-13,2)=0,IF(ISBLANK(OFFSET(#REF!,INT((ROW()-13)/2),0)),"",OFFSET(#REF!,INT((ROW()-13)/2),0)),IF(ISBLANK(OFFSET('9. METAS'!$W$20,INT((ROW()-14)/2),0)),"",OFFSET('9. METAS'!$W$20,INT((ROW()-14)/2),0)))</f>
        <v/>
      </c>
      <c r="M272" s="129" t="str">
        <f ca="1">IF(MOD(ROW()-13,2)=0,IF(ISBLANK(OFFSET(#REF!,INT((ROW()-13)/2),0)),"",OFFSET(#REF!,INT((ROW()-13)/2),0)),IF(ISBLANK(OFFSET('9. METAS'!$X$20,INT((ROW()-14)/2),0)),"",OFFSET('9. METAS'!$X$20,INT((ROW()-14)/2),0)))</f>
        <v/>
      </c>
      <c r="N272" s="479"/>
      <c r="O272" s="481"/>
      <c r="P272" s="483"/>
    </row>
    <row r="273" spans="3:16" x14ac:dyDescent="0.2">
      <c r="C273" s="506" t="str">
        <f ca="1">IF(ISBLANK(OFFSET('5. Pp (3 años)'!$C$46,INT((ROW()-13)/2),0)),"",OFFSET('5. Pp (3 años)'!$C$46,INT((ROW()-13)/2),0))</f>
        <v/>
      </c>
      <c r="D273" s="498" t="str">
        <f ca="1">IF(ISBLANK(OFFSET('5. Pp (3 años)'!$D$46,INT((ROW()-13)/2),0)),"",OFFSET('5. Pp (3 años)'!$D$46,INT((ROW()-13)/2),0))</f>
        <v/>
      </c>
      <c r="E273" s="498" t="str">
        <f ca="1">IF(ISBLANK(OFFSET('5. Pp (3 años)'!$E$46,INT((ROW()-13)/2),0)),"",OFFSET('5. Pp (3 años)'!$E$46,INT((ROW()-13)/2),0))</f>
        <v/>
      </c>
      <c r="F273" s="500" t="str">
        <f ca="1">IF(ISBLANK(OFFSET('5. Pp (3 años)'!$K$46,INT((ROW()-13)/2),0)),"",OFFSET('5. Pp (3 años)'!$K$46,INT((ROW()-13)/2),0))</f>
        <v/>
      </c>
      <c r="G273" s="502" t="str">
        <f ca="1">IF(ISBLANK(OFFSET('5. Pp (3 años)'!$H$46,INT((ROW()-13)/2),0)),"",OFFSET('5. Pp (3 años)'!$H$46,INT((ROW()-13)/2),0))</f>
        <v/>
      </c>
      <c r="H273" s="705" t="str">
        <f ca="1">IF(ISBLANK(OFFSET('9. METAS'!$L$20,INT((ROW()-13)/2),0)),"",OFFSET('9. METAS'!$L$20,INT((ROW()-13)/2),0))</f>
        <v/>
      </c>
      <c r="I273" s="476"/>
      <c r="J273" s="127" t="e">
        <f ca="1">IF(MOD(ROW()-13,2)=0,IF(ISBLANK(OFFSET(#REF!,INT((ROW()-13)/2),0)),"",OFFSET(#REF!,INT((ROW()-13)/2),0)),IF(ISBLANK(OFFSET('9. METAS'!$U$20,INT((ROW()-14)/2),0)),"",OFFSET('9. METAS'!$U$20,INT((ROW()-14)/2),0)))</f>
        <v>#REF!</v>
      </c>
      <c r="K273" s="128" t="e">
        <f ca="1">IF(MOD(ROW()-13,2)=0,IF(ISBLANK(OFFSET(#REF!,INT((ROW()-13)/2),0)),"",OFFSET(#REF!,INT((ROW()-13)/2),0)),IF(ISBLANK(OFFSET('9. METAS'!$V$20,INT((ROW()-14)/2),0)),"",OFFSET('9. METAS'!$V$20,INT((ROW()-14)/2),0)))</f>
        <v>#REF!</v>
      </c>
      <c r="L273" s="128" t="e">
        <f ca="1">IF(MOD(ROW()-13,2)=0,IF(ISBLANK(OFFSET(#REF!,INT((ROW()-13)/2),0)),"",OFFSET(#REF!,INT((ROW()-13)/2),0)),IF(ISBLANK(OFFSET('9. METAS'!$W$20,INT((ROW()-14)/2),0)),"",OFFSET('9. METAS'!$W$20,INT((ROW()-14)/2),0)))</f>
        <v>#REF!</v>
      </c>
      <c r="M273" s="129" t="e">
        <f ca="1">IF(MOD(ROW()-13,2)=0,IF(ISBLANK(OFFSET(#REF!,INT((ROW()-13)/2),0)),"",OFFSET(#REF!,INT((ROW()-13)/2),0)),IF(ISBLANK(OFFSET('9. METAS'!$X$20,INT((ROW()-14)/2),0)),"",OFFSET('9. METAS'!$X$20,INT((ROW()-14)/2),0)))</f>
        <v>#REF!</v>
      </c>
      <c r="N273" s="478" t="str">
        <f t="shared" ref="N273" ca="1" si="256">IFERROR(J273/J274,"ND")</f>
        <v>ND</v>
      </c>
      <c r="O273" s="480" t="str">
        <f t="shared" ref="O273" ca="1" si="257">IFERROR(((J273+K273+L273+M273)/H273),"ND")</f>
        <v>ND</v>
      </c>
      <c r="P273" s="482"/>
    </row>
    <row r="274" spans="3:16" ht="16" x14ac:dyDescent="0.2">
      <c r="C274" s="496"/>
      <c r="D274" s="498"/>
      <c r="E274" s="498"/>
      <c r="F274" s="500"/>
      <c r="G274" s="502"/>
      <c r="H274" s="705"/>
      <c r="I274" s="477"/>
      <c r="J274" s="127" t="str">
        <f ca="1">IF(MOD(ROW()-13,2)=0,IF(ISBLANK(OFFSET(#REF!,INT((ROW()-13)/2),0)),"",OFFSET(#REF!,INT((ROW()-13)/2),0)),IF(ISBLANK(OFFSET('9. METAS'!$U$20,INT((ROW()-14)/2),0)),"",OFFSET('9. METAS'!$U$20,INT((ROW()-14)/2),0)))</f>
        <v/>
      </c>
      <c r="K274" s="128" t="str">
        <f ca="1">IF(MOD(ROW()-13,2)=0,IF(ISBLANK(OFFSET(#REF!,INT((ROW()-13)/2),0)),"",OFFSET(#REF!,INT((ROW()-13)/2),0)),IF(ISBLANK(OFFSET('9. METAS'!$V$20,INT((ROW()-14)/2),0)),"",OFFSET('9. METAS'!$V$20,INT((ROW()-14)/2),0)))</f>
        <v/>
      </c>
      <c r="L274" s="128" t="str">
        <f ca="1">IF(MOD(ROW()-13,2)=0,IF(ISBLANK(OFFSET(#REF!,INT((ROW()-13)/2),0)),"",OFFSET(#REF!,INT((ROW()-13)/2),0)),IF(ISBLANK(OFFSET('9. METAS'!$W$20,INT((ROW()-14)/2),0)),"",OFFSET('9. METAS'!$W$20,INT((ROW()-14)/2),0)))</f>
        <v/>
      </c>
      <c r="M274" s="129" t="str">
        <f ca="1">IF(MOD(ROW()-13,2)=0,IF(ISBLANK(OFFSET(#REF!,INT((ROW()-13)/2),0)),"",OFFSET(#REF!,INT((ROW()-13)/2),0)),IF(ISBLANK(OFFSET('9. METAS'!$X$20,INT((ROW()-14)/2),0)),"",OFFSET('9. METAS'!$X$20,INT((ROW()-14)/2),0)))</f>
        <v/>
      </c>
      <c r="N274" s="479"/>
      <c r="O274" s="481"/>
      <c r="P274" s="483"/>
    </row>
    <row r="275" spans="3:16" x14ac:dyDescent="0.2">
      <c r="C275" s="506" t="str">
        <f ca="1">IF(ISBLANK(OFFSET('5. Pp (3 años)'!$C$46,INT((ROW()-13)/2),0)),"",OFFSET('5. Pp (3 años)'!$C$46,INT((ROW()-13)/2),0))</f>
        <v/>
      </c>
      <c r="D275" s="498" t="str">
        <f ca="1">IF(ISBLANK(OFFSET('5. Pp (3 años)'!$D$46,INT((ROW()-13)/2),0)),"",OFFSET('5. Pp (3 años)'!$D$46,INT((ROW()-13)/2),0))</f>
        <v/>
      </c>
      <c r="E275" s="498" t="str">
        <f ca="1">IF(ISBLANK(OFFSET('5. Pp (3 años)'!$E$46,INT((ROW()-13)/2),0)),"",OFFSET('5. Pp (3 años)'!$E$46,INT((ROW()-13)/2),0))</f>
        <v/>
      </c>
      <c r="F275" s="500" t="str">
        <f ca="1">IF(ISBLANK(OFFSET('5. Pp (3 años)'!$K$46,INT((ROW()-13)/2),0)),"",OFFSET('5. Pp (3 años)'!$K$46,INT((ROW()-13)/2),0))</f>
        <v/>
      </c>
      <c r="G275" s="502" t="str">
        <f ca="1">IF(ISBLANK(OFFSET('5. Pp (3 años)'!$H$46,INT((ROW()-13)/2),0)),"",OFFSET('5. Pp (3 años)'!$H$46,INT((ROW()-13)/2),0))</f>
        <v/>
      </c>
      <c r="H275" s="705" t="str">
        <f ca="1">IF(ISBLANK(OFFSET('9. METAS'!$L$20,INT((ROW()-13)/2),0)),"",OFFSET('9. METAS'!$L$20,INT((ROW()-13)/2),0))</f>
        <v/>
      </c>
      <c r="I275" s="476"/>
      <c r="J275" s="127" t="e">
        <f ca="1">IF(MOD(ROW()-13,2)=0,IF(ISBLANK(OFFSET(#REF!,INT((ROW()-13)/2),0)),"",OFFSET(#REF!,INT((ROW()-13)/2),0)),IF(ISBLANK(OFFSET('9. METAS'!$U$20,INT((ROW()-14)/2),0)),"",OFFSET('9. METAS'!$U$20,INT((ROW()-14)/2),0)))</f>
        <v>#REF!</v>
      </c>
      <c r="K275" s="128" t="e">
        <f ca="1">IF(MOD(ROW()-13,2)=0,IF(ISBLANK(OFFSET(#REF!,INT((ROW()-13)/2),0)),"",OFFSET(#REF!,INT((ROW()-13)/2),0)),IF(ISBLANK(OFFSET('9. METAS'!$V$20,INT((ROW()-14)/2),0)),"",OFFSET('9. METAS'!$V$20,INT((ROW()-14)/2),0)))</f>
        <v>#REF!</v>
      </c>
      <c r="L275" s="128" t="e">
        <f ca="1">IF(MOD(ROW()-13,2)=0,IF(ISBLANK(OFFSET(#REF!,INT((ROW()-13)/2),0)),"",OFFSET(#REF!,INT((ROW()-13)/2),0)),IF(ISBLANK(OFFSET('9. METAS'!$W$20,INT((ROW()-14)/2),0)),"",OFFSET('9. METAS'!$W$20,INT((ROW()-14)/2),0)))</f>
        <v>#REF!</v>
      </c>
      <c r="M275" s="129" t="e">
        <f ca="1">IF(MOD(ROW()-13,2)=0,IF(ISBLANK(OFFSET(#REF!,INT((ROW()-13)/2),0)),"",OFFSET(#REF!,INT((ROW()-13)/2),0)),IF(ISBLANK(OFFSET('9. METAS'!$X$20,INT((ROW()-14)/2),0)),"",OFFSET('9. METAS'!$X$20,INT((ROW()-14)/2),0)))</f>
        <v>#REF!</v>
      </c>
      <c r="N275" s="478" t="str">
        <f t="shared" ref="N275" ca="1" si="258">IFERROR(J275/J276,"ND")</f>
        <v>ND</v>
      </c>
      <c r="O275" s="480" t="str">
        <f t="shared" ref="O275" ca="1" si="259">IFERROR(((J275+K275+L275+M275)/H275),"ND")</f>
        <v>ND</v>
      </c>
      <c r="P275" s="482"/>
    </row>
    <row r="276" spans="3:16" ht="16" x14ac:dyDescent="0.2">
      <c r="C276" s="496"/>
      <c r="D276" s="498"/>
      <c r="E276" s="498"/>
      <c r="F276" s="500"/>
      <c r="G276" s="502"/>
      <c r="H276" s="705"/>
      <c r="I276" s="477"/>
      <c r="J276" s="127" t="str">
        <f ca="1">IF(MOD(ROW()-13,2)=0,IF(ISBLANK(OFFSET(#REF!,INT((ROW()-13)/2),0)),"",OFFSET(#REF!,INT((ROW()-13)/2),0)),IF(ISBLANK(OFFSET('9. METAS'!$U$20,INT((ROW()-14)/2),0)),"",OFFSET('9. METAS'!$U$20,INT((ROW()-14)/2),0)))</f>
        <v/>
      </c>
      <c r="K276" s="128" t="str">
        <f ca="1">IF(MOD(ROW()-13,2)=0,IF(ISBLANK(OFFSET(#REF!,INT((ROW()-13)/2),0)),"",OFFSET(#REF!,INT((ROW()-13)/2),0)),IF(ISBLANK(OFFSET('9. METAS'!$V$20,INT((ROW()-14)/2),0)),"",OFFSET('9. METAS'!$V$20,INT((ROW()-14)/2),0)))</f>
        <v/>
      </c>
      <c r="L276" s="128" t="str">
        <f ca="1">IF(MOD(ROW()-13,2)=0,IF(ISBLANK(OFFSET(#REF!,INT((ROW()-13)/2),0)),"",OFFSET(#REF!,INT((ROW()-13)/2),0)),IF(ISBLANK(OFFSET('9. METAS'!$W$20,INT((ROW()-14)/2),0)),"",OFFSET('9. METAS'!$W$20,INT((ROW()-14)/2),0)))</f>
        <v/>
      </c>
      <c r="M276" s="129" t="str">
        <f ca="1">IF(MOD(ROW()-13,2)=0,IF(ISBLANK(OFFSET(#REF!,INT((ROW()-13)/2),0)),"",OFFSET(#REF!,INT((ROW()-13)/2),0)),IF(ISBLANK(OFFSET('9. METAS'!$X$20,INT((ROW()-14)/2),0)),"",OFFSET('9. METAS'!$X$20,INT((ROW()-14)/2),0)))</f>
        <v/>
      </c>
      <c r="N276" s="479"/>
      <c r="O276" s="481"/>
      <c r="P276" s="483"/>
    </row>
    <row r="277" spans="3:16" x14ac:dyDescent="0.2">
      <c r="C277" s="506" t="str">
        <f ca="1">IF(ISBLANK(OFFSET('5. Pp (3 años)'!$C$46,INT((ROW()-13)/2),0)),"",OFFSET('5. Pp (3 años)'!$C$46,INT((ROW()-13)/2),0))</f>
        <v/>
      </c>
      <c r="D277" s="498" t="str">
        <f ca="1">IF(ISBLANK(OFFSET('5. Pp (3 años)'!$D$46,INT((ROW()-13)/2),0)),"",OFFSET('5. Pp (3 años)'!$D$46,INT((ROW()-13)/2),0))</f>
        <v/>
      </c>
      <c r="E277" s="498" t="str">
        <f ca="1">IF(ISBLANK(OFFSET('5. Pp (3 años)'!$E$46,INT((ROW()-13)/2),0)),"",OFFSET('5. Pp (3 años)'!$E$46,INT((ROW()-13)/2),0))</f>
        <v/>
      </c>
      <c r="F277" s="500" t="str">
        <f ca="1">IF(ISBLANK(OFFSET('5. Pp (3 años)'!$K$46,INT((ROW()-13)/2),0)),"",OFFSET('5. Pp (3 años)'!$K$46,INT((ROW()-13)/2),0))</f>
        <v/>
      </c>
      <c r="G277" s="502" t="str">
        <f ca="1">IF(ISBLANK(OFFSET('5. Pp (3 años)'!$H$46,INT((ROW()-13)/2),0)),"",OFFSET('5. Pp (3 años)'!$H$46,INT((ROW()-13)/2),0))</f>
        <v/>
      </c>
      <c r="H277" s="705" t="str">
        <f ca="1">IF(ISBLANK(OFFSET('9. METAS'!$L$20,INT((ROW()-13)/2),0)),"",OFFSET('9. METAS'!$L$20,INT((ROW()-13)/2),0))</f>
        <v/>
      </c>
      <c r="I277" s="476"/>
      <c r="J277" s="127" t="e">
        <f ca="1">IF(MOD(ROW()-13,2)=0,IF(ISBLANK(OFFSET(#REF!,INT((ROW()-13)/2),0)),"",OFFSET(#REF!,INT((ROW()-13)/2),0)),IF(ISBLANK(OFFSET('9. METAS'!$U$20,INT((ROW()-14)/2),0)),"",OFFSET('9. METAS'!$U$20,INT((ROW()-14)/2),0)))</f>
        <v>#REF!</v>
      </c>
      <c r="K277" s="128" t="e">
        <f ca="1">IF(MOD(ROW()-13,2)=0,IF(ISBLANK(OFFSET(#REF!,INT((ROW()-13)/2),0)),"",OFFSET(#REF!,INT((ROW()-13)/2),0)),IF(ISBLANK(OFFSET('9. METAS'!$V$20,INT((ROW()-14)/2),0)),"",OFFSET('9. METAS'!$V$20,INT((ROW()-14)/2),0)))</f>
        <v>#REF!</v>
      </c>
      <c r="L277" s="128" t="e">
        <f ca="1">IF(MOD(ROW()-13,2)=0,IF(ISBLANK(OFFSET(#REF!,INT((ROW()-13)/2),0)),"",OFFSET(#REF!,INT((ROW()-13)/2),0)),IF(ISBLANK(OFFSET('9. METAS'!$W$20,INT((ROW()-14)/2),0)),"",OFFSET('9. METAS'!$W$20,INT((ROW()-14)/2),0)))</f>
        <v>#REF!</v>
      </c>
      <c r="M277" s="129" t="e">
        <f ca="1">IF(MOD(ROW()-13,2)=0,IF(ISBLANK(OFFSET(#REF!,INT((ROW()-13)/2),0)),"",OFFSET(#REF!,INT((ROW()-13)/2),0)),IF(ISBLANK(OFFSET('9. METAS'!$X$20,INT((ROW()-14)/2),0)),"",OFFSET('9. METAS'!$X$20,INT((ROW()-14)/2),0)))</f>
        <v>#REF!</v>
      </c>
      <c r="N277" s="478" t="str">
        <f t="shared" ref="N277" ca="1" si="260">IFERROR(J277/J278,"ND")</f>
        <v>ND</v>
      </c>
      <c r="O277" s="480" t="str">
        <f t="shared" ref="O277" ca="1" si="261">IFERROR(((J277+K277+L277+M277)/H277),"ND")</f>
        <v>ND</v>
      </c>
      <c r="P277" s="482"/>
    </row>
    <row r="278" spans="3:16" ht="16" x14ac:dyDescent="0.2">
      <c r="C278" s="496"/>
      <c r="D278" s="498"/>
      <c r="E278" s="498"/>
      <c r="F278" s="500"/>
      <c r="G278" s="502"/>
      <c r="H278" s="705"/>
      <c r="I278" s="477"/>
      <c r="J278" s="127" t="str">
        <f ca="1">IF(MOD(ROW()-13,2)=0,IF(ISBLANK(OFFSET(#REF!,INT((ROW()-13)/2),0)),"",OFFSET(#REF!,INT((ROW()-13)/2),0)),IF(ISBLANK(OFFSET('9. METAS'!$U$20,INT((ROW()-14)/2),0)),"",OFFSET('9. METAS'!$U$20,INT((ROW()-14)/2),0)))</f>
        <v/>
      </c>
      <c r="K278" s="128" t="str">
        <f ca="1">IF(MOD(ROW()-13,2)=0,IF(ISBLANK(OFFSET(#REF!,INT((ROW()-13)/2),0)),"",OFFSET(#REF!,INT((ROW()-13)/2),0)),IF(ISBLANK(OFFSET('9. METAS'!$V$20,INT((ROW()-14)/2),0)),"",OFFSET('9. METAS'!$V$20,INT((ROW()-14)/2),0)))</f>
        <v/>
      </c>
      <c r="L278" s="128" t="str">
        <f ca="1">IF(MOD(ROW()-13,2)=0,IF(ISBLANK(OFFSET(#REF!,INT((ROW()-13)/2),0)),"",OFFSET(#REF!,INT((ROW()-13)/2),0)),IF(ISBLANK(OFFSET('9. METAS'!$W$20,INT((ROW()-14)/2),0)),"",OFFSET('9. METAS'!$W$20,INT((ROW()-14)/2),0)))</f>
        <v/>
      </c>
      <c r="M278" s="129" t="str">
        <f ca="1">IF(MOD(ROW()-13,2)=0,IF(ISBLANK(OFFSET(#REF!,INT((ROW()-13)/2),0)),"",OFFSET(#REF!,INT((ROW()-13)/2),0)),IF(ISBLANK(OFFSET('9. METAS'!$X$20,INT((ROW()-14)/2),0)),"",OFFSET('9. METAS'!$X$20,INT((ROW()-14)/2),0)))</f>
        <v/>
      </c>
      <c r="N278" s="479"/>
      <c r="O278" s="481"/>
      <c r="P278" s="483"/>
    </row>
    <row r="279" spans="3:16" x14ac:dyDescent="0.2">
      <c r="C279" s="506" t="str">
        <f ca="1">IF(ISBLANK(OFFSET('5. Pp (3 años)'!$C$46,INT((ROW()-13)/2),0)),"",OFFSET('5. Pp (3 años)'!$C$46,INT((ROW()-13)/2),0))</f>
        <v/>
      </c>
      <c r="D279" s="498" t="str">
        <f ca="1">IF(ISBLANK(OFFSET('5. Pp (3 años)'!$D$46,INT((ROW()-13)/2),0)),"",OFFSET('5. Pp (3 años)'!$D$46,INT((ROW()-13)/2),0))</f>
        <v/>
      </c>
      <c r="E279" s="498" t="str">
        <f ca="1">IF(ISBLANK(OFFSET('5. Pp (3 años)'!$E$46,INT((ROW()-13)/2),0)),"",OFFSET('5. Pp (3 años)'!$E$46,INT((ROW()-13)/2),0))</f>
        <v/>
      </c>
      <c r="F279" s="500" t="str">
        <f ca="1">IF(ISBLANK(OFFSET('5. Pp (3 años)'!$K$46,INT((ROW()-13)/2),0)),"",OFFSET('5. Pp (3 años)'!$K$46,INT((ROW()-13)/2),0))</f>
        <v/>
      </c>
      <c r="G279" s="502" t="str">
        <f ca="1">IF(ISBLANK(OFFSET('5. Pp (3 años)'!$H$46,INT((ROW()-13)/2),0)),"",OFFSET('5. Pp (3 años)'!$H$46,INT((ROW()-13)/2),0))</f>
        <v/>
      </c>
      <c r="H279" s="705" t="str">
        <f ca="1">IF(ISBLANK(OFFSET('9. METAS'!$L$20,INT((ROW()-13)/2),0)),"",OFFSET('9. METAS'!$L$20,INT((ROW()-13)/2),0))</f>
        <v/>
      </c>
      <c r="I279" s="476"/>
      <c r="J279" s="127" t="e">
        <f ca="1">IF(MOD(ROW()-13,2)=0,IF(ISBLANK(OFFSET(#REF!,INT((ROW()-13)/2),0)),"",OFFSET(#REF!,INT((ROW()-13)/2),0)),IF(ISBLANK(OFFSET('9. METAS'!$U$20,INT((ROW()-14)/2),0)),"",OFFSET('9. METAS'!$U$20,INT((ROW()-14)/2),0)))</f>
        <v>#REF!</v>
      </c>
      <c r="K279" s="128" t="e">
        <f ca="1">IF(MOD(ROW()-13,2)=0,IF(ISBLANK(OFFSET(#REF!,INT((ROW()-13)/2),0)),"",OFFSET(#REF!,INT((ROW()-13)/2),0)),IF(ISBLANK(OFFSET('9. METAS'!$V$20,INT((ROW()-14)/2),0)),"",OFFSET('9. METAS'!$V$20,INT((ROW()-14)/2),0)))</f>
        <v>#REF!</v>
      </c>
      <c r="L279" s="128" t="e">
        <f ca="1">IF(MOD(ROW()-13,2)=0,IF(ISBLANK(OFFSET(#REF!,INT((ROW()-13)/2),0)),"",OFFSET(#REF!,INT((ROW()-13)/2),0)),IF(ISBLANK(OFFSET('9. METAS'!$W$20,INT((ROW()-14)/2),0)),"",OFFSET('9. METAS'!$W$20,INT((ROW()-14)/2),0)))</f>
        <v>#REF!</v>
      </c>
      <c r="M279" s="129" t="e">
        <f ca="1">IF(MOD(ROW()-13,2)=0,IF(ISBLANK(OFFSET(#REF!,INT((ROW()-13)/2),0)),"",OFFSET(#REF!,INT((ROW()-13)/2),0)),IF(ISBLANK(OFFSET('9. METAS'!$X$20,INT((ROW()-14)/2),0)),"",OFFSET('9. METAS'!$X$20,INT((ROW()-14)/2),0)))</f>
        <v>#REF!</v>
      </c>
      <c r="N279" s="478" t="str">
        <f t="shared" ref="N279" ca="1" si="262">IFERROR(J279/J280,"ND")</f>
        <v>ND</v>
      </c>
      <c r="O279" s="480" t="str">
        <f t="shared" ref="O279" ca="1" si="263">IFERROR(((J279+K279+L279+M279)/H279),"ND")</f>
        <v>ND</v>
      </c>
      <c r="P279" s="482"/>
    </row>
    <row r="280" spans="3:16" ht="16" x14ac:dyDescent="0.2">
      <c r="C280" s="496"/>
      <c r="D280" s="498"/>
      <c r="E280" s="498"/>
      <c r="F280" s="500"/>
      <c r="G280" s="502"/>
      <c r="H280" s="705"/>
      <c r="I280" s="477"/>
      <c r="J280" s="127" t="str">
        <f ca="1">IF(MOD(ROW()-13,2)=0,IF(ISBLANK(OFFSET(#REF!,INT((ROW()-13)/2),0)),"",OFFSET(#REF!,INT((ROW()-13)/2),0)),IF(ISBLANK(OFFSET('9. METAS'!$U$20,INT((ROW()-14)/2),0)),"",OFFSET('9. METAS'!$U$20,INT((ROW()-14)/2),0)))</f>
        <v/>
      </c>
      <c r="K280" s="128" t="str">
        <f ca="1">IF(MOD(ROW()-13,2)=0,IF(ISBLANK(OFFSET(#REF!,INT((ROW()-13)/2),0)),"",OFFSET(#REF!,INT((ROW()-13)/2),0)),IF(ISBLANK(OFFSET('9. METAS'!$V$20,INT((ROW()-14)/2),0)),"",OFFSET('9. METAS'!$V$20,INT((ROW()-14)/2),0)))</f>
        <v/>
      </c>
      <c r="L280" s="128" t="str">
        <f ca="1">IF(MOD(ROW()-13,2)=0,IF(ISBLANK(OFFSET(#REF!,INT((ROW()-13)/2),0)),"",OFFSET(#REF!,INT((ROW()-13)/2),0)),IF(ISBLANK(OFFSET('9. METAS'!$W$20,INT((ROW()-14)/2),0)),"",OFFSET('9. METAS'!$W$20,INT((ROW()-14)/2),0)))</f>
        <v/>
      </c>
      <c r="M280" s="129" t="str">
        <f ca="1">IF(MOD(ROW()-13,2)=0,IF(ISBLANK(OFFSET(#REF!,INT((ROW()-13)/2),0)),"",OFFSET(#REF!,INT((ROW()-13)/2),0)),IF(ISBLANK(OFFSET('9. METAS'!$X$20,INT((ROW()-14)/2),0)),"",OFFSET('9. METAS'!$X$20,INT((ROW()-14)/2),0)))</f>
        <v/>
      </c>
      <c r="N280" s="479"/>
      <c r="O280" s="481"/>
      <c r="P280" s="483"/>
    </row>
    <row r="281" spans="3:16" x14ac:dyDescent="0.2">
      <c r="C281" s="506" t="str">
        <f ca="1">IF(ISBLANK(OFFSET('5. Pp (3 años)'!$C$46,INT((ROW()-13)/2),0)),"",OFFSET('5. Pp (3 años)'!$C$46,INT((ROW()-13)/2),0))</f>
        <v/>
      </c>
      <c r="D281" s="498" t="str">
        <f ca="1">IF(ISBLANK(OFFSET('5. Pp (3 años)'!$D$46,INT((ROW()-13)/2),0)),"",OFFSET('5. Pp (3 años)'!$D$46,INT((ROW()-13)/2),0))</f>
        <v/>
      </c>
      <c r="E281" s="498" t="str">
        <f ca="1">IF(ISBLANK(OFFSET('5. Pp (3 años)'!$E$46,INT((ROW()-13)/2),0)),"",OFFSET('5. Pp (3 años)'!$E$46,INT((ROW()-13)/2),0))</f>
        <v/>
      </c>
      <c r="F281" s="500" t="str">
        <f ca="1">IF(ISBLANK(OFFSET('5. Pp (3 años)'!$K$46,INT((ROW()-13)/2),0)),"",OFFSET('5. Pp (3 años)'!$K$46,INT((ROW()-13)/2),0))</f>
        <v/>
      </c>
      <c r="G281" s="502" t="str">
        <f ca="1">IF(ISBLANK(OFFSET('5. Pp (3 años)'!$H$46,INT((ROW()-13)/2),0)),"",OFFSET('5. Pp (3 años)'!$H$46,INT((ROW()-13)/2),0))</f>
        <v/>
      </c>
      <c r="H281" s="705" t="str">
        <f ca="1">IF(ISBLANK(OFFSET('9. METAS'!$L$20,INT((ROW()-13)/2),0)),"",OFFSET('9. METAS'!$L$20,INT((ROW()-13)/2),0))</f>
        <v/>
      </c>
      <c r="I281" s="476"/>
      <c r="J281" s="127" t="e">
        <f ca="1">IF(MOD(ROW()-13,2)=0,IF(ISBLANK(OFFSET(#REF!,INT((ROW()-13)/2),0)),"",OFFSET(#REF!,INT((ROW()-13)/2),0)),IF(ISBLANK(OFFSET('9. METAS'!$U$20,INT((ROW()-14)/2),0)),"",OFFSET('9. METAS'!$U$20,INT((ROW()-14)/2),0)))</f>
        <v>#REF!</v>
      </c>
      <c r="K281" s="128" t="e">
        <f ca="1">IF(MOD(ROW()-13,2)=0,IF(ISBLANK(OFFSET(#REF!,INT((ROW()-13)/2),0)),"",OFFSET(#REF!,INT((ROW()-13)/2),0)),IF(ISBLANK(OFFSET('9. METAS'!$V$20,INT((ROW()-14)/2),0)),"",OFFSET('9. METAS'!$V$20,INT((ROW()-14)/2),0)))</f>
        <v>#REF!</v>
      </c>
      <c r="L281" s="128" t="e">
        <f ca="1">IF(MOD(ROW()-13,2)=0,IF(ISBLANK(OFFSET(#REF!,INT((ROW()-13)/2),0)),"",OFFSET(#REF!,INT((ROW()-13)/2),0)),IF(ISBLANK(OFFSET('9. METAS'!$W$20,INT((ROW()-14)/2),0)),"",OFFSET('9. METAS'!$W$20,INT((ROW()-14)/2),0)))</f>
        <v>#REF!</v>
      </c>
      <c r="M281" s="129" t="e">
        <f ca="1">IF(MOD(ROW()-13,2)=0,IF(ISBLANK(OFFSET(#REF!,INT((ROW()-13)/2),0)),"",OFFSET(#REF!,INT((ROW()-13)/2),0)),IF(ISBLANK(OFFSET('9. METAS'!$X$20,INT((ROW()-14)/2),0)),"",OFFSET('9. METAS'!$X$20,INT((ROW()-14)/2),0)))</f>
        <v>#REF!</v>
      </c>
      <c r="N281" s="478" t="str">
        <f t="shared" ref="N281" ca="1" si="264">IFERROR(J281/J282,"ND")</f>
        <v>ND</v>
      </c>
      <c r="O281" s="480" t="str">
        <f t="shared" ref="O281" ca="1" si="265">IFERROR(((J281+K281+L281+M281)/H281),"ND")</f>
        <v>ND</v>
      </c>
      <c r="P281" s="482"/>
    </row>
    <row r="282" spans="3:16" ht="16" x14ac:dyDescent="0.2">
      <c r="C282" s="496"/>
      <c r="D282" s="498"/>
      <c r="E282" s="498"/>
      <c r="F282" s="500"/>
      <c r="G282" s="502"/>
      <c r="H282" s="705"/>
      <c r="I282" s="477"/>
      <c r="J282" s="127" t="str">
        <f ca="1">IF(MOD(ROW()-13,2)=0,IF(ISBLANK(OFFSET(#REF!,INT((ROW()-13)/2),0)),"",OFFSET(#REF!,INT((ROW()-13)/2),0)),IF(ISBLANK(OFFSET('9. METAS'!$U$20,INT((ROW()-14)/2),0)),"",OFFSET('9. METAS'!$U$20,INT((ROW()-14)/2),0)))</f>
        <v/>
      </c>
      <c r="K282" s="128" t="str">
        <f ca="1">IF(MOD(ROW()-13,2)=0,IF(ISBLANK(OFFSET(#REF!,INT((ROW()-13)/2),0)),"",OFFSET(#REF!,INT((ROW()-13)/2),0)),IF(ISBLANK(OFFSET('9. METAS'!$V$20,INT((ROW()-14)/2),0)),"",OFFSET('9. METAS'!$V$20,INT((ROW()-14)/2),0)))</f>
        <v/>
      </c>
      <c r="L282" s="128" t="str">
        <f ca="1">IF(MOD(ROW()-13,2)=0,IF(ISBLANK(OFFSET(#REF!,INT((ROW()-13)/2),0)),"",OFFSET(#REF!,INT((ROW()-13)/2),0)),IF(ISBLANK(OFFSET('9. METAS'!$W$20,INT((ROW()-14)/2),0)),"",OFFSET('9. METAS'!$W$20,INT((ROW()-14)/2),0)))</f>
        <v/>
      </c>
      <c r="M282" s="129" t="str">
        <f ca="1">IF(MOD(ROW()-13,2)=0,IF(ISBLANK(OFFSET(#REF!,INT((ROW()-13)/2),0)),"",OFFSET(#REF!,INT((ROW()-13)/2),0)),IF(ISBLANK(OFFSET('9. METAS'!$X$20,INT((ROW()-14)/2),0)),"",OFFSET('9. METAS'!$X$20,INT((ROW()-14)/2),0)))</f>
        <v/>
      </c>
      <c r="N282" s="479"/>
      <c r="O282" s="481"/>
      <c r="P282" s="483"/>
    </row>
    <row r="283" spans="3:16" x14ac:dyDescent="0.2">
      <c r="C283" s="506" t="str">
        <f ca="1">IF(ISBLANK(OFFSET('5. Pp (3 años)'!$C$46,INT((ROW()-13)/2),0)),"",OFFSET('5. Pp (3 años)'!$C$46,INT((ROW()-13)/2),0))</f>
        <v/>
      </c>
      <c r="D283" s="498" t="str">
        <f ca="1">IF(ISBLANK(OFFSET('5. Pp (3 años)'!$D$46,INT((ROW()-13)/2),0)),"",OFFSET('5. Pp (3 años)'!$D$46,INT((ROW()-13)/2),0))</f>
        <v/>
      </c>
      <c r="E283" s="498" t="str">
        <f ca="1">IF(ISBLANK(OFFSET('5. Pp (3 años)'!$E$46,INT((ROW()-13)/2),0)),"",OFFSET('5. Pp (3 años)'!$E$46,INT((ROW()-13)/2),0))</f>
        <v/>
      </c>
      <c r="F283" s="500" t="str">
        <f ca="1">IF(ISBLANK(OFFSET('5. Pp (3 años)'!$K$46,INT((ROW()-13)/2),0)),"",OFFSET('5. Pp (3 años)'!$K$46,INT((ROW()-13)/2),0))</f>
        <v/>
      </c>
      <c r="G283" s="502" t="str">
        <f ca="1">IF(ISBLANK(OFFSET('5. Pp (3 años)'!$H$46,INT((ROW()-13)/2),0)),"",OFFSET('5. Pp (3 años)'!$H$46,INT((ROW()-13)/2),0))</f>
        <v/>
      </c>
      <c r="H283" s="705" t="str">
        <f ca="1">IF(ISBLANK(OFFSET('9. METAS'!$L$20,INT((ROW()-13)/2),0)),"",OFFSET('9. METAS'!$L$20,INT((ROW()-13)/2),0))</f>
        <v/>
      </c>
      <c r="I283" s="476"/>
      <c r="J283" s="127" t="e">
        <f ca="1">IF(MOD(ROW()-13,2)=0,IF(ISBLANK(OFFSET(#REF!,INT((ROW()-13)/2),0)),"",OFFSET(#REF!,INT((ROW()-13)/2),0)),IF(ISBLANK(OFFSET('9. METAS'!$U$20,INT((ROW()-14)/2),0)),"",OFFSET('9. METAS'!$U$20,INT((ROW()-14)/2),0)))</f>
        <v>#REF!</v>
      </c>
      <c r="K283" s="128" t="e">
        <f ca="1">IF(MOD(ROW()-13,2)=0,IF(ISBLANK(OFFSET(#REF!,INT((ROW()-13)/2),0)),"",OFFSET(#REF!,INT((ROW()-13)/2),0)),IF(ISBLANK(OFFSET('9. METAS'!$V$20,INT((ROW()-14)/2),0)),"",OFFSET('9. METAS'!$V$20,INT((ROW()-14)/2),0)))</f>
        <v>#REF!</v>
      </c>
      <c r="L283" s="128" t="e">
        <f ca="1">IF(MOD(ROW()-13,2)=0,IF(ISBLANK(OFFSET(#REF!,INT((ROW()-13)/2),0)),"",OFFSET(#REF!,INT((ROW()-13)/2),0)),IF(ISBLANK(OFFSET('9. METAS'!$W$20,INT((ROW()-14)/2),0)),"",OFFSET('9. METAS'!$W$20,INT((ROW()-14)/2),0)))</f>
        <v>#REF!</v>
      </c>
      <c r="M283" s="129" t="e">
        <f ca="1">IF(MOD(ROW()-13,2)=0,IF(ISBLANK(OFFSET(#REF!,INT((ROW()-13)/2),0)),"",OFFSET(#REF!,INT((ROW()-13)/2),0)),IF(ISBLANK(OFFSET('9. METAS'!$X$20,INT((ROW()-14)/2),0)),"",OFFSET('9. METAS'!$X$20,INT((ROW()-14)/2),0)))</f>
        <v>#REF!</v>
      </c>
      <c r="N283" s="478" t="str">
        <f t="shared" ref="N283" ca="1" si="266">IFERROR(J283/J284,"ND")</f>
        <v>ND</v>
      </c>
      <c r="O283" s="480" t="str">
        <f t="shared" ref="O283" ca="1" si="267">IFERROR(((J283+K283+L283+M283)/H283),"ND")</f>
        <v>ND</v>
      </c>
      <c r="P283" s="482"/>
    </row>
    <row r="284" spans="3:16" ht="16" x14ac:dyDescent="0.2">
      <c r="C284" s="496"/>
      <c r="D284" s="498"/>
      <c r="E284" s="498"/>
      <c r="F284" s="500"/>
      <c r="G284" s="502"/>
      <c r="H284" s="705"/>
      <c r="I284" s="477"/>
      <c r="J284" s="127" t="str">
        <f ca="1">IF(MOD(ROW()-13,2)=0,IF(ISBLANK(OFFSET(#REF!,INT((ROW()-13)/2),0)),"",OFFSET(#REF!,INT((ROW()-13)/2),0)),IF(ISBLANK(OFFSET('9. METAS'!$U$20,INT((ROW()-14)/2),0)),"",OFFSET('9. METAS'!$U$20,INT((ROW()-14)/2),0)))</f>
        <v/>
      </c>
      <c r="K284" s="128" t="str">
        <f ca="1">IF(MOD(ROW()-13,2)=0,IF(ISBLANK(OFFSET(#REF!,INT((ROW()-13)/2),0)),"",OFFSET(#REF!,INT((ROW()-13)/2),0)),IF(ISBLANK(OFFSET('9. METAS'!$V$20,INT((ROW()-14)/2),0)),"",OFFSET('9. METAS'!$V$20,INT((ROW()-14)/2),0)))</f>
        <v/>
      </c>
      <c r="L284" s="128" t="str">
        <f ca="1">IF(MOD(ROW()-13,2)=0,IF(ISBLANK(OFFSET(#REF!,INT((ROW()-13)/2),0)),"",OFFSET(#REF!,INT((ROW()-13)/2),0)),IF(ISBLANK(OFFSET('9. METAS'!$W$20,INT((ROW()-14)/2),0)),"",OFFSET('9. METAS'!$W$20,INT((ROW()-14)/2),0)))</f>
        <v/>
      </c>
      <c r="M284" s="129" t="str">
        <f ca="1">IF(MOD(ROW()-13,2)=0,IF(ISBLANK(OFFSET(#REF!,INT((ROW()-13)/2),0)),"",OFFSET(#REF!,INT((ROW()-13)/2),0)),IF(ISBLANK(OFFSET('9. METAS'!$X$20,INT((ROW()-14)/2),0)),"",OFFSET('9. METAS'!$X$20,INT((ROW()-14)/2),0)))</f>
        <v/>
      </c>
      <c r="N284" s="479"/>
      <c r="O284" s="481"/>
      <c r="P284" s="483"/>
    </row>
    <row r="285" spans="3:16" x14ac:dyDescent="0.2">
      <c r="C285" s="506" t="str">
        <f ca="1">IF(ISBLANK(OFFSET('5. Pp (3 años)'!$C$46,INT((ROW()-13)/2),0)),"",OFFSET('5. Pp (3 años)'!$C$46,INT((ROW()-13)/2),0))</f>
        <v/>
      </c>
      <c r="D285" s="498" t="str">
        <f ca="1">IF(ISBLANK(OFFSET('5. Pp (3 años)'!$D$46,INT((ROW()-13)/2),0)),"",OFFSET('5. Pp (3 años)'!$D$46,INT((ROW()-13)/2),0))</f>
        <v/>
      </c>
      <c r="E285" s="498" t="str">
        <f ca="1">IF(ISBLANK(OFFSET('5. Pp (3 años)'!$E$46,INT((ROW()-13)/2),0)),"",OFFSET('5. Pp (3 años)'!$E$46,INT((ROW()-13)/2),0))</f>
        <v/>
      </c>
      <c r="F285" s="500" t="str">
        <f ca="1">IF(ISBLANK(OFFSET('5. Pp (3 años)'!$K$46,INT((ROW()-13)/2),0)),"",OFFSET('5. Pp (3 años)'!$K$46,INT((ROW()-13)/2),0))</f>
        <v/>
      </c>
      <c r="G285" s="502" t="str">
        <f ca="1">IF(ISBLANK(OFFSET('5. Pp (3 años)'!$H$46,INT((ROW()-13)/2),0)),"",OFFSET('5. Pp (3 años)'!$H$46,INT((ROW()-13)/2),0))</f>
        <v/>
      </c>
      <c r="H285" s="705" t="str">
        <f ca="1">IF(ISBLANK(OFFSET('9. METAS'!$L$20,INT((ROW()-13)/2),0)),"",OFFSET('9. METAS'!$L$20,INT((ROW()-13)/2),0))</f>
        <v/>
      </c>
      <c r="I285" s="476"/>
      <c r="J285" s="127" t="e">
        <f ca="1">IF(MOD(ROW()-13,2)=0,IF(ISBLANK(OFFSET(#REF!,INT((ROW()-13)/2),0)),"",OFFSET(#REF!,INT((ROW()-13)/2),0)),IF(ISBLANK(OFFSET('9. METAS'!$U$20,INT((ROW()-14)/2),0)),"",OFFSET('9. METAS'!$U$20,INT((ROW()-14)/2),0)))</f>
        <v>#REF!</v>
      </c>
      <c r="K285" s="128" t="e">
        <f ca="1">IF(MOD(ROW()-13,2)=0,IF(ISBLANK(OFFSET(#REF!,INT((ROW()-13)/2),0)),"",OFFSET(#REF!,INT((ROW()-13)/2),0)),IF(ISBLANK(OFFSET('9. METAS'!$V$20,INT((ROW()-14)/2),0)),"",OFFSET('9. METAS'!$V$20,INT((ROW()-14)/2),0)))</f>
        <v>#REF!</v>
      </c>
      <c r="L285" s="128" t="e">
        <f ca="1">IF(MOD(ROW()-13,2)=0,IF(ISBLANK(OFFSET(#REF!,INT((ROW()-13)/2),0)),"",OFFSET(#REF!,INT((ROW()-13)/2),0)),IF(ISBLANK(OFFSET('9. METAS'!$W$20,INT((ROW()-14)/2),0)),"",OFFSET('9. METAS'!$W$20,INT((ROW()-14)/2),0)))</f>
        <v>#REF!</v>
      </c>
      <c r="M285" s="129" t="e">
        <f ca="1">IF(MOD(ROW()-13,2)=0,IF(ISBLANK(OFFSET(#REF!,INT((ROW()-13)/2),0)),"",OFFSET(#REF!,INT((ROW()-13)/2),0)),IF(ISBLANK(OFFSET('9. METAS'!$X$20,INT((ROW()-14)/2),0)),"",OFFSET('9. METAS'!$X$20,INT((ROW()-14)/2),0)))</f>
        <v>#REF!</v>
      </c>
      <c r="N285" s="478" t="str">
        <f t="shared" ref="N285" ca="1" si="268">IFERROR(J285/J286,"ND")</f>
        <v>ND</v>
      </c>
      <c r="O285" s="480" t="str">
        <f t="shared" ref="O285" ca="1" si="269">IFERROR(((J285+K285+L285+M285)/H285),"ND")</f>
        <v>ND</v>
      </c>
      <c r="P285" s="482"/>
    </row>
    <row r="286" spans="3:16" ht="16" x14ac:dyDescent="0.2">
      <c r="C286" s="496"/>
      <c r="D286" s="498"/>
      <c r="E286" s="498"/>
      <c r="F286" s="500"/>
      <c r="G286" s="502"/>
      <c r="H286" s="705"/>
      <c r="I286" s="477"/>
      <c r="J286" s="127" t="str">
        <f ca="1">IF(MOD(ROW()-13,2)=0,IF(ISBLANK(OFFSET(#REF!,INT((ROW()-13)/2),0)),"",OFFSET(#REF!,INT((ROW()-13)/2),0)),IF(ISBLANK(OFFSET('9. METAS'!$U$20,INT((ROW()-14)/2),0)),"",OFFSET('9. METAS'!$U$20,INT((ROW()-14)/2),0)))</f>
        <v/>
      </c>
      <c r="K286" s="128" t="str">
        <f ca="1">IF(MOD(ROW()-13,2)=0,IF(ISBLANK(OFFSET(#REF!,INT((ROW()-13)/2),0)),"",OFFSET(#REF!,INT((ROW()-13)/2),0)),IF(ISBLANK(OFFSET('9. METAS'!$V$20,INT((ROW()-14)/2),0)),"",OFFSET('9. METAS'!$V$20,INT((ROW()-14)/2),0)))</f>
        <v/>
      </c>
      <c r="L286" s="128" t="str">
        <f ca="1">IF(MOD(ROW()-13,2)=0,IF(ISBLANK(OFFSET(#REF!,INT((ROW()-13)/2),0)),"",OFFSET(#REF!,INT((ROW()-13)/2),0)),IF(ISBLANK(OFFSET('9. METAS'!$W$20,INT((ROW()-14)/2),0)),"",OFFSET('9. METAS'!$W$20,INT((ROW()-14)/2),0)))</f>
        <v/>
      </c>
      <c r="M286" s="129" t="str">
        <f ca="1">IF(MOD(ROW()-13,2)=0,IF(ISBLANK(OFFSET(#REF!,INT((ROW()-13)/2),0)),"",OFFSET(#REF!,INT((ROW()-13)/2),0)),IF(ISBLANK(OFFSET('9. METAS'!$X$20,INT((ROW()-14)/2),0)),"",OFFSET('9. METAS'!$X$20,INT((ROW()-14)/2),0)))</f>
        <v/>
      </c>
      <c r="N286" s="479"/>
      <c r="O286" s="481"/>
      <c r="P286" s="483"/>
    </row>
    <row r="287" spans="3:16" x14ac:dyDescent="0.2">
      <c r="C287" s="506" t="str">
        <f ca="1">IF(ISBLANK(OFFSET('5. Pp (3 años)'!$C$46,INT((ROW()-13)/2),0)),"",OFFSET('5. Pp (3 años)'!$C$46,INT((ROW()-13)/2),0))</f>
        <v/>
      </c>
      <c r="D287" s="498" t="str">
        <f ca="1">IF(ISBLANK(OFFSET('5. Pp (3 años)'!$D$46,INT((ROW()-13)/2),0)),"",OFFSET('5. Pp (3 años)'!$D$46,INT((ROW()-13)/2),0))</f>
        <v/>
      </c>
      <c r="E287" s="498" t="str">
        <f ca="1">IF(ISBLANK(OFFSET('5. Pp (3 años)'!$E$46,INT((ROW()-13)/2),0)),"",OFFSET('5. Pp (3 años)'!$E$46,INT((ROW()-13)/2),0))</f>
        <v/>
      </c>
      <c r="F287" s="500" t="str">
        <f ca="1">IF(ISBLANK(OFFSET('5. Pp (3 años)'!$K$46,INT((ROW()-13)/2),0)),"",OFFSET('5. Pp (3 años)'!$K$46,INT((ROW()-13)/2),0))</f>
        <v/>
      </c>
      <c r="G287" s="502" t="str">
        <f ca="1">IF(ISBLANK(OFFSET('5. Pp (3 años)'!$H$46,INT((ROW()-13)/2),0)),"",OFFSET('5. Pp (3 años)'!$H$46,INT((ROW()-13)/2),0))</f>
        <v/>
      </c>
      <c r="H287" s="705" t="str">
        <f ca="1">IF(ISBLANK(OFFSET('9. METAS'!$L$20,INT((ROW()-13)/2),0)),"",OFFSET('9. METAS'!$L$20,INT((ROW()-13)/2),0))</f>
        <v/>
      </c>
      <c r="I287" s="476"/>
      <c r="J287" s="127" t="e">
        <f ca="1">IF(MOD(ROW()-13,2)=0,IF(ISBLANK(OFFSET(#REF!,INT((ROW()-13)/2),0)),"",OFFSET(#REF!,INT((ROW()-13)/2),0)),IF(ISBLANK(OFFSET('9. METAS'!$U$20,INT((ROW()-14)/2),0)),"",OFFSET('9. METAS'!$U$20,INT((ROW()-14)/2),0)))</f>
        <v>#REF!</v>
      </c>
      <c r="K287" s="128" t="e">
        <f ca="1">IF(MOD(ROW()-13,2)=0,IF(ISBLANK(OFFSET(#REF!,INT((ROW()-13)/2),0)),"",OFFSET(#REF!,INT((ROW()-13)/2),0)),IF(ISBLANK(OFFSET('9. METAS'!$V$20,INT((ROW()-14)/2),0)),"",OFFSET('9. METAS'!$V$20,INT((ROW()-14)/2),0)))</f>
        <v>#REF!</v>
      </c>
      <c r="L287" s="128" t="e">
        <f ca="1">IF(MOD(ROW()-13,2)=0,IF(ISBLANK(OFFSET(#REF!,INT((ROW()-13)/2),0)),"",OFFSET(#REF!,INT((ROW()-13)/2),0)),IF(ISBLANK(OFFSET('9. METAS'!$W$20,INT((ROW()-14)/2),0)),"",OFFSET('9. METAS'!$W$20,INT((ROW()-14)/2),0)))</f>
        <v>#REF!</v>
      </c>
      <c r="M287" s="129" t="e">
        <f ca="1">IF(MOD(ROW()-13,2)=0,IF(ISBLANK(OFFSET(#REF!,INT((ROW()-13)/2),0)),"",OFFSET(#REF!,INT((ROW()-13)/2),0)),IF(ISBLANK(OFFSET('9. METAS'!$X$20,INT((ROW()-14)/2),0)),"",OFFSET('9. METAS'!$X$20,INT((ROW()-14)/2),0)))</f>
        <v>#REF!</v>
      </c>
      <c r="N287" s="478" t="str">
        <f t="shared" ref="N287" ca="1" si="270">IFERROR(J287/J288,"ND")</f>
        <v>ND</v>
      </c>
      <c r="O287" s="480" t="str">
        <f t="shared" ref="O287" ca="1" si="271">IFERROR(((J287+K287+L287+M287)/H287),"ND")</f>
        <v>ND</v>
      </c>
      <c r="P287" s="482"/>
    </row>
    <row r="288" spans="3:16" ht="16" x14ac:dyDescent="0.2">
      <c r="C288" s="496"/>
      <c r="D288" s="498"/>
      <c r="E288" s="498"/>
      <c r="F288" s="500"/>
      <c r="G288" s="502"/>
      <c r="H288" s="705"/>
      <c r="I288" s="477"/>
      <c r="J288" s="127" t="str">
        <f ca="1">IF(MOD(ROW()-13,2)=0,IF(ISBLANK(OFFSET(#REF!,INT((ROW()-13)/2),0)),"",OFFSET(#REF!,INT((ROW()-13)/2),0)),IF(ISBLANK(OFFSET('9. METAS'!$U$20,INT((ROW()-14)/2),0)),"",OFFSET('9. METAS'!$U$20,INT((ROW()-14)/2),0)))</f>
        <v/>
      </c>
      <c r="K288" s="128" t="str">
        <f ca="1">IF(MOD(ROW()-13,2)=0,IF(ISBLANK(OFFSET(#REF!,INT((ROW()-13)/2),0)),"",OFFSET(#REF!,INT((ROW()-13)/2),0)),IF(ISBLANK(OFFSET('9. METAS'!$V$20,INT((ROW()-14)/2),0)),"",OFFSET('9. METAS'!$V$20,INT((ROW()-14)/2),0)))</f>
        <v/>
      </c>
      <c r="L288" s="128" t="str">
        <f ca="1">IF(MOD(ROW()-13,2)=0,IF(ISBLANK(OFFSET(#REF!,INT((ROW()-13)/2),0)),"",OFFSET(#REF!,INT((ROW()-13)/2),0)),IF(ISBLANK(OFFSET('9. METAS'!$W$20,INT((ROW()-14)/2),0)),"",OFFSET('9. METAS'!$W$20,INT((ROW()-14)/2),0)))</f>
        <v/>
      </c>
      <c r="M288" s="129" t="str">
        <f ca="1">IF(MOD(ROW()-13,2)=0,IF(ISBLANK(OFFSET(#REF!,INT((ROW()-13)/2),0)),"",OFFSET(#REF!,INT((ROW()-13)/2),0)),IF(ISBLANK(OFFSET('9. METAS'!$X$20,INT((ROW()-14)/2),0)),"",OFFSET('9. METAS'!$X$20,INT((ROW()-14)/2),0)))</f>
        <v/>
      </c>
      <c r="N288" s="479"/>
      <c r="O288" s="481"/>
      <c r="P288" s="483"/>
    </row>
    <row r="289" spans="3:16" x14ac:dyDescent="0.2">
      <c r="C289" s="506" t="str">
        <f ca="1">IF(ISBLANK(OFFSET('5. Pp (3 años)'!$C$46,INT((ROW()-13)/2),0)),"",OFFSET('5. Pp (3 años)'!$C$46,INT((ROW()-13)/2),0))</f>
        <v/>
      </c>
      <c r="D289" s="498" t="str">
        <f ca="1">IF(ISBLANK(OFFSET('5. Pp (3 años)'!$D$46,INT((ROW()-13)/2),0)),"",OFFSET('5. Pp (3 años)'!$D$46,INT((ROW()-13)/2),0))</f>
        <v/>
      </c>
      <c r="E289" s="498" t="str">
        <f ca="1">IF(ISBLANK(OFFSET('5. Pp (3 años)'!$E$46,INT((ROW()-13)/2),0)),"",OFFSET('5. Pp (3 años)'!$E$46,INT((ROW()-13)/2),0))</f>
        <v/>
      </c>
      <c r="F289" s="500" t="str">
        <f ca="1">IF(ISBLANK(OFFSET('5. Pp (3 años)'!$K$46,INT((ROW()-13)/2),0)),"",OFFSET('5. Pp (3 años)'!$K$46,INT((ROW()-13)/2),0))</f>
        <v/>
      </c>
      <c r="G289" s="502" t="str">
        <f ca="1">IF(ISBLANK(OFFSET('5. Pp (3 años)'!$H$46,INT((ROW()-13)/2),0)),"",OFFSET('5. Pp (3 años)'!$H$46,INT((ROW()-13)/2),0))</f>
        <v/>
      </c>
      <c r="H289" s="705" t="str">
        <f ca="1">IF(ISBLANK(OFFSET('9. METAS'!$L$20,INT((ROW()-13)/2),0)),"",OFFSET('9. METAS'!$L$20,INT((ROW()-13)/2),0))</f>
        <v/>
      </c>
      <c r="I289" s="476"/>
      <c r="J289" s="127" t="e">
        <f ca="1">IF(MOD(ROW()-13,2)=0,IF(ISBLANK(OFFSET(#REF!,INT((ROW()-13)/2),0)),"",OFFSET(#REF!,INT((ROW()-13)/2),0)),IF(ISBLANK(OFFSET('9. METAS'!$U$20,INT((ROW()-14)/2),0)),"",OFFSET('9. METAS'!$U$20,INT((ROW()-14)/2),0)))</f>
        <v>#REF!</v>
      </c>
      <c r="K289" s="128" t="e">
        <f ca="1">IF(MOD(ROW()-13,2)=0,IF(ISBLANK(OFFSET(#REF!,INT((ROW()-13)/2),0)),"",OFFSET(#REF!,INT((ROW()-13)/2),0)),IF(ISBLANK(OFFSET('9. METAS'!$V$20,INT((ROW()-14)/2),0)),"",OFFSET('9. METAS'!$V$20,INT((ROW()-14)/2),0)))</f>
        <v>#REF!</v>
      </c>
      <c r="L289" s="128" t="e">
        <f ca="1">IF(MOD(ROW()-13,2)=0,IF(ISBLANK(OFFSET(#REF!,INT((ROW()-13)/2),0)),"",OFFSET(#REF!,INT((ROW()-13)/2),0)),IF(ISBLANK(OFFSET('9. METAS'!$W$20,INT((ROW()-14)/2),0)),"",OFFSET('9. METAS'!$W$20,INT((ROW()-14)/2),0)))</f>
        <v>#REF!</v>
      </c>
      <c r="M289" s="129" t="e">
        <f ca="1">IF(MOD(ROW()-13,2)=0,IF(ISBLANK(OFFSET(#REF!,INT((ROW()-13)/2),0)),"",OFFSET(#REF!,INT((ROW()-13)/2),0)),IF(ISBLANK(OFFSET('9. METAS'!$X$20,INT((ROW()-14)/2),0)),"",OFFSET('9. METAS'!$X$20,INT((ROW()-14)/2),0)))</f>
        <v>#REF!</v>
      </c>
      <c r="N289" s="478" t="str">
        <f t="shared" ref="N289" ca="1" si="272">IFERROR(J289/J290,"ND")</f>
        <v>ND</v>
      </c>
      <c r="O289" s="480" t="str">
        <f t="shared" ref="O289" ca="1" si="273">IFERROR(((J289+K289+L289+M289)/H289),"ND")</f>
        <v>ND</v>
      </c>
      <c r="P289" s="482"/>
    </row>
    <row r="290" spans="3:16" ht="16" x14ac:dyDescent="0.2">
      <c r="C290" s="496"/>
      <c r="D290" s="498"/>
      <c r="E290" s="498"/>
      <c r="F290" s="500"/>
      <c r="G290" s="502"/>
      <c r="H290" s="705"/>
      <c r="I290" s="477"/>
      <c r="J290" s="127" t="str">
        <f ca="1">IF(MOD(ROW()-13,2)=0,IF(ISBLANK(OFFSET(#REF!,INT((ROW()-13)/2),0)),"",OFFSET(#REF!,INT((ROW()-13)/2),0)),IF(ISBLANK(OFFSET('9. METAS'!$U$20,INT((ROW()-14)/2),0)),"",OFFSET('9. METAS'!$U$20,INT((ROW()-14)/2),0)))</f>
        <v/>
      </c>
      <c r="K290" s="128" t="str">
        <f ca="1">IF(MOD(ROW()-13,2)=0,IF(ISBLANK(OFFSET(#REF!,INT((ROW()-13)/2),0)),"",OFFSET(#REF!,INT((ROW()-13)/2),0)),IF(ISBLANK(OFFSET('9. METAS'!$V$20,INT((ROW()-14)/2),0)),"",OFFSET('9. METAS'!$V$20,INT((ROW()-14)/2),0)))</f>
        <v/>
      </c>
      <c r="L290" s="128" t="str">
        <f ca="1">IF(MOD(ROW()-13,2)=0,IF(ISBLANK(OFFSET(#REF!,INT((ROW()-13)/2),0)),"",OFFSET(#REF!,INT((ROW()-13)/2),0)),IF(ISBLANK(OFFSET('9. METAS'!$W$20,INT((ROW()-14)/2),0)),"",OFFSET('9. METAS'!$W$20,INT((ROW()-14)/2),0)))</f>
        <v/>
      </c>
      <c r="M290" s="129" t="str">
        <f ca="1">IF(MOD(ROW()-13,2)=0,IF(ISBLANK(OFFSET(#REF!,INT((ROW()-13)/2),0)),"",OFFSET(#REF!,INT((ROW()-13)/2),0)),IF(ISBLANK(OFFSET('9. METAS'!$X$20,INT((ROW()-14)/2),0)),"",OFFSET('9. METAS'!$X$20,INT((ROW()-14)/2),0)))</f>
        <v/>
      </c>
      <c r="N290" s="479"/>
      <c r="O290" s="481"/>
      <c r="P290" s="483"/>
    </row>
    <row r="291" spans="3:16" x14ac:dyDescent="0.2">
      <c r="C291" s="506" t="str">
        <f ca="1">IF(ISBLANK(OFFSET('5. Pp (3 años)'!$C$46,INT((ROW()-13)/2),0)),"",OFFSET('5. Pp (3 años)'!$C$46,INT((ROW()-13)/2),0))</f>
        <v/>
      </c>
      <c r="D291" s="498" t="str">
        <f ca="1">IF(ISBLANK(OFFSET('5. Pp (3 años)'!$D$46,INT((ROW()-13)/2),0)),"",OFFSET('5. Pp (3 años)'!$D$46,INT((ROW()-13)/2),0))</f>
        <v/>
      </c>
      <c r="E291" s="498" t="str">
        <f ca="1">IF(ISBLANK(OFFSET('5. Pp (3 años)'!$E$46,INT((ROW()-13)/2),0)),"",OFFSET('5. Pp (3 años)'!$E$46,INT((ROW()-13)/2),0))</f>
        <v/>
      </c>
      <c r="F291" s="500" t="str">
        <f ca="1">IF(ISBLANK(OFFSET('5. Pp (3 años)'!$K$46,INT((ROW()-13)/2),0)),"",OFFSET('5. Pp (3 años)'!$K$46,INT((ROW()-13)/2),0))</f>
        <v/>
      </c>
      <c r="G291" s="502" t="str">
        <f ca="1">IF(ISBLANK(OFFSET('5. Pp (3 años)'!$H$46,INT((ROW()-13)/2),0)),"",OFFSET('5. Pp (3 años)'!$H$46,INT((ROW()-13)/2),0))</f>
        <v/>
      </c>
      <c r="H291" s="705" t="str">
        <f ca="1">IF(ISBLANK(OFFSET('9. METAS'!$L$20,INT((ROW()-13)/2),0)),"",OFFSET('9. METAS'!$L$20,INT((ROW()-13)/2),0))</f>
        <v/>
      </c>
      <c r="I291" s="476"/>
      <c r="J291" s="127" t="e">
        <f ca="1">IF(MOD(ROW()-13,2)=0,IF(ISBLANK(OFFSET(#REF!,INT((ROW()-13)/2),0)),"",OFFSET(#REF!,INT((ROW()-13)/2),0)),IF(ISBLANK(OFFSET('9. METAS'!$U$20,INT((ROW()-14)/2),0)),"",OFFSET('9. METAS'!$U$20,INT((ROW()-14)/2),0)))</f>
        <v>#REF!</v>
      </c>
      <c r="K291" s="128" t="e">
        <f ca="1">IF(MOD(ROW()-13,2)=0,IF(ISBLANK(OFFSET(#REF!,INT((ROW()-13)/2),0)),"",OFFSET(#REF!,INT((ROW()-13)/2),0)),IF(ISBLANK(OFFSET('9. METAS'!$V$20,INT((ROW()-14)/2),0)),"",OFFSET('9. METAS'!$V$20,INT((ROW()-14)/2),0)))</f>
        <v>#REF!</v>
      </c>
      <c r="L291" s="128" t="e">
        <f ca="1">IF(MOD(ROW()-13,2)=0,IF(ISBLANK(OFFSET(#REF!,INT((ROW()-13)/2),0)),"",OFFSET(#REF!,INT((ROW()-13)/2),0)),IF(ISBLANK(OFFSET('9. METAS'!$W$20,INT((ROW()-14)/2),0)),"",OFFSET('9. METAS'!$W$20,INT((ROW()-14)/2),0)))</f>
        <v>#REF!</v>
      </c>
      <c r="M291" s="129" t="e">
        <f ca="1">IF(MOD(ROW()-13,2)=0,IF(ISBLANK(OFFSET(#REF!,INT((ROW()-13)/2),0)),"",OFFSET(#REF!,INT((ROW()-13)/2),0)),IF(ISBLANK(OFFSET('9. METAS'!$X$20,INT((ROW()-14)/2),0)),"",OFFSET('9. METAS'!$X$20,INT((ROW()-14)/2),0)))</f>
        <v>#REF!</v>
      </c>
      <c r="N291" s="478" t="str">
        <f t="shared" ref="N291" ca="1" si="274">IFERROR(J291/J292,"ND")</f>
        <v>ND</v>
      </c>
      <c r="O291" s="480" t="str">
        <f t="shared" ref="O291" ca="1" si="275">IFERROR(((J291+K291+L291+M291)/H291),"ND")</f>
        <v>ND</v>
      </c>
      <c r="P291" s="482"/>
    </row>
    <row r="292" spans="3:16" ht="16" x14ac:dyDescent="0.2">
      <c r="C292" s="496"/>
      <c r="D292" s="498"/>
      <c r="E292" s="498"/>
      <c r="F292" s="500"/>
      <c r="G292" s="502"/>
      <c r="H292" s="705"/>
      <c r="I292" s="477"/>
      <c r="J292" s="127" t="str">
        <f ca="1">IF(MOD(ROW()-13,2)=0,IF(ISBLANK(OFFSET(#REF!,INT((ROW()-13)/2),0)),"",OFFSET(#REF!,INT((ROW()-13)/2),0)),IF(ISBLANK(OFFSET('9. METAS'!$U$20,INT((ROW()-14)/2),0)),"",OFFSET('9. METAS'!$U$20,INT((ROW()-14)/2),0)))</f>
        <v/>
      </c>
      <c r="K292" s="128" t="str">
        <f ca="1">IF(MOD(ROW()-13,2)=0,IF(ISBLANK(OFFSET(#REF!,INT((ROW()-13)/2),0)),"",OFFSET(#REF!,INT((ROW()-13)/2),0)),IF(ISBLANK(OFFSET('9. METAS'!$V$20,INT((ROW()-14)/2),0)),"",OFFSET('9. METAS'!$V$20,INT((ROW()-14)/2),0)))</f>
        <v/>
      </c>
      <c r="L292" s="128" t="str">
        <f ca="1">IF(MOD(ROW()-13,2)=0,IF(ISBLANK(OFFSET(#REF!,INT((ROW()-13)/2),0)),"",OFFSET(#REF!,INT((ROW()-13)/2),0)),IF(ISBLANK(OFFSET('9. METAS'!$W$20,INT((ROW()-14)/2),0)),"",OFFSET('9. METAS'!$W$20,INT((ROW()-14)/2),0)))</f>
        <v/>
      </c>
      <c r="M292" s="129" t="str">
        <f ca="1">IF(MOD(ROW()-13,2)=0,IF(ISBLANK(OFFSET(#REF!,INT((ROW()-13)/2),0)),"",OFFSET(#REF!,INT((ROW()-13)/2),0)),IF(ISBLANK(OFFSET('9. METAS'!$X$20,INT((ROW()-14)/2),0)),"",OFFSET('9. METAS'!$X$20,INT((ROW()-14)/2),0)))</f>
        <v/>
      </c>
      <c r="N292" s="479"/>
      <c r="O292" s="481"/>
      <c r="P292" s="483"/>
    </row>
    <row r="293" spans="3:16" x14ac:dyDescent="0.2">
      <c r="C293" s="506" t="str">
        <f ca="1">IF(ISBLANK(OFFSET('5. Pp (3 años)'!$C$46,INT((ROW()-13)/2),0)),"",OFFSET('5. Pp (3 años)'!$C$46,INT((ROW()-13)/2),0))</f>
        <v/>
      </c>
      <c r="D293" s="498" t="str">
        <f ca="1">IF(ISBLANK(OFFSET('5. Pp (3 años)'!$D$46,INT((ROW()-13)/2),0)),"",OFFSET('5. Pp (3 años)'!$D$46,INT((ROW()-13)/2),0))</f>
        <v/>
      </c>
      <c r="E293" s="498" t="str">
        <f ca="1">IF(ISBLANK(OFFSET('5. Pp (3 años)'!$E$46,INT((ROW()-13)/2),0)),"",OFFSET('5. Pp (3 años)'!$E$46,INT((ROW()-13)/2),0))</f>
        <v/>
      </c>
      <c r="F293" s="500" t="str">
        <f ca="1">IF(ISBLANK(OFFSET('5. Pp (3 años)'!$K$46,INT((ROW()-13)/2),0)),"",OFFSET('5. Pp (3 años)'!$K$46,INT((ROW()-13)/2),0))</f>
        <v/>
      </c>
      <c r="G293" s="502" t="str">
        <f ca="1">IF(ISBLANK(OFFSET('5. Pp (3 años)'!$H$46,INT((ROW()-13)/2),0)),"",OFFSET('5. Pp (3 años)'!$H$46,INT((ROW()-13)/2),0))</f>
        <v/>
      </c>
      <c r="H293" s="705" t="str">
        <f ca="1">IF(ISBLANK(OFFSET('9. METAS'!$L$20,INT((ROW()-13)/2),0)),"",OFFSET('9. METAS'!$L$20,INT((ROW()-13)/2),0))</f>
        <v/>
      </c>
      <c r="I293" s="476"/>
      <c r="J293" s="127" t="e">
        <f ca="1">IF(MOD(ROW()-13,2)=0,IF(ISBLANK(OFFSET(#REF!,INT((ROW()-13)/2),0)),"",OFFSET(#REF!,INT((ROW()-13)/2),0)),IF(ISBLANK(OFFSET('9. METAS'!$U$20,INT((ROW()-14)/2),0)),"",OFFSET('9. METAS'!$U$20,INT((ROW()-14)/2),0)))</f>
        <v>#REF!</v>
      </c>
      <c r="K293" s="128" t="e">
        <f ca="1">IF(MOD(ROW()-13,2)=0,IF(ISBLANK(OFFSET(#REF!,INT((ROW()-13)/2),0)),"",OFFSET(#REF!,INT((ROW()-13)/2),0)),IF(ISBLANK(OFFSET('9. METAS'!$V$20,INT((ROW()-14)/2),0)),"",OFFSET('9. METAS'!$V$20,INT((ROW()-14)/2),0)))</f>
        <v>#REF!</v>
      </c>
      <c r="L293" s="128" t="e">
        <f ca="1">IF(MOD(ROW()-13,2)=0,IF(ISBLANK(OFFSET(#REF!,INT((ROW()-13)/2),0)),"",OFFSET(#REF!,INT((ROW()-13)/2),0)),IF(ISBLANK(OFFSET('9. METAS'!$W$20,INT((ROW()-14)/2),0)),"",OFFSET('9. METAS'!$W$20,INT((ROW()-14)/2),0)))</f>
        <v>#REF!</v>
      </c>
      <c r="M293" s="129" t="e">
        <f ca="1">IF(MOD(ROW()-13,2)=0,IF(ISBLANK(OFFSET(#REF!,INT((ROW()-13)/2),0)),"",OFFSET(#REF!,INT((ROW()-13)/2),0)),IF(ISBLANK(OFFSET('9. METAS'!$X$20,INT((ROW()-14)/2),0)),"",OFFSET('9. METAS'!$X$20,INT((ROW()-14)/2),0)))</f>
        <v>#REF!</v>
      </c>
      <c r="N293" s="478" t="str">
        <f t="shared" ref="N293" ca="1" si="276">IFERROR(J293/J294,"ND")</f>
        <v>ND</v>
      </c>
      <c r="O293" s="480" t="str">
        <f t="shared" ref="O293" ca="1" si="277">IFERROR(((J293+K293+L293+M293)/H293),"ND")</f>
        <v>ND</v>
      </c>
      <c r="P293" s="482"/>
    </row>
    <row r="294" spans="3:16" ht="16" x14ac:dyDescent="0.2">
      <c r="C294" s="496"/>
      <c r="D294" s="498"/>
      <c r="E294" s="498"/>
      <c r="F294" s="500"/>
      <c r="G294" s="502"/>
      <c r="H294" s="705"/>
      <c r="I294" s="477"/>
      <c r="J294" s="127" t="str">
        <f ca="1">IF(MOD(ROW()-13,2)=0,IF(ISBLANK(OFFSET(#REF!,INT((ROW()-13)/2),0)),"",OFFSET(#REF!,INT((ROW()-13)/2),0)),IF(ISBLANK(OFFSET('9. METAS'!$U$20,INT((ROW()-14)/2),0)),"",OFFSET('9. METAS'!$U$20,INT((ROW()-14)/2),0)))</f>
        <v/>
      </c>
      <c r="K294" s="128" t="str">
        <f ca="1">IF(MOD(ROW()-13,2)=0,IF(ISBLANK(OFFSET(#REF!,INT((ROW()-13)/2),0)),"",OFFSET(#REF!,INT((ROW()-13)/2),0)),IF(ISBLANK(OFFSET('9. METAS'!$V$20,INT((ROW()-14)/2),0)),"",OFFSET('9. METAS'!$V$20,INT((ROW()-14)/2),0)))</f>
        <v/>
      </c>
      <c r="L294" s="128" t="str">
        <f ca="1">IF(MOD(ROW()-13,2)=0,IF(ISBLANK(OFFSET(#REF!,INT((ROW()-13)/2),0)),"",OFFSET(#REF!,INT((ROW()-13)/2),0)),IF(ISBLANK(OFFSET('9. METAS'!$W$20,INT((ROW()-14)/2),0)),"",OFFSET('9. METAS'!$W$20,INT((ROW()-14)/2),0)))</f>
        <v/>
      </c>
      <c r="M294" s="129" t="str">
        <f ca="1">IF(MOD(ROW()-13,2)=0,IF(ISBLANK(OFFSET(#REF!,INT((ROW()-13)/2),0)),"",OFFSET(#REF!,INT((ROW()-13)/2),0)),IF(ISBLANK(OFFSET('9. METAS'!$X$20,INT((ROW()-14)/2),0)),"",OFFSET('9. METAS'!$X$20,INT((ROW()-14)/2),0)))</f>
        <v/>
      </c>
      <c r="N294" s="479"/>
      <c r="O294" s="481"/>
      <c r="P294" s="483"/>
    </row>
    <row r="295" spans="3:16" x14ac:dyDescent="0.2">
      <c r="C295" s="506" t="str">
        <f ca="1">IF(ISBLANK(OFFSET('5. Pp (3 años)'!$C$46,INT((ROW()-13)/2),0)),"",OFFSET('5. Pp (3 años)'!$C$46,INT((ROW()-13)/2),0))</f>
        <v/>
      </c>
      <c r="D295" s="498" t="str">
        <f ca="1">IF(ISBLANK(OFFSET('5. Pp (3 años)'!$D$46,INT((ROW()-13)/2),0)),"",OFFSET('5. Pp (3 años)'!$D$46,INT((ROW()-13)/2),0))</f>
        <v/>
      </c>
      <c r="E295" s="498" t="str">
        <f ca="1">IF(ISBLANK(OFFSET('5. Pp (3 años)'!$E$46,INT((ROW()-13)/2),0)),"",OFFSET('5. Pp (3 años)'!$E$46,INT((ROW()-13)/2),0))</f>
        <v/>
      </c>
      <c r="F295" s="500" t="str">
        <f ca="1">IF(ISBLANK(OFFSET('5. Pp (3 años)'!$K$46,INT((ROW()-13)/2),0)),"",OFFSET('5. Pp (3 años)'!$K$46,INT((ROW()-13)/2),0))</f>
        <v/>
      </c>
      <c r="G295" s="502" t="str">
        <f ca="1">IF(ISBLANK(OFFSET('5. Pp (3 años)'!$H$46,INT((ROW()-13)/2),0)),"",OFFSET('5. Pp (3 años)'!$H$46,INT((ROW()-13)/2),0))</f>
        <v/>
      </c>
      <c r="H295" s="705" t="str">
        <f ca="1">IF(ISBLANK(OFFSET('9. METAS'!$L$20,INT((ROW()-13)/2),0)),"",OFFSET('9. METAS'!$L$20,INT((ROW()-13)/2),0))</f>
        <v/>
      </c>
      <c r="I295" s="476"/>
      <c r="J295" s="127" t="e">
        <f ca="1">IF(MOD(ROW()-13,2)=0,IF(ISBLANK(OFFSET(#REF!,INT((ROW()-13)/2),0)),"",OFFSET(#REF!,INT((ROW()-13)/2),0)),IF(ISBLANK(OFFSET('9. METAS'!$U$20,INT((ROW()-14)/2),0)),"",OFFSET('9. METAS'!$U$20,INT((ROW()-14)/2),0)))</f>
        <v>#REF!</v>
      </c>
      <c r="K295" s="128" t="e">
        <f ca="1">IF(MOD(ROW()-13,2)=0,IF(ISBLANK(OFFSET(#REF!,INT((ROW()-13)/2),0)),"",OFFSET(#REF!,INT((ROW()-13)/2),0)),IF(ISBLANK(OFFSET('9. METAS'!$V$20,INT((ROW()-14)/2),0)),"",OFFSET('9. METAS'!$V$20,INT((ROW()-14)/2),0)))</f>
        <v>#REF!</v>
      </c>
      <c r="L295" s="128" t="e">
        <f ca="1">IF(MOD(ROW()-13,2)=0,IF(ISBLANK(OFFSET(#REF!,INT((ROW()-13)/2),0)),"",OFFSET(#REF!,INT((ROW()-13)/2),0)),IF(ISBLANK(OFFSET('9. METAS'!$W$20,INT((ROW()-14)/2),0)),"",OFFSET('9. METAS'!$W$20,INT((ROW()-14)/2),0)))</f>
        <v>#REF!</v>
      </c>
      <c r="M295" s="129" t="e">
        <f ca="1">IF(MOD(ROW()-13,2)=0,IF(ISBLANK(OFFSET(#REF!,INT((ROW()-13)/2),0)),"",OFFSET(#REF!,INT((ROW()-13)/2),0)),IF(ISBLANK(OFFSET('9. METAS'!$X$20,INT((ROW()-14)/2),0)),"",OFFSET('9. METAS'!$X$20,INT((ROW()-14)/2),0)))</f>
        <v>#REF!</v>
      </c>
      <c r="N295" s="478" t="str">
        <f t="shared" ref="N295" ca="1" si="278">IFERROR(J295/J296,"ND")</f>
        <v>ND</v>
      </c>
      <c r="O295" s="480" t="str">
        <f t="shared" ref="O295" ca="1" si="279">IFERROR(((J295+K295+L295+M295)/H295),"ND")</f>
        <v>ND</v>
      </c>
      <c r="P295" s="482"/>
    </row>
    <row r="296" spans="3:16" ht="16" x14ac:dyDescent="0.2">
      <c r="C296" s="496"/>
      <c r="D296" s="498"/>
      <c r="E296" s="498"/>
      <c r="F296" s="500"/>
      <c r="G296" s="502"/>
      <c r="H296" s="705"/>
      <c r="I296" s="477"/>
      <c r="J296" s="127" t="str">
        <f ca="1">IF(MOD(ROW()-13,2)=0,IF(ISBLANK(OFFSET(#REF!,INT((ROW()-13)/2),0)),"",OFFSET(#REF!,INT((ROW()-13)/2),0)),IF(ISBLANK(OFFSET('9. METAS'!$U$20,INT((ROW()-14)/2),0)),"",OFFSET('9. METAS'!$U$20,INT((ROW()-14)/2),0)))</f>
        <v/>
      </c>
      <c r="K296" s="128" t="str">
        <f ca="1">IF(MOD(ROW()-13,2)=0,IF(ISBLANK(OFFSET(#REF!,INT((ROW()-13)/2),0)),"",OFFSET(#REF!,INT((ROW()-13)/2),0)),IF(ISBLANK(OFFSET('9. METAS'!$V$20,INT((ROW()-14)/2),0)),"",OFFSET('9. METAS'!$V$20,INT((ROW()-14)/2),0)))</f>
        <v/>
      </c>
      <c r="L296" s="128" t="str">
        <f ca="1">IF(MOD(ROW()-13,2)=0,IF(ISBLANK(OFFSET(#REF!,INT((ROW()-13)/2),0)),"",OFFSET(#REF!,INT((ROW()-13)/2),0)),IF(ISBLANK(OFFSET('9. METAS'!$W$20,INT((ROW()-14)/2),0)),"",OFFSET('9. METAS'!$W$20,INT((ROW()-14)/2),0)))</f>
        <v/>
      </c>
      <c r="M296" s="129" t="str">
        <f ca="1">IF(MOD(ROW()-13,2)=0,IF(ISBLANK(OFFSET(#REF!,INT((ROW()-13)/2),0)),"",OFFSET(#REF!,INT((ROW()-13)/2),0)),IF(ISBLANK(OFFSET('9. METAS'!$X$20,INT((ROW()-14)/2),0)),"",OFFSET('9. METAS'!$X$20,INT((ROW()-14)/2),0)))</f>
        <v/>
      </c>
      <c r="N296" s="479"/>
      <c r="O296" s="481"/>
      <c r="P296" s="483"/>
    </row>
    <row r="297" spans="3:16" x14ac:dyDescent="0.2">
      <c r="C297" s="506" t="str">
        <f ca="1">IF(ISBLANK(OFFSET('5. Pp (3 años)'!$C$46,INT((ROW()-13)/2),0)),"",OFFSET('5. Pp (3 años)'!$C$46,INT((ROW()-13)/2),0))</f>
        <v/>
      </c>
      <c r="D297" s="498" t="str">
        <f ca="1">IF(ISBLANK(OFFSET('5. Pp (3 años)'!$D$46,INT((ROW()-13)/2),0)),"",OFFSET('5. Pp (3 años)'!$D$46,INT((ROW()-13)/2),0))</f>
        <v/>
      </c>
      <c r="E297" s="498" t="str">
        <f ca="1">IF(ISBLANK(OFFSET('5. Pp (3 años)'!$E$46,INT((ROW()-13)/2),0)),"",OFFSET('5. Pp (3 años)'!$E$46,INT((ROW()-13)/2),0))</f>
        <v/>
      </c>
      <c r="F297" s="500" t="str">
        <f ca="1">IF(ISBLANK(OFFSET('5. Pp (3 años)'!$K$46,INT((ROW()-13)/2),0)),"",OFFSET('5. Pp (3 años)'!$K$46,INT((ROW()-13)/2),0))</f>
        <v/>
      </c>
      <c r="G297" s="502" t="str">
        <f ca="1">IF(ISBLANK(OFFSET('5. Pp (3 años)'!$H$46,INT((ROW()-13)/2),0)),"",OFFSET('5. Pp (3 años)'!$H$46,INT((ROW()-13)/2),0))</f>
        <v/>
      </c>
      <c r="H297" s="705" t="str">
        <f ca="1">IF(ISBLANK(OFFSET('9. METAS'!$L$20,INT((ROW()-13)/2),0)),"",OFFSET('9. METAS'!$L$20,INT((ROW()-13)/2),0))</f>
        <v/>
      </c>
      <c r="I297" s="476"/>
      <c r="J297" s="127" t="e">
        <f ca="1">IF(MOD(ROW()-13,2)=0,IF(ISBLANK(OFFSET(#REF!,INT((ROW()-13)/2),0)),"",OFFSET(#REF!,INT((ROW()-13)/2),0)),IF(ISBLANK(OFFSET('9. METAS'!$U$20,INT((ROW()-14)/2),0)),"",OFFSET('9. METAS'!$U$20,INT((ROW()-14)/2),0)))</f>
        <v>#REF!</v>
      </c>
      <c r="K297" s="128" t="e">
        <f ca="1">IF(MOD(ROW()-13,2)=0,IF(ISBLANK(OFFSET(#REF!,INT((ROW()-13)/2),0)),"",OFFSET(#REF!,INT((ROW()-13)/2),0)),IF(ISBLANK(OFFSET('9. METAS'!$V$20,INT((ROW()-14)/2),0)),"",OFFSET('9. METAS'!$V$20,INT((ROW()-14)/2),0)))</f>
        <v>#REF!</v>
      </c>
      <c r="L297" s="128" t="e">
        <f ca="1">IF(MOD(ROW()-13,2)=0,IF(ISBLANK(OFFSET(#REF!,INT((ROW()-13)/2),0)),"",OFFSET(#REF!,INT((ROW()-13)/2),0)),IF(ISBLANK(OFFSET('9. METAS'!$W$20,INT((ROW()-14)/2),0)),"",OFFSET('9. METAS'!$W$20,INT((ROW()-14)/2),0)))</f>
        <v>#REF!</v>
      </c>
      <c r="M297" s="129" t="e">
        <f ca="1">IF(MOD(ROW()-13,2)=0,IF(ISBLANK(OFFSET(#REF!,INT((ROW()-13)/2),0)),"",OFFSET(#REF!,INT((ROW()-13)/2),0)),IF(ISBLANK(OFFSET('9. METAS'!$X$20,INT((ROW()-14)/2),0)),"",OFFSET('9. METAS'!$X$20,INT((ROW()-14)/2),0)))</f>
        <v>#REF!</v>
      </c>
      <c r="N297" s="478" t="str">
        <f t="shared" ref="N297" ca="1" si="280">IFERROR(J297/J298,"ND")</f>
        <v>ND</v>
      </c>
      <c r="O297" s="480" t="str">
        <f t="shared" ref="O297" ca="1" si="281">IFERROR(((J297+K297+L297+M297)/H297),"ND")</f>
        <v>ND</v>
      </c>
      <c r="P297" s="482"/>
    </row>
    <row r="298" spans="3:16" ht="16" x14ac:dyDescent="0.2">
      <c r="C298" s="496"/>
      <c r="D298" s="498"/>
      <c r="E298" s="498"/>
      <c r="F298" s="500"/>
      <c r="G298" s="502"/>
      <c r="H298" s="705"/>
      <c r="I298" s="477"/>
      <c r="J298" s="127" t="str">
        <f ca="1">IF(MOD(ROW()-13,2)=0,IF(ISBLANK(OFFSET(#REF!,INT((ROW()-13)/2),0)),"",OFFSET(#REF!,INT((ROW()-13)/2),0)),IF(ISBLANK(OFFSET('9. METAS'!$U$20,INT((ROW()-14)/2),0)),"",OFFSET('9. METAS'!$U$20,INT((ROW()-14)/2),0)))</f>
        <v/>
      </c>
      <c r="K298" s="128" t="str">
        <f ca="1">IF(MOD(ROW()-13,2)=0,IF(ISBLANK(OFFSET(#REF!,INT((ROW()-13)/2),0)),"",OFFSET(#REF!,INT((ROW()-13)/2),0)),IF(ISBLANK(OFFSET('9. METAS'!$V$20,INT((ROW()-14)/2),0)),"",OFFSET('9. METAS'!$V$20,INT((ROW()-14)/2),0)))</f>
        <v/>
      </c>
      <c r="L298" s="128" t="str">
        <f ca="1">IF(MOD(ROW()-13,2)=0,IF(ISBLANK(OFFSET(#REF!,INT((ROW()-13)/2),0)),"",OFFSET(#REF!,INT((ROW()-13)/2),0)),IF(ISBLANK(OFFSET('9. METAS'!$W$20,INT((ROW()-14)/2),0)),"",OFFSET('9. METAS'!$W$20,INT((ROW()-14)/2),0)))</f>
        <v/>
      </c>
      <c r="M298" s="129" t="str">
        <f ca="1">IF(MOD(ROW()-13,2)=0,IF(ISBLANK(OFFSET(#REF!,INT((ROW()-13)/2),0)),"",OFFSET(#REF!,INT((ROW()-13)/2),0)),IF(ISBLANK(OFFSET('9. METAS'!$X$20,INT((ROW()-14)/2),0)),"",OFFSET('9. METAS'!$X$20,INT((ROW()-14)/2),0)))</f>
        <v/>
      </c>
      <c r="N298" s="479"/>
      <c r="O298" s="481"/>
      <c r="P298" s="483"/>
    </row>
    <row r="299" spans="3:16" x14ac:dyDescent="0.2">
      <c r="C299" s="506" t="str">
        <f ca="1">IF(ISBLANK(OFFSET('5. Pp (3 años)'!$C$46,INT((ROW()-13)/2),0)),"",OFFSET('5. Pp (3 años)'!$C$46,INT((ROW()-13)/2),0))</f>
        <v/>
      </c>
      <c r="D299" s="498" t="str">
        <f ca="1">IF(ISBLANK(OFFSET('5. Pp (3 años)'!$D$46,INT((ROW()-13)/2),0)),"",OFFSET('5. Pp (3 años)'!$D$46,INT((ROW()-13)/2),0))</f>
        <v/>
      </c>
      <c r="E299" s="498" t="str">
        <f ca="1">IF(ISBLANK(OFFSET('5. Pp (3 años)'!$E$46,INT((ROW()-13)/2),0)),"",OFFSET('5. Pp (3 años)'!$E$46,INT((ROW()-13)/2),0))</f>
        <v/>
      </c>
      <c r="F299" s="500" t="str">
        <f ca="1">IF(ISBLANK(OFFSET('5. Pp (3 años)'!$K$46,INT((ROW()-13)/2),0)),"",OFFSET('5. Pp (3 años)'!$K$46,INT((ROW()-13)/2),0))</f>
        <v/>
      </c>
      <c r="G299" s="502" t="str">
        <f ca="1">IF(ISBLANK(OFFSET('5. Pp (3 años)'!$H$46,INT((ROW()-13)/2),0)),"",OFFSET('5. Pp (3 años)'!$H$46,INT((ROW()-13)/2),0))</f>
        <v/>
      </c>
      <c r="H299" s="705" t="str">
        <f ca="1">IF(ISBLANK(OFFSET('9. METAS'!$L$20,INT((ROW()-13)/2),0)),"",OFFSET('9. METAS'!$L$20,INT((ROW()-13)/2),0))</f>
        <v/>
      </c>
      <c r="I299" s="476"/>
      <c r="J299" s="127" t="e">
        <f ca="1">IF(MOD(ROW()-13,2)=0,IF(ISBLANK(OFFSET(#REF!,INT((ROW()-13)/2),0)),"",OFFSET(#REF!,INT((ROW()-13)/2),0)),IF(ISBLANK(OFFSET('9. METAS'!$U$20,INT((ROW()-14)/2),0)),"",OFFSET('9. METAS'!$U$20,INT((ROW()-14)/2),0)))</f>
        <v>#REF!</v>
      </c>
      <c r="K299" s="128" t="e">
        <f ca="1">IF(MOD(ROW()-13,2)=0,IF(ISBLANK(OFFSET(#REF!,INT((ROW()-13)/2),0)),"",OFFSET(#REF!,INT((ROW()-13)/2),0)),IF(ISBLANK(OFFSET('9. METAS'!$V$20,INT((ROW()-14)/2),0)),"",OFFSET('9. METAS'!$V$20,INT((ROW()-14)/2),0)))</f>
        <v>#REF!</v>
      </c>
      <c r="L299" s="128" t="e">
        <f ca="1">IF(MOD(ROW()-13,2)=0,IF(ISBLANK(OFFSET(#REF!,INT((ROW()-13)/2),0)),"",OFFSET(#REF!,INT((ROW()-13)/2),0)),IF(ISBLANK(OFFSET('9. METAS'!$W$20,INT((ROW()-14)/2),0)),"",OFFSET('9. METAS'!$W$20,INT((ROW()-14)/2),0)))</f>
        <v>#REF!</v>
      </c>
      <c r="M299" s="129" t="e">
        <f ca="1">IF(MOD(ROW()-13,2)=0,IF(ISBLANK(OFFSET(#REF!,INT((ROW()-13)/2),0)),"",OFFSET(#REF!,INT((ROW()-13)/2),0)),IF(ISBLANK(OFFSET('9. METAS'!$X$20,INT((ROW()-14)/2),0)),"",OFFSET('9. METAS'!$X$20,INT((ROW()-14)/2),0)))</f>
        <v>#REF!</v>
      </c>
      <c r="N299" s="478" t="str">
        <f t="shared" ref="N299" ca="1" si="282">IFERROR(J299/J300,"ND")</f>
        <v>ND</v>
      </c>
      <c r="O299" s="480" t="str">
        <f t="shared" ref="O299" ca="1" si="283">IFERROR(((J299+K299+L299+M299)/H299),"ND")</f>
        <v>ND</v>
      </c>
      <c r="P299" s="482"/>
    </row>
    <row r="300" spans="3:16" ht="16" x14ac:dyDescent="0.2">
      <c r="C300" s="496"/>
      <c r="D300" s="498"/>
      <c r="E300" s="498"/>
      <c r="F300" s="500"/>
      <c r="G300" s="502"/>
      <c r="H300" s="705"/>
      <c r="I300" s="477"/>
      <c r="J300" s="127" t="str">
        <f ca="1">IF(MOD(ROW()-13,2)=0,IF(ISBLANK(OFFSET(#REF!,INT((ROW()-13)/2),0)),"",OFFSET(#REF!,INT((ROW()-13)/2),0)),IF(ISBLANK(OFFSET('9. METAS'!$U$20,INT((ROW()-14)/2),0)),"",OFFSET('9. METAS'!$U$20,INT((ROW()-14)/2),0)))</f>
        <v/>
      </c>
      <c r="K300" s="128" t="str">
        <f ca="1">IF(MOD(ROW()-13,2)=0,IF(ISBLANK(OFFSET(#REF!,INT((ROW()-13)/2),0)),"",OFFSET(#REF!,INT((ROW()-13)/2),0)),IF(ISBLANK(OFFSET('9. METAS'!$V$20,INT((ROW()-14)/2),0)),"",OFFSET('9. METAS'!$V$20,INT((ROW()-14)/2),0)))</f>
        <v/>
      </c>
      <c r="L300" s="128" t="str">
        <f ca="1">IF(MOD(ROW()-13,2)=0,IF(ISBLANK(OFFSET(#REF!,INT((ROW()-13)/2),0)),"",OFFSET(#REF!,INT((ROW()-13)/2),0)),IF(ISBLANK(OFFSET('9. METAS'!$W$20,INT((ROW()-14)/2),0)),"",OFFSET('9. METAS'!$W$20,INT((ROW()-14)/2),0)))</f>
        <v/>
      </c>
      <c r="M300" s="129" t="str">
        <f ca="1">IF(MOD(ROW()-13,2)=0,IF(ISBLANK(OFFSET(#REF!,INT((ROW()-13)/2),0)),"",OFFSET(#REF!,INT((ROW()-13)/2),0)),IF(ISBLANK(OFFSET('9. METAS'!$X$20,INT((ROW()-14)/2),0)),"",OFFSET('9. METAS'!$X$20,INT((ROW()-14)/2),0)))</f>
        <v/>
      </c>
      <c r="N300" s="479"/>
      <c r="O300" s="481"/>
      <c r="P300" s="483"/>
    </row>
    <row r="301" spans="3:16" x14ac:dyDescent="0.2">
      <c r="C301" s="506" t="str">
        <f ca="1">IF(ISBLANK(OFFSET('5. Pp (3 años)'!$C$46,INT((ROW()-13)/2),0)),"",OFFSET('5. Pp (3 años)'!$C$46,INT((ROW()-13)/2),0))</f>
        <v/>
      </c>
      <c r="D301" s="498" t="str">
        <f ca="1">IF(ISBLANK(OFFSET('5. Pp (3 años)'!$D$46,INT((ROW()-13)/2),0)),"",OFFSET('5. Pp (3 años)'!$D$46,INT((ROW()-13)/2),0))</f>
        <v/>
      </c>
      <c r="E301" s="498" t="str">
        <f ca="1">IF(ISBLANK(OFFSET('5. Pp (3 años)'!$E$46,INT((ROW()-13)/2),0)),"",OFFSET('5. Pp (3 años)'!$E$46,INT((ROW()-13)/2),0))</f>
        <v/>
      </c>
      <c r="F301" s="500" t="str">
        <f ca="1">IF(ISBLANK(OFFSET('5. Pp (3 años)'!$K$46,INT((ROW()-13)/2),0)),"",OFFSET('5. Pp (3 años)'!$K$46,INT((ROW()-13)/2),0))</f>
        <v/>
      </c>
      <c r="G301" s="502" t="str">
        <f ca="1">IF(ISBLANK(OFFSET('5. Pp (3 años)'!$H$46,INT((ROW()-13)/2),0)),"",OFFSET('5. Pp (3 años)'!$H$46,INT((ROW()-13)/2),0))</f>
        <v/>
      </c>
      <c r="H301" s="705" t="str">
        <f ca="1">IF(ISBLANK(OFFSET('9. METAS'!$L$20,INT((ROW()-13)/2),0)),"",OFFSET('9. METAS'!$L$20,INT((ROW()-13)/2),0))</f>
        <v/>
      </c>
      <c r="I301" s="476"/>
      <c r="J301" s="127" t="e">
        <f ca="1">IF(MOD(ROW()-13,2)=0,IF(ISBLANK(OFFSET(#REF!,INT((ROW()-13)/2),0)),"",OFFSET(#REF!,INT((ROW()-13)/2),0)),IF(ISBLANK(OFFSET('9. METAS'!$U$20,INT((ROW()-14)/2),0)),"",OFFSET('9. METAS'!$U$20,INT((ROW()-14)/2),0)))</f>
        <v>#REF!</v>
      </c>
      <c r="K301" s="128" t="e">
        <f ca="1">IF(MOD(ROW()-13,2)=0,IF(ISBLANK(OFFSET(#REF!,INT((ROW()-13)/2),0)),"",OFFSET(#REF!,INT((ROW()-13)/2),0)),IF(ISBLANK(OFFSET('9. METAS'!$V$20,INT((ROW()-14)/2),0)),"",OFFSET('9. METAS'!$V$20,INT((ROW()-14)/2),0)))</f>
        <v>#REF!</v>
      </c>
      <c r="L301" s="128" t="e">
        <f ca="1">IF(MOD(ROW()-13,2)=0,IF(ISBLANK(OFFSET(#REF!,INT((ROW()-13)/2),0)),"",OFFSET(#REF!,INT((ROW()-13)/2),0)),IF(ISBLANK(OFFSET('9. METAS'!$W$20,INT((ROW()-14)/2),0)),"",OFFSET('9. METAS'!$W$20,INT((ROW()-14)/2),0)))</f>
        <v>#REF!</v>
      </c>
      <c r="M301" s="129" t="e">
        <f ca="1">IF(MOD(ROW()-13,2)=0,IF(ISBLANK(OFFSET(#REF!,INT((ROW()-13)/2),0)),"",OFFSET(#REF!,INT((ROW()-13)/2),0)),IF(ISBLANK(OFFSET('9. METAS'!$X$20,INT((ROW()-14)/2),0)),"",OFFSET('9. METAS'!$X$20,INT((ROW()-14)/2),0)))</f>
        <v>#REF!</v>
      </c>
      <c r="N301" s="478" t="str">
        <f t="shared" ref="N301" ca="1" si="284">IFERROR(J301/J302,"ND")</f>
        <v>ND</v>
      </c>
      <c r="O301" s="480" t="str">
        <f t="shared" ref="O301" ca="1" si="285">IFERROR(((J301+K301+L301+M301)/H301),"ND")</f>
        <v>ND</v>
      </c>
      <c r="P301" s="482"/>
    </row>
    <row r="302" spans="3:16" ht="16" x14ac:dyDescent="0.2">
      <c r="C302" s="496"/>
      <c r="D302" s="498"/>
      <c r="E302" s="498"/>
      <c r="F302" s="500"/>
      <c r="G302" s="502"/>
      <c r="H302" s="705"/>
      <c r="I302" s="477"/>
      <c r="J302" s="127" t="str">
        <f ca="1">IF(MOD(ROW()-13,2)=0,IF(ISBLANK(OFFSET(#REF!,INT((ROW()-13)/2),0)),"",OFFSET(#REF!,INT((ROW()-13)/2),0)),IF(ISBLANK(OFFSET('9. METAS'!$U$20,INT((ROW()-14)/2),0)),"",OFFSET('9. METAS'!$U$20,INT((ROW()-14)/2),0)))</f>
        <v/>
      </c>
      <c r="K302" s="128" t="str">
        <f ca="1">IF(MOD(ROW()-13,2)=0,IF(ISBLANK(OFFSET(#REF!,INT((ROW()-13)/2),0)),"",OFFSET(#REF!,INT((ROW()-13)/2),0)),IF(ISBLANK(OFFSET('9. METAS'!$V$20,INT((ROW()-14)/2),0)),"",OFFSET('9. METAS'!$V$20,INT((ROW()-14)/2),0)))</f>
        <v/>
      </c>
      <c r="L302" s="128" t="str">
        <f ca="1">IF(MOD(ROW()-13,2)=0,IF(ISBLANK(OFFSET(#REF!,INT((ROW()-13)/2),0)),"",OFFSET(#REF!,INT((ROW()-13)/2),0)),IF(ISBLANK(OFFSET('9. METAS'!$W$20,INT((ROW()-14)/2),0)),"",OFFSET('9. METAS'!$W$20,INT((ROW()-14)/2),0)))</f>
        <v/>
      </c>
      <c r="M302" s="129" t="str">
        <f ca="1">IF(MOD(ROW()-13,2)=0,IF(ISBLANK(OFFSET(#REF!,INT((ROW()-13)/2),0)),"",OFFSET(#REF!,INT((ROW()-13)/2),0)),IF(ISBLANK(OFFSET('9. METAS'!$X$20,INT((ROW()-14)/2),0)),"",OFFSET('9. METAS'!$X$20,INT((ROW()-14)/2),0)))</f>
        <v/>
      </c>
      <c r="N302" s="479"/>
      <c r="O302" s="481"/>
      <c r="P302" s="483"/>
    </row>
    <row r="303" spans="3:16" x14ac:dyDescent="0.2">
      <c r="C303" s="506" t="str">
        <f ca="1">IF(ISBLANK(OFFSET('5. Pp (3 años)'!$C$46,INT((ROW()-13)/2),0)),"",OFFSET('5. Pp (3 años)'!$C$46,INT((ROW()-13)/2),0))</f>
        <v/>
      </c>
      <c r="D303" s="498" t="str">
        <f ca="1">IF(ISBLANK(OFFSET('5. Pp (3 años)'!$D$46,INT((ROW()-13)/2),0)),"",OFFSET('5. Pp (3 años)'!$D$46,INT((ROW()-13)/2),0))</f>
        <v/>
      </c>
      <c r="E303" s="498" t="str">
        <f ca="1">IF(ISBLANK(OFFSET('5. Pp (3 años)'!$E$46,INT((ROW()-13)/2),0)),"",OFFSET('5. Pp (3 años)'!$E$46,INT((ROW()-13)/2),0))</f>
        <v/>
      </c>
      <c r="F303" s="500" t="str">
        <f ca="1">IF(ISBLANK(OFFSET('5. Pp (3 años)'!$K$46,INT((ROW()-13)/2),0)),"",OFFSET('5. Pp (3 años)'!$K$46,INT((ROW()-13)/2),0))</f>
        <v/>
      </c>
      <c r="G303" s="502" t="str">
        <f ca="1">IF(ISBLANK(OFFSET('5. Pp (3 años)'!$H$46,INT((ROW()-13)/2),0)),"",OFFSET('5. Pp (3 años)'!$H$46,INT((ROW()-13)/2),0))</f>
        <v/>
      </c>
      <c r="H303" s="705" t="str">
        <f ca="1">IF(ISBLANK(OFFSET('9. METAS'!$L$20,INT((ROW()-13)/2),0)),"",OFFSET('9. METAS'!$L$20,INT((ROW()-13)/2),0))</f>
        <v/>
      </c>
      <c r="I303" s="476"/>
      <c r="J303" s="127" t="e">
        <f ca="1">IF(MOD(ROW()-13,2)=0,IF(ISBLANK(OFFSET(#REF!,INT((ROW()-13)/2),0)),"",OFFSET(#REF!,INT((ROW()-13)/2),0)),IF(ISBLANK(OFFSET('9. METAS'!$U$20,INT((ROW()-14)/2),0)),"",OFFSET('9. METAS'!$U$20,INT((ROW()-14)/2),0)))</f>
        <v>#REF!</v>
      </c>
      <c r="K303" s="128" t="e">
        <f ca="1">IF(MOD(ROW()-13,2)=0,IF(ISBLANK(OFFSET(#REF!,INT((ROW()-13)/2),0)),"",OFFSET(#REF!,INT((ROW()-13)/2),0)),IF(ISBLANK(OFFSET('9. METAS'!$V$20,INT((ROW()-14)/2),0)),"",OFFSET('9. METAS'!$V$20,INT((ROW()-14)/2),0)))</f>
        <v>#REF!</v>
      </c>
      <c r="L303" s="128" t="e">
        <f ca="1">IF(MOD(ROW()-13,2)=0,IF(ISBLANK(OFFSET(#REF!,INT((ROW()-13)/2),0)),"",OFFSET(#REF!,INT((ROW()-13)/2),0)),IF(ISBLANK(OFFSET('9. METAS'!$W$20,INT((ROW()-14)/2),0)),"",OFFSET('9. METAS'!$W$20,INT((ROW()-14)/2),0)))</f>
        <v>#REF!</v>
      </c>
      <c r="M303" s="129" t="e">
        <f ca="1">IF(MOD(ROW()-13,2)=0,IF(ISBLANK(OFFSET(#REF!,INT((ROW()-13)/2),0)),"",OFFSET(#REF!,INT((ROW()-13)/2),0)),IF(ISBLANK(OFFSET('9. METAS'!$X$20,INT((ROW()-14)/2),0)),"",OFFSET('9. METAS'!$X$20,INT((ROW()-14)/2),0)))</f>
        <v>#REF!</v>
      </c>
      <c r="N303" s="478" t="str">
        <f t="shared" ref="N303" ca="1" si="286">IFERROR(J303/J304,"ND")</f>
        <v>ND</v>
      </c>
      <c r="O303" s="480" t="str">
        <f t="shared" ref="O303" ca="1" si="287">IFERROR(((J303+K303+L303+M303)/H303),"ND")</f>
        <v>ND</v>
      </c>
      <c r="P303" s="482"/>
    </row>
    <row r="304" spans="3:16" ht="16" x14ac:dyDescent="0.2">
      <c r="C304" s="496"/>
      <c r="D304" s="498"/>
      <c r="E304" s="498"/>
      <c r="F304" s="500"/>
      <c r="G304" s="502"/>
      <c r="H304" s="705"/>
      <c r="I304" s="477"/>
      <c r="J304" s="127" t="str">
        <f ca="1">IF(MOD(ROW()-13,2)=0,IF(ISBLANK(OFFSET(#REF!,INT((ROW()-13)/2),0)),"",OFFSET(#REF!,INT((ROW()-13)/2),0)),IF(ISBLANK(OFFSET('9. METAS'!$U$20,INT((ROW()-14)/2),0)),"",OFFSET('9. METAS'!$U$20,INT((ROW()-14)/2),0)))</f>
        <v/>
      </c>
      <c r="K304" s="128" t="str">
        <f ca="1">IF(MOD(ROW()-13,2)=0,IF(ISBLANK(OFFSET(#REF!,INT((ROW()-13)/2),0)),"",OFFSET(#REF!,INT((ROW()-13)/2),0)),IF(ISBLANK(OFFSET('9. METAS'!$V$20,INT((ROW()-14)/2),0)),"",OFFSET('9. METAS'!$V$20,INT((ROW()-14)/2),0)))</f>
        <v/>
      </c>
      <c r="L304" s="128" t="str">
        <f ca="1">IF(MOD(ROW()-13,2)=0,IF(ISBLANK(OFFSET(#REF!,INT((ROW()-13)/2),0)),"",OFFSET(#REF!,INT((ROW()-13)/2),0)),IF(ISBLANK(OFFSET('9. METAS'!$W$20,INT((ROW()-14)/2),0)),"",OFFSET('9. METAS'!$W$20,INT((ROW()-14)/2),0)))</f>
        <v/>
      </c>
      <c r="M304" s="129" t="str">
        <f ca="1">IF(MOD(ROW()-13,2)=0,IF(ISBLANK(OFFSET(#REF!,INT((ROW()-13)/2),0)),"",OFFSET(#REF!,INT((ROW()-13)/2),0)),IF(ISBLANK(OFFSET('9. METAS'!$X$20,INT((ROW()-14)/2),0)),"",OFFSET('9. METAS'!$X$20,INT((ROW()-14)/2),0)))</f>
        <v/>
      </c>
      <c r="N304" s="479"/>
      <c r="O304" s="481"/>
      <c r="P304" s="483"/>
    </row>
    <row r="305" spans="3:16" x14ac:dyDescent="0.2">
      <c r="C305" s="506" t="str">
        <f ca="1">IF(ISBLANK(OFFSET('5. Pp (3 años)'!$C$46,INT((ROW()-13)/2),0)),"",OFFSET('5. Pp (3 años)'!$C$46,INT((ROW()-13)/2),0))</f>
        <v/>
      </c>
      <c r="D305" s="498" t="str">
        <f ca="1">IF(ISBLANK(OFFSET('5. Pp (3 años)'!$D$46,INT((ROW()-13)/2),0)),"",OFFSET('5. Pp (3 años)'!$D$46,INT((ROW()-13)/2),0))</f>
        <v/>
      </c>
      <c r="E305" s="498" t="str">
        <f ca="1">IF(ISBLANK(OFFSET('5. Pp (3 años)'!$E$46,INT((ROW()-13)/2),0)),"",OFFSET('5. Pp (3 años)'!$E$46,INT((ROW()-13)/2),0))</f>
        <v/>
      </c>
      <c r="F305" s="500" t="str">
        <f ca="1">IF(ISBLANK(OFFSET('5. Pp (3 años)'!$K$46,INT((ROW()-13)/2),0)),"",OFFSET('5. Pp (3 años)'!$K$46,INT((ROW()-13)/2),0))</f>
        <v/>
      </c>
      <c r="G305" s="502" t="str">
        <f ca="1">IF(ISBLANK(OFFSET('5. Pp (3 años)'!$H$46,INT((ROW()-13)/2),0)),"",OFFSET('5. Pp (3 años)'!$H$46,INT((ROW()-13)/2),0))</f>
        <v/>
      </c>
      <c r="H305" s="705" t="str">
        <f ca="1">IF(ISBLANK(OFFSET('9. METAS'!$L$20,INT((ROW()-13)/2),0)),"",OFFSET('9. METAS'!$L$20,INT((ROW()-13)/2),0))</f>
        <v/>
      </c>
      <c r="I305" s="476"/>
      <c r="J305" s="127" t="e">
        <f ca="1">IF(MOD(ROW()-13,2)=0,IF(ISBLANK(OFFSET(#REF!,INT((ROW()-13)/2),0)),"",OFFSET(#REF!,INT((ROW()-13)/2),0)),IF(ISBLANK(OFFSET('9. METAS'!$U$20,INT((ROW()-14)/2),0)),"",OFFSET('9. METAS'!$U$20,INT((ROW()-14)/2),0)))</f>
        <v>#REF!</v>
      </c>
      <c r="K305" s="128" t="e">
        <f ca="1">IF(MOD(ROW()-13,2)=0,IF(ISBLANK(OFFSET(#REF!,INT((ROW()-13)/2),0)),"",OFFSET(#REF!,INT((ROW()-13)/2),0)),IF(ISBLANK(OFFSET('9. METAS'!$V$20,INT((ROW()-14)/2),0)),"",OFFSET('9. METAS'!$V$20,INT((ROW()-14)/2),0)))</f>
        <v>#REF!</v>
      </c>
      <c r="L305" s="128" t="e">
        <f ca="1">IF(MOD(ROW()-13,2)=0,IF(ISBLANK(OFFSET(#REF!,INT((ROW()-13)/2),0)),"",OFFSET(#REF!,INT((ROW()-13)/2),0)),IF(ISBLANK(OFFSET('9. METAS'!$W$20,INT((ROW()-14)/2),0)),"",OFFSET('9. METAS'!$W$20,INT((ROW()-14)/2),0)))</f>
        <v>#REF!</v>
      </c>
      <c r="M305" s="129" t="e">
        <f ca="1">IF(MOD(ROW()-13,2)=0,IF(ISBLANK(OFFSET(#REF!,INT((ROW()-13)/2),0)),"",OFFSET(#REF!,INT((ROW()-13)/2),0)),IF(ISBLANK(OFFSET('9. METAS'!$X$20,INT((ROW()-14)/2),0)),"",OFFSET('9. METAS'!$X$20,INT((ROW()-14)/2),0)))</f>
        <v>#REF!</v>
      </c>
      <c r="N305" s="478" t="str">
        <f t="shared" ref="N305" ca="1" si="288">IFERROR(J305/J306,"ND")</f>
        <v>ND</v>
      </c>
      <c r="O305" s="480" t="str">
        <f t="shared" ref="O305" ca="1" si="289">IFERROR(((J305+K305+L305+M305)/H305),"ND")</f>
        <v>ND</v>
      </c>
      <c r="P305" s="482"/>
    </row>
    <row r="306" spans="3:16" ht="16" x14ac:dyDescent="0.2">
      <c r="C306" s="496"/>
      <c r="D306" s="498"/>
      <c r="E306" s="498"/>
      <c r="F306" s="500"/>
      <c r="G306" s="502"/>
      <c r="H306" s="705"/>
      <c r="I306" s="477"/>
      <c r="J306" s="127" t="str">
        <f ca="1">IF(MOD(ROW()-13,2)=0,IF(ISBLANK(OFFSET(#REF!,INT((ROW()-13)/2),0)),"",OFFSET(#REF!,INT((ROW()-13)/2),0)),IF(ISBLANK(OFFSET('9. METAS'!$U$20,INT((ROW()-14)/2),0)),"",OFFSET('9. METAS'!$U$20,INT((ROW()-14)/2),0)))</f>
        <v/>
      </c>
      <c r="K306" s="128" t="str">
        <f ca="1">IF(MOD(ROW()-13,2)=0,IF(ISBLANK(OFFSET(#REF!,INT((ROW()-13)/2),0)),"",OFFSET(#REF!,INT((ROW()-13)/2),0)),IF(ISBLANK(OFFSET('9. METAS'!$V$20,INT((ROW()-14)/2),0)),"",OFFSET('9. METAS'!$V$20,INT((ROW()-14)/2),0)))</f>
        <v/>
      </c>
      <c r="L306" s="128" t="str">
        <f ca="1">IF(MOD(ROW()-13,2)=0,IF(ISBLANK(OFFSET(#REF!,INT((ROW()-13)/2),0)),"",OFFSET(#REF!,INT((ROW()-13)/2),0)),IF(ISBLANK(OFFSET('9. METAS'!$W$20,INT((ROW()-14)/2),0)),"",OFFSET('9. METAS'!$W$20,INT((ROW()-14)/2),0)))</f>
        <v/>
      </c>
      <c r="M306" s="129" t="str">
        <f ca="1">IF(MOD(ROW()-13,2)=0,IF(ISBLANK(OFFSET(#REF!,INT((ROW()-13)/2),0)),"",OFFSET(#REF!,INT((ROW()-13)/2),0)),IF(ISBLANK(OFFSET('9. METAS'!$X$20,INT((ROW()-14)/2),0)),"",OFFSET('9. METAS'!$X$20,INT((ROW()-14)/2),0)))</f>
        <v/>
      </c>
      <c r="N306" s="479"/>
      <c r="O306" s="481"/>
      <c r="P306" s="483"/>
    </row>
    <row r="307" spans="3:16" x14ac:dyDescent="0.2">
      <c r="C307" s="506" t="str">
        <f ca="1">IF(ISBLANK(OFFSET('5. Pp (3 años)'!$C$46,INT((ROW()-13)/2),0)),"",OFFSET('5. Pp (3 años)'!$C$46,INT((ROW()-13)/2),0))</f>
        <v/>
      </c>
      <c r="D307" s="498" t="str">
        <f ca="1">IF(ISBLANK(OFFSET('5. Pp (3 años)'!$D$46,INT((ROW()-13)/2),0)),"",OFFSET('5. Pp (3 años)'!$D$46,INT((ROW()-13)/2),0))</f>
        <v/>
      </c>
      <c r="E307" s="498" t="str">
        <f ca="1">IF(ISBLANK(OFFSET('5. Pp (3 años)'!$E$46,INT((ROW()-13)/2),0)),"",OFFSET('5. Pp (3 años)'!$E$46,INT((ROW()-13)/2),0))</f>
        <v/>
      </c>
      <c r="F307" s="500" t="str">
        <f ca="1">IF(ISBLANK(OFFSET('5. Pp (3 años)'!$K$46,INT((ROW()-13)/2),0)),"",OFFSET('5. Pp (3 años)'!$K$46,INT((ROW()-13)/2),0))</f>
        <v/>
      </c>
      <c r="G307" s="502" t="str">
        <f ca="1">IF(ISBLANK(OFFSET('5. Pp (3 años)'!$H$46,INT((ROW()-13)/2),0)),"",OFFSET('5. Pp (3 años)'!$H$46,INT((ROW()-13)/2),0))</f>
        <v/>
      </c>
      <c r="H307" s="705" t="str">
        <f ca="1">IF(ISBLANK(OFFSET('9. METAS'!$L$20,INT((ROW()-13)/2),0)),"",OFFSET('9. METAS'!$L$20,INT((ROW()-13)/2),0))</f>
        <v/>
      </c>
      <c r="I307" s="476"/>
      <c r="J307" s="127" t="e">
        <f ca="1">IF(MOD(ROW()-13,2)=0,IF(ISBLANK(OFFSET(#REF!,INT((ROW()-13)/2),0)),"",OFFSET(#REF!,INT((ROW()-13)/2),0)),IF(ISBLANK(OFFSET('9. METAS'!$U$20,INT((ROW()-14)/2),0)),"",OFFSET('9. METAS'!$U$20,INT((ROW()-14)/2),0)))</f>
        <v>#REF!</v>
      </c>
      <c r="K307" s="128" t="e">
        <f ca="1">IF(MOD(ROW()-13,2)=0,IF(ISBLANK(OFFSET(#REF!,INT((ROW()-13)/2),0)),"",OFFSET(#REF!,INT((ROW()-13)/2),0)),IF(ISBLANK(OFFSET('9. METAS'!$V$20,INT((ROW()-14)/2),0)),"",OFFSET('9. METAS'!$V$20,INT((ROW()-14)/2),0)))</f>
        <v>#REF!</v>
      </c>
      <c r="L307" s="128" t="e">
        <f ca="1">IF(MOD(ROW()-13,2)=0,IF(ISBLANK(OFFSET(#REF!,INT((ROW()-13)/2),0)),"",OFFSET(#REF!,INT((ROW()-13)/2),0)),IF(ISBLANK(OFFSET('9. METAS'!$W$20,INT((ROW()-14)/2),0)),"",OFFSET('9. METAS'!$W$20,INT((ROW()-14)/2),0)))</f>
        <v>#REF!</v>
      </c>
      <c r="M307" s="129" t="e">
        <f ca="1">IF(MOD(ROW()-13,2)=0,IF(ISBLANK(OFFSET(#REF!,INT((ROW()-13)/2),0)),"",OFFSET(#REF!,INT((ROW()-13)/2),0)),IF(ISBLANK(OFFSET('9. METAS'!$X$20,INT((ROW()-14)/2),0)),"",OFFSET('9. METAS'!$X$20,INT((ROW()-14)/2),0)))</f>
        <v>#REF!</v>
      </c>
      <c r="N307" s="478" t="str">
        <f t="shared" ref="N307" ca="1" si="290">IFERROR(J307/J308,"ND")</f>
        <v>ND</v>
      </c>
      <c r="O307" s="480" t="str">
        <f t="shared" ref="O307" ca="1" si="291">IFERROR(((J307+K307+L307+M307)/H307),"ND")</f>
        <v>ND</v>
      </c>
      <c r="P307" s="482"/>
    </row>
    <row r="308" spans="3:16" ht="16" x14ac:dyDescent="0.2">
      <c r="C308" s="496"/>
      <c r="D308" s="498"/>
      <c r="E308" s="498"/>
      <c r="F308" s="500"/>
      <c r="G308" s="502"/>
      <c r="H308" s="705"/>
      <c r="I308" s="477"/>
      <c r="J308" s="127" t="str">
        <f ca="1">IF(MOD(ROW()-13,2)=0,IF(ISBLANK(OFFSET(#REF!,INT((ROW()-13)/2),0)),"",OFFSET(#REF!,INT((ROW()-13)/2),0)),IF(ISBLANK(OFFSET('9. METAS'!$U$20,INT((ROW()-14)/2),0)),"",OFFSET('9. METAS'!$U$20,INT((ROW()-14)/2),0)))</f>
        <v/>
      </c>
      <c r="K308" s="128" t="str">
        <f ca="1">IF(MOD(ROW()-13,2)=0,IF(ISBLANK(OFFSET(#REF!,INT((ROW()-13)/2),0)),"",OFFSET(#REF!,INT((ROW()-13)/2),0)),IF(ISBLANK(OFFSET('9. METAS'!$V$20,INT((ROW()-14)/2),0)),"",OFFSET('9. METAS'!$V$20,INT((ROW()-14)/2),0)))</f>
        <v/>
      </c>
      <c r="L308" s="128" t="str">
        <f ca="1">IF(MOD(ROW()-13,2)=0,IF(ISBLANK(OFFSET(#REF!,INT((ROW()-13)/2),0)),"",OFFSET(#REF!,INT((ROW()-13)/2),0)),IF(ISBLANK(OFFSET('9. METAS'!$W$20,INT((ROW()-14)/2),0)),"",OFFSET('9. METAS'!$W$20,INT((ROW()-14)/2),0)))</f>
        <v/>
      </c>
      <c r="M308" s="129" t="str">
        <f ca="1">IF(MOD(ROW()-13,2)=0,IF(ISBLANK(OFFSET(#REF!,INT((ROW()-13)/2),0)),"",OFFSET(#REF!,INT((ROW()-13)/2),0)),IF(ISBLANK(OFFSET('9. METAS'!$X$20,INT((ROW()-14)/2),0)),"",OFFSET('9. METAS'!$X$20,INT((ROW()-14)/2),0)))</f>
        <v/>
      </c>
      <c r="N308" s="479"/>
      <c r="O308" s="481"/>
      <c r="P308" s="483"/>
    </row>
    <row r="309" spans="3:16" x14ac:dyDescent="0.2">
      <c r="C309" s="506" t="str">
        <f ca="1">IF(ISBLANK(OFFSET('5. Pp (3 años)'!$C$46,INT((ROW()-13)/2),0)),"",OFFSET('5. Pp (3 años)'!$C$46,INT((ROW()-13)/2),0))</f>
        <v/>
      </c>
      <c r="D309" s="498" t="str">
        <f ca="1">IF(ISBLANK(OFFSET('5. Pp (3 años)'!$D$46,INT((ROW()-13)/2),0)),"",OFFSET('5. Pp (3 años)'!$D$46,INT((ROW()-13)/2),0))</f>
        <v/>
      </c>
      <c r="E309" s="498" t="str">
        <f ca="1">IF(ISBLANK(OFFSET('5. Pp (3 años)'!$E$46,INT((ROW()-13)/2),0)),"",OFFSET('5. Pp (3 años)'!$E$46,INT((ROW()-13)/2),0))</f>
        <v/>
      </c>
      <c r="F309" s="500" t="str">
        <f ca="1">IF(ISBLANK(OFFSET('5. Pp (3 años)'!$K$46,INT((ROW()-13)/2),0)),"",OFFSET('5. Pp (3 años)'!$K$46,INT((ROW()-13)/2),0))</f>
        <v/>
      </c>
      <c r="G309" s="502" t="str">
        <f ca="1">IF(ISBLANK(OFFSET('5. Pp (3 años)'!$H$46,INT((ROW()-13)/2),0)),"",OFFSET('5. Pp (3 años)'!$H$46,INT((ROW()-13)/2),0))</f>
        <v/>
      </c>
      <c r="H309" s="705" t="str">
        <f ca="1">IF(ISBLANK(OFFSET('9. METAS'!$L$20,INT((ROW()-13)/2),0)),"",OFFSET('9. METAS'!$L$20,INT((ROW()-13)/2),0))</f>
        <v/>
      </c>
      <c r="I309" s="476"/>
      <c r="J309" s="127" t="e">
        <f ca="1">IF(MOD(ROW()-13,2)=0,IF(ISBLANK(OFFSET(#REF!,INT((ROW()-13)/2),0)),"",OFFSET(#REF!,INT((ROW()-13)/2),0)),IF(ISBLANK(OFFSET('9. METAS'!$U$20,INT((ROW()-14)/2),0)),"",OFFSET('9. METAS'!$U$20,INT((ROW()-14)/2),0)))</f>
        <v>#REF!</v>
      </c>
      <c r="K309" s="128" t="e">
        <f ca="1">IF(MOD(ROW()-13,2)=0,IF(ISBLANK(OFFSET(#REF!,INT((ROW()-13)/2),0)),"",OFFSET(#REF!,INT((ROW()-13)/2),0)),IF(ISBLANK(OFFSET('9. METAS'!$V$20,INT((ROW()-14)/2),0)),"",OFFSET('9. METAS'!$V$20,INT((ROW()-14)/2),0)))</f>
        <v>#REF!</v>
      </c>
      <c r="L309" s="128" t="e">
        <f ca="1">IF(MOD(ROW()-13,2)=0,IF(ISBLANK(OFFSET(#REF!,INT((ROW()-13)/2),0)),"",OFFSET(#REF!,INT((ROW()-13)/2),0)),IF(ISBLANK(OFFSET('9. METAS'!$W$20,INT((ROW()-14)/2),0)),"",OFFSET('9. METAS'!$W$20,INT((ROW()-14)/2),0)))</f>
        <v>#REF!</v>
      </c>
      <c r="M309" s="129" t="e">
        <f ca="1">IF(MOD(ROW()-13,2)=0,IF(ISBLANK(OFFSET(#REF!,INT((ROW()-13)/2),0)),"",OFFSET(#REF!,INT((ROW()-13)/2),0)),IF(ISBLANK(OFFSET('9. METAS'!$X$20,INT((ROW()-14)/2),0)),"",OFFSET('9. METAS'!$X$20,INT((ROW()-14)/2),0)))</f>
        <v>#REF!</v>
      </c>
      <c r="N309" s="478" t="str">
        <f t="shared" ref="N309" ca="1" si="292">IFERROR(J309/J310,"ND")</f>
        <v>ND</v>
      </c>
      <c r="O309" s="480" t="str">
        <f t="shared" ref="O309" ca="1" si="293">IFERROR(((J309+K309+L309+M309)/H309),"ND")</f>
        <v>ND</v>
      </c>
      <c r="P309" s="482"/>
    </row>
    <row r="310" spans="3:16" ht="16" x14ac:dyDescent="0.2">
      <c r="C310" s="496"/>
      <c r="D310" s="498"/>
      <c r="E310" s="498"/>
      <c r="F310" s="500"/>
      <c r="G310" s="502"/>
      <c r="H310" s="705"/>
      <c r="I310" s="477"/>
      <c r="J310" s="127" t="str">
        <f ca="1">IF(MOD(ROW()-13,2)=0,IF(ISBLANK(OFFSET(#REF!,INT((ROW()-13)/2),0)),"",OFFSET(#REF!,INT((ROW()-13)/2),0)),IF(ISBLANK(OFFSET('9. METAS'!$U$20,INT((ROW()-14)/2),0)),"",OFFSET('9. METAS'!$U$20,INT((ROW()-14)/2),0)))</f>
        <v/>
      </c>
      <c r="K310" s="128" t="str">
        <f ca="1">IF(MOD(ROW()-13,2)=0,IF(ISBLANK(OFFSET(#REF!,INT((ROW()-13)/2),0)),"",OFFSET(#REF!,INT((ROW()-13)/2),0)),IF(ISBLANK(OFFSET('9. METAS'!$V$20,INT((ROW()-14)/2),0)),"",OFFSET('9. METAS'!$V$20,INT((ROW()-14)/2),0)))</f>
        <v/>
      </c>
      <c r="L310" s="128" t="str">
        <f ca="1">IF(MOD(ROW()-13,2)=0,IF(ISBLANK(OFFSET(#REF!,INT((ROW()-13)/2),0)),"",OFFSET(#REF!,INT((ROW()-13)/2),0)),IF(ISBLANK(OFFSET('9. METAS'!$W$20,INT((ROW()-14)/2),0)),"",OFFSET('9. METAS'!$W$20,INT((ROW()-14)/2),0)))</f>
        <v/>
      </c>
      <c r="M310" s="129" t="str">
        <f ca="1">IF(MOD(ROW()-13,2)=0,IF(ISBLANK(OFFSET(#REF!,INT((ROW()-13)/2),0)),"",OFFSET(#REF!,INT((ROW()-13)/2),0)),IF(ISBLANK(OFFSET('9. METAS'!$X$20,INT((ROW()-14)/2),0)),"",OFFSET('9. METAS'!$X$20,INT((ROW()-14)/2),0)))</f>
        <v/>
      </c>
      <c r="N310" s="479"/>
      <c r="O310" s="481"/>
      <c r="P310" s="483"/>
    </row>
    <row r="311" spans="3:16" x14ac:dyDescent="0.2">
      <c r="C311" s="506" t="str">
        <f ca="1">IF(ISBLANK(OFFSET('5. Pp (3 años)'!$C$46,INT((ROW()-13)/2),0)),"",OFFSET('5. Pp (3 años)'!$C$46,INT((ROW()-13)/2),0))</f>
        <v/>
      </c>
      <c r="D311" s="498" t="str">
        <f ca="1">IF(ISBLANK(OFFSET('5. Pp (3 años)'!$D$46,INT((ROW()-13)/2),0)),"",OFFSET('5. Pp (3 años)'!$D$46,INT((ROW()-13)/2),0))</f>
        <v/>
      </c>
      <c r="E311" s="498" t="str">
        <f ca="1">IF(ISBLANK(OFFSET('5. Pp (3 años)'!$E$46,INT((ROW()-13)/2),0)),"",OFFSET('5. Pp (3 años)'!$E$46,INT((ROW()-13)/2),0))</f>
        <v/>
      </c>
      <c r="F311" s="500" t="str">
        <f ca="1">IF(ISBLANK(OFFSET('5. Pp (3 años)'!$K$46,INT((ROW()-13)/2),0)),"",OFFSET('5. Pp (3 años)'!$K$46,INT((ROW()-13)/2),0))</f>
        <v/>
      </c>
      <c r="G311" s="502" t="str">
        <f ca="1">IF(ISBLANK(OFFSET('5. Pp (3 años)'!$H$46,INT((ROW()-13)/2),0)),"",OFFSET('5. Pp (3 años)'!$H$46,INT((ROW()-13)/2),0))</f>
        <v/>
      </c>
      <c r="H311" s="705" t="str">
        <f ca="1">IF(ISBLANK(OFFSET('9. METAS'!$L$20,INT((ROW()-13)/2),0)),"",OFFSET('9. METAS'!$L$20,INT((ROW()-13)/2),0))</f>
        <v/>
      </c>
      <c r="I311" s="476"/>
      <c r="J311" s="127" t="e">
        <f ca="1">IF(MOD(ROW()-13,2)=0,IF(ISBLANK(OFFSET(#REF!,INT((ROW()-13)/2),0)),"",OFFSET(#REF!,INT((ROW()-13)/2),0)),IF(ISBLANK(OFFSET('9. METAS'!$U$20,INT((ROW()-14)/2),0)),"",OFFSET('9. METAS'!$U$20,INT((ROW()-14)/2),0)))</f>
        <v>#REF!</v>
      </c>
      <c r="K311" s="128" t="e">
        <f ca="1">IF(MOD(ROW()-13,2)=0,IF(ISBLANK(OFFSET(#REF!,INT((ROW()-13)/2),0)),"",OFFSET(#REF!,INT((ROW()-13)/2),0)),IF(ISBLANK(OFFSET('9. METAS'!$V$20,INT((ROW()-14)/2),0)),"",OFFSET('9. METAS'!$V$20,INT((ROW()-14)/2),0)))</f>
        <v>#REF!</v>
      </c>
      <c r="L311" s="128" t="e">
        <f ca="1">IF(MOD(ROW()-13,2)=0,IF(ISBLANK(OFFSET(#REF!,INT((ROW()-13)/2),0)),"",OFFSET(#REF!,INT((ROW()-13)/2),0)),IF(ISBLANK(OFFSET('9. METAS'!$W$20,INT((ROW()-14)/2),0)),"",OFFSET('9. METAS'!$W$20,INT((ROW()-14)/2),0)))</f>
        <v>#REF!</v>
      </c>
      <c r="M311" s="129" t="e">
        <f ca="1">IF(MOD(ROW()-13,2)=0,IF(ISBLANK(OFFSET(#REF!,INT((ROW()-13)/2),0)),"",OFFSET(#REF!,INT((ROW()-13)/2),0)),IF(ISBLANK(OFFSET('9. METAS'!$X$20,INT((ROW()-14)/2),0)),"",OFFSET('9. METAS'!$X$20,INT((ROW()-14)/2),0)))</f>
        <v>#REF!</v>
      </c>
      <c r="N311" s="478" t="str">
        <f t="shared" ref="N311" ca="1" si="294">IFERROR(J311/J312,"ND")</f>
        <v>ND</v>
      </c>
      <c r="O311" s="480" t="str">
        <f t="shared" ref="O311" ca="1" si="295">IFERROR(((J311+K311+L311+M311)/H311),"ND")</f>
        <v>ND</v>
      </c>
      <c r="P311" s="482"/>
    </row>
    <row r="312" spans="3:16" ht="16" x14ac:dyDescent="0.2">
      <c r="C312" s="496"/>
      <c r="D312" s="498"/>
      <c r="E312" s="498"/>
      <c r="F312" s="500"/>
      <c r="G312" s="502"/>
      <c r="H312" s="705"/>
      <c r="I312" s="477"/>
      <c r="J312" s="127" t="str">
        <f ca="1">IF(MOD(ROW()-13,2)=0,IF(ISBLANK(OFFSET(#REF!,INT((ROW()-13)/2),0)),"",OFFSET(#REF!,INT((ROW()-13)/2),0)),IF(ISBLANK(OFFSET('9. METAS'!$U$20,INT((ROW()-14)/2),0)),"",OFFSET('9. METAS'!$U$20,INT((ROW()-14)/2),0)))</f>
        <v/>
      </c>
      <c r="K312" s="128" t="str">
        <f ca="1">IF(MOD(ROW()-13,2)=0,IF(ISBLANK(OFFSET(#REF!,INT((ROW()-13)/2),0)),"",OFFSET(#REF!,INT((ROW()-13)/2),0)),IF(ISBLANK(OFFSET('9. METAS'!$V$20,INT((ROW()-14)/2),0)),"",OFFSET('9. METAS'!$V$20,INT((ROW()-14)/2),0)))</f>
        <v/>
      </c>
      <c r="L312" s="128" t="str">
        <f ca="1">IF(MOD(ROW()-13,2)=0,IF(ISBLANK(OFFSET(#REF!,INT((ROW()-13)/2),0)),"",OFFSET(#REF!,INT((ROW()-13)/2),0)),IF(ISBLANK(OFFSET('9. METAS'!$W$20,INT((ROW()-14)/2),0)),"",OFFSET('9. METAS'!$W$20,INT((ROW()-14)/2),0)))</f>
        <v/>
      </c>
      <c r="M312" s="129" t="str">
        <f ca="1">IF(MOD(ROW()-13,2)=0,IF(ISBLANK(OFFSET(#REF!,INT((ROW()-13)/2),0)),"",OFFSET(#REF!,INT((ROW()-13)/2),0)),IF(ISBLANK(OFFSET('9. METAS'!$X$20,INT((ROW()-14)/2),0)),"",OFFSET('9. METAS'!$X$20,INT((ROW()-14)/2),0)))</f>
        <v/>
      </c>
      <c r="N312" s="479"/>
      <c r="O312" s="481"/>
      <c r="P312" s="483"/>
    </row>
    <row r="313" spans="3:16" x14ac:dyDescent="0.2">
      <c r="C313" s="506" t="str">
        <f ca="1">IF(ISBLANK(OFFSET('5. Pp (3 años)'!$C$46,INT((ROW()-13)/2),0)),"",OFFSET('5. Pp (3 años)'!$C$46,INT((ROW()-13)/2),0))</f>
        <v/>
      </c>
      <c r="D313" s="498" t="str">
        <f ca="1">IF(ISBLANK(OFFSET('5. Pp (3 años)'!$D$46,INT((ROW()-13)/2),0)),"",OFFSET('5. Pp (3 años)'!$D$46,INT((ROW()-13)/2),0))</f>
        <v/>
      </c>
      <c r="E313" s="498" t="str">
        <f ca="1">IF(ISBLANK(OFFSET('5. Pp (3 años)'!$E$46,INT((ROW()-13)/2),0)),"",OFFSET('5. Pp (3 años)'!$E$46,INT((ROW()-13)/2),0))</f>
        <v/>
      </c>
      <c r="F313" s="500" t="str">
        <f ca="1">IF(ISBLANK(OFFSET('5. Pp (3 años)'!$K$46,INT((ROW()-13)/2),0)),"",OFFSET('5. Pp (3 años)'!$K$46,INT((ROW()-13)/2),0))</f>
        <v/>
      </c>
      <c r="G313" s="502" t="str">
        <f ca="1">IF(ISBLANK(OFFSET('5. Pp (3 años)'!$H$46,INT((ROW()-13)/2),0)),"",OFFSET('5. Pp (3 años)'!$H$46,INT((ROW()-13)/2),0))</f>
        <v/>
      </c>
      <c r="H313" s="705" t="str">
        <f ca="1">IF(ISBLANK(OFFSET('9. METAS'!$L$20,INT((ROW()-13)/2),0)),"",OFFSET('9. METAS'!$L$20,INT((ROW()-13)/2),0))</f>
        <v/>
      </c>
      <c r="I313" s="476"/>
      <c r="J313" s="127" t="e">
        <f ca="1">IF(MOD(ROW()-13,2)=0,IF(ISBLANK(OFFSET(#REF!,INT((ROW()-13)/2),0)),"",OFFSET(#REF!,INT((ROW()-13)/2),0)),IF(ISBLANK(OFFSET('9. METAS'!$U$20,INT((ROW()-14)/2),0)),"",OFFSET('9. METAS'!$U$20,INT((ROW()-14)/2),0)))</f>
        <v>#REF!</v>
      </c>
      <c r="K313" s="128" t="e">
        <f ca="1">IF(MOD(ROW()-13,2)=0,IF(ISBLANK(OFFSET(#REF!,INT((ROW()-13)/2),0)),"",OFFSET(#REF!,INT((ROW()-13)/2),0)),IF(ISBLANK(OFFSET('9. METAS'!$V$20,INT((ROW()-14)/2),0)),"",OFFSET('9. METAS'!$V$20,INT((ROW()-14)/2),0)))</f>
        <v>#REF!</v>
      </c>
      <c r="L313" s="128" t="e">
        <f ca="1">IF(MOD(ROW()-13,2)=0,IF(ISBLANK(OFFSET(#REF!,INT((ROW()-13)/2),0)),"",OFFSET(#REF!,INT((ROW()-13)/2),0)),IF(ISBLANK(OFFSET('9. METAS'!$W$20,INT((ROW()-14)/2),0)),"",OFFSET('9. METAS'!$W$20,INT((ROW()-14)/2),0)))</f>
        <v>#REF!</v>
      </c>
      <c r="M313" s="129" t="e">
        <f ca="1">IF(MOD(ROW()-13,2)=0,IF(ISBLANK(OFFSET(#REF!,INT((ROW()-13)/2),0)),"",OFFSET(#REF!,INT((ROW()-13)/2),0)),IF(ISBLANK(OFFSET('9. METAS'!$X$20,INT((ROW()-14)/2),0)),"",OFFSET('9. METAS'!$X$20,INT((ROW()-14)/2),0)))</f>
        <v>#REF!</v>
      </c>
      <c r="N313" s="478" t="str">
        <f t="shared" ref="N313" ca="1" si="296">IFERROR(J313/J314,"ND")</f>
        <v>ND</v>
      </c>
      <c r="O313" s="480" t="str">
        <f t="shared" ref="O313" ca="1" si="297">IFERROR(((J313+K313+L313+M313)/H313),"ND")</f>
        <v>ND</v>
      </c>
      <c r="P313" s="482"/>
    </row>
    <row r="314" spans="3:16" ht="16" x14ac:dyDescent="0.2">
      <c r="C314" s="496"/>
      <c r="D314" s="498"/>
      <c r="E314" s="498"/>
      <c r="F314" s="500"/>
      <c r="G314" s="502"/>
      <c r="H314" s="705"/>
      <c r="I314" s="477"/>
      <c r="J314" s="127" t="str">
        <f ca="1">IF(MOD(ROW()-13,2)=0,IF(ISBLANK(OFFSET(#REF!,INT((ROW()-13)/2),0)),"",OFFSET(#REF!,INT((ROW()-13)/2),0)),IF(ISBLANK(OFFSET('9. METAS'!$U$20,INT((ROW()-14)/2),0)),"",OFFSET('9. METAS'!$U$20,INT((ROW()-14)/2),0)))</f>
        <v/>
      </c>
      <c r="K314" s="128" t="str">
        <f ca="1">IF(MOD(ROW()-13,2)=0,IF(ISBLANK(OFFSET(#REF!,INT((ROW()-13)/2),0)),"",OFFSET(#REF!,INT((ROW()-13)/2),0)),IF(ISBLANK(OFFSET('9. METAS'!$V$20,INT((ROW()-14)/2),0)),"",OFFSET('9. METAS'!$V$20,INT((ROW()-14)/2),0)))</f>
        <v/>
      </c>
      <c r="L314" s="128" t="str">
        <f ca="1">IF(MOD(ROW()-13,2)=0,IF(ISBLANK(OFFSET(#REF!,INT((ROW()-13)/2),0)),"",OFFSET(#REF!,INT((ROW()-13)/2),0)),IF(ISBLANK(OFFSET('9. METAS'!$W$20,INT((ROW()-14)/2),0)),"",OFFSET('9. METAS'!$W$20,INT((ROW()-14)/2),0)))</f>
        <v/>
      </c>
      <c r="M314" s="129" t="str">
        <f ca="1">IF(MOD(ROW()-13,2)=0,IF(ISBLANK(OFFSET(#REF!,INT((ROW()-13)/2),0)),"",OFFSET(#REF!,INT((ROW()-13)/2),0)),IF(ISBLANK(OFFSET('9. METAS'!$X$20,INT((ROW()-14)/2),0)),"",OFFSET('9. METAS'!$X$20,INT((ROW()-14)/2),0)))</f>
        <v/>
      </c>
      <c r="N314" s="479"/>
      <c r="O314" s="481"/>
      <c r="P314" s="483"/>
    </row>
    <row r="315" spans="3:16" x14ac:dyDescent="0.2">
      <c r="C315" s="506" t="str">
        <f ca="1">IF(ISBLANK(OFFSET('5. Pp (3 años)'!$C$46,INT((ROW()-13)/2),0)),"",OFFSET('5. Pp (3 años)'!$C$46,INT((ROW()-13)/2),0))</f>
        <v/>
      </c>
      <c r="D315" s="498" t="str">
        <f ca="1">IF(ISBLANK(OFFSET('5. Pp (3 años)'!$D$46,INT((ROW()-13)/2),0)),"",OFFSET('5. Pp (3 años)'!$D$46,INT((ROW()-13)/2),0))</f>
        <v/>
      </c>
      <c r="E315" s="498" t="str">
        <f ca="1">IF(ISBLANK(OFFSET('5. Pp (3 años)'!$E$46,INT((ROW()-13)/2),0)),"",OFFSET('5. Pp (3 años)'!$E$46,INT((ROW()-13)/2),0))</f>
        <v/>
      </c>
      <c r="F315" s="500" t="str">
        <f ca="1">IF(ISBLANK(OFFSET('5. Pp (3 años)'!$K$46,INT((ROW()-13)/2),0)),"",OFFSET('5. Pp (3 años)'!$K$46,INT((ROW()-13)/2),0))</f>
        <v/>
      </c>
      <c r="G315" s="502" t="str">
        <f ca="1">IF(ISBLANK(OFFSET('5. Pp (3 años)'!$H$46,INT((ROW()-13)/2),0)),"",OFFSET('5. Pp (3 años)'!$H$46,INT((ROW()-13)/2),0))</f>
        <v/>
      </c>
      <c r="H315" s="705" t="str">
        <f ca="1">IF(ISBLANK(OFFSET('9. METAS'!$L$20,INT((ROW()-13)/2),0)),"",OFFSET('9. METAS'!$L$20,INT((ROW()-13)/2),0))</f>
        <v/>
      </c>
      <c r="I315" s="476"/>
      <c r="J315" s="127" t="e">
        <f ca="1">IF(MOD(ROW()-13,2)=0,IF(ISBLANK(OFFSET(#REF!,INT((ROW()-13)/2),0)),"",OFFSET(#REF!,INT((ROW()-13)/2),0)),IF(ISBLANK(OFFSET('9. METAS'!$U$20,INT((ROW()-14)/2),0)),"",OFFSET('9. METAS'!$U$20,INT((ROW()-14)/2),0)))</f>
        <v>#REF!</v>
      </c>
      <c r="K315" s="128" t="e">
        <f ca="1">IF(MOD(ROW()-13,2)=0,IF(ISBLANK(OFFSET(#REF!,INT((ROW()-13)/2),0)),"",OFFSET(#REF!,INT((ROW()-13)/2),0)),IF(ISBLANK(OFFSET('9. METAS'!$V$20,INT((ROW()-14)/2),0)),"",OFFSET('9. METAS'!$V$20,INT((ROW()-14)/2),0)))</f>
        <v>#REF!</v>
      </c>
      <c r="L315" s="128" t="e">
        <f ca="1">IF(MOD(ROW()-13,2)=0,IF(ISBLANK(OFFSET(#REF!,INT((ROW()-13)/2),0)),"",OFFSET(#REF!,INT((ROW()-13)/2),0)),IF(ISBLANK(OFFSET('9. METAS'!$W$20,INT((ROW()-14)/2),0)),"",OFFSET('9. METAS'!$W$20,INT((ROW()-14)/2),0)))</f>
        <v>#REF!</v>
      </c>
      <c r="M315" s="129" t="e">
        <f ca="1">IF(MOD(ROW()-13,2)=0,IF(ISBLANK(OFFSET(#REF!,INT((ROW()-13)/2),0)),"",OFFSET(#REF!,INT((ROW()-13)/2),0)),IF(ISBLANK(OFFSET('9. METAS'!$X$20,INT((ROW()-14)/2),0)),"",OFFSET('9. METAS'!$X$20,INT((ROW()-14)/2),0)))</f>
        <v>#REF!</v>
      </c>
      <c r="N315" s="478" t="str">
        <f t="shared" ref="N315" ca="1" si="298">IFERROR(J315/J316,"ND")</f>
        <v>ND</v>
      </c>
      <c r="O315" s="480" t="str">
        <f t="shared" ref="O315" ca="1" si="299">IFERROR(((J315+K315+L315+M315)/H315),"ND")</f>
        <v>ND</v>
      </c>
      <c r="P315" s="482"/>
    </row>
    <row r="316" spans="3:16" ht="16" x14ac:dyDescent="0.2">
      <c r="C316" s="496"/>
      <c r="D316" s="498"/>
      <c r="E316" s="498"/>
      <c r="F316" s="500"/>
      <c r="G316" s="502"/>
      <c r="H316" s="705"/>
      <c r="I316" s="477"/>
      <c r="J316" s="127" t="str">
        <f ca="1">IF(MOD(ROW()-13,2)=0,IF(ISBLANK(OFFSET(#REF!,INT((ROW()-13)/2),0)),"",OFFSET(#REF!,INT((ROW()-13)/2),0)),IF(ISBLANK(OFFSET('9. METAS'!$U$20,INT((ROW()-14)/2),0)),"",OFFSET('9. METAS'!$U$20,INT((ROW()-14)/2),0)))</f>
        <v/>
      </c>
      <c r="K316" s="128" t="str">
        <f ca="1">IF(MOD(ROW()-13,2)=0,IF(ISBLANK(OFFSET(#REF!,INT((ROW()-13)/2),0)),"",OFFSET(#REF!,INT((ROW()-13)/2),0)),IF(ISBLANK(OFFSET('9. METAS'!$V$20,INT((ROW()-14)/2),0)),"",OFFSET('9. METAS'!$V$20,INT((ROW()-14)/2),0)))</f>
        <v/>
      </c>
      <c r="L316" s="128" t="str">
        <f ca="1">IF(MOD(ROW()-13,2)=0,IF(ISBLANK(OFFSET(#REF!,INT((ROW()-13)/2),0)),"",OFFSET(#REF!,INT((ROW()-13)/2),0)),IF(ISBLANK(OFFSET('9. METAS'!$W$20,INT((ROW()-14)/2),0)),"",OFFSET('9. METAS'!$W$20,INT((ROW()-14)/2),0)))</f>
        <v/>
      </c>
      <c r="M316" s="129" t="str">
        <f ca="1">IF(MOD(ROW()-13,2)=0,IF(ISBLANK(OFFSET(#REF!,INT((ROW()-13)/2),0)),"",OFFSET(#REF!,INT((ROW()-13)/2),0)),IF(ISBLANK(OFFSET('9. METAS'!$X$20,INT((ROW()-14)/2),0)),"",OFFSET('9. METAS'!$X$20,INT((ROW()-14)/2),0)))</f>
        <v/>
      </c>
      <c r="N316" s="479"/>
      <c r="O316" s="481"/>
      <c r="P316" s="483"/>
    </row>
    <row r="317" spans="3:16" x14ac:dyDescent="0.2">
      <c r="C317" s="506" t="str">
        <f ca="1">IF(ISBLANK(OFFSET('5. Pp (3 años)'!$C$46,INT((ROW()-13)/2),0)),"",OFFSET('5. Pp (3 años)'!$C$46,INT((ROW()-13)/2),0))</f>
        <v/>
      </c>
      <c r="D317" s="498" t="str">
        <f ca="1">IF(ISBLANK(OFFSET('5. Pp (3 años)'!$D$46,INT((ROW()-13)/2),0)),"",OFFSET('5. Pp (3 años)'!$D$46,INT((ROW()-13)/2),0))</f>
        <v/>
      </c>
      <c r="E317" s="498" t="str">
        <f ca="1">IF(ISBLANK(OFFSET('5. Pp (3 años)'!$E$46,INT((ROW()-13)/2),0)),"",OFFSET('5. Pp (3 años)'!$E$46,INT((ROW()-13)/2),0))</f>
        <v/>
      </c>
      <c r="F317" s="500" t="str">
        <f ca="1">IF(ISBLANK(OFFSET('5. Pp (3 años)'!$K$46,INT((ROW()-13)/2),0)),"",OFFSET('5. Pp (3 años)'!$K$46,INT((ROW()-13)/2),0))</f>
        <v/>
      </c>
      <c r="G317" s="502" t="str">
        <f ca="1">IF(ISBLANK(OFFSET('5. Pp (3 años)'!$H$46,INT((ROW()-13)/2),0)),"",OFFSET('5. Pp (3 años)'!$H$46,INT((ROW()-13)/2),0))</f>
        <v/>
      </c>
      <c r="H317" s="705" t="str">
        <f ca="1">IF(ISBLANK(OFFSET('9. METAS'!$L$20,INT((ROW()-13)/2),0)),"",OFFSET('9. METAS'!$L$20,INT((ROW()-13)/2),0))</f>
        <v/>
      </c>
      <c r="I317" s="476"/>
      <c r="J317" s="127" t="e">
        <f ca="1">IF(MOD(ROW()-13,2)=0,IF(ISBLANK(OFFSET(#REF!,INT((ROW()-13)/2),0)),"",OFFSET(#REF!,INT((ROW()-13)/2),0)),IF(ISBLANK(OFFSET('9. METAS'!$U$20,INT((ROW()-14)/2),0)),"",OFFSET('9. METAS'!$U$20,INT((ROW()-14)/2),0)))</f>
        <v>#REF!</v>
      </c>
      <c r="K317" s="128" t="e">
        <f ca="1">IF(MOD(ROW()-13,2)=0,IF(ISBLANK(OFFSET(#REF!,INT((ROW()-13)/2),0)),"",OFFSET(#REF!,INT((ROW()-13)/2),0)),IF(ISBLANK(OFFSET('9. METAS'!$V$20,INT((ROW()-14)/2),0)),"",OFFSET('9. METAS'!$V$20,INT((ROW()-14)/2),0)))</f>
        <v>#REF!</v>
      </c>
      <c r="L317" s="128" t="e">
        <f ca="1">IF(MOD(ROW()-13,2)=0,IF(ISBLANK(OFFSET(#REF!,INT((ROW()-13)/2),0)),"",OFFSET(#REF!,INT((ROW()-13)/2),0)),IF(ISBLANK(OFFSET('9. METAS'!$W$20,INT((ROW()-14)/2),0)),"",OFFSET('9. METAS'!$W$20,INT((ROW()-14)/2),0)))</f>
        <v>#REF!</v>
      </c>
      <c r="M317" s="129" t="e">
        <f ca="1">IF(MOD(ROW()-13,2)=0,IF(ISBLANK(OFFSET(#REF!,INT((ROW()-13)/2),0)),"",OFFSET(#REF!,INT((ROW()-13)/2),0)),IF(ISBLANK(OFFSET('9. METAS'!$X$20,INT((ROW()-14)/2),0)),"",OFFSET('9. METAS'!$X$20,INT((ROW()-14)/2),0)))</f>
        <v>#REF!</v>
      </c>
      <c r="N317" s="478" t="str">
        <f t="shared" ref="N317" ca="1" si="300">IFERROR(J317/J318,"ND")</f>
        <v>ND</v>
      </c>
      <c r="O317" s="480" t="str">
        <f t="shared" ref="O317" ca="1" si="301">IFERROR(((J317+K317+L317+M317)/H317),"ND")</f>
        <v>ND</v>
      </c>
      <c r="P317" s="482"/>
    </row>
    <row r="318" spans="3:16" ht="16" x14ac:dyDescent="0.2">
      <c r="C318" s="496"/>
      <c r="D318" s="498"/>
      <c r="E318" s="498"/>
      <c r="F318" s="500"/>
      <c r="G318" s="502"/>
      <c r="H318" s="705"/>
      <c r="I318" s="477"/>
      <c r="J318" s="127" t="str">
        <f ca="1">IF(MOD(ROW()-13,2)=0,IF(ISBLANK(OFFSET(#REF!,INT((ROW()-13)/2),0)),"",OFFSET(#REF!,INT((ROW()-13)/2),0)),IF(ISBLANK(OFFSET('9. METAS'!$U$20,INT((ROW()-14)/2),0)),"",OFFSET('9. METAS'!$U$20,INT((ROW()-14)/2),0)))</f>
        <v/>
      </c>
      <c r="K318" s="128" t="str">
        <f ca="1">IF(MOD(ROW()-13,2)=0,IF(ISBLANK(OFFSET(#REF!,INT((ROW()-13)/2),0)),"",OFFSET(#REF!,INT((ROW()-13)/2),0)),IF(ISBLANK(OFFSET('9. METAS'!$V$20,INT((ROW()-14)/2),0)),"",OFFSET('9. METAS'!$V$20,INT((ROW()-14)/2),0)))</f>
        <v/>
      </c>
      <c r="L318" s="128" t="str">
        <f ca="1">IF(MOD(ROW()-13,2)=0,IF(ISBLANK(OFFSET(#REF!,INT((ROW()-13)/2),0)),"",OFFSET(#REF!,INT((ROW()-13)/2),0)),IF(ISBLANK(OFFSET('9. METAS'!$W$20,INT((ROW()-14)/2),0)),"",OFFSET('9. METAS'!$W$20,INT((ROW()-14)/2),0)))</f>
        <v/>
      </c>
      <c r="M318" s="129" t="str">
        <f ca="1">IF(MOD(ROW()-13,2)=0,IF(ISBLANK(OFFSET(#REF!,INT((ROW()-13)/2),0)),"",OFFSET(#REF!,INT((ROW()-13)/2),0)),IF(ISBLANK(OFFSET('9. METAS'!$X$20,INT((ROW()-14)/2),0)),"",OFFSET('9. METAS'!$X$20,INT((ROW()-14)/2),0)))</f>
        <v/>
      </c>
      <c r="N318" s="479"/>
      <c r="O318" s="481"/>
      <c r="P318" s="483"/>
    </row>
    <row r="319" spans="3:16" x14ac:dyDescent="0.2">
      <c r="C319" s="506" t="str">
        <f ca="1">IF(ISBLANK(OFFSET('5. Pp (3 años)'!$C$46,INT((ROW()-13)/2),0)),"",OFFSET('5. Pp (3 años)'!$C$46,INT((ROW()-13)/2),0))</f>
        <v/>
      </c>
      <c r="D319" s="498" t="str">
        <f ca="1">IF(ISBLANK(OFFSET('5. Pp (3 años)'!$D$46,INT((ROW()-13)/2),0)),"",OFFSET('5. Pp (3 años)'!$D$46,INT((ROW()-13)/2),0))</f>
        <v/>
      </c>
      <c r="E319" s="498" t="str">
        <f ca="1">IF(ISBLANK(OFFSET('5. Pp (3 años)'!$E$46,INT((ROW()-13)/2),0)),"",OFFSET('5. Pp (3 años)'!$E$46,INT((ROW()-13)/2),0))</f>
        <v/>
      </c>
      <c r="F319" s="500" t="str">
        <f ca="1">IF(ISBLANK(OFFSET('5. Pp (3 años)'!$K$46,INT((ROW()-13)/2),0)),"",OFFSET('5. Pp (3 años)'!$K$46,INT((ROW()-13)/2),0))</f>
        <v/>
      </c>
      <c r="G319" s="502" t="str">
        <f ca="1">IF(ISBLANK(OFFSET('5. Pp (3 años)'!$H$46,INT((ROW()-13)/2),0)),"",OFFSET('5. Pp (3 años)'!$H$46,INT((ROW()-13)/2),0))</f>
        <v/>
      </c>
      <c r="H319" s="705" t="str">
        <f ca="1">IF(ISBLANK(OFFSET('9. METAS'!$L$20,INT((ROW()-13)/2),0)),"",OFFSET('9. METAS'!$L$20,INT((ROW()-13)/2),0))</f>
        <v/>
      </c>
      <c r="I319" s="476"/>
      <c r="J319" s="127" t="e">
        <f ca="1">IF(MOD(ROW()-13,2)=0,IF(ISBLANK(OFFSET(#REF!,INT((ROW()-13)/2),0)),"",OFFSET(#REF!,INT((ROW()-13)/2),0)),IF(ISBLANK(OFFSET('9. METAS'!$U$20,INT((ROW()-14)/2),0)),"",OFFSET('9. METAS'!$U$20,INT((ROW()-14)/2),0)))</f>
        <v>#REF!</v>
      </c>
      <c r="K319" s="128" t="e">
        <f ca="1">IF(MOD(ROW()-13,2)=0,IF(ISBLANK(OFFSET(#REF!,INT((ROW()-13)/2),0)),"",OFFSET(#REF!,INT((ROW()-13)/2),0)),IF(ISBLANK(OFFSET('9. METAS'!$V$20,INT((ROW()-14)/2),0)),"",OFFSET('9. METAS'!$V$20,INT((ROW()-14)/2),0)))</f>
        <v>#REF!</v>
      </c>
      <c r="L319" s="128" t="e">
        <f ca="1">IF(MOD(ROW()-13,2)=0,IF(ISBLANK(OFFSET(#REF!,INT((ROW()-13)/2),0)),"",OFFSET(#REF!,INT((ROW()-13)/2),0)),IF(ISBLANK(OFFSET('9. METAS'!$W$20,INT((ROW()-14)/2),0)),"",OFFSET('9. METAS'!$W$20,INT((ROW()-14)/2),0)))</f>
        <v>#REF!</v>
      </c>
      <c r="M319" s="129" t="e">
        <f ca="1">IF(MOD(ROW()-13,2)=0,IF(ISBLANK(OFFSET(#REF!,INT((ROW()-13)/2),0)),"",OFFSET(#REF!,INT((ROW()-13)/2),0)),IF(ISBLANK(OFFSET('9. METAS'!$X$20,INT((ROW()-14)/2),0)),"",OFFSET('9. METAS'!$X$20,INT((ROW()-14)/2),0)))</f>
        <v>#REF!</v>
      </c>
      <c r="N319" s="478" t="str">
        <f t="shared" ref="N319" ca="1" si="302">IFERROR(J319/J320,"ND")</f>
        <v>ND</v>
      </c>
      <c r="O319" s="480" t="str">
        <f t="shared" ref="O319" ca="1" si="303">IFERROR(((J319+K319+L319+M319)/H319),"ND")</f>
        <v>ND</v>
      </c>
      <c r="P319" s="482"/>
    </row>
    <row r="320" spans="3:16" ht="16" x14ac:dyDescent="0.2">
      <c r="C320" s="496"/>
      <c r="D320" s="498"/>
      <c r="E320" s="498"/>
      <c r="F320" s="500"/>
      <c r="G320" s="502"/>
      <c r="H320" s="705"/>
      <c r="I320" s="477"/>
      <c r="J320" s="127" t="str">
        <f ca="1">IF(MOD(ROW()-13,2)=0,IF(ISBLANK(OFFSET(#REF!,INT((ROW()-13)/2),0)),"",OFFSET(#REF!,INT((ROW()-13)/2),0)),IF(ISBLANK(OFFSET('9. METAS'!$U$20,INT((ROW()-14)/2),0)),"",OFFSET('9. METAS'!$U$20,INT((ROW()-14)/2),0)))</f>
        <v/>
      </c>
      <c r="K320" s="128" t="str">
        <f ca="1">IF(MOD(ROW()-13,2)=0,IF(ISBLANK(OFFSET(#REF!,INT((ROW()-13)/2),0)),"",OFFSET(#REF!,INT((ROW()-13)/2),0)),IF(ISBLANK(OFFSET('9. METAS'!$V$20,INT((ROW()-14)/2),0)),"",OFFSET('9. METAS'!$V$20,INT((ROW()-14)/2),0)))</f>
        <v/>
      </c>
      <c r="L320" s="128" t="str">
        <f ca="1">IF(MOD(ROW()-13,2)=0,IF(ISBLANK(OFFSET(#REF!,INT((ROW()-13)/2),0)),"",OFFSET(#REF!,INT((ROW()-13)/2),0)),IF(ISBLANK(OFFSET('9. METAS'!$W$20,INT((ROW()-14)/2),0)),"",OFFSET('9. METAS'!$W$20,INT((ROW()-14)/2),0)))</f>
        <v/>
      </c>
      <c r="M320" s="129" t="str">
        <f ca="1">IF(MOD(ROW()-13,2)=0,IF(ISBLANK(OFFSET(#REF!,INT((ROW()-13)/2),0)),"",OFFSET(#REF!,INT((ROW()-13)/2),0)),IF(ISBLANK(OFFSET('9. METAS'!$X$20,INT((ROW()-14)/2),0)),"",OFFSET('9. METAS'!$X$20,INT((ROW()-14)/2),0)))</f>
        <v/>
      </c>
      <c r="N320" s="479"/>
      <c r="O320" s="481"/>
      <c r="P320" s="483"/>
    </row>
    <row r="321" spans="3:16" x14ac:dyDescent="0.2">
      <c r="C321" s="506" t="str">
        <f ca="1">IF(ISBLANK(OFFSET('5. Pp (3 años)'!$C$46,INT((ROW()-13)/2),0)),"",OFFSET('5. Pp (3 años)'!$C$46,INT((ROW()-13)/2),0))</f>
        <v/>
      </c>
      <c r="D321" s="498" t="str">
        <f ca="1">IF(ISBLANK(OFFSET('5. Pp (3 años)'!$D$46,INT((ROW()-13)/2),0)),"",OFFSET('5. Pp (3 años)'!$D$46,INT((ROW()-13)/2),0))</f>
        <v/>
      </c>
      <c r="E321" s="498" t="str">
        <f ca="1">IF(ISBLANK(OFFSET('5. Pp (3 años)'!$E$46,INT((ROW()-13)/2),0)),"",OFFSET('5. Pp (3 años)'!$E$46,INT((ROW()-13)/2),0))</f>
        <v/>
      </c>
      <c r="F321" s="500" t="str">
        <f ca="1">IF(ISBLANK(OFFSET('5. Pp (3 años)'!$K$46,INT((ROW()-13)/2),0)),"",OFFSET('5. Pp (3 años)'!$K$46,INT((ROW()-13)/2),0))</f>
        <v/>
      </c>
      <c r="G321" s="502" t="str">
        <f ca="1">IF(ISBLANK(OFFSET('5. Pp (3 años)'!$H$46,INT((ROW()-13)/2),0)),"",OFFSET('5. Pp (3 años)'!$H$46,INT((ROW()-13)/2),0))</f>
        <v/>
      </c>
      <c r="H321" s="705" t="str">
        <f ca="1">IF(ISBLANK(OFFSET('9. METAS'!$L$20,INT((ROW()-13)/2),0)),"",OFFSET('9. METAS'!$L$20,INT((ROW()-13)/2),0))</f>
        <v/>
      </c>
      <c r="I321" s="476"/>
      <c r="J321" s="127" t="e">
        <f ca="1">IF(MOD(ROW()-13,2)=0,IF(ISBLANK(OFFSET(#REF!,INT((ROW()-13)/2),0)),"",OFFSET(#REF!,INT((ROW()-13)/2),0)),IF(ISBLANK(OFFSET('9. METAS'!$U$20,INT((ROW()-14)/2),0)),"",OFFSET('9. METAS'!$U$20,INT((ROW()-14)/2),0)))</f>
        <v>#REF!</v>
      </c>
      <c r="K321" s="128" t="e">
        <f ca="1">IF(MOD(ROW()-13,2)=0,IF(ISBLANK(OFFSET(#REF!,INT((ROW()-13)/2),0)),"",OFFSET(#REF!,INT((ROW()-13)/2),0)),IF(ISBLANK(OFFSET('9. METAS'!$V$20,INT((ROW()-14)/2),0)),"",OFFSET('9. METAS'!$V$20,INT((ROW()-14)/2),0)))</f>
        <v>#REF!</v>
      </c>
      <c r="L321" s="128" t="e">
        <f ca="1">IF(MOD(ROW()-13,2)=0,IF(ISBLANK(OFFSET(#REF!,INT((ROW()-13)/2),0)),"",OFFSET(#REF!,INT((ROW()-13)/2),0)),IF(ISBLANK(OFFSET('9. METAS'!$W$20,INT((ROW()-14)/2),0)),"",OFFSET('9. METAS'!$W$20,INT((ROW()-14)/2),0)))</f>
        <v>#REF!</v>
      </c>
      <c r="M321" s="129" t="e">
        <f ca="1">IF(MOD(ROW()-13,2)=0,IF(ISBLANK(OFFSET(#REF!,INT((ROW()-13)/2),0)),"",OFFSET(#REF!,INT((ROW()-13)/2),0)),IF(ISBLANK(OFFSET('9. METAS'!$X$20,INT((ROW()-14)/2),0)),"",OFFSET('9. METAS'!$X$20,INT((ROW()-14)/2),0)))</f>
        <v>#REF!</v>
      </c>
      <c r="N321" s="478" t="str">
        <f t="shared" ref="N321" ca="1" si="304">IFERROR(J321/J322,"ND")</f>
        <v>ND</v>
      </c>
      <c r="O321" s="480" t="str">
        <f t="shared" ref="O321" ca="1" si="305">IFERROR(((J321+K321+L321+M321)/H321),"ND")</f>
        <v>ND</v>
      </c>
      <c r="P321" s="482"/>
    </row>
    <row r="322" spans="3:16" ht="16" x14ac:dyDescent="0.2">
      <c r="C322" s="496"/>
      <c r="D322" s="498"/>
      <c r="E322" s="498"/>
      <c r="F322" s="500"/>
      <c r="G322" s="502"/>
      <c r="H322" s="705"/>
      <c r="I322" s="477"/>
      <c r="J322" s="127" t="str">
        <f ca="1">IF(MOD(ROW()-13,2)=0,IF(ISBLANK(OFFSET(#REF!,INT((ROW()-13)/2),0)),"",OFFSET(#REF!,INT((ROW()-13)/2),0)),IF(ISBLANK(OFFSET('9. METAS'!$U$20,INT((ROW()-14)/2),0)),"",OFFSET('9. METAS'!$U$20,INT((ROW()-14)/2),0)))</f>
        <v/>
      </c>
      <c r="K322" s="128" t="str">
        <f ca="1">IF(MOD(ROW()-13,2)=0,IF(ISBLANK(OFFSET(#REF!,INT((ROW()-13)/2),0)),"",OFFSET(#REF!,INT((ROW()-13)/2),0)),IF(ISBLANK(OFFSET('9. METAS'!$V$20,INT((ROW()-14)/2),0)),"",OFFSET('9. METAS'!$V$20,INT((ROW()-14)/2),0)))</f>
        <v/>
      </c>
      <c r="L322" s="128" t="str">
        <f ca="1">IF(MOD(ROW()-13,2)=0,IF(ISBLANK(OFFSET(#REF!,INT((ROW()-13)/2),0)),"",OFFSET(#REF!,INT((ROW()-13)/2),0)),IF(ISBLANK(OFFSET('9. METAS'!$W$20,INT((ROW()-14)/2),0)),"",OFFSET('9. METAS'!$W$20,INT((ROW()-14)/2),0)))</f>
        <v/>
      </c>
      <c r="M322" s="129" t="str">
        <f ca="1">IF(MOD(ROW()-13,2)=0,IF(ISBLANK(OFFSET(#REF!,INT((ROW()-13)/2),0)),"",OFFSET(#REF!,INT((ROW()-13)/2),0)),IF(ISBLANK(OFFSET('9. METAS'!$X$20,INT((ROW()-14)/2),0)),"",OFFSET('9. METAS'!$X$20,INT((ROW()-14)/2),0)))</f>
        <v/>
      </c>
      <c r="N322" s="479"/>
      <c r="O322" s="481"/>
      <c r="P322" s="483"/>
    </row>
    <row r="323" spans="3:16" x14ac:dyDescent="0.2">
      <c r="C323" s="506" t="str">
        <f ca="1">IF(ISBLANK(OFFSET('5. Pp (3 años)'!$C$46,INT((ROW()-13)/2),0)),"",OFFSET('5. Pp (3 años)'!$C$46,INT((ROW()-13)/2),0))</f>
        <v/>
      </c>
      <c r="D323" s="498" t="str">
        <f ca="1">IF(ISBLANK(OFFSET('5. Pp (3 años)'!$D$46,INT((ROW()-13)/2),0)),"",OFFSET('5. Pp (3 años)'!$D$46,INT((ROW()-13)/2),0))</f>
        <v/>
      </c>
      <c r="E323" s="498" t="str">
        <f ca="1">IF(ISBLANK(OFFSET('5. Pp (3 años)'!$E$46,INT((ROW()-13)/2),0)),"",OFFSET('5. Pp (3 años)'!$E$46,INT((ROW()-13)/2),0))</f>
        <v/>
      </c>
      <c r="F323" s="500" t="str">
        <f ca="1">IF(ISBLANK(OFFSET('5. Pp (3 años)'!$K$46,INT((ROW()-13)/2),0)),"",OFFSET('5. Pp (3 años)'!$K$46,INT((ROW()-13)/2),0))</f>
        <v/>
      </c>
      <c r="G323" s="502" t="str">
        <f ca="1">IF(ISBLANK(OFFSET('5. Pp (3 años)'!$H$46,INT((ROW()-13)/2),0)),"",OFFSET('5. Pp (3 años)'!$H$46,INT((ROW()-13)/2),0))</f>
        <v/>
      </c>
      <c r="H323" s="705" t="str">
        <f ca="1">IF(ISBLANK(OFFSET('9. METAS'!$L$20,INT((ROW()-13)/2),0)),"",OFFSET('9. METAS'!$L$20,INT((ROW()-13)/2),0))</f>
        <v/>
      </c>
      <c r="I323" s="476"/>
      <c r="J323" s="127" t="e">
        <f ca="1">IF(MOD(ROW()-13,2)=0,IF(ISBLANK(OFFSET(#REF!,INT((ROW()-13)/2),0)),"",OFFSET(#REF!,INT((ROW()-13)/2),0)),IF(ISBLANK(OFFSET('9. METAS'!$U$20,INT((ROW()-14)/2),0)),"",OFFSET('9. METAS'!$U$20,INT((ROW()-14)/2),0)))</f>
        <v>#REF!</v>
      </c>
      <c r="K323" s="128" t="e">
        <f ca="1">IF(MOD(ROW()-13,2)=0,IF(ISBLANK(OFFSET(#REF!,INT((ROW()-13)/2),0)),"",OFFSET(#REF!,INT((ROW()-13)/2),0)),IF(ISBLANK(OFFSET('9. METAS'!$V$20,INT((ROW()-14)/2),0)),"",OFFSET('9. METAS'!$V$20,INT((ROW()-14)/2),0)))</f>
        <v>#REF!</v>
      </c>
      <c r="L323" s="128" t="e">
        <f ca="1">IF(MOD(ROW()-13,2)=0,IF(ISBLANK(OFFSET(#REF!,INT((ROW()-13)/2),0)),"",OFFSET(#REF!,INT((ROW()-13)/2),0)),IF(ISBLANK(OFFSET('9. METAS'!$W$20,INT((ROW()-14)/2),0)),"",OFFSET('9. METAS'!$W$20,INT((ROW()-14)/2),0)))</f>
        <v>#REF!</v>
      </c>
      <c r="M323" s="129" t="e">
        <f ca="1">IF(MOD(ROW()-13,2)=0,IF(ISBLANK(OFFSET(#REF!,INT((ROW()-13)/2),0)),"",OFFSET(#REF!,INT((ROW()-13)/2),0)),IF(ISBLANK(OFFSET('9. METAS'!$X$20,INT((ROW()-14)/2),0)),"",OFFSET('9. METAS'!$X$20,INT((ROW()-14)/2),0)))</f>
        <v>#REF!</v>
      </c>
      <c r="N323" s="478" t="str">
        <f t="shared" ref="N323" ca="1" si="306">IFERROR(J323/J324,"ND")</f>
        <v>ND</v>
      </c>
      <c r="O323" s="480" t="str">
        <f t="shared" ref="O323" ca="1" si="307">IFERROR(((J323+K323+L323+M323)/H323),"ND")</f>
        <v>ND</v>
      </c>
      <c r="P323" s="482"/>
    </row>
    <row r="324" spans="3:16" ht="16" x14ac:dyDescent="0.2">
      <c r="C324" s="496"/>
      <c r="D324" s="498"/>
      <c r="E324" s="498"/>
      <c r="F324" s="500"/>
      <c r="G324" s="502"/>
      <c r="H324" s="705"/>
      <c r="I324" s="477"/>
      <c r="J324" s="127" t="str">
        <f ca="1">IF(MOD(ROW()-13,2)=0,IF(ISBLANK(OFFSET(#REF!,INT((ROW()-13)/2),0)),"",OFFSET(#REF!,INT((ROW()-13)/2),0)),IF(ISBLANK(OFFSET('9. METAS'!$U$20,INT((ROW()-14)/2),0)),"",OFFSET('9. METAS'!$U$20,INT((ROW()-14)/2),0)))</f>
        <v/>
      </c>
      <c r="K324" s="128" t="str">
        <f ca="1">IF(MOD(ROW()-13,2)=0,IF(ISBLANK(OFFSET(#REF!,INT((ROW()-13)/2),0)),"",OFFSET(#REF!,INT((ROW()-13)/2),0)),IF(ISBLANK(OFFSET('9. METAS'!$V$20,INT((ROW()-14)/2),0)),"",OFFSET('9. METAS'!$V$20,INT((ROW()-14)/2),0)))</f>
        <v/>
      </c>
      <c r="L324" s="128" t="str">
        <f ca="1">IF(MOD(ROW()-13,2)=0,IF(ISBLANK(OFFSET(#REF!,INT((ROW()-13)/2),0)),"",OFFSET(#REF!,INT((ROW()-13)/2),0)),IF(ISBLANK(OFFSET('9. METAS'!$W$20,INT((ROW()-14)/2),0)),"",OFFSET('9. METAS'!$W$20,INT((ROW()-14)/2),0)))</f>
        <v/>
      </c>
      <c r="M324" s="129" t="str">
        <f ca="1">IF(MOD(ROW()-13,2)=0,IF(ISBLANK(OFFSET(#REF!,INT((ROW()-13)/2),0)),"",OFFSET(#REF!,INT((ROW()-13)/2),0)),IF(ISBLANK(OFFSET('9. METAS'!$X$20,INT((ROW()-14)/2),0)),"",OFFSET('9. METAS'!$X$20,INT((ROW()-14)/2),0)))</f>
        <v/>
      </c>
      <c r="N324" s="479"/>
      <c r="O324" s="481"/>
      <c r="P324" s="483"/>
    </row>
    <row r="325" spans="3:16" x14ac:dyDescent="0.2">
      <c r="C325" s="506" t="str">
        <f ca="1">IF(ISBLANK(OFFSET('5. Pp (3 años)'!$C$46,INT((ROW()-13)/2),0)),"",OFFSET('5. Pp (3 años)'!$C$46,INT((ROW()-13)/2),0))</f>
        <v/>
      </c>
      <c r="D325" s="498" t="str">
        <f ca="1">IF(ISBLANK(OFFSET('5. Pp (3 años)'!$D$46,INT((ROW()-13)/2),0)),"",OFFSET('5. Pp (3 años)'!$D$46,INT((ROW()-13)/2),0))</f>
        <v/>
      </c>
      <c r="E325" s="498" t="str">
        <f ca="1">IF(ISBLANK(OFFSET('5. Pp (3 años)'!$E$46,INT((ROW()-13)/2),0)),"",OFFSET('5. Pp (3 años)'!$E$46,INT((ROW()-13)/2),0))</f>
        <v/>
      </c>
      <c r="F325" s="500" t="str">
        <f ca="1">IF(ISBLANK(OFFSET('5. Pp (3 años)'!$K$46,INT((ROW()-13)/2),0)),"",OFFSET('5. Pp (3 años)'!$K$46,INT((ROW()-13)/2),0))</f>
        <v/>
      </c>
      <c r="G325" s="502" t="str">
        <f ca="1">IF(ISBLANK(OFFSET('5. Pp (3 años)'!$H$46,INT((ROW()-13)/2),0)),"",OFFSET('5. Pp (3 años)'!$H$46,INT((ROW()-13)/2),0))</f>
        <v/>
      </c>
      <c r="H325" s="705" t="str">
        <f ca="1">IF(ISBLANK(OFFSET('9. METAS'!$L$20,INT((ROW()-13)/2),0)),"",OFFSET('9. METAS'!$L$20,INT((ROW()-13)/2),0))</f>
        <v/>
      </c>
      <c r="I325" s="476"/>
      <c r="J325" s="127" t="e">
        <f ca="1">IF(MOD(ROW()-13,2)=0,IF(ISBLANK(OFFSET(#REF!,INT((ROW()-13)/2),0)),"",OFFSET(#REF!,INT((ROW()-13)/2),0)),IF(ISBLANK(OFFSET('9. METAS'!$U$20,INT((ROW()-14)/2),0)),"",OFFSET('9. METAS'!$U$20,INT((ROW()-14)/2),0)))</f>
        <v>#REF!</v>
      </c>
      <c r="K325" s="128" t="e">
        <f ca="1">IF(MOD(ROW()-13,2)=0,IF(ISBLANK(OFFSET(#REF!,INT((ROW()-13)/2),0)),"",OFFSET(#REF!,INT((ROW()-13)/2),0)),IF(ISBLANK(OFFSET('9. METAS'!$V$20,INT((ROW()-14)/2),0)),"",OFFSET('9. METAS'!$V$20,INT((ROW()-14)/2),0)))</f>
        <v>#REF!</v>
      </c>
      <c r="L325" s="128" t="e">
        <f ca="1">IF(MOD(ROW()-13,2)=0,IF(ISBLANK(OFFSET(#REF!,INT((ROW()-13)/2),0)),"",OFFSET(#REF!,INT((ROW()-13)/2),0)),IF(ISBLANK(OFFSET('9. METAS'!$W$20,INT((ROW()-14)/2),0)),"",OFFSET('9. METAS'!$W$20,INT((ROW()-14)/2),0)))</f>
        <v>#REF!</v>
      </c>
      <c r="M325" s="129" t="e">
        <f ca="1">IF(MOD(ROW()-13,2)=0,IF(ISBLANK(OFFSET(#REF!,INT((ROW()-13)/2),0)),"",OFFSET(#REF!,INT((ROW()-13)/2),0)),IF(ISBLANK(OFFSET('9. METAS'!$X$20,INT((ROW()-14)/2),0)),"",OFFSET('9. METAS'!$X$20,INT((ROW()-14)/2),0)))</f>
        <v>#REF!</v>
      </c>
      <c r="N325" s="478" t="str">
        <f t="shared" ref="N325" ca="1" si="308">IFERROR(J325/J326,"ND")</f>
        <v>ND</v>
      </c>
      <c r="O325" s="480" t="str">
        <f t="shared" ref="O325" ca="1" si="309">IFERROR(((J325+K325+L325+M325)/H325),"ND")</f>
        <v>ND</v>
      </c>
      <c r="P325" s="482"/>
    </row>
    <row r="326" spans="3:16" ht="16" x14ac:dyDescent="0.2">
      <c r="C326" s="496"/>
      <c r="D326" s="498"/>
      <c r="E326" s="498"/>
      <c r="F326" s="500"/>
      <c r="G326" s="502"/>
      <c r="H326" s="705"/>
      <c r="I326" s="477"/>
      <c r="J326" s="127" t="str">
        <f ca="1">IF(MOD(ROW()-13,2)=0,IF(ISBLANK(OFFSET(#REF!,INT((ROW()-13)/2),0)),"",OFFSET(#REF!,INT((ROW()-13)/2),0)),IF(ISBLANK(OFFSET('9. METAS'!$U$20,INT((ROW()-14)/2),0)),"",OFFSET('9. METAS'!$U$20,INT((ROW()-14)/2),0)))</f>
        <v/>
      </c>
      <c r="K326" s="128" t="str">
        <f ca="1">IF(MOD(ROW()-13,2)=0,IF(ISBLANK(OFFSET(#REF!,INT((ROW()-13)/2),0)),"",OFFSET(#REF!,INT((ROW()-13)/2),0)),IF(ISBLANK(OFFSET('9. METAS'!$V$20,INT((ROW()-14)/2),0)),"",OFFSET('9. METAS'!$V$20,INT((ROW()-14)/2),0)))</f>
        <v/>
      </c>
      <c r="L326" s="128" t="str">
        <f ca="1">IF(MOD(ROW()-13,2)=0,IF(ISBLANK(OFFSET(#REF!,INT((ROW()-13)/2),0)),"",OFFSET(#REF!,INT((ROW()-13)/2),0)),IF(ISBLANK(OFFSET('9. METAS'!$W$20,INT((ROW()-14)/2),0)),"",OFFSET('9. METAS'!$W$20,INT((ROW()-14)/2),0)))</f>
        <v/>
      </c>
      <c r="M326" s="129" t="str">
        <f ca="1">IF(MOD(ROW()-13,2)=0,IF(ISBLANK(OFFSET(#REF!,INT((ROW()-13)/2),0)),"",OFFSET(#REF!,INT((ROW()-13)/2),0)),IF(ISBLANK(OFFSET('9. METAS'!$X$20,INT((ROW()-14)/2),0)),"",OFFSET('9. METAS'!$X$20,INT((ROW()-14)/2),0)))</f>
        <v/>
      </c>
      <c r="N326" s="479"/>
      <c r="O326" s="481"/>
      <c r="P326" s="483"/>
    </row>
    <row r="327" spans="3:16" x14ac:dyDescent="0.2">
      <c r="C327" s="506" t="str">
        <f ca="1">IF(ISBLANK(OFFSET('5. Pp (3 años)'!$C$46,INT((ROW()-13)/2),0)),"",OFFSET('5. Pp (3 años)'!$C$46,INT((ROW()-13)/2),0))</f>
        <v/>
      </c>
      <c r="D327" s="498" t="str">
        <f ca="1">IF(ISBLANK(OFFSET('5. Pp (3 años)'!$D$46,INT((ROW()-13)/2),0)),"",OFFSET('5. Pp (3 años)'!$D$46,INT((ROW()-13)/2),0))</f>
        <v/>
      </c>
      <c r="E327" s="498" t="str">
        <f ca="1">IF(ISBLANK(OFFSET('5. Pp (3 años)'!$E$46,INT((ROW()-13)/2),0)),"",OFFSET('5. Pp (3 años)'!$E$46,INT((ROW()-13)/2),0))</f>
        <v/>
      </c>
      <c r="F327" s="500" t="str">
        <f ca="1">IF(ISBLANK(OFFSET('5. Pp (3 años)'!$K$46,INT((ROW()-13)/2),0)),"",OFFSET('5. Pp (3 años)'!$K$46,INT((ROW()-13)/2),0))</f>
        <v/>
      </c>
      <c r="G327" s="502" t="str">
        <f ca="1">IF(ISBLANK(OFFSET('5. Pp (3 años)'!$H$46,INT((ROW()-13)/2),0)),"",OFFSET('5. Pp (3 años)'!$H$46,INT((ROW()-13)/2),0))</f>
        <v/>
      </c>
      <c r="H327" s="705" t="str">
        <f ca="1">IF(ISBLANK(OFFSET('9. METAS'!$L$20,INT((ROW()-13)/2),0)),"",OFFSET('9. METAS'!$L$20,INT((ROW()-13)/2),0))</f>
        <v/>
      </c>
      <c r="I327" s="476"/>
      <c r="J327" s="127" t="e">
        <f ca="1">IF(MOD(ROW()-13,2)=0,IF(ISBLANK(OFFSET(#REF!,INT((ROW()-13)/2),0)),"",OFFSET(#REF!,INT((ROW()-13)/2),0)),IF(ISBLANK(OFFSET('9. METAS'!$U$20,INT((ROW()-14)/2),0)),"",OFFSET('9. METAS'!$U$20,INT((ROW()-14)/2),0)))</f>
        <v>#REF!</v>
      </c>
      <c r="K327" s="128" t="e">
        <f ca="1">IF(MOD(ROW()-13,2)=0,IF(ISBLANK(OFFSET(#REF!,INT((ROW()-13)/2),0)),"",OFFSET(#REF!,INT((ROW()-13)/2),0)),IF(ISBLANK(OFFSET('9. METAS'!$V$20,INT((ROW()-14)/2),0)),"",OFFSET('9. METAS'!$V$20,INT((ROW()-14)/2),0)))</f>
        <v>#REF!</v>
      </c>
      <c r="L327" s="128" t="e">
        <f ca="1">IF(MOD(ROW()-13,2)=0,IF(ISBLANK(OFFSET(#REF!,INT((ROW()-13)/2),0)),"",OFFSET(#REF!,INT((ROW()-13)/2),0)),IF(ISBLANK(OFFSET('9. METAS'!$W$20,INT((ROW()-14)/2),0)),"",OFFSET('9. METAS'!$W$20,INT((ROW()-14)/2),0)))</f>
        <v>#REF!</v>
      </c>
      <c r="M327" s="129" t="e">
        <f ca="1">IF(MOD(ROW()-13,2)=0,IF(ISBLANK(OFFSET(#REF!,INT((ROW()-13)/2),0)),"",OFFSET(#REF!,INT((ROW()-13)/2),0)),IF(ISBLANK(OFFSET('9. METAS'!$X$20,INT((ROW()-14)/2),0)),"",OFFSET('9. METAS'!$X$20,INT((ROW()-14)/2),0)))</f>
        <v>#REF!</v>
      </c>
      <c r="N327" s="478" t="str">
        <f t="shared" ref="N327" ca="1" si="310">IFERROR(J327/J328,"ND")</f>
        <v>ND</v>
      </c>
      <c r="O327" s="480" t="str">
        <f t="shared" ref="O327" ca="1" si="311">IFERROR(((J327+K327+L327+M327)/H327),"ND")</f>
        <v>ND</v>
      </c>
      <c r="P327" s="482"/>
    </row>
    <row r="328" spans="3:16" ht="16" x14ac:dyDescent="0.2">
      <c r="C328" s="496"/>
      <c r="D328" s="498"/>
      <c r="E328" s="498"/>
      <c r="F328" s="500"/>
      <c r="G328" s="502"/>
      <c r="H328" s="705"/>
      <c r="I328" s="477"/>
      <c r="J328" s="127" t="str">
        <f ca="1">IF(MOD(ROW()-13,2)=0,IF(ISBLANK(OFFSET(#REF!,INT((ROW()-13)/2),0)),"",OFFSET(#REF!,INT((ROW()-13)/2),0)),IF(ISBLANK(OFFSET('9. METAS'!$U$20,INT((ROW()-14)/2),0)),"",OFFSET('9. METAS'!$U$20,INT((ROW()-14)/2),0)))</f>
        <v/>
      </c>
      <c r="K328" s="128" t="str">
        <f ca="1">IF(MOD(ROW()-13,2)=0,IF(ISBLANK(OFFSET(#REF!,INT((ROW()-13)/2),0)),"",OFFSET(#REF!,INT((ROW()-13)/2),0)),IF(ISBLANK(OFFSET('9. METAS'!$V$20,INT((ROW()-14)/2),0)),"",OFFSET('9. METAS'!$V$20,INT((ROW()-14)/2),0)))</f>
        <v/>
      </c>
      <c r="L328" s="128" t="str">
        <f ca="1">IF(MOD(ROW()-13,2)=0,IF(ISBLANK(OFFSET(#REF!,INT((ROW()-13)/2),0)),"",OFFSET(#REF!,INT((ROW()-13)/2),0)),IF(ISBLANK(OFFSET('9. METAS'!$W$20,INT((ROW()-14)/2),0)),"",OFFSET('9. METAS'!$W$20,INT((ROW()-14)/2),0)))</f>
        <v/>
      </c>
      <c r="M328" s="129" t="str">
        <f ca="1">IF(MOD(ROW()-13,2)=0,IF(ISBLANK(OFFSET(#REF!,INT((ROW()-13)/2),0)),"",OFFSET(#REF!,INT((ROW()-13)/2),0)),IF(ISBLANK(OFFSET('9. METAS'!$X$20,INT((ROW()-14)/2),0)),"",OFFSET('9. METAS'!$X$20,INT((ROW()-14)/2),0)))</f>
        <v/>
      </c>
      <c r="N328" s="479"/>
      <c r="O328" s="481"/>
      <c r="P328" s="483"/>
    </row>
    <row r="329" spans="3:16" x14ac:dyDescent="0.2">
      <c r="C329" s="506" t="str">
        <f ca="1">IF(ISBLANK(OFFSET('5. Pp (3 años)'!$C$46,INT((ROW()-13)/2),0)),"",OFFSET('5. Pp (3 años)'!$C$46,INT((ROW()-13)/2),0))</f>
        <v/>
      </c>
      <c r="D329" s="498" t="str">
        <f ca="1">IF(ISBLANK(OFFSET('5. Pp (3 años)'!$D$46,INT((ROW()-13)/2),0)),"",OFFSET('5. Pp (3 años)'!$D$46,INT((ROW()-13)/2),0))</f>
        <v/>
      </c>
      <c r="E329" s="498" t="str">
        <f ca="1">IF(ISBLANK(OFFSET('5. Pp (3 años)'!$E$46,INT((ROW()-13)/2),0)),"",OFFSET('5. Pp (3 años)'!$E$46,INT((ROW()-13)/2),0))</f>
        <v/>
      </c>
      <c r="F329" s="500" t="str">
        <f ca="1">IF(ISBLANK(OFFSET('5. Pp (3 años)'!$K$46,INT((ROW()-13)/2),0)),"",OFFSET('5. Pp (3 años)'!$K$46,INT((ROW()-13)/2),0))</f>
        <v/>
      </c>
      <c r="G329" s="502" t="str">
        <f ca="1">IF(ISBLANK(OFFSET('5. Pp (3 años)'!$H$46,INT((ROW()-13)/2),0)),"",OFFSET('5. Pp (3 años)'!$H$46,INT((ROW()-13)/2),0))</f>
        <v/>
      </c>
      <c r="H329" s="705" t="str">
        <f ca="1">IF(ISBLANK(OFFSET('9. METAS'!$L$20,INT((ROW()-13)/2),0)),"",OFFSET('9. METAS'!$L$20,INT((ROW()-13)/2),0))</f>
        <v/>
      </c>
      <c r="I329" s="476"/>
      <c r="J329" s="127" t="e">
        <f ca="1">IF(MOD(ROW()-13,2)=0,IF(ISBLANK(OFFSET(#REF!,INT((ROW()-13)/2),0)),"",OFFSET(#REF!,INT((ROW()-13)/2),0)),IF(ISBLANK(OFFSET('9. METAS'!$U$20,INT((ROW()-14)/2),0)),"",OFFSET('9. METAS'!$U$20,INT((ROW()-14)/2),0)))</f>
        <v>#REF!</v>
      </c>
      <c r="K329" s="128" t="e">
        <f ca="1">IF(MOD(ROW()-13,2)=0,IF(ISBLANK(OFFSET(#REF!,INT((ROW()-13)/2),0)),"",OFFSET(#REF!,INT((ROW()-13)/2),0)),IF(ISBLANK(OFFSET('9. METAS'!$V$20,INT((ROW()-14)/2),0)),"",OFFSET('9. METAS'!$V$20,INT((ROW()-14)/2),0)))</f>
        <v>#REF!</v>
      </c>
      <c r="L329" s="128" t="e">
        <f ca="1">IF(MOD(ROW()-13,2)=0,IF(ISBLANK(OFFSET(#REF!,INT((ROW()-13)/2),0)),"",OFFSET(#REF!,INT((ROW()-13)/2),0)),IF(ISBLANK(OFFSET('9. METAS'!$W$20,INT((ROW()-14)/2),0)),"",OFFSET('9. METAS'!$W$20,INT((ROW()-14)/2),0)))</f>
        <v>#REF!</v>
      </c>
      <c r="M329" s="129" t="e">
        <f ca="1">IF(MOD(ROW()-13,2)=0,IF(ISBLANK(OFFSET(#REF!,INT((ROW()-13)/2),0)),"",OFFSET(#REF!,INT((ROW()-13)/2),0)),IF(ISBLANK(OFFSET('9. METAS'!$X$20,INT((ROW()-14)/2),0)),"",OFFSET('9. METAS'!$X$20,INT((ROW()-14)/2),0)))</f>
        <v>#REF!</v>
      </c>
      <c r="N329" s="478" t="str">
        <f t="shared" ref="N329" ca="1" si="312">IFERROR(J329/J330,"ND")</f>
        <v>ND</v>
      </c>
      <c r="O329" s="480" t="str">
        <f t="shared" ref="O329" ca="1" si="313">IFERROR(((J329+K329+L329+M329)/H329),"ND")</f>
        <v>ND</v>
      </c>
      <c r="P329" s="482"/>
    </row>
    <row r="330" spans="3:16" ht="16" x14ac:dyDescent="0.2">
      <c r="C330" s="496"/>
      <c r="D330" s="498"/>
      <c r="E330" s="498"/>
      <c r="F330" s="500"/>
      <c r="G330" s="502"/>
      <c r="H330" s="705"/>
      <c r="I330" s="477"/>
      <c r="J330" s="127" t="str">
        <f ca="1">IF(MOD(ROW()-13,2)=0,IF(ISBLANK(OFFSET(#REF!,INT((ROW()-13)/2),0)),"",OFFSET(#REF!,INT((ROW()-13)/2),0)),IF(ISBLANK(OFFSET('9. METAS'!$U$20,INT((ROW()-14)/2),0)),"",OFFSET('9. METAS'!$U$20,INT((ROW()-14)/2),0)))</f>
        <v/>
      </c>
      <c r="K330" s="128" t="str">
        <f ca="1">IF(MOD(ROW()-13,2)=0,IF(ISBLANK(OFFSET(#REF!,INT((ROW()-13)/2),0)),"",OFFSET(#REF!,INT((ROW()-13)/2),0)),IF(ISBLANK(OFFSET('9. METAS'!$V$20,INT((ROW()-14)/2),0)),"",OFFSET('9. METAS'!$V$20,INT((ROW()-14)/2),0)))</f>
        <v/>
      </c>
      <c r="L330" s="128" t="str">
        <f ca="1">IF(MOD(ROW()-13,2)=0,IF(ISBLANK(OFFSET(#REF!,INT((ROW()-13)/2),0)),"",OFFSET(#REF!,INT((ROW()-13)/2),0)),IF(ISBLANK(OFFSET('9. METAS'!$W$20,INT((ROW()-14)/2),0)),"",OFFSET('9. METAS'!$W$20,INT((ROW()-14)/2),0)))</f>
        <v/>
      </c>
      <c r="M330" s="129" t="str">
        <f ca="1">IF(MOD(ROW()-13,2)=0,IF(ISBLANK(OFFSET(#REF!,INT((ROW()-13)/2),0)),"",OFFSET(#REF!,INT((ROW()-13)/2),0)),IF(ISBLANK(OFFSET('9. METAS'!$X$20,INT((ROW()-14)/2),0)),"",OFFSET('9. METAS'!$X$20,INT((ROW()-14)/2),0)))</f>
        <v/>
      </c>
      <c r="N330" s="479"/>
      <c r="O330" s="481"/>
      <c r="P330" s="483"/>
    </row>
    <row r="331" spans="3:16" x14ac:dyDescent="0.2">
      <c r="C331" s="506" t="str">
        <f ca="1">IF(ISBLANK(OFFSET('5. Pp (3 años)'!$C$46,INT((ROW()-13)/2),0)),"",OFFSET('5. Pp (3 años)'!$C$46,INT((ROW()-13)/2),0))</f>
        <v/>
      </c>
      <c r="D331" s="498" t="str">
        <f ca="1">IF(ISBLANK(OFFSET('5. Pp (3 años)'!$D$46,INT((ROW()-13)/2),0)),"",OFFSET('5. Pp (3 años)'!$D$46,INT((ROW()-13)/2),0))</f>
        <v/>
      </c>
      <c r="E331" s="498" t="str">
        <f ca="1">IF(ISBLANK(OFFSET('5. Pp (3 años)'!$E$46,INT((ROW()-13)/2),0)),"",OFFSET('5. Pp (3 años)'!$E$46,INT((ROW()-13)/2),0))</f>
        <v/>
      </c>
      <c r="F331" s="500" t="str">
        <f ca="1">IF(ISBLANK(OFFSET('5. Pp (3 años)'!$K$46,INT((ROW()-13)/2),0)),"",OFFSET('5. Pp (3 años)'!$K$46,INT((ROW()-13)/2),0))</f>
        <v/>
      </c>
      <c r="G331" s="502" t="str">
        <f ca="1">IF(ISBLANK(OFFSET('5. Pp (3 años)'!$H$46,INT((ROW()-13)/2),0)),"",OFFSET('5. Pp (3 años)'!$H$46,INT((ROW()-13)/2),0))</f>
        <v/>
      </c>
      <c r="H331" s="705" t="str">
        <f ca="1">IF(ISBLANK(OFFSET('9. METAS'!$L$20,INT((ROW()-13)/2),0)),"",OFFSET('9. METAS'!$L$20,INT((ROW()-13)/2),0))</f>
        <v/>
      </c>
      <c r="I331" s="476"/>
      <c r="J331" s="127" t="e">
        <f ca="1">IF(MOD(ROW()-13,2)=0,IF(ISBLANK(OFFSET(#REF!,INT((ROW()-13)/2),0)),"",OFFSET(#REF!,INT((ROW()-13)/2),0)),IF(ISBLANK(OFFSET('9. METAS'!$U$20,INT((ROW()-14)/2),0)),"",OFFSET('9. METAS'!$U$20,INT((ROW()-14)/2),0)))</f>
        <v>#REF!</v>
      </c>
      <c r="K331" s="128" t="e">
        <f ca="1">IF(MOD(ROW()-13,2)=0,IF(ISBLANK(OFFSET(#REF!,INT((ROW()-13)/2),0)),"",OFFSET(#REF!,INT((ROW()-13)/2),0)),IF(ISBLANK(OFFSET('9. METAS'!$V$20,INT((ROW()-14)/2),0)),"",OFFSET('9. METAS'!$V$20,INT((ROW()-14)/2),0)))</f>
        <v>#REF!</v>
      </c>
      <c r="L331" s="128" t="e">
        <f ca="1">IF(MOD(ROW()-13,2)=0,IF(ISBLANK(OFFSET(#REF!,INT((ROW()-13)/2),0)),"",OFFSET(#REF!,INT((ROW()-13)/2),0)),IF(ISBLANK(OFFSET('9. METAS'!$W$20,INT((ROW()-14)/2),0)),"",OFFSET('9. METAS'!$W$20,INT((ROW()-14)/2),0)))</f>
        <v>#REF!</v>
      </c>
      <c r="M331" s="129" t="e">
        <f ca="1">IF(MOD(ROW()-13,2)=0,IF(ISBLANK(OFFSET(#REF!,INT((ROW()-13)/2),0)),"",OFFSET(#REF!,INT((ROW()-13)/2),0)),IF(ISBLANK(OFFSET('9. METAS'!$X$20,INT((ROW()-14)/2),0)),"",OFFSET('9. METAS'!$X$20,INT((ROW()-14)/2),0)))</f>
        <v>#REF!</v>
      </c>
      <c r="N331" s="478" t="str">
        <f t="shared" ref="N331" ca="1" si="314">IFERROR(J331/J332,"ND")</f>
        <v>ND</v>
      </c>
      <c r="O331" s="480" t="str">
        <f t="shared" ref="O331" ca="1" si="315">IFERROR(((J331+K331+L331+M331)/H331),"ND")</f>
        <v>ND</v>
      </c>
      <c r="P331" s="482"/>
    </row>
    <row r="332" spans="3:16" ht="16" x14ac:dyDescent="0.2">
      <c r="C332" s="496"/>
      <c r="D332" s="498"/>
      <c r="E332" s="498"/>
      <c r="F332" s="500"/>
      <c r="G332" s="502"/>
      <c r="H332" s="705"/>
      <c r="I332" s="477"/>
      <c r="J332" s="127" t="str">
        <f ca="1">IF(MOD(ROW()-13,2)=0,IF(ISBLANK(OFFSET(#REF!,INT((ROW()-13)/2),0)),"",OFFSET(#REF!,INT((ROW()-13)/2),0)),IF(ISBLANK(OFFSET('9. METAS'!$U$20,INT((ROW()-14)/2),0)),"",OFFSET('9. METAS'!$U$20,INT((ROW()-14)/2),0)))</f>
        <v/>
      </c>
      <c r="K332" s="128" t="str">
        <f ca="1">IF(MOD(ROW()-13,2)=0,IF(ISBLANK(OFFSET(#REF!,INT((ROW()-13)/2),0)),"",OFFSET(#REF!,INT((ROW()-13)/2),0)),IF(ISBLANK(OFFSET('9. METAS'!$V$20,INT((ROW()-14)/2),0)),"",OFFSET('9. METAS'!$V$20,INT((ROW()-14)/2),0)))</f>
        <v/>
      </c>
      <c r="L332" s="128" t="str">
        <f ca="1">IF(MOD(ROW()-13,2)=0,IF(ISBLANK(OFFSET(#REF!,INT((ROW()-13)/2),0)),"",OFFSET(#REF!,INT((ROW()-13)/2),0)),IF(ISBLANK(OFFSET('9. METAS'!$W$20,INT((ROW()-14)/2),0)),"",OFFSET('9. METAS'!$W$20,INT((ROW()-14)/2),0)))</f>
        <v/>
      </c>
      <c r="M332" s="129" t="str">
        <f ca="1">IF(MOD(ROW()-13,2)=0,IF(ISBLANK(OFFSET(#REF!,INT((ROW()-13)/2),0)),"",OFFSET(#REF!,INT((ROW()-13)/2),0)),IF(ISBLANK(OFFSET('9. METAS'!$X$20,INT((ROW()-14)/2),0)),"",OFFSET('9. METAS'!$X$20,INT((ROW()-14)/2),0)))</f>
        <v/>
      </c>
      <c r="N332" s="479"/>
      <c r="O332" s="481"/>
      <c r="P332" s="483"/>
    </row>
    <row r="333" spans="3:16" x14ac:dyDescent="0.2">
      <c r="C333" s="506" t="str">
        <f ca="1">IF(ISBLANK(OFFSET('5. Pp (3 años)'!$C$46,INT((ROW()-13)/2),0)),"",OFFSET('5. Pp (3 años)'!$C$46,INT((ROW()-13)/2),0))</f>
        <v/>
      </c>
      <c r="D333" s="498" t="str">
        <f ca="1">IF(ISBLANK(OFFSET('5. Pp (3 años)'!$D$46,INT((ROW()-13)/2),0)),"",OFFSET('5. Pp (3 años)'!$D$46,INT((ROW()-13)/2),0))</f>
        <v/>
      </c>
      <c r="E333" s="498" t="str">
        <f ca="1">IF(ISBLANK(OFFSET('5. Pp (3 años)'!$E$46,INT((ROW()-13)/2),0)),"",OFFSET('5. Pp (3 años)'!$E$46,INT((ROW()-13)/2),0))</f>
        <v/>
      </c>
      <c r="F333" s="500" t="str">
        <f ca="1">IF(ISBLANK(OFFSET('5. Pp (3 años)'!$K$46,INT((ROW()-13)/2),0)),"",OFFSET('5. Pp (3 años)'!$K$46,INT((ROW()-13)/2),0))</f>
        <v/>
      </c>
      <c r="G333" s="502" t="str">
        <f ca="1">IF(ISBLANK(OFFSET('5. Pp (3 años)'!$H$46,INT((ROW()-13)/2),0)),"",OFFSET('5. Pp (3 años)'!$H$46,INT((ROW()-13)/2),0))</f>
        <v/>
      </c>
      <c r="H333" s="705" t="str">
        <f ca="1">IF(ISBLANK(OFFSET('9. METAS'!$L$20,INT((ROW()-13)/2),0)),"",OFFSET('9. METAS'!$L$20,INT((ROW()-13)/2),0))</f>
        <v/>
      </c>
      <c r="I333" s="476"/>
      <c r="J333" s="127" t="e">
        <f ca="1">IF(MOD(ROW()-13,2)=0,IF(ISBLANK(OFFSET(#REF!,INT((ROW()-13)/2),0)),"",OFFSET(#REF!,INT((ROW()-13)/2),0)),IF(ISBLANK(OFFSET('9. METAS'!$U$20,INT((ROW()-14)/2),0)),"",OFFSET('9. METAS'!$U$20,INT((ROW()-14)/2),0)))</f>
        <v>#REF!</v>
      </c>
      <c r="K333" s="128" t="e">
        <f ca="1">IF(MOD(ROW()-13,2)=0,IF(ISBLANK(OFFSET(#REF!,INT((ROW()-13)/2),0)),"",OFFSET(#REF!,INT((ROW()-13)/2),0)),IF(ISBLANK(OFFSET('9. METAS'!$V$20,INT((ROW()-14)/2),0)),"",OFFSET('9. METAS'!$V$20,INT((ROW()-14)/2),0)))</f>
        <v>#REF!</v>
      </c>
      <c r="L333" s="128" t="e">
        <f ca="1">IF(MOD(ROW()-13,2)=0,IF(ISBLANK(OFFSET(#REF!,INT((ROW()-13)/2),0)),"",OFFSET(#REF!,INT((ROW()-13)/2),0)),IF(ISBLANK(OFFSET('9. METAS'!$W$20,INT((ROW()-14)/2),0)),"",OFFSET('9. METAS'!$W$20,INT((ROW()-14)/2),0)))</f>
        <v>#REF!</v>
      </c>
      <c r="M333" s="129" t="e">
        <f ca="1">IF(MOD(ROW()-13,2)=0,IF(ISBLANK(OFFSET(#REF!,INT((ROW()-13)/2),0)),"",OFFSET(#REF!,INT((ROW()-13)/2),0)),IF(ISBLANK(OFFSET('9. METAS'!$X$20,INT((ROW()-14)/2),0)),"",OFFSET('9. METAS'!$X$20,INT((ROW()-14)/2),0)))</f>
        <v>#REF!</v>
      </c>
      <c r="N333" s="478" t="str">
        <f t="shared" ref="N333" ca="1" si="316">IFERROR(J333/J334,"ND")</f>
        <v>ND</v>
      </c>
      <c r="O333" s="480" t="str">
        <f t="shared" ref="O333" ca="1" si="317">IFERROR(((J333+K333+L333+M333)/H333),"ND")</f>
        <v>ND</v>
      </c>
      <c r="P333" s="482"/>
    </row>
    <row r="334" spans="3:16" ht="16" x14ac:dyDescent="0.2">
      <c r="C334" s="496"/>
      <c r="D334" s="498"/>
      <c r="E334" s="498"/>
      <c r="F334" s="500"/>
      <c r="G334" s="502"/>
      <c r="H334" s="705"/>
      <c r="I334" s="477"/>
      <c r="J334" s="127" t="str">
        <f ca="1">IF(MOD(ROW()-13,2)=0,IF(ISBLANK(OFFSET(#REF!,INT((ROW()-13)/2),0)),"",OFFSET(#REF!,INT((ROW()-13)/2),0)),IF(ISBLANK(OFFSET('9. METAS'!$U$20,INT((ROW()-14)/2),0)),"",OFFSET('9. METAS'!$U$20,INT((ROW()-14)/2),0)))</f>
        <v/>
      </c>
      <c r="K334" s="128" t="str">
        <f ca="1">IF(MOD(ROW()-13,2)=0,IF(ISBLANK(OFFSET(#REF!,INT((ROW()-13)/2),0)),"",OFFSET(#REF!,INT((ROW()-13)/2),0)),IF(ISBLANK(OFFSET('9. METAS'!$V$20,INT((ROW()-14)/2),0)),"",OFFSET('9. METAS'!$V$20,INT((ROW()-14)/2),0)))</f>
        <v/>
      </c>
      <c r="L334" s="128" t="str">
        <f ca="1">IF(MOD(ROW()-13,2)=0,IF(ISBLANK(OFFSET(#REF!,INT((ROW()-13)/2),0)),"",OFFSET(#REF!,INT((ROW()-13)/2),0)),IF(ISBLANK(OFFSET('9. METAS'!$W$20,INT((ROW()-14)/2),0)),"",OFFSET('9. METAS'!$W$20,INT((ROW()-14)/2),0)))</f>
        <v/>
      </c>
      <c r="M334" s="129" t="str">
        <f ca="1">IF(MOD(ROW()-13,2)=0,IF(ISBLANK(OFFSET(#REF!,INT((ROW()-13)/2),0)),"",OFFSET(#REF!,INT((ROW()-13)/2),0)),IF(ISBLANK(OFFSET('9. METAS'!$X$20,INT((ROW()-14)/2),0)),"",OFFSET('9. METAS'!$X$20,INT((ROW()-14)/2),0)))</f>
        <v/>
      </c>
      <c r="N334" s="479"/>
      <c r="O334" s="481"/>
      <c r="P334" s="483"/>
    </row>
    <row r="335" spans="3:16" x14ac:dyDescent="0.2">
      <c r="C335" s="506" t="str">
        <f ca="1">IF(ISBLANK(OFFSET('5. Pp (3 años)'!$C$46,INT((ROW()-13)/2),0)),"",OFFSET('5. Pp (3 años)'!$C$46,INT((ROW()-13)/2),0))</f>
        <v/>
      </c>
      <c r="D335" s="498" t="str">
        <f ca="1">IF(ISBLANK(OFFSET('5. Pp (3 años)'!$D$46,INT((ROW()-13)/2),0)),"",OFFSET('5. Pp (3 años)'!$D$46,INT((ROW()-13)/2),0))</f>
        <v/>
      </c>
      <c r="E335" s="498" t="str">
        <f ca="1">IF(ISBLANK(OFFSET('5. Pp (3 años)'!$E$46,INT((ROW()-13)/2),0)),"",OFFSET('5. Pp (3 años)'!$E$46,INT((ROW()-13)/2),0))</f>
        <v/>
      </c>
      <c r="F335" s="500" t="str">
        <f ca="1">IF(ISBLANK(OFFSET('5. Pp (3 años)'!$K$46,INT((ROW()-13)/2),0)),"",OFFSET('5. Pp (3 años)'!$K$46,INT((ROW()-13)/2),0))</f>
        <v/>
      </c>
      <c r="G335" s="502" t="str">
        <f ca="1">IF(ISBLANK(OFFSET('5. Pp (3 años)'!$H$46,INT((ROW()-13)/2),0)),"",OFFSET('5. Pp (3 años)'!$H$46,INT((ROW()-13)/2),0))</f>
        <v/>
      </c>
      <c r="H335" s="705" t="str">
        <f ca="1">IF(ISBLANK(OFFSET('9. METAS'!$L$20,INT((ROW()-13)/2),0)),"",OFFSET('9. METAS'!$L$20,INT((ROW()-13)/2),0))</f>
        <v/>
      </c>
      <c r="I335" s="476"/>
      <c r="J335" s="127" t="e">
        <f ca="1">IF(MOD(ROW()-13,2)=0,IF(ISBLANK(OFFSET(#REF!,INT((ROW()-13)/2),0)),"",OFFSET(#REF!,INT((ROW()-13)/2),0)),IF(ISBLANK(OFFSET('9. METAS'!$U$20,INT((ROW()-14)/2),0)),"",OFFSET('9. METAS'!$U$20,INT((ROW()-14)/2),0)))</f>
        <v>#REF!</v>
      </c>
      <c r="K335" s="128" t="e">
        <f ca="1">IF(MOD(ROW()-13,2)=0,IF(ISBLANK(OFFSET(#REF!,INT((ROW()-13)/2),0)),"",OFFSET(#REF!,INT((ROW()-13)/2),0)),IF(ISBLANK(OFFSET('9. METAS'!$V$20,INT((ROW()-14)/2),0)),"",OFFSET('9. METAS'!$V$20,INT((ROW()-14)/2),0)))</f>
        <v>#REF!</v>
      </c>
      <c r="L335" s="128" t="e">
        <f ca="1">IF(MOD(ROW()-13,2)=0,IF(ISBLANK(OFFSET(#REF!,INT((ROW()-13)/2),0)),"",OFFSET(#REF!,INT((ROW()-13)/2),0)),IF(ISBLANK(OFFSET('9. METAS'!$W$20,INT((ROW()-14)/2),0)),"",OFFSET('9. METAS'!$W$20,INT((ROW()-14)/2),0)))</f>
        <v>#REF!</v>
      </c>
      <c r="M335" s="129" t="e">
        <f ca="1">IF(MOD(ROW()-13,2)=0,IF(ISBLANK(OFFSET(#REF!,INT((ROW()-13)/2),0)),"",OFFSET(#REF!,INT((ROW()-13)/2),0)),IF(ISBLANK(OFFSET('9. METAS'!$X$20,INT((ROW()-14)/2),0)),"",OFFSET('9. METAS'!$X$20,INT((ROW()-14)/2),0)))</f>
        <v>#REF!</v>
      </c>
      <c r="N335" s="478" t="str">
        <f t="shared" ref="N335" ca="1" si="318">IFERROR(J335/J336,"ND")</f>
        <v>ND</v>
      </c>
      <c r="O335" s="480" t="str">
        <f t="shared" ref="O335" ca="1" si="319">IFERROR(((J335+K335+L335+M335)/H335),"ND")</f>
        <v>ND</v>
      </c>
      <c r="P335" s="482"/>
    </row>
    <row r="336" spans="3:16" ht="16" x14ac:dyDescent="0.2">
      <c r="C336" s="496"/>
      <c r="D336" s="498"/>
      <c r="E336" s="498"/>
      <c r="F336" s="500"/>
      <c r="G336" s="502"/>
      <c r="H336" s="705"/>
      <c r="I336" s="477"/>
      <c r="J336" s="127" t="str">
        <f ca="1">IF(MOD(ROW()-13,2)=0,IF(ISBLANK(OFFSET(#REF!,INT((ROW()-13)/2),0)),"",OFFSET(#REF!,INT((ROW()-13)/2),0)),IF(ISBLANK(OFFSET('9. METAS'!$U$20,INT((ROW()-14)/2),0)),"",OFFSET('9. METAS'!$U$20,INT((ROW()-14)/2),0)))</f>
        <v/>
      </c>
      <c r="K336" s="128" t="str">
        <f ca="1">IF(MOD(ROW()-13,2)=0,IF(ISBLANK(OFFSET(#REF!,INT((ROW()-13)/2),0)),"",OFFSET(#REF!,INT((ROW()-13)/2),0)),IF(ISBLANK(OFFSET('9. METAS'!$V$20,INT((ROW()-14)/2),0)),"",OFFSET('9. METAS'!$V$20,INT((ROW()-14)/2),0)))</f>
        <v/>
      </c>
      <c r="L336" s="128" t="str">
        <f ca="1">IF(MOD(ROW()-13,2)=0,IF(ISBLANK(OFFSET(#REF!,INT((ROW()-13)/2),0)),"",OFFSET(#REF!,INT((ROW()-13)/2),0)),IF(ISBLANK(OFFSET('9. METAS'!$W$20,INT((ROW()-14)/2),0)),"",OFFSET('9. METAS'!$W$20,INT((ROW()-14)/2),0)))</f>
        <v/>
      </c>
      <c r="M336" s="129" t="str">
        <f ca="1">IF(MOD(ROW()-13,2)=0,IF(ISBLANK(OFFSET(#REF!,INT((ROW()-13)/2),0)),"",OFFSET(#REF!,INT((ROW()-13)/2),0)),IF(ISBLANK(OFFSET('9. METAS'!$X$20,INT((ROW()-14)/2),0)),"",OFFSET('9. METAS'!$X$20,INT((ROW()-14)/2),0)))</f>
        <v/>
      </c>
      <c r="N336" s="479"/>
      <c r="O336" s="481"/>
      <c r="P336" s="483"/>
    </row>
    <row r="337" spans="3:16" x14ac:dyDescent="0.2">
      <c r="C337" s="506" t="str">
        <f ca="1">IF(ISBLANK(OFFSET('5. Pp (3 años)'!$C$46,INT((ROW()-13)/2),0)),"",OFFSET('5. Pp (3 años)'!$C$46,INT((ROW()-13)/2),0))</f>
        <v/>
      </c>
      <c r="D337" s="498" t="str">
        <f ca="1">IF(ISBLANK(OFFSET('5. Pp (3 años)'!$D$46,INT((ROW()-13)/2),0)),"",OFFSET('5. Pp (3 años)'!$D$46,INT((ROW()-13)/2),0))</f>
        <v/>
      </c>
      <c r="E337" s="498" t="str">
        <f ca="1">IF(ISBLANK(OFFSET('5. Pp (3 años)'!$E$46,INT((ROW()-13)/2),0)),"",OFFSET('5. Pp (3 años)'!$E$46,INT((ROW()-13)/2),0))</f>
        <v/>
      </c>
      <c r="F337" s="500" t="str">
        <f ca="1">IF(ISBLANK(OFFSET('5. Pp (3 años)'!$K$46,INT((ROW()-13)/2),0)),"",OFFSET('5. Pp (3 años)'!$K$46,INT((ROW()-13)/2),0))</f>
        <v/>
      </c>
      <c r="G337" s="502" t="str">
        <f ca="1">IF(ISBLANK(OFFSET('5. Pp (3 años)'!$H$46,INT((ROW()-13)/2),0)),"",OFFSET('5. Pp (3 años)'!$H$46,INT((ROW()-13)/2),0))</f>
        <v/>
      </c>
      <c r="H337" s="705" t="str">
        <f ca="1">IF(ISBLANK(OFFSET('9. METAS'!$L$20,INT((ROW()-13)/2),0)),"",OFFSET('9. METAS'!$L$20,INT((ROW()-13)/2),0))</f>
        <v/>
      </c>
      <c r="I337" s="476"/>
      <c r="J337" s="127" t="e">
        <f ca="1">IF(MOD(ROW()-13,2)=0,IF(ISBLANK(OFFSET(#REF!,INT((ROW()-13)/2),0)),"",OFFSET(#REF!,INT((ROW()-13)/2),0)),IF(ISBLANK(OFFSET('9. METAS'!$U$20,INT((ROW()-14)/2),0)),"",OFFSET('9. METAS'!$U$20,INT((ROW()-14)/2),0)))</f>
        <v>#REF!</v>
      </c>
      <c r="K337" s="128" t="e">
        <f ca="1">IF(MOD(ROW()-13,2)=0,IF(ISBLANK(OFFSET(#REF!,INT((ROW()-13)/2),0)),"",OFFSET(#REF!,INT((ROW()-13)/2),0)),IF(ISBLANK(OFFSET('9. METAS'!$V$20,INT((ROW()-14)/2),0)),"",OFFSET('9. METAS'!$V$20,INT((ROW()-14)/2),0)))</f>
        <v>#REF!</v>
      </c>
      <c r="L337" s="128" t="e">
        <f ca="1">IF(MOD(ROW()-13,2)=0,IF(ISBLANK(OFFSET(#REF!,INT((ROW()-13)/2),0)),"",OFFSET(#REF!,INT((ROW()-13)/2),0)),IF(ISBLANK(OFFSET('9. METAS'!$W$20,INT((ROW()-14)/2),0)),"",OFFSET('9. METAS'!$W$20,INT((ROW()-14)/2),0)))</f>
        <v>#REF!</v>
      </c>
      <c r="M337" s="129" t="e">
        <f ca="1">IF(MOD(ROW()-13,2)=0,IF(ISBLANK(OFFSET(#REF!,INT((ROW()-13)/2),0)),"",OFFSET(#REF!,INT((ROW()-13)/2),0)),IF(ISBLANK(OFFSET('9. METAS'!$X$20,INT((ROW()-14)/2),0)),"",OFFSET('9. METAS'!$X$20,INT((ROW()-14)/2),0)))</f>
        <v>#REF!</v>
      </c>
      <c r="N337" s="478" t="str">
        <f t="shared" ref="N337" ca="1" si="320">IFERROR(J337/J338,"ND")</f>
        <v>ND</v>
      </c>
      <c r="O337" s="480" t="str">
        <f t="shared" ref="O337" ca="1" si="321">IFERROR(((J337+K337+L337+M337)/H337),"ND")</f>
        <v>ND</v>
      </c>
      <c r="P337" s="482"/>
    </row>
    <row r="338" spans="3:16" ht="16" x14ac:dyDescent="0.2">
      <c r="C338" s="496"/>
      <c r="D338" s="498"/>
      <c r="E338" s="498"/>
      <c r="F338" s="500"/>
      <c r="G338" s="502"/>
      <c r="H338" s="705"/>
      <c r="I338" s="477"/>
      <c r="J338" s="127" t="str">
        <f ca="1">IF(MOD(ROW()-13,2)=0,IF(ISBLANK(OFFSET(#REF!,INT((ROW()-13)/2),0)),"",OFFSET(#REF!,INT((ROW()-13)/2),0)),IF(ISBLANK(OFFSET('9. METAS'!$U$20,INT((ROW()-14)/2),0)),"",OFFSET('9. METAS'!$U$20,INT((ROW()-14)/2),0)))</f>
        <v/>
      </c>
      <c r="K338" s="128" t="str">
        <f ca="1">IF(MOD(ROW()-13,2)=0,IF(ISBLANK(OFFSET(#REF!,INT((ROW()-13)/2),0)),"",OFFSET(#REF!,INT((ROW()-13)/2),0)),IF(ISBLANK(OFFSET('9. METAS'!$V$20,INT((ROW()-14)/2),0)),"",OFFSET('9. METAS'!$V$20,INT((ROW()-14)/2),0)))</f>
        <v/>
      </c>
      <c r="L338" s="128" t="str">
        <f ca="1">IF(MOD(ROW()-13,2)=0,IF(ISBLANK(OFFSET(#REF!,INT((ROW()-13)/2),0)),"",OFFSET(#REF!,INT((ROW()-13)/2),0)),IF(ISBLANK(OFFSET('9. METAS'!$W$20,INT((ROW()-14)/2),0)),"",OFFSET('9. METAS'!$W$20,INT((ROW()-14)/2),0)))</f>
        <v/>
      </c>
      <c r="M338" s="129" t="str">
        <f ca="1">IF(MOD(ROW()-13,2)=0,IF(ISBLANK(OFFSET(#REF!,INT((ROW()-13)/2),0)),"",OFFSET(#REF!,INT((ROW()-13)/2),0)),IF(ISBLANK(OFFSET('9. METAS'!$X$20,INT((ROW()-14)/2),0)),"",OFFSET('9. METAS'!$X$20,INT((ROW()-14)/2),0)))</f>
        <v/>
      </c>
      <c r="N338" s="479"/>
      <c r="O338" s="481"/>
      <c r="P338" s="483"/>
    </row>
    <row r="339" spans="3:16" x14ac:dyDescent="0.2">
      <c r="C339" s="506" t="str">
        <f ca="1">IF(ISBLANK(OFFSET('5. Pp (3 años)'!$C$46,INT((ROW()-13)/2),0)),"",OFFSET('5. Pp (3 años)'!$C$46,INT((ROW()-13)/2),0))</f>
        <v/>
      </c>
      <c r="D339" s="498" t="str">
        <f ca="1">IF(ISBLANK(OFFSET('5. Pp (3 años)'!$D$46,INT((ROW()-13)/2),0)),"",OFFSET('5. Pp (3 años)'!$D$46,INT((ROW()-13)/2),0))</f>
        <v/>
      </c>
      <c r="E339" s="498" t="str">
        <f ca="1">IF(ISBLANK(OFFSET('5. Pp (3 años)'!$E$46,INT((ROW()-13)/2),0)),"",OFFSET('5. Pp (3 años)'!$E$46,INT((ROW()-13)/2),0))</f>
        <v/>
      </c>
      <c r="F339" s="500" t="str">
        <f ca="1">IF(ISBLANK(OFFSET('5. Pp (3 años)'!$K$46,INT((ROW()-13)/2),0)),"",OFFSET('5. Pp (3 años)'!$K$46,INT((ROW()-13)/2),0))</f>
        <v/>
      </c>
      <c r="G339" s="502" t="str">
        <f ca="1">IF(ISBLANK(OFFSET('5. Pp (3 años)'!$H$46,INT((ROW()-13)/2),0)),"",OFFSET('5. Pp (3 años)'!$H$46,INT((ROW()-13)/2),0))</f>
        <v/>
      </c>
      <c r="H339" s="705" t="str">
        <f ca="1">IF(ISBLANK(OFFSET('9. METAS'!$L$20,INT((ROW()-13)/2),0)),"",OFFSET('9. METAS'!$L$20,INT((ROW()-13)/2),0))</f>
        <v/>
      </c>
      <c r="I339" s="476"/>
      <c r="J339" s="127" t="e">
        <f ca="1">IF(MOD(ROW()-13,2)=0,IF(ISBLANK(OFFSET(#REF!,INT((ROW()-13)/2),0)),"",OFFSET(#REF!,INT((ROW()-13)/2),0)),IF(ISBLANK(OFFSET('9. METAS'!$U$20,INT((ROW()-14)/2),0)),"",OFFSET('9. METAS'!$U$20,INT((ROW()-14)/2),0)))</f>
        <v>#REF!</v>
      </c>
      <c r="K339" s="128" t="e">
        <f ca="1">IF(MOD(ROW()-13,2)=0,IF(ISBLANK(OFFSET(#REF!,INT((ROW()-13)/2),0)),"",OFFSET(#REF!,INT((ROW()-13)/2),0)),IF(ISBLANK(OFFSET('9. METAS'!$V$20,INT((ROW()-14)/2),0)),"",OFFSET('9. METAS'!$V$20,INT((ROW()-14)/2),0)))</f>
        <v>#REF!</v>
      </c>
      <c r="L339" s="128" t="e">
        <f ca="1">IF(MOD(ROW()-13,2)=0,IF(ISBLANK(OFFSET(#REF!,INT((ROW()-13)/2),0)),"",OFFSET(#REF!,INT((ROW()-13)/2),0)),IF(ISBLANK(OFFSET('9. METAS'!$W$20,INT((ROW()-14)/2),0)),"",OFFSET('9. METAS'!$W$20,INT((ROW()-14)/2),0)))</f>
        <v>#REF!</v>
      </c>
      <c r="M339" s="129" t="e">
        <f ca="1">IF(MOD(ROW()-13,2)=0,IF(ISBLANK(OFFSET(#REF!,INT((ROW()-13)/2),0)),"",OFFSET(#REF!,INT((ROW()-13)/2),0)),IF(ISBLANK(OFFSET('9. METAS'!$X$20,INT((ROW()-14)/2),0)),"",OFFSET('9. METAS'!$X$20,INT((ROW()-14)/2),0)))</f>
        <v>#REF!</v>
      </c>
      <c r="N339" s="478" t="str">
        <f t="shared" ref="N339" ca="1" si="322">IFERROR(J339/J340,"ND")</f>
        <v>ND</v>
      </c>
      <c r="O339" s="480" t="str">
        <f t="shared" ref="O339" ca="1" si="323">IFERROR(((J339+K339+L339+M339)/H339),"ND")</f>
        <v>ND</v>
      </c>
      <c r="P339" s="482"/>
    </row>
    <row r="340" spans="3:16" ht="16" x14ac:dyDescent="0.2">
      <c r="C340" s="496"/>
      <c r="D340" s="498"/>
      <c r="E340" s="498"/>
      <c r="F340" s="500"/>
      <c r="G340" s="502"/>
      <c r="H340" s="705"/>
      <c r="I340" s="477"/>
      <c r="J340" s="127" t="str">
        <f ca="1">IF(MOD(ROW()-13,2)=0,IF(ISBLANK(OFFSET(#REF!,INT((ROW()-13)/2),0)),"",OFFSET(#REF!,INT((ROW()-13)/2),0)),IF(ISBLANK(OFFSET('9. METAS'!$U$20,INT((ROW()-14)/2),0)),"",OFFSET('9. METAS'!$U$20,INT((ROW()-14)/2),0)))</f>
        <v/>
      </c>
      <c r="K340" s="128" t="str">
        <f ca="1">IF(MOD(ROW()-13,2)=0,IF(ISBLANK(OFFSET(#REF!,INT((ROW()-13)/2),0)),"",OFFSET(#REF!,INT((ROW()-13)/2),0)),IF(ISBLANK(OFFSET('9. METAS'!$V$20,INT((ROW()-14)/2),0)),"",OFFSET('9. METAS'!$V$20,INT((ROW()-14)/2),0)))</f>
        <v/>
      </c>
      <c r="L340" s="128" t="str">
        <f ca="1">IF(MOD(ROW()-13,2)=0,IF(ISBLANK(OFFSET(#REF!,INT((ROW()-13)/2),0)),"",OFFSET(#REF!,INT((ROW()-13)/2),0)),IF(ISBLANK(OFFSET('9. METAS'!$W$20,INT((ROW()-14)/2),0)),"",OFFSET('9. METAS'!$W$20,INT((ROW()-14)/2),0)))</f>
        <v/>
      </c>
      <c r="M340" s="129" t="str">
        <f ca="1">IF(MOD(ROW()-13,2)=0,IF(ISBLANK(OFFSET(#REF!,INT((ROW()-13)/2),0)),"",OFFSET(#REF!,INT((ROW()-13)/2),0)),IF(ISBLANK(OFFSET('9. METAS'!$X$20,INT((ROW()-14)/2),0)),"",OFFSET('9. METAS'!$X$20,INT((ROW()-14)/2),0)))</f>
        <v/>
      </c>
      <c r="N340" s="479"/>
      <c r="O340" s="481"/>
      <c r="P340" s="483"/>
    </row>
    <row r="341" spans="3:16" x14ac:dyDescent="0.2">
      <c r="C341" s="506" t="str">
        <f ca="1">IF(ISBLANK(OFFSET('5. Pp (3 años)'!$C$46,INT((ROW()-13)/2),0)),"",OFFSET('5. Pp (3 años)'!$C$46,INT((ROW()-13)/2),0))</f>
        <v/>
      </c>
      <c r="D341" s="498" t="str">
        <f ca="1">IF(ISBLANK(OFFSET('5. Pp (3 años)'!$D$46,INT((ROW()-13)/2),0)),"",OFFSET('5. Pp (3 años)'!$D$46,INT((ROW()-13)/2),0))</f>
        <v/>
      </c>
      <c r="E341" s="498" t="str">
        <f ca="1">IF(ISBLANK(OFFSET('5. Pp (3 años)'!$E$46,INT((ROW()-13)/2),0)),"",OFFSET('5. Pp (3 años)'!$E$46,INT((ROW()-13)/2),0))</f>
        <v/>
      </c>
      <c r="F341" s="500" t="str">
        <f ca="1">IF(ISBLANK(OFFSET('5. Pp (3 años)'!$K$46,INT((ROW()-13)/2),0)),"",OFFSET('5. Pp (3 años)'!$K$46,INT((ROW()-13)/2),0))</f>
        <v/>
      </c>
      <c r="G341" s="502" t="str">
        <f ca="1">IF(ISBLANK(OFFSET('5. Pp (3 años)'!$H$46,INT((ROW()-13)/2),0)),"",OFFSET('5. Pp (3 años)'!$H$46,INT((ROW()-13)/2),0))</f>
        <v/>
      </c>
      <c r="H341" s="705" t="str">
        <f ca="1">IF(ISBLANK(OFFSET('9. METAS'!$L$20,INT((ROW()-13)/2),0)),"",OFFSET('9. METAS'!$L$20,INT((ROW()-13)/2),0))</f>
        <v/>
      </c>
      <c r="I341" s="476"/>
      <c r="J341" s="127" t="e">
        <f ca="1">IF(MOD(ROW()-13,2)=0,IF(ISBLANK(OFFSET(#REF!,INT((ROW()-13)/2),0)),"",OFFSET(#REF!,INT((ROW()-13)/2),0)),IF(ISBLANK(OFFSET('9. METAS'!$U$20,INT((ROW()-14)/2),0)),"",OFFSET('9. METAS'!$U$20,INT((ROW()-14)/2),0)))</f>
        <v>#REF!</v>
      </c>
      <c r="K341" s="128" t="e">
        <f ca="1">IF(MOD(ROW()-13,2)=0,IF(ISBLANK(OFFSET(#REF!,INT((ROW()-13)/2),0)),"",OFFSET(#REF!,INT((ROW()-13)/2),0)),IF(ISBLANK(OFFSET('9. METAS'!$V$20,INT((ROW()-14)/2),0)),"",OFFSET('9. METAS'!$V$20,INT((ROW()-14)/2),0)))</f>
        <v>#REF!</v>
      </c>
      <c r="L341" s="128" t="e">
        <f ca="1">IF(MOD(ROW()-13,2)=0,IF(ISBLANK(OFFSET(#REF!,INT((ROW()-13)/2),0)),"",OFFSET(#REF!,INT((ROW()-13)/2),0)),IF(ISBLANK(OFFSET('9. METAS'!$W$20,INT((ROW()-14)/2),0)),"",OFFSET('9. METAS'!$W$20,INT((ROW()-14)/2),0)))</f>
        <v>#REF!</v>
      </c>
      <c r="M341" s="129" t="e">
        <f ca="1">IF(MOD(ROW()-13,2)=0,IF(ISBLANK(OFFSET(#REF!,INT((ROW()-13)/2),0)),"",OFFSET(#REF!,INT((ROW()-13)/2),0)),IF(ISBLANK(OFFSET('9. METAS'!$X$20,INT((ROW()-14)/2),0)),"",OFFSET('9. METAS'!$X$20,INT((ROW()-14)/2),0)))</f>
        <v>#REF!</v>
      </c>
      <c r="N341" s="478" t="str">
        <f t="shared" ref="N341" ca="1" si="324">IFERROR(J341/J342,"ND")</f>
        <v>ND</v>
      </c>
      <c r="O341" s="480" t="str">
        <f t="shared" ref="O341" ca="1" si="325">IFERROR(((J341+K341+L341+M341)/H341),"ND")</f>
        <v>ND</v>
      </c>
      <c r="P341" s="482"/>
    </row>
    <row r="342" spans="3:16" ht="16" x14ac:dyDescent="0.2">
      <c r="C342" s="496"/>
      <c r="D342" s="498"/>
      <c r="E342" s="498"/>
      <c r="F342" s="500"/>
      <c r="G342" s="502"/>
      <c r="H342" s="705"/>
      <c r="I342" s="477"/>
      <c r="J342" s="127" t="str">
        <f ca="1">IF(MOD(ROW()-13,2)=0,IF(ISBLANK(OFFSET(#REF!,INT((ROW()-13)/2),0)),"",OFFSET(#REF!,INT((ROW()-13)/2),0)),IF(ISBLANK(OFFSET('9. METAS'!$U$20,INT((ROW()-14)/2),0)),"",OFFSET('9. METAS'!$U$20,INT((ROW()-14)/2),0)))</f>
        <v/>
      </c>
      <c r="K342" s="128" t="str">
        <f ca="1">IF(MOD(ROW()-13,2)=0,IF(ISBLANK(OFFSET(#REF!,INT((ROW()-13)/2),0)),"",OFFSET(#REF!,INT((ROW()-13)/2),0)),IF(ISBLANK(OFFSET('9. METAS'!$V$20,INT((ROW()-14)/2),0)),"",OFFSET('9. METAS'!$V$20,INT((ROW()-14)/2),0)))</f>
        <v/>
      </c>
      <c r="L342" s="128" t="str">
        <f ca="1">IF(MOD(ROW()-13,2)=0,IF(ISBLANK(OFFSET(#REF!,INT((ROW()-13)/2),0)),"",OFFSET(#REF!,INT((ROW()-13)/2),0)),IF(ISBLANK(OFFSET('9. METAS'!$W$20,INT((ROW()-14)/2),0)),"",OFFSET('9. METAS'!$W$20,INT((ROW()-14)/2),0)))</f>
        <v/>
      </c>
      <c r="M342" s="129" t="str">
        <f ca="1">IF(MOD(ROW()-13,2)=0,IF(ISBLANK(OFFSET(#REF!,INT((ROW()-13)/2),0)),"",OFFSET(#REF!,INT((ROW()-13)/2),0)),IF(ISBLANK(OFFSET('9. METAS'!$X$20,INT((ROW()-14)/2),0)),"",OFFSET('9. METAS'!$X$20,INT((ROW()-14)/2),0)))</f>
        <v/>
      </c>
      <c r="N342" s="479"/>
      <c r="O342" s="481"/>
      <c r="P342" s="483"/>
    </row>
    <row r="343" spans="3:16" x14ac:dyDescent="0.2">
      <c r="C343" s="506" t="str">
        <f ca="1">IF(ISBLANK(OFFSET('5. Pp (3 años)'!$C$46,INT((ROW()-13)/2),0)),"",OFFSET('5. Pp (3 años)'!$C$46,INT((ROW()-13)/2),0))</f>
        <v/>
      </c>
      <c r="D343" s="498" t="str">
        <f ca="1">IF(ISBLANK(OFFSET('5. Pp (3 años)'!$D$46,INT((ROW()-13)/2),0)),"",OFFSET('5. Pp (3 años)'!$D$46,INT((ROW()-13)/2),0))</f>
        <v/>
      </c>
      <c r="E343" s="498" t="str">
        <f ca="1">IF(ISBLANK(OFFSET('5. Pp (3 años)'!$E$46,INT((ROW()-13)/2),0)),"",OFFSET('5. Pp (3 años)'!$E$46,INT((ROW()-13)/2),0))</f>
        <v/>
      </c>
      <c r="F343" s="500" t="str">
        <f ca="1">IF(ISBLANK(OFFSET('5. Pp (3 años)'!$K$46,INT((ROW()-13)/2),0)),"",OFFSET('5. Pp (3 años)'!$K$46,INT((ROW()-13)/2),0))</f>
        <v/>
      </c>
      <c r="G343" s="502" t="str">
        <f ca="1">IF(ISBLANK(OFFSET('5. Pp (3 años)'!$H$46,INT((ROW()-13)/2),0)),"",OFFSET('5. Pp (3 años)'!$H$46,INT((ROW()-13)/2),0))</f>
        <v/>
      </c>
      <c r="H343" s="705" t="str">
        <f ca="1">IF(ISBLANK(OFFSET('9. METAS'!$L$20,INT((ROW()-13)/2),0)),"",OFFSET('9. METAS'!$L$20,INT((ROW()-13)/2),0))</f>
        <v/>
      </c>
      <c r="I343" s="476"/>
      <c r="J343" s="127" t="e">
        <f ca="1">IF(MOD(ROW()-13,2)=0,IF(ISBLANK(OFFSET(#REF!,INT((ROW()-13)/2),0)),"",OFFSET(#REF!,INT((ROW()-13)/2),0)),IF(ISBLANK(OFFSET('9. METAS'!$U$20,INT((ROW()-14)/2),0)),"",OFFSET('9. METAS'!$U$20,INT((ROW()-14)/2),0)))</f>
        <v>#REF!</v>
      </c>
      <c r="K343" s="128" t="e">
        <f ca="1">IF(MOD(ROW()-13,2)=0,IF(ISBLANK(OFFSET(#REF!,INT((ROW()-13)/2),0)),"",OFFSET(#REF!,INT((ROW()-13)/2),0)),IF(ISBLANK(OFFSET('9. METAS'!$V$20,INT((ROW()-14)/2),0)),"",OFFSET('9. METAS'!$V$20,INT((ROW()-14)/2),0)))</f>
        <v>#REF!</v>
      </c>
      <c r="L343" s="128" t="e">
        <f ca="1">IF(MOD(ROW()-13,2)=0,IF(ISBLANK(OFFSET(#REF!,INT((ROW()-13)/2),0)),"",OFFSET(#REF!,INT((ROW()-13)/2),0)),IF(ISBLANK(OFFSET('9. METAS'!$W$20,INT((ROW()-14)/2),0)),"",OFFSET('9. METAS'!$W$20,INT((ROW()-14)/2),0)))</f>
        <v>#REF!</v>
      </c>
      <c r="M343" s="129" t="e">
        <f ca="1">IF(MOD(ROW()-13,2)=0,IF(ISBLANK(OFFSET(#REF!,INT((ROW()-13)/2),0)),"",OFFSET(#REF!,INT((ROW()-13)/2),0)),IF(ISBLANK(OFFSET('9. METAS'!$X$20,INT((ROW()-14)/2),0)),"",OFFSET('9. METAS'!$X$20,INT((ROW()-14)/2),0)))</f>
        <v>#REF!</v>
      </c>
      <c r="N343" s="478" t="str">
        <f t="shared" ref="N343" ca="1" si="326">IFERROR(J343/J344,"ND")</f>
        <v>ND</v>
      </c>
      <c r="O343" s="480" t="str">
        <f t="shared" ref="O343" ca="1" si="327">IFERROR(((J343+K343+L343+M343)/H343),"ND")</f>
        <v>ND</v>
      </c>
      <c r="P343" s="482"/>
    </row>
    <row r="344" spans="3:16" ht="16" x14ac:dyDescent="0.2">
      <c r="C344" s="496"/>
      <c r="D344" s="498"/>
      <c r="E344" s="498"/>
      <c r="F344" s="500"/>
      <c r="G344" s="502"/>
      <c r="H344" s="705"/>
      <c r="I344" s="477"/>
      <c r="J344" s="127" t="str">
        <f ca="1">IF(MOD(ROW()-13,2)=0,IF(ISBLANK(OFFSET(#REF!,INT((ROW()-13)/2),0)),"",OFFSET(#REF!,INT((ROW()-13)/2),0)),IF(ISBLANK(OFFSET('9. METAS'!$U$20,INT((ROW()-14)/2),0)),"",OFFSET('9. METAS'!$U$20,INT((ROW()-14)/2),0)))</f>
        <v/>
      </c>
      <c r="K344" s="128" t="str">
        <f ca="1">IF(MOD(ROW()-13,2)=0,IF(ISBLANK(OFFSET(#REF!,INT((ROW()-13)/2),0)),"",OFFSET(#REF!,INT((ROW()-13)/2),0)),IF(ISBLANK(OFFSET('9. METAS'!$V$20,INT((ROW()-14)/2),0)),"",OFFSET('9. METAS'!$V$20,INT((ROW()-14)/2),0)))</f>
        <v/>
      </c>
      <c r="L344" s="128" t="str">
        <f ca="1">IF(MOD(ROW()-13,2)=0,IF(ISBLANK(OFFSET(#REF!,INT((ROW()-13)/2),0)),"",OFFSET(#REF!,INT((ROW()-13)/2),0)),IF(ISBLANK(OFFSET('9. METAS'!$W$20,INT((ROW()-14)/2),0)),"",OFFSET('9. METAS'!$W$20,INT((ROW()-14)/2),0)))</f>
        <v/>
      </c>
      <c r="M344" s="129" t="str">
        <f ca="1">IF(MOD(ROW()-13,2)=0,IF(ISBLANK(OFFSET(#REF!,INT((ROW()-13)/2),0)),"",OFFSET(#REF!,INT((ROW()-13)/2),0)),IF(ISBLANK(OFFSET('9. METAS'!$X$20,INT((ROW()-14)/2),0)),"",OFFSET('9. METAS'!$X$20,INT((ROW()-14)/2),0)))</f>
        <v/>
      </c>
      <c r="N344" s="479"/>
      <c r="O344" s="481"/>
      <c r="P344" s="483"/>
    </row>
    <row r="345" spans="3:16" x14ac:dyDescent="0.2">
      <c r="C345" s="506" t="str">
        <f ca="1">IF(ISBLANK(OFFSET('5. Pp (3 años)'!$C$46,INT((ROW()-13)/2),0)),"",OFFSET('5. Pp (3 años)'!$C$46,INT((ROW()-13)/2),0))</f>
        <v/>
      </c>
      <c r="D345" s="498" t="str">
        <f ca="1">IF(ISBLANK(OFFSET('5. Pp (3 años)'!$D$46,INT((ROW()-13)/2),0)),"",OFFSET('5. Pp (3 años)'!$D$46,INT((ROW()-13)/2),0))</f>
        <v/>
      </c>
      <c r="E345" s="498" t="str">
        <f ca="1">IF(ISBLANK(OFFSET('5. Pp (3 años)'!$E$46,INT((ROW()-13)/2),0)),"",OFFSET('5. Pp (3 años)'!$E$46,INT((ROW()-13)/2),0))</f>
        <v/>
      </c>
      <c r="F345" s="500" t="str">
        <f ca="1">IF(ISBLANK(OFFSET('5. Pp (3 años)'!$K$46,INT((ROW()-13)/2),0)),"",OFFSET('5. Pp (3 años)'!$K$46,INT((ROW()-13)/2),0))</f>
        <v/>
      </c>
      <c r="G345" s="502" t="str">
        <f ca="1">IF(ISBLANK(OFFSET('5. Pp (3 años)'!$H$46,INT((ROW()-13)/2),0)),"",OFFSET('5. Pp (3 años)'!$H$46,INT((ROW()-13)/2),0))</f>
        <v/>
      </c>
      <c r="H345" s="705" t="str">
        <f ca="1">IF(ISBLANK(OFFSET('9. METAS'!$L$20,INT((ROW()-13)/2),0)),"",OFFSET('9. METAS'!$L$20,INT((ROW()-13)/2),0))</f>
        <v/>
      </c>
      <c r="I345" s="476"/>
      <c r="J345" s="127" t="e">
        <f ca="1">IF(MOD(ROW()-13,2)=0,IF(ISBLANK(OFFSET(#REF!,INT((ROW()-13)/2),0)),"",OFFSET(#REF!,INT((ROW()-13)/2),0)),IF(ISBLANK(OFFSET('9. METAS'!$U$20,INT((ROW()-14)/2),0)),"",OFFSET('9. METAS'!$U$20,INT((ROW()-14)/2),0)))</f>
        <v>#REF!</v>
      </c>
      <c r="K345" s="128" t="e">
        <f ca="1">IF(MOD(ROW()-13,2)=0,IF(ISBLANK(OFFSET(#REF!,INT((ROW()-13)/2),0)),"",OFFSET(#REF!,INT((ROW()-13)/2),0)),IF(ISBLANK(OFFSET('9. METAS'!$V$20,INT((ROW()-14)/2),0)),"",OFFSET('9. METAS'!$V$20,INT((ROW()-14)/2),0)))</f>
        <v>#REF!</v>
      </c>
      <c r="L345" s="128" t="e">
        <f ca="1">IF(MOD(ROW()-13,2)=0,IF(ISBLANK(OFFSET(#REF!,INT((ROW()-13)/2),0)),"",OFFSET(#REF!,INT((ROW()-13)/2),0)),IF(ISBLANK(OFFSET('9. METAS'!$W$20,INT((ROW()-14)/2),0)),"",OFFSET('9. METAS'!$W$20,INT((ROW()-14)/2),0)))</f>
        <v>#REF!</v>
      </c>
      <c r="M345" s="129" t="e">
        <f ca="1">IF(MOD(ROW()-13,2)=0,IF(ISBLANK(OFFSET(#REF!,INT((ROW()-13)/2),0)),"",OFFSET(#REF!,INT((ROW()-13)/2),0)),IF(ISBLANK(OFFSET('9. METAS'!$X$20,INT((ROW()-14)/2),0)),"",OFFSET('9. METAS'!$X$20,INT((ROW()-14)/2),0)))</f>
        <v>#REF!</v>
      </c>
      <c r="N345" s="478" t="str">
        <f t="shared" ref="N345" ca="1" si="328">IFERROR(J345/J346,"ND")</f>
        <v>ND</v>
      </c>
      <c r="O345" s="480" t="str">
        <f t="shared" ref="O345" ca="1" si="329">IFERROR(((J345+K345+L345+M345)/H345),"ND")</f>
        <v>ND</v>
      </c>
      <c r="P345" s="482"/>
    </row>
    <row r="346" spans="3:16" ht="16" x14ac:dyDescent="0.2">
      <c r="C346" s="496"/>
      <c r="D346" s="498"/>
      <c r="E346" s="498"/>
      <c r="F346" s="500"/>
      <c r="G346" s="502"/>
      <c r="H346" s="705"/>
      <c r="I346" s="477"/>
      <c r="J346" s="127" t="str">
        <f ca="1">IF(MOD(ROW()-13,2)=0,IF(ISBLANK(OFFSET(#REF!,INT((ROW()-13)/2),0)),"",OFFSET(#REF!,INT((ROW()-13)/2),0)),IF(ISBLANK(OFFSET('9. METAS'!$U$20,INT((ROW()-14)/2),0)),"",OFFSET('9. METAS'!$U$20,INT((ROW()-14)/2),0)))</f>
        <v/>
      </c>
      <c r="K346" s="128" t="str">
        <f ca="1">IF(MOD(ROW()-13,2)=0,IF(ISBLANK(OFFSET(#REF!,INT((ROW()-13)/2),0)),"",OFFSET(#REF!,INT((ROW()-13)/2),0)),IF(ISBLANK(OFFSET('9. METAS'!$V$20,INT((ROW()-14)/2),0)),"",OFFSET('9. METAS'!$V$20,INT((ROW()-14)/2),0)))</f>
        <v/>
      </c>
      <c r="L346" s="128" t="str">
        <f ca="1">IF(MOD(ROW()-13,2)=0,IF(ISBLANK(OFFSET(#REF!,INT((ROW()-13)/2),0)),"",OFFSET(#REF!,INT((ROW()-13)/2),0)),IF(ISBLANK(OFFSET('9. METAS'!$W$20,INT((ROW()-14)/2),0)),"",OFFSET('9. METAS'!$W$20,INT((ROW()-14)/2),0)))</f>
        <v/>
      </c>
      <c r="M346" s="129" t="str">
        <f ca="1">IF(MOD(ROW()-13,2)=0,IF(ISBLANK(OFFSET(#REF!,INT((ROW()-13)/2),0)),"",OFFSET(#REF!,INT((ROW()-13)/2),0)),IF(ISBLANK(OFFSET('9. METAS'!$X$20,INT((ROW()-14)/2),0)),"",OFFSET('9. METAS'!$X$20,INT((ROW()-14)/2),0)))</f>
        <v/>
      </c>
      <c r="N346" s="479"/>
      <c r="O346" s="481"/>
      <c r="P346" s="483"/>
    </row>
    <row r="347" spans="3:16" x14ac:dyDescent="0.2">
      <c r="C347" s="506" t="str">
        <f ca="1">IF(ISBLANK(OFFSET('5. Pp (3 años)'!$C$46,INT((ROW()-13)/2),0)),"",OFFSET('5. Pp (3 años)'!$C$46,INT((ROW()-13)/2),0))</f>
        <v/>
      </c>
      <c r="D347" s="498" t="str">
        <f ca="1">IF(ISBLANK(OFFSET('5. Pp (3 años)'!$D$46,INT((ROW()-13)/2),0)),"",OFFSET('5. Pp (3 años)'!$D$46,INT((ROW()-13)/2),0))</f>
        <v/>
      </c>
      <c r="E347" s="498" t="str">
        <f ca="1">IF(ISBLANK(OFFSET('5. Pp (3 años)'!$E$46,INT((ROW()-13)/2),0)),"",OFFSET('5. Pp (3 años)'!$E$46,INT((ROW()-13)/2),0))</f>
        <v/>
      </c>
      <c r="F347" s="500" t="str">
        <f ca="1">IF(ISBLANK(OFFSET('5. Pp (3 años)'!$K$46,INT((ROW()-13)/2),0)),"",OFFSET('5. Pp (3 años)'!$K$46,INT((ROW()-13)/2),0))</f>
        <v/>
      </c>
      <c r="G347" s="502" t="str">
        <f ca="1">IF(ISBLANK(OFFSET('5. Pp (3 años)'!$H$46,INT((ROW()-13)/2),0)),"",OFFSET('5. Pp (3 años)'!$H$46,INT((ROW()-13)/2),0))</f>
        <v/>
      </c>
      <c r="H347" s="705" t="str">
        <f ca="1">IF(ISBLANK(OFFSET('9. METAS'!$L$20,INT((ROW()-13)/2),0)),"",OFFSET('9. METAS'!$L$20,INT((ROW()-13)/2),0))</f>
        <v/>
      </c>
      <c r="I347" s="476"/>
      <c r="J347" s="127" t="e">
        <f ca="1">IF(MOD(ROW()-13,2)=0,IF(ISBLANK(OFFSET(#REF!,INT((ROW()-13)/2),0)),"",OFFSET(#REF!,INT((ROW()-13)/2),0)),IF(ISBLANK(OFFSET('9. METAS'!$U$20,INT((ROW()-14)/2),0)),"",OFFSET('9. METAS'!$U$20,INT((ROW()-14)/2),0)))</f>
        <v>#REF!</v>
      </c>
      <c r="K347" s="128" t="e">
        <f ca="1">IF(MOD(ROW()-13,2)=0,IF(ISBLANK(OFFSET(#REF!,INT((ROW()-13)/2),0)),"",OFFSET(#REF!,INT((ROW()-13)/2),0)),IF(ISBLANK(OFFSET('9. METAS'!$V$20,INT((ROW()-14)/2),0)),"",OFFSET('9. METAS'!$V$20,INT((ROW()-14)/2),0)))</f>
        <v>#REF!</v>
      </c>
      <c r="L347" s="128" t="e">
        <f ca="1">IF(MOD(ROW()-13,2)=0,IF(ISBLANK(OFFSET(#REF!,INT((ROW()-13)/2),0)),"",OFFSET(#REF!,INT((ROW()-13)/2),0)),IF(ISBLANK(OFFSET('9. METAS'!$W$20,INT((ROW()-14)/2),0)),"",OFFSET('9. METAS'!$W$20,INT((ROW()-14)/2),0)))</f>
        <v>#REF!</v>
      </c>
      <c r="M347" s="129" t="e">
        <f ca="1">IF(MOD(ROW()-13,2)=0,IF(ISBLANK(OFFSET(#REF!,INT((ROW()-13)/2),0)),"",OFFSET(#REF!,INT((ROW()-13)/2),0)),IF(ISBLANK(OFFSET('9. METAS'!$X$20,INT((ROW()-14)/2),0)),"",OFFSET('9. METAS'!$X$20,INT((ROW()-14)/2),0)))</f>
        <v>#REF!</v>
      </c>
      <c r="N347" s="478" t="str">
        <f t="shared" ref="N347" ca="1" si="330">IFERROR(J347/J348,"ND")</f>
        <v>ND</v>
      </c>
      <c r="O347" s="480" t="str">
        <f t="shared" ref="O347" ca="1" si="331">IFERROR(((J347+K347+L347+M347)/H347),"ND")</f>
        <v>ND</v>
      </c>
      <c r="P347" s="482"/>
    </row>
    <row r="348" spans="3:16" ht="16" x14ac:dyDescent="0.2">
      <c r="C348" s="496"/>
      <c r="D348" s="498"/>
      <c r="E348" s="498"/>
      <c r="F348" s="500"/>
      <c r="G348" s="502"/>
      <c r="H348" s="705"/>
      <c r="I348" s="477"/>
      <c r="J348" s="127" t="str">
        <f ca="1">IF(MOD(ROW()-13,2)=0,IF(ISBLANK(OFFSET(#REF!,INT((ROW()-13)/2),0)),"",OFFSET(#REF!,INT((ROW()-13)/2),0)),IF(ISBLANK(OFFSET('9. METAS'!$U$20,INT((ROW()-14)/2),0)),"",OFFSET('9. METAS'!$U$20,INT((ROW()-14)/2),0)))</f>
        <v/>
      </c>
      <c r="K348" s="128" t="str">
        <f ca="1">IF(MOD(ROW()-13,2)=0,IF(ISBLANK(OFFSET(#REF!,INT((ROW()-13)/2),0)),"",OFFSET(#REF!,INT((ROW()-13)/2),0)),IF(ISBLANK(OFFSET('9. METAS'!$V$20,INT((ROW()-14)/2),0)),"",OFFSET('9. METAS'!$V$20,INT((ROW()-14)/2),0)))</f>
        <v/>
      </c>
      <c r="L348" s="128" t="str">
        <f ca="1">IF(MOD(ROW()-13,2)=0,IF(ISBLANK(OFFSET(#REF!,INT((ROW()-13)/2),0)),"",OFFSET(#REF!,INT((ROW()-13)/2),0)),IF(ISBLANK(OFFSET('9. METAS'!$W$20,INT((ROW()-14)/2),0)),"",OFFSET('9. METAS'!$W$20,INT((ROW()-14)/2),0)))</f>
        <v/>
      </c>
      <c r="M348" s="129" t="str">
        <f ca="1">IF(MOD(ROW()-13,2)=0,IF(ISBLANK(OFFSET(#REF!,INT((ROW()-13)/2),0)),"",OFFSET(#REF!,INT((ROW()-13)/2),0)),IF(ISBLANK(OFFSET('9. METAS'!$X$20,INT((ROW()-14)/2),0)),"",OFFSET('9. METAS'!$X$20,INT((ROW()-14)/2),0)))</f>
        <v/>
      </c>
      <c r="N348" s="479"/>
      <c r="O348" s="481"/>
      <c r="P348" s="483"/>
    </row>
    <row r="349" spans="3:16" x14ac:dyDescent="0.2">
      <c r="C349" s="506" t="str">
        <f ca="1">IF(ISBLANK(OFFSET('5. Pp (3 años)'!$C$46,INT((ROW()-13)/2),0)),"",OFFSET('5. Pp (3 años)'!$C$46,INT((ROW()-13)/2),0))</f>
        <v/>
      </c>
      <c r="D349" s="498" t="str">
        <f ca="1">IF(ISBLANK(OFFSET('5. Pp (3 años)'!$D$46,INT((ROW()-13)/2),0)),"",OFFSET('5. Pp (3 años)'!$D$46,INT((ROW()-13)/2),0))</f>
        <v/>
      </c>
      <c r="E349" s="498" t="str">
        <f ca="1">IF(ISBLANK(OFFSET('5. Pp (3 años)'!$E$46,INT((ROW()-13)/2),0)),"",OFFSET('5. Pp (3 años)'!$E$46,INT((ROW()-13)/2),0))</f>
        <v/>
      </c>
      <c r="F349" s="500" t="str">
        <f ca="1">IF(ISBLANK(OFFSET('5. Pp (3 años)'!$K$46,INT((ROW()-13)/2),0)),"",OFFSET('5. Pp (3 años)'!$K$46,INT((ROW()-13)/2),0))</f>
        <v/>
      </c>
      <c r="G349" s="502" t="str">
        <f ca="1">IF(ISBLANK(OFFSET('5. Pp (3 años)'!$H$46,INT((ROW()-13)/2),0)),"",OFFSET('5. Pp (3 años)'!$H$46,INT((ROW()-13)/2),0))</f>
        <v/>
      </c>
      <c r="H349" s="705" t="str">
        <f ca="1">IF(ISBLANK(OFFSET('9. METAS'!$L$20,INT((ROW()-13)/2),0)),"",OFFSET('9. METAS'!$L$20,INT((ROW()-13)/2),0))</f>
        <v/>
      </c>
      <c r="I349" s="476"/>
      <c r="J349" s="127" t="e">
        <f ca="1">IF(MOD(ROW()-13,2)=0,IF(ISBLANK(OFFSET(#REF!,INT((ROW()-13)/2),0)),"",OFFSET(#REF!,INT((ROW()-13)/2),0)),IF(ISBLANK(OFFSET('9. METAS'!$U$20,INT((ROW()-14)/2),0)),"",OFFSET('9. METAS'!$U$20,INT((ROW()-14)/2),0)))</f>
        <v>#REF!</v>
      </c>
      <c r="K349" s="128" t="e">
        <f ca="1">IF(MOD(ROW()-13,2)=0,IF(ISBLANK(OFFSET(#REF!,INT((ROW()-13)/2),0)),"",OFFSET(#REF!,INT((ROW()-13)/2),0)),IF(ISBLANK(OFFSET('9. METAS'!$V$20,INT((ROW()-14)/2),0)),"",OFFSET('9. METAS'!$V$20,INT((ROW()-14)/2),0)))</f>
        <v>#REF!</v>
      </c>
      <c r="L349" s="128" t="e">
        <f ca="1">IF(MOD(ROW()-13,2)=0,IF(ISBLANK(OFFSET(#REF!,INT((ROW()-13)/2),0)),"",OFFSET(#REF!,INT((ROW()-13)/2),0)),IF(ISBLANK(OFFSET('9. METAS'!$W$20,INT((ROW()-14)/2),0)),"",OFFSET('9. METAS'!$W$20,INT((ROW()-14)/2),0)))</f>
        <v>#REF!</v>
      </c>
      <c r="M349" s="129" t="e">
        <f ca="1">IF(MOD(ROW()-13,2)=0,IF(ISBLANK(OFFSET(#REF!,INT((ROW()-13)/2),0)),"",OFFSET(#REF!,INT((ROW()-13)/2),0)),IF(ISBLANK(OFFSET('9. METAS'!$X$20,INT((ROW()-14)/2),0)),"",OFFSET('9. METAS'!$X$20,INT((ROW()-14)/2),0)))</f>
        <v>#REF!</v>
      </c>
      <c r="N349" s="478" t="str">
        <f t="shared" ref="N349" ca="1" si="332">IFERROR(J349/J350,"ND")</f>
        <v>ND</v>
      </c>
      <c r="O349" s="480" t="str">
        <f t="shared" ref="O349" ca="1" si="333">IFERROR(((J349+K349+L349+M349)/H349),"ND")</f>
        <v>ND</v>
      </c>
      <c r="P349" s="482"/>
    </row>
    <row r="350" spans="3:16" ht="16" x14ac:dyDescent="0.2">
      <c r="C350" s="496"/>
      <c r="D350" s="498"/>
      <c r="E350" s="498"/>
      <c r="F350" s="500"/>
      <c r="G350" s="502"/>
      <c r="H350" s="705"/>
      <c r="I350" s="477"/>
      <c r="J350" s="127" t="str">
        <f ca="1">IF(MOD(ROW()-13,2)=0,IF(ISBLANK(OFFSET(#REF!,INT((ROW()-13)/2),0)),"",OFFSET(#REF!,INT((ROW()-13)/2),0)),IF(ISBLANK(OFFSET('9. METAS'!$U$20,INT((ROW()-14)/2),0)),"",OFFSET('9. METAS'!$U$20,INT((ROW()-14)/2),0)))</f>
        <v/>
      </c>
      <c r="K350" s="128" t="str">
        <f ca="1">IF(MOD(ROW()-13,2)=0,IF(ISBLANK(OFFSET(#REF!,INT((ROW()-13)/2),0)),"",OFFSET(#REF!,INT((ROW()-13)/2),0)),IF(ISBLANK(OFFSET('9. METAS'!$V$20,INT((ROW()-14)/2),0)),"",OFFSET('9. METAS'!$V$20,INT((ROW()-14)/2),0)))</f>
        <v/>
      </c>
      <c r="L350" s="128" t="str">
        <f ca="1">IF(MOD(ROW()-13,2)=0,IF(ISBLANK(OFFSET(#REF!,INT((ROW()-13)/2),0)),"",OFFSET(#REF!,INT((ROW()-13)/2),0)),IF(ISBLANK(OFFSET('9. METAS'!$W$20,INT((ROW()-14)/2),0)),"",OFFSET('9. METAS'!$W$20,INT((ROW()-14)/2),0)))</f>
        <v/>
      </c>
      <c r="M350" s="129" t="str">
        <f ca="1">IF(MOD(ROW()-13,2)=0,IF(ISBLANK(OFFSET(#REF!,INT((ROW()-13)/2),0)),"",OFFSET(#REF!,INT((ROW()-13)/2),0)),IF(ISBLANK(OFFSET('9. METAS'!$X$20,INT((ROW()-14)/2),0)),"",OFFSET('9. METAS'!$X$20,INT((ROW()-14)/2),0)))</f>
        <v/>
      </c>
      <c r="N350" s="479"/>
      <c r="O350" s="481"/>
      <c r="P350" s="483"/>
    </row>
    <row r="351" spans="3:16" x14ac:dyDescent="0.2">
      <c r="C351" s="506" t="str">
        <f ca="1">IF(ISBLANK(OFFSET('5. Pp (3 años)'!$C$46,INT((ROW()-13)/2),0)),"",OFFSET('5. Pp (3 años)'!$C$46,INT((ROW()-13)/2),0))</f>
        <v/>
      </c>
      <c r="D351" s="498" t="str">
        <f ca="1">IF(ISBLANK(OFFSET('5. Pp (3 años)'!$D$46,INT((ROW()-13)/2),0)),"",OFFSET('5. Pp (3 años)'!$D$46,INT((ROW()-13)/2),0))</f>
        <v/>
      </c>
      <c r="E351" s="498" t="str">
        <f ca="1">IF(ISBLANK(OFFSET('5. Pp (3 años)'!$E$46,INT((ROW()-13)/2),0)),"",OFFSET('5. Pp (3 años)'!$E$46,INT((ROW()-13)/2),0))</f>
        <v/>
      </c>
      <c r="F351" s="500" t="str">
        <f ca="1">IF(ISBLANK(OFFSET('5. Pp (3 años)'!$K$46,INT((ROW()-13)/2),0)),"",OFFSET('5. Pp (3 años)'!$K$46,INT((ROW()-13)/2),0))</f>
        <v/>
      </c>
      <c r="G351" s="502" t="str">
        <f ca="1">IF(ISBLANK(OFFSET('5. Pp (3 años)'!$H$46,INT((ROW()-13)/2),0)),"",OFFSET('5. Pp (3 años)'!$H$46,INT((ROW()-13)/2),0))</f>
        <v/>
      </c>
      <c r="H351" s="705" t="str">
        <f ca="1">IF(ISBLANK(OFFSET('9. METAS'!$L$20,INT((ROW()-13)/2),0)),"",OFFSET('9. METAS'!$L$20,INT((ROW()-13)/2),0))</f>
        <v/>
      </c>
      <c r="I351" s="476"/>
      <c r="J351" s="127" t="e">
        <f ca="1">IF(MOD(ROW()-13,2)=0,IF(ISBLANK(OFFSET(#REF!,INT((ROW()-13)/2),0)),"",OFFSET(#REF!,INT((ROW()-13)/2),0)),IF(ISBLANK(OFFSET('9. METAS'!$U$20,INT((ROW()-14)/2),0)),"",OFFSET('9. METAS'!$U$20,INT((ROW()-14)/2),0)))</f>
        <v>#REF!</v>
      </c>
      <c r="K351" s="128" t="e">
        <f ca="1">IF(MOD(ROW()-13,2)=0,IF(ISBLANK(OFFSET(#REF!,INT((ROW()-13)/2),0)),"",OFFSET(#REF!,INT((ROW()-13)/2),0)),IF(ISBLANK(OFFSET('9. METAS'!$V$20,INT((ROW()-14)/2),0)),"",OFFSET('9. METAS'!$V$20,INT((ROW()-14)/2),0)))</f>
        <v>#REF!</v>
      </c>
      <c r="L351" s="128" t="e">
        <f ca="1">IF(MOD(ROW()-13,2)=0,IF(ISBLANK(OFFSET(#REF!,INT((ROW()-13)/2),0)),"",OFFSET(#REF!,INT((ROW()-13)/2),0)),IF(ISBLANK(OFFSET('9. METAS'!$W$20,INT((ROW()-14)/2),0)),"",OFFSET('9. METAS'!$W$20,INT((ROW()-14)/2),0)))</f>
        <v>#REF!</v>
      </c>
      <c r="M351" s="129" t="e">
        <f ca="1">IF(MOD(ROW()-13,2)=0,IF(ISBLANK(OFFSET(#REF!,INT((ROW()-13)/2),0)),"",OFFSET(#REF!,INT((ROW()-13)/2),0)),IF(ISBLANK(OFFSET('9. METAS'!$X$20,INT((ROW()-14)/2),0)),"",OFFSET('9. METAS'!$X$20,INT((ROW()-14)/2),0)))</f>
        <v>#REF!</v>
      </c>
      <c r="N351" s="478" t="str">
        <f t="shared" ref="N351" ca="1" si="334">IFERROR(J351/J352,"ND")</f>
        <v>ND</v>
      </c>
      <c r="O351" s="480" t="str">
        <f t="shared" ref="O351" ca="1" si="335">IFERROR(((J351+K351+L351+M351)/H351),"ND")</f>
        <v>ND</v>
      </c>
      <c r="P351" s="482"/>
    </row>
    <row r="352" spans="3:16" ht="16" x14ac:dyDescent="0.2">
      <c r="C352" s="496"/>
      <c r="D352" s="498"/>
      <c r="E352" s="498"/>
      <c r="F352" s="500"/>
      <c r="G352" s="502"/>
      <c r="H352" s="705"/>
      <c r="I352" s="477"/>
      <c r="J352" s="127" t="str">
        <f ca="1">IF(MOD(ROW()-13,2)=0,IF(ISBLANK(OFFSET(#REF!,INT((ROW()-13)/2),0)),"",OFFSET(#REF!,INT((ROW()-13)/2),0)),IF(ISBLANK(OFFSET('9. METAS'!$U$20,INT((ROW()-14)/2),0)),"",OFFSET('9. METAS'!$U$20,INT((ROW()-14)/2),0)))</f>
        <v/>
      </c>
      <c r="K352" s="128" t="str">
        <f ca="1">IF(MOD(ROW()-13,2)=0,IF(ISBLANK(OFFSET(#REF!,INT((ROW()-13)/2),0)),"",OFFSET(#REF!,INT((ROW()-13)/2),0)),IF(ISBLANK(OFFSET('9. METAS'!$V$20,INT((ROW()-14)/2),0)),"",OFFSET('9. METAS'!$V$20,INT((ROW()-14)/2),0)))</f>
        <v/>
      </c>
      <c r="L352" s="128" t="str">
        <f ca="1">IF(MOD(ROW()-13,2)=0,IF(ISBLANK(OFFSET(#REF!,INT((ROW()-13)/2),0)),"",OFFSET(#REF!,INT((ROW()-13)/2),0)),IF(ISBLANK(OFFSET('9. METAS'!$W$20,INT((ROW()-14)/2),0)),"",OFFSET('9. METAS'!$W$20,INT((ROW()-14)/2),0)))</f>
        <v/>
      </c>
      <c r="M352" s="129" t="str">
        <f ca="1">IF(MOD(ROW()-13,2)=0,IF(ISBLANK(OFFSET(#REF!,INT((ROW()-13)/2),0)),"",OFFSET(#REF!,INT((ROW()-13)/2),0)),IF(ISBLANK(OFFSET('9. METAS'!$X$20,INT((ROW()-14)/2),0)),"",OFFSET('9. METAS'!$X$20,INT((ROW()-14)/2),0)))</f>
        <v/>
      </c>
      <c r="N352" s="479"/>
      <c r="O352" s="481"/>
      <c r="P352" s="483"/>
    </row>
    <row r="353" spans="3:16" x14ac:dyDescent="0.2">
      <c r="C353" s="506" t="str">
        <f ca="1">IF(ISBLANK(OFFSET('5. Pp (3 años)'!$C$46,INT((ROW()-13)/2),0)),"",OFFSET('5. Pp (3 años)'!$C$46,INT((ROW()-13)/2),0))</f>
        <v/>
      </c>
      <c r="D353" s="498" t="str">
        <f ca="1">IF(ISBLANK(OFFSET('5. Pp (3 años)'!$D$46,INT((ROW()-13)/2),0)),"",OFFSET('5. Pp (3 años)'!$D$46,INT((ROW()-13)/2),0))</f>
        <v/>
      </c>
      <c r="E353" s="498" t="str">
        <f ca="1">IF(ISBLANK(OFFSET('5. Pp (3 años)'!$E$46,INT((ROW()-13)/2),0)),"",OFFSET('5. Pp (3 años)'!$E$46,INT((ROW()-13)/2),0))</f>
        <v/>
      </c>
      <c r="F353" s="500" t="str">
        <f ca="1">IF(ISBLANK(OFFSET('5. Pp (3 años)'!$K$46,INT((ROW()-13)/2),0)),"",OFFSET('5. Pp (3 años)'!$K$46,INT((ROW()-13)/2),0))</f>
        <v/>
      </c>
      <c r="G353" s="502" t="str">
        <f ca="1">IF(ISBLANK(OFFSET('5. Pp (3 años)'!$H$46,INT((ROW()-13)/2),0)),"",OFFSET('5. Pp (3 años)'!$H$46,INT((ROW()-13)/2),0))</f>
        <v/>
      </c>
      <c r="H353" s="705" t="str">
        <f ca="1">IF(ISBLANK(OFFSET('9. METAS'!$L$20,INT((ROW()-13)/2),0)),"",OFFSET('9. METAS'!$L$20,INT((ROW()-13)/2),0))</f>
        <v/>
      </c>
      <c r="I353" s="476"/>
      <c r="J353" s="127" t="e">
        <f ca="1">IF(MOD(ROW()-13,2)=0,IF(ISBLANK(OFFSET(#REF!,INT((ROW()-13)/2),0)),"",OFFSET(#REF!,INT((ROW()-13)/2),0)),IF(ISBLANK(OFFSET('9. METAS'!$U$20,INT((ROW()-14)/2),0)),"",OFFSET('9. METAS'!$U$20,INT((ROW()-14)/2),0)))</f>
        <v>#REF!</v>
      </c>
      <c r="K353" s="128" t="e">
        <f ca="1">IF(MOD(ROW()-13,2)=0,IF(ISBLANK(OFFSET(#REF!,INT((ROW()-13)/2),0)),"",OFFSET(#REF!,INT((ROW()-13)/2),0)),IF(ISBLANK(OFFSET('9. METAS'!$V$20,INT((ROW()-14)/2),0)),"",OFFSET('9. METAS'!$V$20,INT((ROW()-14)/2),0)))</f>
        <v>#REF!</v>
      </c>
      <c r="L353" s="128" t="e">
        <f ca="1">IF(MOD(ROW()-13,2)=0,IF(ISBLANK(OFFSET(#REF!,INT((ROW()-13)/2),0)),"",OFFSET(#REF!,INT((ROW()-13)/2),0)),IF(ISBLANK(OFFSET('9. METAS'!$W$20,INT((ROW()-14)/2),0)),"",OFFSET('9. METAS'!$W$20,INT((ROW()-14)/2),0)))</f>
        <v>#REF!</v>
      </c>
      <c r="M353" s="129" t="e">
        <f ca="1">IF(MOD(ROW()-13,2)=0,IF(ISBLANK(OFFSET(#REF!,INT((ROW()-13)/2),0)),"",OFFSET(#REF!,INT((ROW()-13)/2),0)),IF(ISBLANK(OFFSET('9. METAS'!$X$20,INT((ROW()-14)/2),0)),"",OFFSET('9. METAS'!$X$20,INT((ROW()-14)/2),0)))</f>
        <v>#REF!</v>
      </c>
      <c r="N353" s="478" t="str">
        <f t="shared" ref="N353" ca="1" si="336">IFERROR(J353/J354,"ND")</f>
        <v>ND</v>
      </c>
      <c r="O353" s="480" t="str">
        <f t="shared" ref="O353" ca="1" si="337">IFERROR(((J353+K353+L353+M353)/H353),"ND")</f>
        <v>ND</v>
      </c>
      <c r="P353" s="482"/>
    </row>
    <row r="354" spans="3:16" ht="16" x14ac:dyDescent="0.2">
      <c r="C354" s="496"/>
      <c r="D354" s="498"/>
      <c r="E354" s="498"/>
      <c r="F354" s="500"/>
      <c r="G354" s="502"/>
      <c r="H354" s="705"/>
      <c r="I354" s="477"/>
      <c r="J354" s="127" t="str">
        <f ca="1">IF(MOD(ROW()-13,2)=0,IF(ISBLANK(OFFSET(#REF!,INT((ROW()-13)/2),0)),"",OFFSET(#REF!,INT((ROW()-13)/2),0)),IF(ISBLANK(OFFSET('9. METAS'!$U$20,INT((ROW()-14)/2),0)),"",OFFSET('9. METAS'!$U$20,INT((ROW()-14)/2),0)))</f>
        <v/>
      </c>
      <c r="K354" s="128" t="str">
        <f ca="1">IF(MOD(ROW()-13,2)=0,IF(ISBLANK(OFFSET(#REF!,INT((ROW()-13)/2),0)),"",OFFSET(#REF!,INT((ROW()-13)/2),0)),IF(ISBLANK(OFFSET('9. METAS'!$V$20,INT((ROW()-14)/2),0)),"",OFFSET('9. METAS'!$V$20,INT((ROW()-14)/2),0)))</f>
        <v/>
      </c>
      <c r="L354" s="128" t="str">
        <f ca="1">IF(MOD(ROW()-13,2)=0,IF(ISBLANK(OFFSET(#REF!,INT((ROW()-13)/2),0)),"",OFFSET(#REF!,INT((ROW()-13)/2),0)),IF(ISBLANK(OFFSET('9. METAS'!$W$20,INT((ROW()-14)/2),0)),"",OFFSET('9. METAS'!$W$20,INT((ROW()-14)/2),0)))</f>
        <v/>
      </c>
      <c r="M354" s="129" t="str">
        <f ca="1">IF(MOD(ROW()-13,2)=0,IF(ISBLANK(OFFSET(#REF!,INT((ROW()-13)/2),0)),"",OFFSET(#REF!,INT((ROW()-13)/2),0)),IF(ISBLANK(OFFSET('9. METAS'!$X$20,INT((ROW()-14)/2),0)),"",OFFSET('9. METAS'!$X$20,INT((ROW()-14)/2),0)))</f>
        <v/>
      </c>
      <c r="N354" s="479"/>
      <c r="O354" s="481"/>
      <c r="P354" s="483"/>
    </row>
    <row r="355" spans="3:16" x14ac:dyDescent="0.2">
      <c r="C355" s="506" t="str">
        <f ca="1">IF(ISBLANK(OFFSET('5. Pp (3 años)'!$C$46,INT((ROW()-13)/2),0)),"",OFFSET('5. Pp (3 años)'!$C$46,INT((ROW()-13)/2),0))</f>
        <v/>
      </c>
      <c r="D355" s="498" t="str">
        <f ca="1">IF(ISBLANK(OFFSET('5. Pp (3 años)'!$D$46,INT((ROW()-13)/2),0)),"",OFFSET('5. Pp (3 años)'!$D$46,INT((ROW()-13)/2),0))</f>
        <v/>
      </c>
      <c r="E355" s="498" t="str">
        <f ca="1">IF(ISBLANK(OFFSET('5. Pp (3 años)'!$E$46,INT((ROW()-13)/2),0)),"",OFFSET('5. Pp (3 años)'!$E$46,INT((ROW()-13)/2),0))</f>
        <v/>
      </c>
      <c r="F355" s="500" t="str">
        <f ca="1">IF(ISBLANK(OFFSET('5. Pp (3 años)'!$K$46,INT((ROW()-13)/2),0)),"",OFFSET('5. Pp (3 años)'!$K$46,INT((ROW()-13)/2),0))</f>
        <v/>
      </c>
      <c r="G355" s="502" t="str">
        <f ca="1">IF(ISBLANK(OFFSET('5. Pp (3 años)'!$H$46,INT((ROW()-13)/2),0)),"",OFFSET('5. Pp (3 años)'!$H$46,INT((ROW()-13)/2),0))</f>
        <v/>
      </c>
      <c r="H355" s="705" t="str">
        <f ca="1">IF(ISBLANK(OFFSET('9. METAS'!$L$20,INT((ROW()-13)/2),0)),"",OFFSET('9. METAS'!$L$20,INT((ROW()-13)/2),0))</f>
        <v/>
      </c>
      <c r="I355" s="476"/>
      <c r="J355" s="127" t="e">
        <f ca="1">IF(MOD(ROW()-13,2)=0,IF(ISBLANK(OFFSET(#REF!,INT((ROW()-13)/2),0)),"",OFFSET(#REF!,INT((ROW()-13)/2),0)),IF(ISBLANK(OFFSET('9. METAS'!$U$20,INT((ROW()-14)/2),0)),"",OFFSET('9. METAS'!$U$20,INT((ROW()-14)/2),0)))</f>
        <v>#REF!</v>
      </c>
      <c r="K355" s="128" t="e">
        <f ca="1">IF(MOD(ROW()-13,2)=0,IF(ISBLANK(OFFSET(#REF!,INT((ROW()-13)/2),0)),"",OFFSET(#REF!,INT((ROW()-13)/2),0)),IF(ISBLANK(OFFSET('9. METAS'!$V$20,INT((ROW()-14)/2),0)),"",OFFSET('9. METAS'!$V$20,INT((ROW()-14)/2),0)))</f>
        <v>#REF!</v>
      </c>
      <c r="L355" s="128" t="e">
        <f ca="1">IF(MOD(ROW()-13,2)=0,IF(ISBLANK(OFFSET(#REF!,INT((ROW()-13)/2),0)),"",OFFSET(#REF!,INT((ROW()-13)/2),0)),IF(ISBLANK(OFFSET('9. METAS'!$W$20,INT((ROW()-14)/2),0)),"",OFFSET('9. METAS'!$W$20,INT((ROW()-14)/2),0)))</f>
        <v>#REF!</v>
      </c>
      <c r="M355" s="129" t="e">
        <f ca="1">IF(MOD(ROW()-13,2)=0,IF(ISBLANK(OFFSET(#REF!,INT((ROW()-13)/2),0)),"",OFFSET(#REF!,INT((ROW()-13)/2),0)),IF(ISBLANK(OFFSET('9. METAS'!$X$20,INT((ROW()-14)/2),0)),"",OFFSET('9. METAS'!$X$20,INT((ROW()-14)/2),0)))</f>
        <v>#REF!</v>
      </c>
      <c r="N355" s="478" t="str">
        <f t="shared" ref="N355" ca="1" si="338">IFERROR(J355/J356,"ND")</f>
        <v>ND</v>
      </c>
      <c r="O355" s="480" t="str">
        <f t="shared" ref="O355" ca="1" si="339">IFERROR(((J355+K355+L355+M355)/H355),"ND")</f>
        <v>ND</v>
      </c>
      <c r="P355" s="482"/>
    </row>
    <row r="356" spans="3:16" ht="16" x14ac:dyDescent="0.2">
      <c r="C356" s="496"/>
      <c r="D356" s="498"/>
      <c r="E356" s="498"/>
      <c r="F356" s="500"/>
      <c r="G356" s="502"/>
      <c r="H356" s="705"/>
      <c r="I356" s="477"/>
      <c r="J356" s="127" t="str">
        <f ca="1">IF(MOD(ROW()-13,2)=0,IF(ISBLANK(OFFSET(#REF!,INT((ROW()-13)/2),0)),"",OFFSET(#REF!,INT((ROW()-13)/2),0)),IF(ISBLANK(OFFSET('9. METAS'!$U$20,INT((ROW()-14)/2),0)),"",OFFSET('9. METAS'!$U$20,INT((ROW()-14)/2),0)))</f>
        <v/>
      </c>
      <c r="K356" s="128" t="str">
        <f ca="1">IF(MOD(ROW()-13,2)=0,IF(ISBLANK(OFFSET(#REF!,INT((ROW()-13)/2),0)),"",OFFSET(#REF!,INT((ROW()-13)/2),0)),IF(ISBLANK(OFFSET('9. METAS'!$V$20,INT((ROW()-14)/2),0)),"",OFFSET('9. METAS'!$V$20,INT((ROW()-14)/2),0)))</f>
        <v/>
      </c>
      <c r="L356" s="128" t="str">
        <f ca="1">IF(MOD(ROW()-13,2)=0,IF(ISBLANK(OFFSET(#REF!,INT((ROW()-13)/2),0)),"",OFFSET(#REF!,INT((ROW()-13)/2),0)),IF(ISBLANK(OFFSET('9. METAS'!$W$20,INT((ROW()-14)/2),0)),"",OFFSET('9. METAS'!$W$20,INT((ROW()-14)/2),0)))</f>
        <v/>
      </c>
      <c r="M356" s="129" t="str">
        <f ca="1">IF(MOD(ROW()-13,2)=0,IF(ISBLANK(OFFSET(#REF!,INT((ROW()-13)/2),0)),"",OFFSET(#REF!,INT((ROW()-13)/2),0)),IF(ISBLANK(OFFSET('9. METAS'!$X$20,INT((ROW()-14)/2),0)),"",OFFSET('9. METAS'!$X$20,INT((ROW()-14)/2),0)))</f>
        <v/>
      </c>
      <c r="N356" s="479"/>
      <c r="O356" s="481"/>
      <c r="P356" s="483"/>
    </row>
    <row r="357" spans="3:16" x14ac:dyDescent="0.2">
      <c r="C357" s="506" t="str">
        <f ca="1">IF(ISBLANK(OFFSET('5. Pp (3 años)'!$C$46,INT((ROW()-13)/2),0)),"",OFFSET('5. Pp (3 años)'!$C$46,INT((ROW()-13)/2),0))</f>
        <v/>
      </c>
      <c r="D357" s="498" t="str">
        <f ca="1">IF(ISBLANK(OFFSET('5. Pp (3 años)'!$D$46,INT((ROW()-13)/2),0)),"",OFFSET('5. Pp (3 años)'!$D$46,INT((ROW()-13)/2),0))</f>
        <v/>
      </c>
      <c r="E357" s="498" t="str">
        <f ca="1">IF(ISBLANK(OFFSET('5. Pp (3 años)'!$E$46,INT((ROW()-13)/2),0)),"",OFFSET('5. Pp (3 años)'!$E$46,INT((ROW()-13)/2),0))</f>
        <v/>
      </c>
      <c r="F357" s="500" t="str">
        <f ca="1">IF(ISBLANK(OFFSET('5. Pp (3 años)'!$K$46,INT((ROW()-13)/2),0)),"",OFFSET('5. Pp (3 años)'!$K$46,INT((ROW()-13)/2),0))</f>
        <v/>
      </c>
      <c r="G357" s="502" t="str">
        <f ca="1">IF(ISBLANK(OFFSET('5. Pp (3 años)'!$H$46,INT((ROW()-13)/2),0)),"",OFFSET('5. Pp (3 años)'!$H$46,INT((ROW()-13)/2),0))</f>
        <v/>
      </c>
      <c r="H357" s="705" t="str">
        <f ca="1">IF(ISBLANK(OFFSET('9. METAS'!$L$20,INT((ROW()-13)/2),0)),"",OFFSET('9. METAS'!$L$20,INT((ROW()-13)/2),0))</f>
        <v/>
      </c>
      <c r="I357" s="476"/>
      <c r="J357" s="127" t="e">
        <f ca="1">IF(MOD(ROW()-13,2)=0,IF(ISBLANK(OFFSET(#REF!,INT((ROW()-13)/2),0)),"",OFFSET(#REF!,INT((ROW()-13)/2),0)),IF(ISBLANK(OFFSET('9. METAS'!$U$20,INT((ROW()-14)/2),0)),"",OFFSET('9. METAS'!$U$20,INT((ROW()-14)/2),0)))</f>
        <v>#REF!</v>
      </c>
      <c r="K357" s="128" t="e">
        <f ca="1">IF(MOD(ROW()-13,2)=0,IF(ISBLANK(OFFSET(#REF!,INT((ROW()-13)/2),0)),"",OFFSET(#REF!,INT((ROW()-13)/2),0)),IF(ISBLANK(OFFSET('9. METAS'!$V$20,INT((ROW()-14)/2),0)),"",OFFSET('9. METAS'!$V$20,INT((ROW()-14)/2),0)))</f>
        <v>#REF!</v>
      </c>
      <c r="L357" s="128" t="e">
        <f ca="1">IF(MOD(ROW()-13,2)=0,IF(ISBLANK(OFFSET(#REF!,INT((ROW()-13)/2),0)),"",OFFSET(#REF!,INT((ROW()-13)/2),0)),IF(ISBLANK(OFFSET('9. METAS'!$W$20,INT((ROW()-14)/2),0)),"",OFFSET('9. METAS'!$W$20,INT((ROW()-14)/2),0)))</f>
        <v>#REF!</v>
      </c>
      <c r="M357" s="129" t="e">
        <f ca="1">IF(MOD(ROW()-13,2)=0,IF(ISBLANK(OFFSET(#REF!,INT((ROW()-13)/2),0)),"",OFFSET(#REF!,INT((ROW()-13)/2),0)),IF(ISBLANK(OFFSET('9. METAS'!$X$20,INT((ROW()-14)/2),0)),"",OFFSET('9. METAS'!$X$20,INT((ROW()-14)/2),0)))</f>
        <v>#REF!</v>
      </c>
      <c r="N357" s="478" t="str">
        <f t="shared" ref="N357" ca="1" si="340">IFERROR(J357/J358,"ND")</f>
        <v>ND</v>
      </c>
      <c r="O357" s="480" t="str">
        <f t="shared" ref="O357" ca="1" si="341">IFERROR(((J357+K357+L357+M357)/H357),"ND")</f>
        <v>ND</v>
      </c>
      <c r="P357" s="482"/>
    </row>
    <row r="358" spans="3:16" ht="16" x14ac:dyDescent="0.2">
      <c r="C358" s="496"/>
      <c r="D358" s="498"/>
      <c r="E358" s="498"/>
      <c r="F358" s="500"/>
      <c r="G358" s="502"/>
      <c r="H358" s="705"/>
      <c r="I358" s="477"/>
      <c r="J358" s="127" t="str">
        <f ca="1">IF(MOD(ROW()-13,2)=0,IF(ISBLANK(OFFSET(#REF!,INT((ROW()-13)/2),0)),"",OFFSET(#REF!,INT((ROW()-13)/2),0)),IF(ISBLANK(OFFSET('9. METAS'!$U$20,INT((ROW()-14)/2),0)),"",OFFSET('9. METAS'!$U$20,INT((ROW()-14)/2),0)))</f>
        <v/>
      </c>
      <c r="K358" s="128" t="str">
        <f ca="1">IF(MOD(ROW()-13,2)=0,IF(ISBLANK(OFFSET(#REF!,INT((ROW()-13)/2),0)),"",OFFSET(#REF!,INT((ROW()-13)/2),0)),IF(ISBLANK(OFFSET('9. METAS'!$V$20,INT((ROW()-14)/2),0)),"",OFFSET('9. METAS'!$V$20,INT((ROW()-14)/2),0)))</f>
        <v/>
      </c>
      <c r="L358" s="128" t="str">
        <f ca="1">IF(MOD(ROW()-13,2)=0,IF(ISBLANK(OFFSET(#REF!,INT((ROW()-13)/2),0)),"",OFFSET(#REF!,INT((ROW()-13)/2),0)),IF(ISBLANK(OFFSET('9. METAS'!$W$20,INT((ROW()-14)/2),0)),"",OFFSET('9. METAS'!$W$20,INT((ROW()-14)/2),0)))</f>
        <v/>
      </c>
      <c r="M358" s="129" t="str">
        <f ca="1">IF(MOD(ROW()-13,2)=0,IF(ISBLANK(OFFSET(#REF!,INT((ROW()-13)/2),0)),"",OFFSET(#REF!,INT((ROW()-13)/2),0)),IF(ISBLANK(OFFSET('9. METAS'!$X$20,INT((ROW()-14)/2),0)),"",OFFSET('9. METAS'!$X$20,INT((ROW()-14)/2),0)))</f>
        <v/>
      </c>
      <c r="N358" s="479"/>
      <c r="O358" s="481"/>
      <c r="P358" s="483"/>
    </row>
    <row r="359" spans="3:16" x14ac:dyDescent="0.2">
      <c r="C359" s="506" t="str">
        <f ca="1">IF(ISBLANK(OFFSET('5. Pp (3 años)'!$C$46,INT((ROW()-13)/2),0)),"",OFFSET('5. Pp (3 años)'!$C$46,INT((ROW()-13)/2),0))</f>
        <v/>
      </c>
      <c r="D359" s="498" t="str">
        <f ca="1">IF(ISBLANK(OFFSET('5. Pp (3 años)'!$D$46,INT((ROW()-13)/2),0)),"",OFFSET('5. Pp (3 años)'!$D$46,INT((ROW()-13)/2),0))</f>
        <v/>
      </c>
      <c r="E359" s="498" t="str">
        <f ca="1">IF(ISBLANK(OFFSET('5. Pp (3 años)'!$E$46,INT((ROW()-13)/2),0)),"",OFFSET('5. Pp (3 años)'!$E$46,INT((ROW()-13)/2),0))</f>
        <v/>
      </c>
      <c r="F359" s="500" t="str">
        <f ca="1">IF(ISBLANK(OFFSET('5. Pp (3 años)'!$K$46,INT((ROW()-13)/2),0)),"",OFFSET('5. Pp (3 años)'!$K$46,INT((ROW()-13)/2),0))</f>
        <v/>
      </c>
      <c r="G359" s="502" t="str">
        <f ca="1">IF(ISBLANK(OFFSET('5. Pp (3 años)'!$H$46,INT((ROW()-13)/2),0)),"",OFFSET('5. Pp (3 años)'!$H$46,INT((ROW()-13)/2),0))</f>
        <v/>
      </c>
      <c r="H359" s="705" t="str">
        <f ca="1">IF(ISBLANK(OFFSET('9. METAS'!$L$20,INT((ROW()-13)/2),0)),"",OFFSET('9. METAS'!$L$20,INT((ROW()-13)/2),0))</f>
        <v/>
      </c>
      <c r="I359" s="476"/>
      <c r="J359" s="127" t="e">
        <f ca="1">IF(MOD(ROW()-13,2)=0,IF(ISBLANK(OFFSET(#REF!,INT((ROW()-13)/2),0)),"",OFFSET(#REF!,INT((ROW()-13)/2),0)),IF(ISBLANK(OFFSET('9. METAS'!$U$20,INT((ROW()-14)/2),0)),"",OFFSET('9. METAS'!$U$20,INT((ROW()-14)/2),0)))</f>
        <v>#REF!</v>
      </c>
      <c r="K359" s="128" t="e">
        <f ca="1">IF(MOD(ROW()-13,2)=0,IF(ISBLANK(OFFSET(#REF!,INT((ROW()-13)/2),0)),"",OFFSET(#REF!,INT((ROW()-13)/2),0)),IF(ISBLANK(OFFSET('9. METAS'!$V$20,INT((ROW()-14)/2),0)),"",OFFSET('9. METAS'!$V$20,INT((ROW()-14)/2),0)))</f>
        <v>#REF!</v>
      </c>
      <c r="L359" s="128" t="e">
        <f ca="1">IF(MOD(ROW()-13,2)=0,IF(ISBLANK(OFFSET(#REF!,INT((ROW()-13)/2),0)),"",OFFSET(#REF!,INT((ROW()-13)/2),0)),IF(ISBLANK(OFFSET('9. METAS'!$W$20,INT((ROW()-14)/2),0)),"",OFFSET('9. METAS'!$W$20,INT((ROW()-14)/2),0)))</f>
        <v>#REF!</v>
      </c>
      <c r="M359" s="129" t="e">
        <f ca="1">IF(MOD(ROW()-13,2)=0,IF(ISBLANK(OFFSET(#REF!,INT((ROW()-13)/2),0)),"",OFFSET(#REF!,INT((ROW()-13)/2),0)),IF(ISBLANK(OFFSET('9. METAS'!$X$20,INT((ROW()-14)/2),0)),"",OFFSET('9. METAS'!$X$20,INT((ROW()-14)/2),0)))</f>
        <v>#REF!</v>
      </c>
      <c r="N359" s="478" t="str">
        <f t="shared" ref="N359" ca="1" si="342">IFERROR(J359/J360,"ND")</f>
        <v>ND</v>
      </c>
      <c r="O359" s="480" t="str">
        <f t="shared" ref="O359" ca="1" si="343">IFERROR(((J359+K359+L359+M359)/H359),"ND")</f>
        <v>ND</v>
      </c>
      <c r="P359" s="482"/>
    </row>
    <row r="360" spans="3:16" ht="16" x14ac:dyDescent="0.2">
      <c r="C360" s="496"/>
      <c r="D360" s="498"/>
      <c r="E360" s="498"/>
      <c r="F360" s="500"/>
      <c r="G360" s="502"/>
      <c r="H360" s="705"/>
      <c r="I360" s="477"/>
      <c r="J360" s="127" t="str">
        <f ca="1">IF(MOD(ROW()-13,2)=0,IF(ISBLANK(OFFSET(#REF!,INT((ROW()-13)/2),0)),"",OFFSET(#REF!,INT((ROW()-13)/2),0)),IF(ISBLANK(OFFSET('9. METAS'!$U$20,INT((ROW()-14)/2),0)),"",OFFSET('9. METAS'!$U$20,INT((ROW()-14)/2),0)))</f>
        <v/>
      </c>
      <c r="K360" s="128" t="str">
        <f ca="1">IF(MOD(ROW()-13,2)=0,IF(ISBLANK(OFFSET(#REF!,INT((ROW()-13)/2),0)),"",OFFSET(#REF!,INT((ROW()-13)/2),0)),IF(ISBLANK(OFFSET('9. METAS'!$V$20,INT((ROW()-14)/2),0)),"",OFFSET('9. METAS'!$V$20,INT((ROW()-14)/2),0)))</f>
        <v/>
      </c>
      <c r="L360" s="128" t="str">
        <f ca="1">IF(MOD(ROW()-13,2)=0,IF(ISBLANK(OFFSET(#REF!,INT((ROW()-13)/2),0)),"",OFFSET(#REF!,INT((ROW()-13)/2),0)),IF(ISBLANK(OFFSET('9. METAS'!$W$20,INT((ROW()-14)/2),0)),"",OFFSET('9. METAS'!$W$20,INT((ROW()-14)/2),0)))</f>
        <v/>
      </c>
      <c r="M360" s="129" t="str">
        <f ca="1">IF(MOD(ROW()-13,2)=0,IF(ISBLANK(OFFSET(#REF!,INT((ROW()-13)/2),0)),"",OFFSET(#REF!,INT((ROW()-13)/2),0)),IF(ISBLANK(OFFSET('9. METAS'!$X$20,INT((ROW()-14)/2),0)),"",OFFSET('9. METAS'!$X$20,INT((ROW()-14)/2),0)))</f>
        <v/>
      </c>
      <c r="N360" s="479"/>
      <c r="O360" s="481"/>
      <c r="P360" s="483"/>
    </row>
    <row r="361" spans="3:16" x14ac:dyDescent="0.2">
      <c r="C361" s="506" t="str">
        <f ca="1">IF(ISBLANK(OFFSET('5. Pp (3 años)'!$C$46,INT((ROW()-13)/2),0)),"",OFFSET('5. Pp (3 años)'!$C$46,INT((ROW()-13)/2),0))</f>
        <v/>
      </c>
      <c r="D361" s="498" t="str">
        <f ca="1">IF(ISBLANK(OFFSET('5. Pp (3 años)'!$D$46,INT((ROW()-13)/2),0)),"",OFFSET('5. Pp (3 años)'!$D$46,INT((ROW()-13)/2),0))</f>
        <v/>
      </c>
      <c r="E361" s="498" t="str">
        <f ca="1">IF(ISBLANK(OFFSET('5. Pp (3 años)'!$E$46,INT((ROW()-13)/2),0)),"",OFFSET('5. Pp (3 años)'!$E$46,INT((ROW()-13)/2),0))</f>
        <v/>
      </c>
      <c r="F361" s="500" t="str">
        <f ca="1">IF(ISBLANK(OFFSET('5. Pp (3 años)'!$K$46,INT((ROW()-13)/2),0)),"",OFFSET('5. Pp (3 años)'!$K$46,INT((ROW()-13)/2),0))</f>
        <v/>
      </c>
      <c r="G361" s="502" t="str">
        <f ca="1">IF(ISBLANK(OFFSET('5. Pp (3 años)'!$H$46,INT((ROW()-13)/2),0)),"",OFFSET('5. Pp (3 años)'!$H$46,INT((ROW()-13)/2),0))</f>
        <v/>
      </c>
      <c r="H361" s="705" t="str">
        <f ca="1">IF(ISBLANK(OFFSET('9. METAS'!$L$20,INT((ROW()-13)/2),0)),"",OFFSET('9. METAS'!$L$20,INT((ROW()-13)/2),0))</f>
        <v/>
      </c>
      <c r="I361" s="476"/>
      <c r="J361" s="127" t="e">
        <f ca="1">IF(MOD(ROW()-13,2)=0,IF(ISBLANK(OFFSET(#REF!,INT((ROW()-13)/2),0)),"",OFFSET(#REF!,INT((ROW()-13)/2),0)),IF(ISBLANK(OFFSET('9. METAS'!$U$20,INT((ROW()-14)/2),0)),"",OFFSET('9. METAS'!$U$20,INT((ROW()-14)/2),0)))</f>
        <v>#REF!</v>
      </c>
      <c r="K361" s="128" t="e">
        <f ca="1">IF(MOD(ROW()-13,2)=0,IF(ISBLANK(OFFSET(#REF!,INT((ROW()-13)/2),0)),"",OFFSET(#REF!,INT((ROW()-13)/2),0)),IF(ISBLANK(OFFSET('9. METAS'!$V$20,INT((ROW()-14)/2),0)),"",OFFSET('9. METAS'!$V$20,INT((ROW()-14)/2),0)))</f>
        <v>#REF!</v>
      </c>
      <c r="L361" s="128" t="e">
        <f ca="1">IF(MOD(ROW()-13,2)=0,IF(ISBLANK(OFFSET(#REF!,INT((ROW()-13)/2),0)),"",OFFSET(#REF!,INT((ROW()-13)/2),0)),IF(ISBLANK(OFFSET('9. METAS'!$W$20,INT((ROW()-14)/2),0)),"",OFFSET('9. METAS'!$W$20,INT((ROW()-14)/2),0)))</f>
        <v>#REF!</v>
      </c>
      <c r="M361" s="129" t="e">
        <f ca="1">IF(MOD(ROW()-13,2)=0,IF(ISBLANK(OFFSET(#REF!,INT((ROW()-13)/2),0)),"",OFFSET(#REF!,INT((ROW()-13)/2),0)),IF(ISBLANK(OFFSET('9. METAS'!$X$20,INT((ROW()-14)/2),0)),"",OFFSET('9. METAS'!$X$20,INT((ROW()-14)/2),0)))</f>
        <v>#REF!</v>
      </c>
      <c r="N361" s="478" t="str">
        <f t="shared" ref="N361" ca="1" si="344">IFERROR(J361/J362,"ND")</f>
        <v>ND</v>
      </c>
      <c r="O361" s="480" t="str">
        <f t="shared" ref="O361" ca="1" si="345">IFERROR(((J361+K361+L361+M361)/H361),"ND")</f>
        <v>ND</v>
      </c>
      <c r="P361" s="482"/>
    </row>
    <row r="362" spans="3:16" ht="16" x14ac:dyDescent="0.2">
      <c r="C362" s="496"/>
      <c r="D362" s="498"/>
      <c r="E362" s="498"/>
      <c r="F362" s="500"/>
      <c r="G362" s="502"/>
      <c r="H362" s="705"/>
      <c r="I362" s="477"/>
      <c r="J362" s="127" t="str">
        <f ca="1">IF(MOD(ROW()-13,2)=0,IF(ISBLANK(OFFSET(#REF!,INT((ROW()-13)/2),0)),"",OFFSET(#REF!,INT((ROW()-13)/2),0)),IF(ISBLANK(OFFSET('9. METAS'!$U$20,INT((ROW()-14)/2),0)),"",OFFSET('9. METAS'!$U$20,INT((ROW()-14)/2),0)))</f>
        <v/>
      </c>
      <c r="K362" s="128" t="str">
        <f ca="1">IF(MOD(ROW()-13,2)=0,IF(ISBLANK(OFFSET(#REF!,INT((ROW()-13)/2),0)),"",OFFSET(#REF!,INT((ROW()-13)/2),0)),IF(ISBLANK(OFFSET('9. METAS'!$V$20,INT((ROW()-14)/2),0)),"",OFFSET('9. METAS'!$V$20,INT((ROW()-14)/2),0)))</f>
        <v/>
      </c>
      <c r="L362" s="128" t="str">
        <f ca="1">IF(MOD(ROW()-13,2)=0,IF(ISBLANK(OFFSET(#REF!,INT((ROW()-13)/2),0)),"",OFFSET(#REF!,INT((ROW()-13)/2),0)),IF(ISBLANK(OFFSET('9. METAS'!$W$20,INT((ROW()-14)/2),0)),"",OFFSET('9. METAS'!$W$20,INT((ROW()-14)/2),0)))</f>
        <v/>
      </c>
      <c r="M362" s="129" t="str">
        <f ca="1">IF(MOD(ROW()-13,2)=0,IF(ISBLANK(OFFSET(#REF!,INT((ROW()-13)/2),0)),"",OFFSET(#REF!,INT((ROW()-13)/2),0)),IF(ISBLANK(OFFSET('9. METAS'!$X$20,INT((ROW()-14)/2),0)),"",OFFSET('9. METAS'!$X$20,INT((ROW()-14)/2),0)))</f>
        <v/>
      </c>
      <c r="N362" s="479"/>
      <c r="O362" s="481"/>
      <c r="P362" s="483"/>
    </row>
    <row r="363" spans="3:16" x14ac:dyDescent="0.2">
      <c r="C363" s="506" t="str">
        <f ca="1">IF(ISBLANK(OFFSET('5. Pp (3 años)'!$C$46,INT((ROW()-13)/2),0)),"",OFFSET('5. Pp (3 años)'!$C$46,INT((ROW()-13)/2),0))</f>
        <v/>
      </c>
      <c r="D363" s="498" t="str">
        <f ca="1">IF(ISBLANK(OFFSET('5. Pp (3 años)'!$D$46,INT((ROW()-13)/2),0)),"",OFFSET('5. Pp (3 años)'!$D$46,INT((ROW()-13)/2),0))</f>
        <v/>
      </c>
      <c r="E363" s="498" t="str">
        <f ca="1">IF(ISBLANK(OFFSET('5. Pp (3 años)'!$E$46,INT((ROW()-13)/2),0)),"",OFFSET('5. Pp (3 años)'!$E$46,INT((ROW()-13)/2),0))</f>
        <v/>
      </c>
      <c r="F363" s="500" t="str">
        <f ca="1">IF(ISBLANK(OFFSET('5. Pp (3 años)'!$K$46,INT((ROW()-13)/2),0)),"",OFFSET('5. Pp (3 años)'!$K$46,INT((ROW()-13)/2),0))</f>
        <v/>
      </c>
      <c r="G363" s="502" t="str">
        <f ca="1">IF(ISBLANK(OFFSET('5. Pp (3 años)'!$H$46,INT((ROW()-13)/2),0)),"",OFFSET('5. Pp (3 años)'!$H$46,INT((ROW()-13)/2),0))</f>
        <v/>
      </c>
      <c r="H363" s="705" t="str">
        <f ca="1">IF(ISBLANK(OFFSET('9. METAS'!$L$20,INT((ROW()-13)/2),0)),"",OFFSET('9. METAS'!$L$20,INT((ROW()-13)/2),0))</f>
        <v/>
      </c>
      <c r="I363" s="476"/>
      <c r="J363" s="127" t="e">
        <f ca="1">IF(MOD(ROW()-13,2)=0,IF(ISBLANK(OFFSET(#REF!,INT((ROW()-13)/2),0)),"",OFFSET(#REF!,INT((ROW()-13)/2),0)),IF(ISBLANK(OFFSET('9. METAS'!$U$20,INT((ROW()-14)/2),0)),"",OFFSET('9. METAS'!$U$20,INT((ROW()-14)/2),0)))</f>
        <v>#REF!</v>
      </c>
      <c r="K363" s="128" t="e">
        <f ca="1">IF(MOD(ROW()-13,2)=0,IF(ISBLANK(OFFSET(#REF!,INT((ROW()-13)/2),0)),"",OFFSET(#REF!,INT((ROW()-13)/2),0)),IF(ISBLANK(OFFSET('9. METAS'!$V$20,INT((ROW()-14)/2),0)),"",OFFSET('9. METAS'!$V$20,INT((ROW()-14)/2),0)))</f>
        <v>#REF!</v>
      </c>
      <c r="L363" s="128" t="e">
        <f ca="1">IF(MOD(ROW()-13,2)=0,IF(ISBLANK(OFFSET(#REF!,INT((ROW()-13)/2),0)),"",OFFSET(#REF!,INT((ROW()-13)/2),0)),IF(ISBLANK(OFFSET('9. METAS'!$W$20,INT((ROW()-14)/2),0)),"",OFFSET('9. METAS'!$W$20,INT((ROW()-14)/2),0)))</f>
        <v>#REF!</v>
      </c>
      <c r="M363" s="129" t="e">
        <f ca="1">IF(MOD(ROW()-13,2)=0,IF(ISBLANK(OFFSET(#REF!,INT((ROW()-13)/2),0)),"",OFFSET(#REF!,INT((ROW()-13)/2),0)),IF(ISBLANK(OFFSET('9. METAS'!$X$20,INT((ROW()-14)/2),0)),"",OFFSET('9. METAS'!$X$20,INT((ROW()-14)/2),0)))</f>
        <v>#REF!</v>
      </c>
      <c r="N363" s="478" t="str">
        <f t="shared" ref="N363" ca="1" si="346">IFERROR(J363/J364,"ND")</f>
        <v>ND</v>
      </c>
      <c r="O363" s="480" t="str">
        <f t="shared" ref="O363" ca="1" si="347">IFERROR(((J363+K363+L363+M363)/H363),"ND")</f>
        <v>ND</v>
      </c>
      <c r="P363" s="482"/>
    </row>
    <row r="364" spans="3:16" ht="16" x14ac:dyDescent="0.2">
      <c r="C364" s="496"/>
      <c r="D364" s="498"/>
      <c r="E364" s="498"/>
      <c r="F364" s="500"/>
      <c r="G364" s="502"/>
      <c r="H364" s="705"/>
      <c r="I364" s="477"/>
      <c r="J364" s="127" t="str">
        <f ca="1">IF(MOD(ROW()-13,2)=0,IF(ISBLANK(OFFSET(#REF!,INT((ROW()-13)/2),0)),"",OFFSET(#REF!,INT((ROW()-13)/2),0)),IF(ISBLANK(OFFSET('9. METAS'!$U$20,INT((ROW()-14)/2),0)),"",OFFSET('9. METAS'!$U$20,INT((ROW()-14)/2),0)))</f>
        <v/>
      </c>
      <c r="K364" s="128" t="str">
        <f ca="1">IF(MOD(ROW()-13,2)=0,IF(ISBLANK(OFFSET(#REF!,INT((ROW()-13)/2),0)),"",OFFSET(#REF!,INT((ROW()-13)/2),0)),IF(ISBLANK(OFFSET('9. METAS'!$V$20,INT((ROW()-14)/2),0)),"",OFFSET('9. METAS'!$V$20,INT((ROW()-14)/2),0)))</f>
        <v/>
      </c>
      <c r="L364" s="128" t="str">
        <f ca="1">IF(MOD(ROW()-13,2)=0,IF(ISBLANK(OFFSET(#REF!,INT((ROW()-13)/2),0)),"",OFFSET(#REF!,INT((ROW()-13)/2),0)),IF(ISBLANK(OFFSET('9. METAS'!$W$20,INT((ROW()-14)/2),0)),"",OFFSET('9. METAS'!$W$20,INT((ROW()-14)/2),0)))</f>
        <v/>
      </c>
      <c r="M364" s="129" t="str">
        <f ca="1">IF(MOD(ROW()-13,2)=0,IF(ISBLANK(OFFSET(#REF!,INT((ROW()-13)/2),0)),"",OFFSET(#REF!,INT((ROW()-13)/2),0)),IF(ISBLANK(OFFSET('9. METAS'!$X$20,INT((ROW()-14)/2),0)),"",OFFSET('9. METAS'!$X$20,INT((ROW()-14)/2),0)))</f>
        <v/>
      </c>
      <c r="N364" s="479"/>
      <c r="O364" s="481"/>
      <c r="P364" s="483"/>
    </row>
    <row r="365" spans="3:16" x14ac:dyDescent="0.2">
      <c r="C365" s="506" t="str">
        <f ca="1">IF(ISBLANK(OFFSET('5. Pp (3 años)'!$C$46,INT((ROW()-13)/2),0)),"",OFFSET('5. Pp (3 años)'!$C$46,INT((ROW()-13)/2),0))</f>
        <v/>
      </c>
      <c r="D365" s="498" t="str">
        <f ca="1">IF(ISBLANK(OFFSET('5. Pp (3 años)'!$D$46,INT((ROW()-13)/2),0)),"",OFFSET('5. Pp (3 años)'!$D$46,INT((ROW()-13)/2),0))</f>
        <v/>
      </c>
      <c r="E365" s="498" t="str">
        <f ca="1">IF(ISBLANK(OFFSET('5. Pp (3 años)'!$E$46,INT((ROW()-13)/2),0)),"",OFFSET('5. Pp (3 años)'!$E$46,INT((ROW()-13)/2),0))</f>
        <v/>
      </c>
      <c r="F365" s="500" t="str">
        <f ca="1">IF(ISBLANK(OFFSET('5. Pp (3 años)'!$K$46,INT((ROW()-13)/2),0)),"",OFFSET('5. Pp (3 años)'!$K$46,INT((ROW()-13)/2),0))</f>
        <v/>
      </c>
      <c r="G365" s="502" t="str">
        <f ca="1">IF(ISBLANK(OFFSET('5. Pp (3 años)'!$H$46,INT((ROW()-13)/2),0)),"",OFFSET('5. Pp (3 años)'!$H$46,INT((ROW()-13)/2),0))</f>
        <v/>
      </c>
      <c r="H365" s="705" t="str">
        <f ca="1">IF(ISBLANK(OFFSET('9. METAS'!$L$20,INT((ROW()-13)/2),0)),"",OFFSET('9. METAS'!$L$20,INT((ROW()-13)/2),0))</f>
        <v/>
      </c>
      <c r="I365" s="476"/>
      <c r="J365" s="127" t="e">
        <f ca="1">IF(MOD(ROW()-13,2)=0,IF(ISBLANK(OFFSET(#REF!,INT((ROW()-13)/2),0)),"",OFFSET(#REF!,INT((ROW()-13)/2),0)),IF(ISBLANK(OFFSET('9. METAS'!$U$20,INT((ROW()-14)/2),0)),"",OFFSET('9. METAS'!$U$20,INT((ROW()-14)/2),0)))</f>
        <v>#REF!</v>
      </c>
      <c r="K365" s="128" t="e">
        <f ca="1">IF(MOD(ROW()-13,2)=0,IF(ISBLANK(OFFSET(#REF!,INT((ROW()-13)/2),0)),"",OFFSET(#REF!,INT((ROW()-13)/2),0)),IF(ISBLANK(OFFSET('9. METAS'!$V$20,INT((ROW()-14)/2),0)),"",OFFSET('9. METAS'!$V$20,INT((ROW()-14)/2),0)))</f>
        <v>#REF!</v>
      </c>
      <c r="L365" s="128" t="e">
        <f ca="1">IF(MOD(ROW()-13,2)=0,IF(ISBLANK(OFFSET(#REF!,INT((ROW()-13)/2),0)),"",OFFSET(#REF!,INT((ROW()-13)/2),0)),IF(ISBLANK(OFFSET('9. METAS'!$W$20,INT((ROW()-14)/2),0)),"",OFFSET('9. METAS'!$W$20,INT((ROW()-14)/2),0)))</f>
        <v>#REF!</v>
      </c>
      <c r="M365" s="129" t="e">
        <f ca="1">IF(MOD(ROW()-13,2)=0,IF(ISBLANK(OFFSET(#REF!,INT((ROW()-13)/2),0)),"",OFFSET(#REF!,INT((ROW()-13)/2),0)),IF(ISBLANK(OFFSET('9. METAS'!$X$20,INT((ROW()-14)/2),0)),"",OFFSET('9. METAS'!$X$20,INT((ROW()-14)/2),0)))</f>
        <v>#REF!</v>
      </c>
      <c r="N365" s="478" t="str">
        <f t="shared" ref="N365" ca="1" si="348">IFERROR(J365/J366,"ND")</f>
        <v>ND</v>
      </c>
      <c r="O365" s="480" t="str">
        <f t="shared" ref="O365" ca="1" si="349">IFERROR(((J365+K365+L365+M365)/H365),"ND")</f>
        <v>ND</v>
      </c>
      <c r="P365" s="482"/>
    </row>
    <row r="366" spans="3:16" ht="16" x14ac:dyDescent="0.2">
      <c r="C366" s="496"/>
      <c r="D366" s="498"/>
      <c r="E366" s="498"/>
      <c r="F366" s="500"/>
      <c r="G366" s="502"/>
      <c r="H366" s="705"/>
      <c r="I366" s="477"/>
      <c r="J366" s="127" t="str">
        <f ca="1">IF(MOD(ROW()-13,2)=0,IF(ISBLANK(OFFSET(#REF!,INT((ROW()-13)/2),0)),"",OFFSET(#REF!,INT((ROW()-13)/2),0)),IF(ISBLANK(OFFSET('9. METAS'!$U$20,INT((ROW()-14)/2),0)),"",OFFSET('9. METAS'!$U$20,INT((ROW()-14)/2),0)))</f>
        <v/>
      </c>
      <c r="K366" s="128" t="str">
        <f ca="1">IF(MOD(ROW()-13,2)=0,IF(ISBLANK(OFFSET(#REF!,INT((ROW()-13)/2),0)),"",OFFSET(#REF!,INT((ROW()-13)/2),0)),IF(ISBLANK(OFFSET('9. METAS'!$V$20,INT((ROW()-14)/2),0)),"",OFFSET('9. METAS'!$V$20,INT((ROW()-14)/2),0)))</f>
        <v/>
      </c>
      <c r="L366" s="128" t="str">
        <f ca="1">IF(MOD(ROW()-13,2)=0,IF(ISBLANK(OFFSET(#REF!,INT((ROW()-13)/2),0)),"",OFFSET(#REF!,INT((ROW()-13)/2),0)),IF(ISBLANK(OFFSET('9. METAS'!$W$20,INT((ROW()-14)/2),0)),"",OFFSET('9. METAS'!$W$20,INT((ROW()-14)/2),0)))</f>
        <v/>
      </c>
      <c r="M366" s="129" t="str">
        <f ca="1">IF(MOD(ROW()-13,2)=0,IF(ISBLANK(OFFSET(#REF!,INT((ROW()-13)/2),0)),"",OFFSET(#REF!,INT((ROW()-13)/2),0)),IF(ISBLANK(OFFSET('9. METAS'!$X$20,INT((ROW()-14)/2),0)),"",OFFSET('9. METAS'!$X$20,INT((ROW()-14)/2),0)))</f>
        <v/>
      </c>
      <c r="N366" s="479"/>
      <c r="O366" s="481"/>
      <c r="P366" s="483"/>
    </row>
    <row r="367" spans="3:16" x14ac:dyDescent="0.2">
      <c r="C367" s="506" t="str">
        <f ca="1">IF(ISBLANK(OFFSET('5. Pp (3 años)'!$C$46,INT((ROW()-13)/2),0)),"",OFFSET('5. Pp (3 años)'!$C$46,INT((ROW()-13)/2),0))</f>
        <v/>
      </c>
      <c r="D367" s="498" t="str">
        <f ca="1">IF(ISBLANK(OFFSET('5. Pp (3 años)'!$D$46,INT((ROW()-13)/2),0)),"",OFFSET('5. Pp (3 años)'!$D$46,INT((ROW()-13)/2),0))</f>
        <v/>
      </c>
      <c r="E367" s="498" t="str">
        <f ca="1">IF(ISBLANK(OFFSET('5. Pp (3 años)'!$E$46,INT((ROW()-13)/2),0)),"",OFFSET('5. Pp (3 años)'!$E$46,INT((ROW()-13)/2),0))</f>
        <v/>
      </c>
      <c r="F367" s="500" t="str">
        <f ca="1">IF(ISBLANK(OFFSET('5. Pp (3 años)'!$K$46,INT((ROW()-13)/2),0)),"",OFFSET('5. Pp (3 años)'!$K$46,INT((ROW()-13)/2),0))</f>
        <v/>
      </c>
      <c r="G367" s="502" t="str">
        <f ca="1">IF(ISBLANK(OFFSET('5. Pp (3 años)'!$H$46,INT((ROW()-13)/2),0)),"",OFFSET('5. Pp (3 años)'!$H$46,INT((ROW()-13)/2),0))</f>
        <v/>
      </c>
      <c r="H367" s="705" t="str">
        <f ca="1">IF(ISBLANK(OFFSET('9. METAS'!$L$20,INT((ROW()-13)/2),0)),"",OFFSET('9. METAS'!$L$20,INT((ROW()-13)/2),0))</f>
        <v/>
      </c>
      <c r="I367" s="476"/>
      <c r="J367" s="127" t="e">
        <f ca="1">IF(MOD(ROW()-13,2)=0,IF(ISBLANK(OFFSET(#REF!,INT((ROW()-13)/2),0)),"",OFFSET(#REF!,INT((ROW()-13)/2),0)),IF(ISBLANK(OFFSET('9. METAS'!$U$20,INT((ROW()-14)/2),0)),"",OFFSET('9. METAS'!$U$20,INT((ROW()-14)/2),0)))</f>
        <v>#REF!</v>
      </c>
      <c r="K367" s="128" t="e">
        <f ca="1">IF(MOD(ROW()-13,2)=0,IF(ISBLANK(OFFSET(#REF!,INT((ROW()-13)/2),0)),"",OFFSET(#REF!,INT((ROW()-13)/2),0)),IF(ISBLANK(OFFSET('9. METAS'!$V$20,INT((ROW()-14)/2),0)),"",OFFSET('9. METAS'!$V$20,INT((ROW()-14)/2),0)))</f>
        <v>#REF!</v>
      </c>
      <c r="L367" s="128" t="e">
        <f ca="1">IF(MOD(ROW()-13,2)=0,IF(ISBLANK(OFFSET(#REF!,INT((ROW()-13)/2),0)),"",OFFSET(#REF!,INT((ROW()-13)/2),0)),IF(ISBLANK(OFFSET('9. METAS'!$W$20,INT((ROW()-14)/2),0)),"",OFFSET('9. METAS'!$W$20,INT((ROW()-14)/2),0)))</f>
        <v>#REF!</v>
      </c>
      <c r="M367" s="129" t="e">
        <f ca="1">IF(MOD(ROW()-13,2)=0,IF(ISBLANK(OFFSET(#REF!,INT((ROW()-13)/2),0)),"",OFFSET(#REF!,INT((ROW()-13)/2),0)),IF(ISBLANK(OFFSET('9. METAS'!$X$20,INT((ROW()-14)/2),0)),"",OFFSET('9. METAS'!$X$20,INT((ROW()-14)/2),0)))</f>
        <v>#REF!</v>
      </c>
      <c r="N367" s="478" t="str">
        <f t="shared" ref="N367" ca="1" si="350">IFERROR(J367/J368,"ND")</f>
        <v>ND</v>
      </c>
      <c r="O367" s="480" t="str">
        <f t="shared" ref="O367" ca="1" si="351">IFERROR(((J367+K367+L367+M367)/H367),"ND")</f>
        <v>ND</v>
      </c>
      <c r="P367" s="482"/>
    </row>
    <row r="368" spans="3:16" ht="16" x14ac:dyDescent="0.2">
      <c r="C368" s="496"/>
      <c r="D368" s="498"/>
      <c r="E368" s="498"/>
      <c r="F368" s="500"/>
      <c r="G368" s="502"/>
      <c r="H368" s="705"/>
      <c r="I368" s="477"/>
      <c r="J368" s="127" t="str">
        <f ca="1">IF(MOD(ROW()-13,2)=0,IF(ISBLANK(OFFSET(#REF!,INT((ROW()-13)/2),0)),"",OFFSET(#REF!,INT((ROW()-13)/2),0)),IF(ISBLANK(OFFSET('9. METAS'!$U$20,INT((ROW()-14)/2),0)),"",OFFSET('9. METAS'!$U$20,INT((ROW()-14)/2),0)))</f>
        <v/>
      </c>
      <c r="K368" s="128" t="str">
        <f ca="1">IF(MOD(ROW()-13,2)=0,IF(ISBLANK(OFFSET(#REF!,INT((ROW()-13)/2),0)),"",OFFSET(#REF!,INT((ROW()-13)/2),0)),IF(ISBLANK(OFFSET('9. METAS'!$V$20,INT((ROW()-14)/2),0)),"",OFFSET('9. METAS'!$V$20,INT((ROW()-14)/2),0)))</f>
        <v/>
      </c>
      <c r="L368" s="128" t="str">
        <f ca="1">IF(MOD(ROW()-13,2)=0,IF(ISBLANK(OFFSET(#REF!,INT((ROW()-13)/2),0)),"",OFFSET(#REF!,INT((ROW()-13)/2),0)),IF(ISBLANK(OFFSET('9. METAS'!$W$20,INT((ROW()-14)/2),0)),"",OFFSET('9. METAS'!$W$20,INT((ROW()-14)/2),0)))</f>
        <v/>
      </c>
      <c r="M368" s="129" t="str">
        <f ca="1">IF(MOD(ROW()-13,2)=0,IF(ISBLANK(OFFSET(#REF!,INT((ROW()-13)/2),0)),"",OFFSET(#REF!,INT((ROW()-13)/2),0)),IF(ISBLANK(OFFSET('9. METAS'!$X$20,INT((ROW()-14)/2),0)),"",OFFSET('9. METAS'!$X$20,INT((ROW()-14)/2),0)))</f>
        <v/>
      </c>
      <c r="N368" s="479"/>
      <c r="O368" s="481"/>
      <c r="P368" s="483"/>
    </row>
    <row r="369" spans="3:16" x14ac:dyDescent="0.2">
      <c r="C369" s="506" t="str">
        <f ca="1">IF(ISBLANK(OFFSET('5. Pp (3 años)'!$C$46,INT((ROW()-13)/2),0)),"",OFFSET('5. Pp (3 años)'!$C$46,INT((ROW()-13)/2),0))</f>
        <v/>
      </c>
      <c r="D369" s="498" t="str">
        <f ca="1">IF(ISBLANK(OFFSET('5. Pp (3 años)'!$D$46,INT((ROW()-13)/2),0)),"",OFFSET('5. Pp (3 años)'!$D$46,INT((ROW()-13)/2),0))</f>
        <v/>
      </c>
      <c r="E369" s="498" t="str">
        <f ca="1">IF(ISBLANK(OFFSET('5. Pp (3 años)'!$E$46,INT((ROW()-13)/2),0)),"",OFFSET('5. Pp (3 años)'!$E$46,INT((ROW()-13)/2),0))</f>
        <v/>
      </c>
      <c r="F369" s="500" t="str">
        <f ca="1">IF(ISBLANK(OFFSET('5. Pp (3 años)'!$K$46,INT((ROW()-13)/2),0)),"",OFFSET('5. Pp (3 años)'!$K$46,INT((ROW()-13)/2),0))</f>
        <v/>
      </c>
      <c r="G369" s="502" t="str">
        <f ca="1">IF(ISBLANK(OFFSET('5. Pp (3 años)'!$H$46,INT((ROW()-13)/2),0)),"",OFFSET('5. Pp (3 años)'!$H$46,INT((ROW()-13)/2),0))</f>
        <v/>
      </c>
      <c r="H369" s="705" t="str">
        <f ca="1">IF(ISBLANK(OFFSET('9. METAS'!$L$20,INT((ROW()-13)/2),0)),"",OFFSET('9. METAS'!$L$20,INT((ROW()-13)/2),0))</f>
        <v/>
      </c>
      <c r="I369" s="476"/>
      <c r="J369" s="127" t="e">
        <f ca="1">IF(MOD(ROW()-13,2)=0,IF(ISBLANK(OFFSET(#REF!,INT((ROW()-13)/2),0)),"",OFFSET(#REF!,INT((ROW()-13)/2),0)),IF(ISBLANK(OFFSET('9. METAS'!$U$20,INT((ROW()-14)/2),0)),"",OFFSET('9. METAS'!$U$20,INT((ROW()-14)/2),0)))</f>
        <v>#REF!</v>
      </c>
      <c r="K369" s="128" t="e">
        <f ca="1">IF(MOD(ROW()-13,2)=0,IF(ISBLANK(OFFSET(#REF!,INT((ROW()-13)/2),0)),"",OFFSET(#REF!,INT((ROW()-13)/2),0)),IF(ISBLANK(OFFSET('9. METAS'!$V$20,INT((ROW()-14)/2),0)),"",OFFSET('9. METAS'!$V$20,INT((ROW()-14)/2),0)))</f>
        <v>#REF!</v>
      </c>
      <c r="L369" s="128" t="e">
        <f ca="1">IF(MOD(ROW()-13,2)=0,IF(ISBLANK(OFFSET(#REF!,INT((ROW()-13)/2),0)),"",OFFSET(#REF!,INT((ROW()-13)/2),0)),IF(ISBLANK(OFFSET('9. METAS'!$W$20,INT((ROW()-14)/2),0)),"",OFFSET('9. METAS'!$W$20,INT((ROW()-14)/2),0)))</f>
        <v>#REF!</v>
      </c>
      <c r="M369" s="129" t="e">
        <f ca="1">IF(MOD(ROW()-13,2)=0,IF(ISBLANK(OFFSET(#REF!,INT((ROW()-13)/2),0)),"",OFFSET(#REF!,INT((ROW()-13)/2),0)),IF(ISBLANK(OFFSET('9. METAS'!$X$20,INT((ROW()-14)/2),0)),"",OFFSET('9. METAS'!$X$20,INT((ROW()-14)/2),0)))</f>
        <v>#REF!</v>
      </c>
      <c r="N369" s="478" t="str">
        <f t="shared" ref="N369" ca="1" si="352">IFERROR(J369/J370,"ND")</f>
        <v>ND</v>
      </c>
      <c r="O369" s="480" t="str">
        <f t="shared" ref="O369" ca="1" si="353">IFERROR(((J369+K369+L369+M369)/H369),"ND")</f>
        <v>ND</v>
      </c>
      <c r="P369" s="482"/>
    </row>
    <row r="370" spans="3:16" ht="16" x14ac:dyDescent="0.2">
      <c r="C370" s="496"/>
      <c r="D370" s="498"/>
      <c r="E370" s="498"/>
      <c r="F370" s="500"/>
      <c r="G370" s="502"/>
      <c r="H370" s="705"/>
      <c r="I370" s="477"/>
      <c r="J370" s="127" t="str">
        <f ca="1">IF(MOD(ROW()-13,2)=0,IF(ISBLANK(OFFSET(#REF!,INT((ROW()-13)/2),0)),"",OFFSET(#REF!,INT((ROW()-13)/2),0)),IF(ISBLANK(OFFSET('9. METAS'!$U$20,INT((ROW()-14)/2),0)),"",OFFSET('9. METAS'!$U$20,INT((ROW()-14)/2),0)))</f>
        <v/>
      </c>
      <c r="K370" s="128" t="str">
        <f ca="1">IF(MOD(ROW()-13,2)=0,IF(ISBLANK(OFFSET(#REF!,INT((ROW()-13)/2),0)),"",OFFSET(#REF!,INT((ROW()-13)/2),0)),IF(ISBLANK(OFFSET('9. METAS'!$V$20,INT((ROW()-14)/2),0)),"",OFFSET('9. METAS'!$V$20,INT((ROW()-14)/2),0)))</f>
        <v/>
      </c>
      <c r="L370" s="128" t="str">
        <f ca="1">IF(MOD(ROW()-13,2)=0,IF(ISBLANK(OFFSET(#REF!,INT((ROW()-13)/2),0)),"",OFFSET(#REF!,INT((ROW()-13)/2),0)),IF(ISBLANK(OFFSET('9. METAS'!$W$20,INT((ROW()-14)/2),0)),"",OFFSET('9. METAS'!$W$20,INT((ROW()-14)/2),0)))</f>
        <v/>
      </c>
      <c r="M370" s="129" t="str">
        <f ca="1">IF(MOD(ROW()-13,2)=0,IF(ISBLANK(OFFSET(#REF!,INT((ROW()-13)/2),0)),"",OFFSET(#REF!,INT((ROW()-13)/2),0)),IF(ISBLANK(OFFSET('9. METAS'!$X$20,INT((ROW()-14)/2),0)),"",OFFSET('9. METAS'!$X$20,INT((ROW()-14)/2),0)))</f>
        <v/>
      </c>
      <c r="N370" s="479"/>
      <c r="O370" s="481"/>
      <c r="P370" s="483"/>
    </row>
    <row r="371" spans="3:16" x14ac:dyDescent="0.2">
      <c r="C371" s="506" t="str">
        <f ca="1">IF(ISBLANK(OFFSET('5. Pp (3 años)'!$C$46,INT((ROW()-13)/2),0)),"",OFFSET('5. Pp (3 años)'!$C$46,INT((ROW()-13)/2),0))</f>
        <v/>
      </c>
      <c r="D371" s="498" t="str">
        <f ca="1">IF(ISBLANK(OFFSET('5. Pp (3 años)'!$D$46,INT((ROW()-13)/2),0)),"",OFFSET('5. Pp (3 años)'!$D$46,INT((ROW()-13)/2),0))</f>
        <v/>
      </c>
      <c r="E371" s="498" t="str">
        <f ca="1">IF(ISBLANK(OFFSET('5. Pp (3 años)'!$E$46,INT((ROW()-13)/2),0)),"",OFFSET('5. Pp (3 años)'!$E$46,INT((ROW()-13)/2),0))</f>
        <v/>
      </c>
      <c r="F371" s="500" t="str">
        <f ca="1">IF(ISBLANK(OFFSET('5. Pp (3 años)'!$K$46,INT((ROW()-13)/2),0)),"",OFFSET('5. Pp (3 años)'!$K$46,INT((ROW()-13)/2),0))</f>
        <v/>
      </c>
      <c r="G371" s="502" t="str">
        <f ca="1">IF(ISBLANK(OFFSET('5. Pp (3 años)'!$H$46,INT((ROW()-13)/2),0)),"",OFFSET('5. Pp (3 años)'!$H$46,INT((ROW()-13)/2),0))</f>
        <v/>
      </c>
      <c r="H371" s="705" t="str">
        <f ca="1">IF(ISBLANK(OFFSET('9. METAS'!$L$20,INT((ROW()-13)/2),0)),"",OFFSET('9. METAS'!$L$20,INT((ROW()-13)/2),0))</f>
        <v/>
      </c>
      <c r="I371" s="476"/>
      <c r="J371" s="127" t="e">
        <f ca="1">IF(MOD(ROW()-13,2)=0,IF(ISBLANK(OFFSET(#REF!,INT((ROW()-13)/2),0)),"",OFFSET(#REF!,INT((ROW()-13)/2),0)),IF(ISBLANK(OFFSET('9. METAS'!$U$20,INT((ROW()-14)/2),0)),"",OFFSET('9. METAS'!$U$20,INT((ROW()-14)/2),0)))</f>
        <v>#REF!</v>
      </c>
      <c r="K371" s="128" t="e">
        <f ca="1">IF(MOD(ROW()-13,2)=0,IF(ISBLANK(OFFSET(#REF!,INT((ROW()-13)/2),0)),"",OFFSET(#REF!,INT((ROW()-13)/2),0)),IF(ISBLANK(OFFSET('9. METAS'!$V$20,INT((ROW()-14)/2),0)),"",OFFSET('9. METAS'!$V$20,INT((ROW()-14)/2),0)))</f>
        <v>#REF!</v>
      </c>
      <c r="L371" s="128" t="e">
        <f ca="1">IF(MOD(ROW()-13,2)=0,IF(ISBLANK(OFFSET(#REF!,INT((ROW()-13)/2),0)),"",OFFSET(#REF!,INT((ROW()-13)/2),0)),IF(ISBLANK(OFFSET('9. METAS'!$W$20,INT((ROW()-14)/2),0)),"",OFFSET('9. METAS'!$W$20,INT((ROW()-14)/2),0)))</f>
        <v>#REF!</v>
      </c>
      <c r="M371" s="129" t="e">
        <f ca="1">IF(MOD(ROW()-13,2)=0,IF(ISBLANK(OFFSET(#REF!,INT((ROW()-13)/2),0)),"",OFFSET(#REF!,INT((ROW()-13)/2),0)),IF(ISBLANK(OFFSET('9. METAS'!$X$20,INT((ROW()-14)/2),0)),"",OFFSET('9. METAS'!$X$20,INT((ROW()-14)/2),0)))</f>
        <v>#REF!</v>
      </c>
      <c r="N371" s="478" t="str">
        <f t="shared" ref="N371" ca="1" si="354">IFERROR(J371/J372,"ND")</f>
        <v>ND</v>
      </c>
      <c r="O371" s="480" t="str">
        <f t="shared" ref="O371" ca="1" si="355">IFERROR(((J371+K371+L371+M371)/H371),"ND")</f>
        <v>ND</v>
      </c>
      <c r="P371" s="482"/>
    </row>
    <row r="372" spans="3:16" ht="16" x14ac:dyDescent="0.2">
      <c r="C372" s="496"/>
      <c r="D372" s="498"/>
      <c r="E372" s="498"/>
      <c r="F372" s="500"/>
      <c r="G372" s="502"/>
      <c r="H372" s="705"/>
      <c r="I372" s="477"/>
      <c r="J372" s="127" t="str">
        <f ca="1">IF(MOD(ROW()-13,2)=0,IF(ISBLANK(OFFSET(#REF!,INT((ROW()-13)/2),0)),"",OFFSET(#REF!,INT((ROW()-13)/2),0)),IF(ISBLANK(OFFSET('9. METAS'!$U$20,INT((ROW()-14)/2),0)),"",OFFSET('9. METAS'!$U$20,INT((ROW()-14)/2),0)))</f>
        <v/>
      </c>
      <c r="K372" s="128" t="str">
        <f ca="1">IF(MOD(ROW()-13,2)=0,IF(ISBLANK(OFFSET(#REF!,INT((ROW()-13)/2),0)),"",OFFSET(#REF!,INT((ROW()-13)/2),0)),IF(ISBLANK(OFFSET('9. METAS'!$V$20,INT((ROW()-14)/2),0)),"",OFFSET('9. METAS'!$V$20,INT((ROW()-14)/2),0)))</f>
        <v/>
      </c>
      <c r="L372" s="128" t="str">
        <f ca="1">IF(MOD(ROW()-13,2)=0,IF(ISBLANK(OFFSET(#REF!,INT((ROW()-13)/2),0)),"",OFFSET(#REF!,INT((ROW()-13)/2),0)),IF(ISBLANK(OFFSET('9. METAS'!$W$20,INT((ROW()-14)/2),0)),"",OFFSET('9. METAS'!$W$20,INT((ROW()-14)/2),0)))</f>
        <v/>
      </c>
      <c r="M372" s="129" t="str">
        <f ca="1">IF(MOD(ROW()-13,2)=0,IF(ISBLANK(OFFSET(#REF!,INT((ROW()-13)/2),0)),"",OFFSET(#REF!,INT((ROW()-13)/2),0)),IF(ISBLANK(OFFSET('9. METAS'!$X$20,INT((ROW()-14)/2),0)),"",OFFSET('9. METAS'!$X$20,INT((ROW()-14)/2),0)))</f>
        <v/>
      </c>
      <c r="N372" s="479"/>
      <c r="O372" s="481"/>
      <c r="P372" s="483"/>
    </row>
    <row r="373" spans="3:16" x14ac:dyDescent="0.2">
      <c r="C373" s="506" t="str">
        <f ca="1">IF(ISBLANK(OFFSET('5. Pp (3 años)'!$C$46,INT((ROW()-13)/2),0)),"",OFFSET('5. Pp (3 años)'!$C$46,INT((ROW()-13)/2),0))</f>
        <v/>
      </c>
      <c r="D373" s="498" t="str">
        <f ca="1">IF(ISBLANK(OFFSET('5. Pp (3 años)'!$D$46,INT((ROW()-13)/2),0)),"",OFFSET('5. Pp (3 años)'!$D$46,INT((ROW()-13)/2),0))</f>
        <v/>
      </c>
      <c r="E373" s="498" t="str">
        <f ca="1">IF(ISBLANK(OFFSET('5. Pp (3 años)'!$E$46,INT((ROW()-13)/2),0)),"",OFFSET('5. Pp (3 años)'!$E$46,INT((ROW()-13)/2),0))</f>
        <v/>
      </c>
      <c r="F373" s="500" t="str">
        <f ca="1">IF(ISBLANK(OFFSET('5. Pp (3 años)'!$K$46,INT((ROW()-13)/2),0)),"",OFFSET('5. Pp (3 años)'!$K$46,INT((ROW()-13)/2),0))</f>
        <v/>
      </c>
      <c r="G373" s="502" t="str">
        <f ca="1">IF(ISBLANK(OFFSET('5. Pp (3 años)'!$H$46,INT((ROW()-13)/2),0)),"",OFFSET('5. Pp (3 años)'!$H$46,INT((ROW()-13)/2),0))</f>
        <v/>
      </c>
      <c r="H373" s="705" t="str">
        <f ca="1">IF(ISBLANK(OFFSET('9. METAS'!$L$20,INT((ROW()-13)/2),0)),"",OFFSET('9. METAS'!$L$20,INT((ROW()-13)/2),0))</f>
        <v/>
      </c>
      <c r="I373" s="476"/>
      <c r="J373" s="127" t="e">
        <f ca="1">IF(MOD(ROW()-13,2)=0,IF(ISBLANK(OFFSET(#REF!,INT((ROW()-13)/2),0)),"",OFFSET(#REF!,INT((ROW()-13)/2),0)),IF(ISBLANK(OFFSET('9. METAS'!$U$20,INT((ROW()-14)/2),0)),"",OFFSET('9. METAS'!$U$20,INT((ROW()-14)/2),0)))</f>
        <v>#REF!</v>
      </c>
      <c r="K373" s="128" t="e">
        <f ca="1">IF(MOD(ROW()-13,2)=0,IF(ISBLANK(OFFSET(#REF!,INT((ROW()-13)/2),0)),"",OFFSET(#REF!,INT((ROW()-13)/2),0)),IF(ISBLANK(OFFSET('9. METAS'!$V$20,INT((ROW()-14)/2),0)),"",OFFSET('9. METAS'!$V$20,INT((ROW()-14)/2),0)))</f>
        <v>#REF!</v>
      </c>
      <c r="L373" s="128" t="e">
        <f ca="1">IF(MOD(ROW()-13,2)=0,IF(ISBLANK(OFFSET(#REF!,INT((ROW()-13)/2),0)),"",OFFSET(#REF!,INT((ROW()-13)/2),0)),IF(ISBLANK(OFFSET('9. METAS'!$W$20,INT((ROW()-14)/2),0)),"",OFFSET('9. METAS'!$W$20,INT((ROW()-14)/2),0)))</f>
        <v>#REF!</v>
      </c>
      <c r="M373" s="129" t="e">
        <f ca="1">IF(MOD(ROW()-13,2)=0,IF(ISBLANK(OFFSET(#REF!,INT((ROW()-13)/2),0)),"",OFFSET(#REF!,INT((ROW()-13)/2),0)),IF(ISBLANK(OFFSET('9. METAS'!$X$20,INT((ROW()-14)/2),0)),"",OFFSET('9. METAS'!$X$20,INT((ROW()-14)/2),0)))</f>
        <v>#REF!</v>
      </c>
      <c r="N373" s="478" t="str">
        <f t="shared" ref="N373" ca="1" si="356">IFERROR(J373/J374,"ND")</f>
        <v>ND</v>
      </c>
      <c r="O373" s="480" t="str">
        <f t="shared" ref="O373" ca="1" si="357">IFERROR(((J373+K373+L373+M373)/H373),"ND")</f>
        <v>ND</v>
      </c>
      <c r="P373" s="482"/>
    </row>
    <row r="374" spans="3:16" ht="16" x14ac:dyDescent="0.2">
      <c r="C374" s="496"/>
      <c r="D374" s="498"/>
      <c r="E374" s="498"/>
      <c r="F374" s="500"/>
      <c r="G374" s="502"/>
      <c r="H374" s="705"/>
      <c r="I374" s="477"/>
      <c r="J374" s="127" t="str">
        <f ca="1">IF(MOD(ROW()-13,2)=0,IF(ISBLANK(OFFSET(#REF!,INT((ROW()-13)/2),0)),"",OFFSET(#REF!,INT((ROW()-13)/2),0)),IF(ISBLANK(OFFSET('9. METAS'!$U$20,INT((ROW()-14)/2),0)),"",OFFSET('9. METAS'!$U$20,INT((ROW()-14)/2),0)))</f>
        <v/>
      </c>
      <c r="K374" s="128" t="str">
        <f ca="1">IF(MOD(ROW()-13,2)=0,IF(ISBLANK(OFFSET(#REF!,INT((ROW()-13)/2),0)),"",OFFSET(#REF!,INT((ROW()-13)/2),0)),IF(ISBLANK(OFFSET('9. METAS'!$V$20,INT((ROW()-14)/2),0)),"",OFFSET('9. METAS'!$V$20,INT((ROW()-14)/2),0)))</f>
        <v/>
      </c>
      <c r="L374" s="128" t="str">
        <f ca="1">IF(MOD(ROW()-13,2)=0,IF(ISBLANK(OFFSET(#REF!,INT((ROW()-13)/2),0)),"",OFFSET(#REF!,INT((ROW()-13)/2),0)),IF(ISBLANK(OFFSET('9. METAS'!$W$20,INT((ROW()-14)/2),0)),"",OFFSET('9. METAS'!$W$20,INT((ROW()-14)/2),0)))</f>
        <v/>
      </c>
      <c r="M374" s="129" t="str">
        <f ca="1">IF(MOD(ROW()-13,2)=0,IF(ISBLANK(OFFSET(#REF!,INT((ROW()-13)/2),0)),"",OFFSET(#REF!,INT((ROW()-13)/2),0)),IF(ISBLANK(OFFSET('9. METAS'!$X$20,INT((ROW()-14)/2),0)),"",OFFSET('9. METAS'!$X$20,INT((ROW()-14)/2),0)))</f>
        <v/>
      </c>
      <c r="N374" s="479"/>
      <c r="O374" s="481"/>
      <c r="P374" s="483"/>
    </row>
    <row r="375" spans="3:16" x14ac:dyDescent="0.2">
      <c r="C375" s="506" t="str">
        <f ca="1">IF(ISBLANK(OFFSET('5. Pp (3 años)'!$C$46,INT((ROW()-13)/2),0)),"",OFFSET('5. Pp (3 años)'!$C$46,INT((ROW()-13)/2),0))</f>
        <v/>
      </c>
      <c r="D375" s="498" t="str">
        <f ca="1">IF(ISBLANK(OFFSET('5. Pp (3 años)'!$D$46,INT((ROW()-13)/2),0)),"",OFFSET('5. Pp (3 años)'!$D$46,INT((ROW()-13)/2),0))</f>
        <v/>
      </c>
      <c r="E375" s="498" t="str">
        <f ca="1">IF(ISBLANK(OFFSET('5. Pp (3 años)'!$E$46,INT((ROW()-13)/2),0)),"",OFFSET('5. Pp (3 años)'!$E$46,INT((ROW()-13)/2),0))</f>
        <v/>
      </c>
      <c r="F375" s="500" t="str">
        <f ca="1">IF(ISBLANK(OFFSET('5. Pp (3 años)'!$K$46,INT((ROW()-13)/2),0)),"",OFFSET('5. Pp (3 años)'!$K$46,INT((ROW()-13)/2),0))</f>
        <v/>
      </c>
      <c r="G375" s="502" t="str">
        <f ca="1">IF(ISBLANK(OFFSET('5. Pp (3 años)'!$H$46,INT((ROW()-13)/2),0)),"",OFFSET('5. Pp (3 años)'!$H$46,INT((ROW()-13)/2),0))</f>
        <v/>
      </c>
      <c r="H375" s="705" t="str">
        <f ca="1">IF(ISBLANK(OFFSET('9. METAS'!$L$20,INT((ROW()-13)/2),0)),"",OFFSET('9. METAS'!$L$20,INT((ROW()-13)/2),0))</f>
        <v/>
      </c>
      <c r="I375" s="476"/>
      <c r="J375" s="127" t="e">
        <f ca="1">IF(MOD(ROW()-13,2)=0,IF(ISBLANK(OFFSET(#REF!,INT((ROW()-13)/2),0)),"",OFFSET(#REF!,INT((ROW()-13)/2),0)),IF(ISBLANK(OFFSET('9. METAS'!$U$20,INT((ROW()-14)/2),0)),"",OFFSET('9. METAS'!$U$20,INT((ROW()-14)/2),0)))</f>
        <v>#REF!</v>
      </c>
      <c r="K375" s="128" t="e">
        <f ca="1">IF(MOD(ROW()-13,2)=0,IF(ISBLANK(OFFSET(#REF!,INT((ROW()-13)/2),0)),"",OFFSET(#REF!,INT((ROW()-13)/2),0)),IF(ISBLANK(OFFSET('9. METAS'!$V$20,INT((ROW()-14)/2),0)),"",OFFSET('9. METAS'!$V$20,INT((ROW()-14)/2),0)))</f>
        <v>#REF!</v>
      </c>
      <c r="L375" s="128" t="e">
        <f ca="1">IF(MOD(ROW()-13,2)=0,IF(ISBLANK(OFFSET(#REF!,INT((ROW()-13)/2),0)),"",OFFSET(#REF!,INT((ROW()-13)/2),0)),IF(ISBLANK(OFFSET('9. METAS'!$W$20,INT((ROW()-14)/2),0)),"",OFFSET('9. METAS'!$W$20,INT((ROW()-14)/2),0)))</f>
        <v>#REF!</v>
      </c>
      <c r="M375" s="129" t="e">
        <f ca="1">IF(MOD(ROW()-13,2)=0,IF(ISBLANK(OFFSET(#REF!,INT((ROW()-13)/2),0)),"",OFFSET(#REF!,INT((ROW()-13)/2),0)),IF(ISBLANK(OFFSET('9. METAS'!$X$20,INT((ROW()-14)/2),0)),"",OFFSET('9. METAS'!$X$20,INT((ROW()-14)/2),0)))</f>
        <v>#REF!</v>
      </c>
      <c r="N375" s="478" t="str">
        <f t="shared" ref="N375" ca="1" si="358">IFERROR(J375/J376,"ND")</f>
        <v>ND</v>
      </c>
      <c r="O375" s="480" t="str">
        <f t="shared" ref="O375" ca="1" si="359">IFERROR(((J375+K375+L375+M375)/H375),"ND")</f>
        <v>ND</v>
      </c>
      <c r="P375" s="482"/>
    </row>
    <row r="376" spans="3:16" ht="16" x14ac:dyDescent="0.2">
      <c r="C376" s="496"/>
      <c r="D376" s="498"/>
      <c r="E376" s="498"/>
      <c r="F376" s="500"/>
      <c r="G376" s="502"/>
      <c r="H376" s="705"/>
      <c r="I376" s="477"/>
      <c r="J376" s="127" t="str">
        <f ca="1">IF(MOD(ROW()-13,2)=0,IF(ISBLANK(OFFSET(#REF!,INT((ROW()-13)/2),0)),"",OFFSET(#REF!,INT((ROW()-13)/2),0)),IF(ISBLANK(OFFSET('9. METAS'!$U$20,INT((ROW()-14)/2),0)),"",OFFSET('9. METAS'!$U$20,INT((ROW()-14)/2),0)))</f>
        <v/>
      </c>
      <c r="K376" s="128" t="str">
        <f ca="1">IF(MOD(ROW()-13,2)=0,IF(ISBLANK(OFFSET(#REF!,INT((ROW()-13)/2),0)),"",OFFSET(#REF!,INT((ROW()-13)/2),0)),IF(ISBLANK(OFFSET('9. METAS'!$V$20,INT((ROW()-14)/2),0)),"",OFFSET('9. METAS'!$V$20,INT((ROW()-14)/2),0)))</f>
        <v/>
      </c>
      <c r="L376" s="128" t="str">
        <f ca="1">IF(MOD(ROW()-13,2)=0,IF(ISBLANK(OFFSET(#REF!,INT((ROW()-13)/2),0)),"",OFFSET(#REF!,INT((ROW()-13)/2),0)),IF(ISBLANK(OFFSET('9. METAS'!$W$20,INT((ROW()-14)/2),0)),"",OFFSET('9. METAS'!$W$20,INT((ROW()-14)/2),0)))</f>
        <v/>
      </c>
      <c r="M376" s="129" t="str">
        <f ca="1">IF(MOD(ROW()-13,2)=0,IF(ISBLANK(OFFSET(#REF!,INT((ROW()-13)/2),0)),"",OFFSET(#REF!,INT((ROW()-13)/2),0)),IF(ISBLANK(OFFSET('9. METAS'!$X$20,INT((ROW()-14)/2),0)),"",OFFSET('9. METAS'!$X$20,INT((ROW()-14)/2),0)))</f>
        <v/>
      </c>
      <c r="N376" s="479"/>
      <c r="O376" s="481"/>
      <c r="P376" s="483"/>
    </row>
    <row r="377" spans="3:16" x14ac:dyDescent="0.2">
      <c r="C377" s="506" t="str">
        <f ca="1">IF(ISBLANK(OFFSET('5. Pp (3 años)'!$C$46,INT((ROW()-13)/2),0)),"",OFFSET('5. Pp (3 años)'!$C$46,INT((ROW()-13)/2),0))</f>
        <v/>
      </c>
      <c r="D377" s="498" t="str">
        <f ca="1">IF(ISBLANK(OFFSET('5. Pp (3 años)'!$D$46,INT((ROW()-13)/2),0)),"",OFFSET('5. Pp (3 años)'!$D$46,INT((ROW()-13)/2),0))</f>
        <v/>
      </c>
      <c r="E377" s="498" t="str">
        <f ca="1">IF(ISBLANK(OFFSET('5. Pp (3 años)'!$E$46,INT((ROW()-13)/2),0)),"",OFFSET('5. Pp (3 años)'!$E$46,INT((ROW()-13)/2),0))</f>
        <v/>
      </c>
      <c r="F377" s="500" t="str">
        <f ca="1">IF(ISBLANK(OFFSET('5. Pp (3 años)'!$K$46,INT((ROW()-13)/2),0)),"",OFFSET('5. Pp (3 años)'!$K$46,INT((ROW()-13)/2),0))</f>
        <v/>
      </c>
      <c r="G377" s="502" t="str">
        <f ca="1">IF(ISBLANK(OFFSET('5. Pp (3 años)'!$H$46,INT((ROW()-13)/2),0)),"",OFFSET('5. Pp (3 años)'!$H$46,INT((ROW()-13)/2),0))</f>
        <v/>
      </c>
      <c r="H377" s="705" t="str">
        <f ca="1">IF(ISBLANK(OFFSET('9. METAS'!$L$20,INT((ROW()-13)/2),0)),"",OFFSET('9. METAS'!$L$20,INT((ROW()-13)/2),0))</f>
        <v/>
      </c>
      <c r="I377" s="476"/>
      <c r="J377" s="127" t="e">
        <f ca="1">IF(MOD(ROW()-13,2)=0,IF(ISBLANK(OFFSET(#REF!,INT((ROW()-13)/2),0)),"",OFFSET(#REF!,INT((ROW()-13)/2),0)),IF(ISBLANK(OFFSET('9. METAS'!$U$20,INT((ROW()-14)/2),0)),"",OFFSET('9. METAS'!$U$20,INT((ROW()-14)/2),0)))</f>
        <v>#REF!</v>
      </c>
      <c r="K377" s="128" t="e">
        <f ca="1">IF(MOD(ROW()-13,2)=0,IF(ISBLANK(OFFSET(#REF!,INT((ROW()-13)/2),0)),"",OFFSET(#REF!,INT((ROW()-13)/2),0)),IF(ISBLANK(OFFSET('9. METAS'!$V$20,INT((ROW()-14)/2),0)),"",OFFSET('9. METAS'!$V$20,INT((ROW()-14)/2),0)))</f>
        <v>#REF!</v>
      </c>
      <c r="L377" s="128" t="e">
        <f ca="1">IF(MOD(ROW()-13,2)=0,IF(ISBLANK(OFFSET(#REF!,INT((ROW()-13)/2),0)),"",OFFSET(#REF!,INT((ROW()-13)/2),0)),IF(ISBLANK(OFFSET('9. METAS'!$W$20,INT((ROW()-14)/2),0)),"",OFFSET('9. METAS'!$W$20,INT((ROW()-14)/2),0)))</f>
        <v>#REF!</v>
      </c>
      <c r="M377" s="129" t="e">
        <f ca="1">IF(MOD(ROW()-13,2)=0,IF(ISBLANK(OFFSET(#REF!,INT((ROW()-13)/2),0)),"",OFFSET(#REF!,INT((ROW()-13)/2),0)),IF(ISBLANK(OFFSET('9. METAS'!$X$20,INT((ROW()-14)/2),0)),"",OFFSET('9. METAS'!$X$20,INT((ROW()-14)/2),0)))</f>
        <v>#REF!</v>
      </c>
      <c r="N377" s="478" t="str">
        <f t="shared" ref="N377" ca="1" si="360">IFERROR(J377/J378,"ND")</f>
        <v>ND</v>
      </c>
      <c r="O377" s="480" t="str">
        <f t="shared" ref="O377" ca="1" si="361">IFERROR(((J377+K377+L377+M377)/H377),"ND")</f>
        <v>ND</v>
      </c>
      <c r="P377" s="482"/>
    </row>
    <row r="378" spans="3:16" ht="16" x14ac:dyDescent="0.2">
      <c r="C378" s="496"/>
      <c r="D378" s="498"/>
      <c r="E378" s="498"/>
      <c r="F378" s="500"/>
      <c r="G378" s="502"/>
      <c r="H378" s="705"/>
      <c r="I378" s="477"/>
      <c r="J378" s="127" t="str">
        <f ca="1">IF(MOD(ROW()-13,2)=0,IF(ISBLANK(OFFSET(#REF!,INT((ROW()-13)/2),0)),"",OFFSET(#REF!,INT((ROW()-13)/2),0)),IF(ISBLANK(OFFSET('9. METAS'!$U$20,INT((ROW()-14)/2),0)),"",OFFSET('9. METAS'!$U$20,INT((ROW()-14)/2),0)))</f>
        <v/>
      </c>
      <c r="K378" s="128" t="str">
        <f ca="1">IF(MOD(ROW()-13,2)=0,IF(ISBLANK(OFFSET(#REF!,INT((ROW()-13)/2),0)),"",OFFSET(#REF!,INT((ROW()-13)/2),0)),IF(ISBLANK(OFFSET('9. METAS'!$V$20,INT((ROW()-14)/2),0)),"",OFFSET('9. METAS'!$V$20,INT((ROW()-14)/2),0)))</f>
        <v/>
      </c>
      <c r="L378" s="128" t="str">
        <f ca="1">IF(MOD(ROW()-13,2)=0,IF(ISBLANK(OFFSET(#REF!,INT((ROW()-13)/2),0)),"",OFFSET(#REF!,INT((ROW()-13)/2),0)),IF(ISBLANK(OFFSET('9. METAS'!$W$20,INT((ROW()-14)/2),0)),"",OFFSET('9. METAS'!$W$20,INT((ROW()-14)/2),0)))</f>
        <v/>
      </c>
      <c r="M378" s="129" t="str">
        <f ca="1">IF(MOD(ROW()-13,2)=0,IF(ISBLANK(OFFSET(#REF!,INT((ROW()-13)/2),0)),"",OFFSET(#REF!,INT((ROW()-13)/2),0)),IF(ISBLANK(OFFSET('9. METAS'!$X$20,INT((ROW()-14)/2),0)),"",OFFSET('9. METAS'!$X$20,INT((ROW()-14)/2),0)))</f>
        <v/>
      </c>
      <c r="N378" s="479"/>
      <c r="O378" s="481"/>
      <c r="P378" s="483"/>
    </row>
    <row r="379" spans="3:16" x14ac:dyDescent="0.2">
      <c r="C379" s="506" t="str">
        <f ca="1">IF(ISBLANK(OFFSET('5. Pp (3 años)'!$C$46,INT((ROW()-13)/2),0)),"",OFFSET('5. Pp (3 años)'!$C$46,INT((ROW()-13)/2),0))</f>
        <v/>
      </c>
      <c r="D379" s="498" t="str">
        <f ca="1">IF(ISBLANK(OFFSET('5. Pp (3 años)'!$D$46,INT((ROW()-13)/2),0)),"",OFFSET('5. Pp (3 años)'!$D$46,INT((ROW()-13)/2),0))</f>
        <v/>
      </c>
      <c r="E379" s="498" t="str">
        <f ca="1">IF(ISBLANK(OFFSET('5. Pp (3 años)'!$E$46,INT((ROW()-13)/2),0)),"",OFFSET('5. Pp (3 años)'!$E$46,INT((ROW()-13)/2),0))</f>
        <v/>
      </c>
      <c r="F379" s="500" t="str">
        <f ca="1">IF(ISBLANK(OFFSET('5. Pp (3 años)'!$K$46,INT((ROW()-13)/2),0)),"",OFFSET('5. Pp (3 años)'!$K$46,INT((ROW()-13)/2),0))</f>
        <v/>
      </c>
      <c r="G379" s="502" t="str">
        <f ca="1">IF(ISBLANK(OFFSET('5. Pp (3 años)'!$H$46,INT((ROW()-13)/2),0)),"",OFFSET('5. Pp (3 años)'!$H$46,INT((ROW()-13)/2),0))</f>
        <v/>
      </c>
      <c r="H379" s="705" t="str">
        <f ca="1">IF(ISBLANK(OFFSET('9. METAS'!$L$20,INT((ROW()-13)/2),0)),"",OFFSET('9. METAS'!$L$20,INT((ROW()-13)/2),0))</f>
        <v/>
      </c>
      <c r="I379" s="476"/>
      <c r="J379" s="127" t="e">
        <f ca="1">IF(MOD(ROW()-13,2)=0,IF(ISBLANK(OFFSET(#REF!,INT((ROW()-13)/2),0)),"",OFFSET(#REF!,INT((ROW()-13)/2),0)),IF(ISBLANK(OFFSET('9. METAS'!$U$20,INT((ROW()-14)/2),0)),"",OFFSET('9. METAS'!$U$20,INT((ROW()-14)/2),0)))</f>
        <v>#REF!</v>
      </c>
      <c r="K379" s="128" t="e">
        <f ca="1">IF(MOD(ROW()-13,2)=0,IF(ISBLANK(OFFSET(#REF!,INT((ROW()-13)/2),0)),"",OFFSET(#REF!,INT((ROW()-13)/2),0)),IF(ISBLANK(OFFSET('9. METAS'!$V$20,INT((ROW()-14)/2),0)),"",OFFSET('9. METAS'!$V$20,INT((ROW()-14)/2),0)))</f>
        <v>#REF!</v>
      </c>
      <c r="L379" s="128" t="e">
        <f ca="1">IF(MOD(ROW()-13,2)=0,IF(ISBLANK(OFFSET(#REF!,INT((ROW()-13)/2),0)),"",OFFSET(#REF!,INT((ROW()-13)/2),0)),IF(ISBLANK(OFFSET('9. METAS'!$W$20,INT((ROW()-14)/2),0)),"",OFFSET('9. METAS'!$W$20,INT((ROW()-14)/2),0)))</f>
        <v>#REF!</v>
      </c>
      <c r="M379" s="129" t="e">
        <f ca="1">IF(MOD(ROW()-13,2)=0,IF(ISBLANK(OFFSET(#REF!,INT((ROW()-13)/2),0)),"",OFFSET(#REF!,INT((ROW()-13)/2),0)),IF(ISBLANK(OFFSET('9. METAS'!$X$20,INT((ROW()-14)/2),0)),"",OFFSET('9. METAS'!$X$20,INT((ROW()-14)/2),0)))</f>
        <v>#REF!</v>
      </c>
      <c r="N379" s="478" t="str">
        <f t="shared" ref="N379" ca="1" si="362">IFERROR(J379/J380,"ND")</f>
        <v>ND</v>
      </c>
      <c r="O379" s="480" t="str">
        <f t="shared" ref="O379" ca="1" si="363">IFERROR(((J379+K379+L379+M379)/H379),"ND")</f>
        <v>ND</v>
      </c>
      <c r="P379" s="482"/>
    </row>
    <row r="380" spans="3:16" ht="16" x14ac:dyDescent="0.2">
      <c r="C380" s="496"/>
      <c r="D380" s="498"/>
      <c r="E380" s="498"/>
      <c r="F380" s="500"/>
      <c r="G380" s="502"/>
      <c r="H380" s="705"/>
      <c r="I380" s="477"/>
      <c r="J380" s="127" t="str">
        <f ca="1">IF(MOD(ROW()-13,2)=0,IF(ISBLANK(OFFSET(#REF!,INT((ROW()-13)/2),0)),"",OFFSET(#REF!,INT((ROW()-13)/2),0)),IF(ISBLANK(OFFSET('9. METAS'!$U$20,INT((ROW()-14)/2),0)),"",OFFSET('9. METAS'!$U$20,INT((ROW()-14)/2),0)))</f>
        <v/>
      </c>
      <c r="K380" s="128" t="str">
        <f ca="1">IF(MOD(ROW()-13,2)=0,IF(ISBLANK(OFFSET(#REF!,INT((ROW()-13)/2),0)),"",OFFSET(#REF!,INT((ROW()-13)/2),0)),IF(ISBLANK(OFFSET('9. METAS'!$V$20,INT((ROW()-14)/2),0)),"",OFFSET('9. METAS'!$V$20,INT((ROW()-14)/2),0)))</f>
        <v/>
      </c>
      <c r="L380" s="128" t="str">
        <f ca="1">IF(MOD(ROW()-13,2)=0,IF(ISBLANK(OFFSET(#REF!,INT((ROW()-13)/2),0)),"",OFFSET(#REF!,INT((ROW()-13)/2),0)),IF(ISBLANK(OFFSET('9. METAS'!$W$20,INT((ROW()-14)/2),0)),"",OFFSET('9. METAS'!$W$20,INT((ROW()-14)/2),0)))</f>
        <v/>
      </c>
      <c r="M380" s="129" t="str">
        <f ca="1">IF(MOD(ROW()-13,2)=0,IF(ISBLANK(OFFSET(#REF!,INT((ROW()-13)/2),0)),"",OFFSET(#REF!,INT((ROW()-13)/2),0)),IF(ISBLANK(OFFSET('9. METAS'!$X$20,INT((ROW()-14)/2),0)),"",OFFSET('9. METAS'!$X$20,INT((ROW()-14)/2),0)))</f>
        <v/>
      </c>
      <c r="N380" s="479"/>
      <c r="O380" s="481"/>
      <c r="P380" s="483"/>
    </row>
    <row r="381" spans="3:16" x14ac:dyDescent="0.2">
      <c r="C381" s="506" t="str">
        <f ca="1">IF(ISBLANK(OFFSET('5. Pp (3 años)'!$C$46,INT((ROW()-13)/2),0)),"",OFFSET('5. Pp (3 años)'!$C$46,INT((ROW()-13)/2),0))</f>
        <v/>
      </c>
      <c r="D381" s="498" t="str">
        <f ca="1">IF(ISBLANK(OFFSET('5. Pp (3 años)'!$D$46,INT((ROW()-13)/2),0)),"",OFFSET('5. Pp (3 años)'!$D$46,INT((ROW()-13)/2),0))</f>
        <v/>
      </c>
      <c r="E381" s="498" t="str">
        <f ca="1">IF(ISBLANK(OFFSET('5. Pp (3 años)'!$E$46,INT((ROW()-13)/2),0)),"",OFFSET('5. Pp (3 años)'!$E$46,INT((ROW()-13)/2),0))</f>
        <v/>
      </c>
      <c r="F381" s="500" t="str">
        <f ca="1">IF(ISBLANK(OFFSET('5. Pp (3 años)'!$K$46,INT((ROW()-13)/2),0)),"",OFFSET('5. Pp (3 años)'!$K$46,INT((ROW()-13)/2),0))</f>
        <v/>
      </c>
      <c r="G381" s="502" t="str">
        <f ca="1">IF(ISBLANK(OFFSET('5. Pp (3 años)'!$H$46,INT((ROW()-13)/2),0)),"",OFFSET('5. Pp (3 años)'!$H$46,INT((ROW()-13)/2),0))</f>
        <v/>
      </c>
      <c r="H381" s="705" t="str">
        <f ca="1">IF(ISBLANK(OFFSET('9. METAS'!$L$20,INT((ROW()-13)/2),0)),"",OFFSET('9. METAS'!$L$20,INT((ROW()-13)/2),0))</f>
        <v/>
      </c>
      <c r="I381" s="476"/>
      <c r="J381" s="127" t="e">
        <f ca="1">IF(MOD(ROW()-13,2)=0,IF(ISBLANK(OFFSET(#REF!,INT((ROW()-13)/2),0)),"",OFFSET(#REF!,INT((ROW()-13)/2),0)),IF(ISBLANK(OFFSET('9. METAS'!$U$20,INT((ROW()-14)/2),0)),"",OFFSET('9. METAS'!$U$20,INT((ROW()-14)/2),0)))</f>
        <v>#REF!</v>
      </c>
      <c r="K381" s="128" t="e">
        <f ca="1">IF(MOD(ROW()-13,2)=0,IF(ISBLANK(OFFSET(#REF!,INT((ROW()-13)/2),0)),"",OFFSET(#REF!,INT((ROW()-13)/2),0)),IF(ISBLANK(OFFSET('9. METAS'!$V$20,INT((ROW()-14)/2),0)),"",OFFSET('9. METAS'!$V$20,INT((ROW()-14)/2),0)))</f>
        <v>#REF!</v>
      </c>
      <c r="L381" s="128" t="e">
        <f ca="1">IF(MOD(ROW()-13,2)=0,IF(ISBLANK(OFFSET(#REF!,INT((ROW()-13)/2),0)),"",OFFSET(#REF!,INT((ROW()-13)/2),0)),IF(ISBLANK(OFFSET('9. METAS'!$W$20,INT((ROW()-14)/2),0)),"",OFFSET('9. METAS'!$W$20,INT((ROW()-14)/2),0)))</f>
        <v>#REF!</v>
      </c>
      <c r="M381" s="129" t="e">
        <f ca="1">IF(MOD(ROW()-13,2)=0,IF(ISBLANK(OFFSET(#REF!,INT((ROW()-13)/2),0)),"",OFFSET(#REF!,INT((ROW()-13)/2),0)),IF(ISBLANK(OFFSET('9. METAS'!$X$20,INT((ROW()-14)/2),0)),"",OFFSET('9. METAS'!$X$20,INT((ROW()-14)/2),0)))</f>
        <v>#REF!</v>
      </c>
      <c r="N381" s="478" t="str">
        <f t="shared" ref="N381" ca="1" si="364">IFERROR(J381/J382,"ND")</f>
        <v>ND</v>
      </c>
      <c r="O381" s="480" t="str">
        <f t="shared" ref="O381" ca="1" si="365">IFERROR(((J381+K381+L381+M381)/H381),"ND")</f>
        <v>ND</v>
      </c>
      <c r="P381" s="482"/>
    </row>
    <row r="382" spans="3:16" ht="16" x14ac:dyDescent="0.2">
      <c r="C382" s="496"/>
      <c r="D382" s="498"/>
      <c r="E382" s="498"/>
      <c r="F382" s="500"/>
      <c r="G382" s="502"/>
      <c r="H382" s="705"/>
      <c r="I382" s="477"/>
      <c r="J382" s="127" t="str">
        <f ca="1">IF(MOD(ROW()-13,2)=0,IF(ISBLANK(OFFSET(#REF!,INT((ROW()-13)/2),0)),"",OFFSET(#REF!,INT((ROW()-13)/2),0)),IF(ISBLANK(OFFSET('9. METAS'!$U$20,INT((ROW()-14)/2),0)),"",OFFSET('9. METAS'!$U$20,INT((ROW()-14)/2),0)))</f>
        <v/>
      </c>
      <c r="K382" s="128" t="str">
        <f ca="1">IF(MOD(ROW()-13,2)=0,IF(ISBLANK(OFFSET(#REF!,INT((ROW()-13)/2),0)),"",OFFSET(#REF!,INT((ROW()-13)/2),0)),IF(ISBLANK(OFFSET('9. METAS'!$V$20,INT((ROW()-14)/2),0)),"",OFFSET('9. METAS'!$V$20,INT((ROW()-14)/2),0)))</f>
        <v/>
      </c>
      <c r="L382" s="128" t="str">
        <f ca="1">IF(MOD(ROW()-13,2)=0,IF(ISBLANK(OFFSET(#REF!,INT((ROW()-13)/2),0)),"",OFFSET(#REF!,INT((ROW()-13)/2),0)),IF(ISBLANK(OFFSET('9. METAS'!$W$20,INT((ROW()-14)/2),0)),"",OFFSET('9. METAS'!$W$20,INT((ROW()-14)/2),0)))</f>
        <v/>
      </c>
      <c r="M382" s="129" t="str">
        <f ca="1">IF(MOD(ROW()-13,2)=0,IF(ISBLANK(OFFSET(#REF!,INT((ROW()-13)/2),0)),"",OFFSET(#REF!,INT((ROW()-13)/2),0)),IF(ISBLANK(OFFSET('9. METAS'!$X$20,INT((ROW()-14)/2),0)),"",OFFSET('9. METAS'!$X$20,INT((ROW()-14)/2),0)))</f>
        <v/>
      </c>
      <c r="N382" s="479"/>
      <c r="O382" s="481"/>
      <c r="P382" s="483"/>
    </row>
    <row r="383" spans="3:16" x14ac:dyDescent="0.2">
      <c r="C383" s="506" t="str">
        <f ca="1">IF(ISBLANK(OFFSET('5. Pp (3 años)'!$C$46,INT((ROW()-13)/2),0)),"",OFFSET('5. Pp (3 años)'!$C$46,INT((ROW()-13)/2),0))</f>
        <v/>
      </c>
      <c r="D383" s="498" t="str">
        <f ca="1">IF(ISBLANK(OFFSET('5. Pp (3 años)'!$D$46,INT((ROW()-13)/2),0)),"",OFFSET('5. Pp (3 años)'!$D$46,INT((ROW()-13)/2),0))</f>
        <v/>
      </c>
      <c r="E383" s="498" t="str">
        <f ca="1">IF(ISBLANK(OFFSET('5. Pp (3 años)'!$E$46,INT((ROW()-13)/2),0)),"",OFFSET('5. Pp (3 años)'!$E$46,INT((ROW()-13)/2),0))</f>
        <v/>
      </c>
      <c r="F383" s="500" t="str">
        <f ca="1">IF(ISBLANK(OFFSET('5. Pp (3 años)'!$K$46,INT((ROW()-13)/2),0)),"",OFFSET('5. Pp (3 años)'!$K$46,INT((ROW()-13)/2),0))</f>
        <v/>
      </c>
      <c r="G383" s="502" t="str">
        <f ca="1">IF(ISBLANK(OFFSET('5. Pp (3 años)'!$H$46,INT((ROW()-13)/2),0)),"",OFFSET('5. Pp (3 años)'!$H$46,INT((ROW()-13)/2),0))</f>
        <v/>
      </c>
      <c r="H383" s="705" t="str">
        <f ca="1">IF(ISBLANK(OFFSET('9. METAS'!$L$20,INT((ROW()-13)/2),0)),"",OFFSET('9. METAS'!$L$20,INT((ROW()-13)/2),0))</f>
        <v/>
      </c>
      <c r="I383" s="476"/>
      <c r="J383" s="127" t="e">
        <f ca="1">IF(MOD(ROW()-13,2)=0,IF(ISBLANK(OFFSET(#REF!,INT((ROW()-13)/2),0)),"",OFFSET(#REF!,INT((ROW()-13)/2),0)),IF(ISBLANK(OFFSET('9. METAS'!$U$20,INT((ROW()-14)/2),0)),"",OFFSET('9. METAS'!$U$20,INT((ROW()-14)/2),0)))</f>
        <v>#REF!</v>
      </c>
      <c r="K383" s="128" t="e">
        <f ca="1">IF(MOD(ROW()-13,2)=0,IF(ISBLANK(OFFSET(#REF!,INT((ROW()-13)/2),0)),"",OFFSET(#REF!,INT((ROW()-13)/2),0)),IF(ISBLANK(OFFSET('9. METAS'!$V$20,INT((ROW()-14)/2),0)),"",OFFSET('9. METAS'!$V$20,INT((ROW()-14)/2),0)))</f>
        <v>#REF!</v>
      </c>
      <c r="L383" s="128" t="e">
        <f ca="1">IF(MOD(ROW()-13,2)=0,IF(ISBLANK(OFFSET(#REF!,INT((ROW()-13)/2),0)),"",OFFSET(#REF!,INT((ROW()-13)/2),0)),IF(ISBLANK(OFFSET('9. METAS'!$W$20,INT((ROW()-14)/2),0)),"",OFFSET('9. METAS'!$W$20,INT((ROW()-14)/2),0)))</f>
        <v>#REF!</v>
      </c>
      <c r="M383" s="129" t="e">
        <f ca="1">IF(MOD(ROW()-13,2)=0,IF(ISBLANK(OFFSET(#REF!,INT((ROW()-13)/2),0)),"",OFFSET(#REF!,INT((ROW()-13)/2),0)),IF(ISBLANK(OFFSET('9. METAS'!$X$20,INT((ROW()-14)/2),0)),"",OFFSET('9. METAS'!$X$20,INT((ROW()-14)/2),0)))</f>
        <v>#REF!</v>
      </c>
      <c r="N383" s="478" t="str">
        <f t="shared" ref="N383" ca="1" si="366">IFERROR(J383/J384,"ND")</f>
        <v>ND</v>
      </c>
      <c r="O383" s="480" t="str">
        <f t="shared" ref="O383" ca="1" si="367">IFERROR(((J383+K383+L383+M383)/H383),"ND")</f>
        <v>ND</v>
      </c>
      <c r="P383" s="482"/>
    </row>
    <row r="384" spans="3:16" ht="16" x14ac:dyDescent="0.2">
      <c r="C384" s="496"/>
      <c r="D384" s="498"/>
      <c r="E384" s="498"/>
      <c r="F384" s="500"/>
      <c r="G384" s="502"/>
      <c r="H384" s="705"/>
      <c r="I384" s="477"/>
      <c r="J384" s="127" t="str">
        <f ca="1">IF(MOD(ROW()-13,2)=0,IF(ISBLANK(OFFSET(#REF!,INT((ROW()-13)/2),0)),"",OFFSET(#REF!,INT((ROW()-13)/2),0)),IF(ISBLANK(OFFSET('9. METAS'!$U$20,INT((ROW()-14)/2),0)),"",OFFSET('9. METAS'!$U$20,INT((ROW()-14)/2),0)))</f>
        <v/>
      </c>
      <c r="K384" s="128" t="str">
        <f ca="1">IF(MOD(ROW()-13,2)=0,IF(ISBLANK(OFFSET(#REF!,INT((ROW()-13)/2),0)),"",OFFSET(#REF!,INT((ROW()-13)/2),0)),IF(ISBLANK(OFFSET('9. METAS'!$V$20,INT((ROW()-14)/2),0)),"",OFFSET('9. METAS'!$V$20,INT((ROW()-14)/2),0)))</f>
        <v/>
      </c>
      <c r="L384" s="128" t="str">
        <f ca="1">IF(MOD(ROW()-13,2)=0,IF(ISBLANK(OFFSET(#REF!,INT((ROW()-13)/2),0)),"",OFFSET(#REF!,INT((ROW()-13)/2),0)),IF(ISBLANK(OFFSET('9. METAS'!$W$20,INT((ROW()-14)/2),0)),"",OFFSET('9. METAS'!$W$20,INT((ROW()-14)/2),0)))</f>
        <v/>
      </c>
      <c r="M384" s="129" t="str">
        <f ca="1">IF(MOD(ROW()-13,2)=0,IF(ISBLANK(OFFSET(#REF!,INT((ROW()-13)/2),0)),"",OFFSET(#REF!,INT((ROW()-13)/2),0)),IF(ISBLANK(OFFSET('9. METAS'!$X$20,INT((ROW()-14)/2),0)),"",OFFSET('9. METAS'!$X$20,INT((ROW()-14)/2),0)))</f>
        <v/>
      </c>
      <c r="N384" s="479"/>
      <c r="O384" s="481"/>
      <c r="P384" s="483"/>
    </row>
    <row r="385" spans="3:16" x14ac:dyDescent="0.2">
      <c r="C385" s="506" t="str">
        <f ca="1">IF(ISBLANK(OFFSET('5. Pp (3 años)'!$C$46,INT((ROW()-13)/2),0)),"",OFFSET('5. Pp (3 años)'!$C$46,INT((ROW()-13)/2),0))</f>
        <v/>
      </c>
      <c r="D385" s="498" t="str">
        <f ca="1">IF(ISBLANK(OFFSET('5. Pp (3 años)'!$D$46,INT((ROW()-13)/2),0)),"",OFFSET('5. Pp (3 años)'!$D$46,INT((ROW()-13)/2),0))</f>
        <v/>
      </c>
      <c r="E385" s="498" t="str">
        <f ca="1">IF(ISBLANK(OFFSET('5. Pp (3 años)'!$E$46,INT((ROW()-13)/2),0)),"",OFFSET('5. Pp (3 años)'!$E$46,INT((ROW()-13)/2),0))</f>
        <v/>
      </c>
      <c r="F385" s="500" t="str">
        <f ca="1">IF(ISBLANK(OFFSET('5. Pp (3 años)'!$K$46,INT((ROW()-13)/2),0)),"",OFFSET('5. Pp (3 años)'!$K$46,INT((ROW()-13)/2),0))</f>
        <v/>
      </c>
      <c r="G385" s="502" t="str">
        <f ca="1">IF(ISBLANK(OFFSET('5. Pp (3 años)'!$H$46,INT((ROW()-13)/2),0)),"",OFFSET('5. Pp (3 años)'!$H$46,INT((ROW()-13)/2),0))</f>
        <v/>
      </c>
      <c r="H385" s="705" t="str">
        <f ca="1">IF(ISBLANK(OFFSET('9. METAS'!$L$20,INT((ROW()-13)/2),0)),"",OFFSET('9. METAS'!$L$20,INT((ROW()-13)/2),0))</f>
        <v/>
      </c>
      <c r="I385" s="476"/>
      <c r="J385" s="127" t="e">
        <f ca="1">IF(MOD(ROW()-13,2)=0,IF(ISBLANK(OFFSET(#REF!,INT((ROW()-13)/2),0)),"",OFFSET(#REF!,INT((ROW()-13)/2),0)),IF(ISBLANK(OFFSET('9. METAS'!$U$20,INT((ROW()-14)/2),0)),"",OFFSET('9. METAS'!$U$20,INT((ROW()-14)/2),0)))</f>
        <v>#REF!</v>
      </c>
      <c r="K385" s="128" t="e">
        <f ca="1">IF(MOD(ROW()-13,2)=0,IF(ISBLANK(OFFSET(#REF!,INT((ROW()-13)/2),0)),"",OFFSET(#REF!,INT((ROW()-13)/2),0)),IF(ISBLANK(OFFSET('9. METAS'!$V$20,INT((ROW()-14)/2),0)),"",OFFSET('9. METAS'!$V$20,INT((ROW()-14)/2),0)))</f>
        <v>#REF!</v>
      </c>
      <c r="L385" s="128" t="e">
        <f ca="1">IF(MOD(ROW()-13,2)=0,IF(ISBLANK(OFFSET(#REF!,INT((ROW()-13)/2),0)),"",OFFSET(#REF!,INT((ROW()-13)/2),0)),IF(ISBLANK(OFFSET('9. METAS'!$W$20,INT((ROW()-14)/2),0)),"",OFFSET('9. METAS'!$W$20,INT((ROW()-14)/2),0)))</f>
        <v>#REF!</v>
      </c>
      <c r="M385" s="129" t="e">
        <f ca="1">IF(MOD(ROW()-13,2)=0,IF(ISBLANK(OFFSET(#REF!,INT((ROW()-13)/2),0)),"",OFFSET(#REF!,INT((ROW()-13)/2),0)),IF(ISBLANK(OFFSET('9. METAS'!$X$20,INT((ROW()-14)/2),0)),"",OFFSET('9. METAS'!$X$20,INT((ROW()-14)/2),0)))</f>
        <v>#REF!</v>
      </c>
      <c r="N385" s="478" t="str">
        <f t="shared" ref="N385" ca="1" si="368">IFERROR(J385/J386,"ND")</f>
        <v>ND</v>
      </c>
      <c r="O385" s="480" t="str">
        <f t="shared" ref="O385" ca="1" si="369">IFERROR(((J385+K385+L385+M385)/H385),"ND")</f>
        <v>ND</v>
      </c>
      <c r="P385" s="482"/>
    </row>
    <row r="386" spans="3:16" ht="16" x14ac:dyDescent="0.2">
      <c r="C386" s="496"/>
      <c r="D386" s="498"/>
      <c r="E386" s="498"/>
      <c r="F386" s="500"/>
      <c r="G386" s="502"/>
      <c r="H386" s="705"/>
      <c r="I386" s="477"/>
      <c r="J386" s="127" t="str">
        <f ca="1">IF(MOD(ROW()-13,2)=0,IF(ISBLANK(OFFSET(#REF!,INT((ROW()-13)/2),0)),"",OFFSET(#REF!,INT((ROW()-13)/2),0)),IF(ISBLANK(OFFSET('9. METAS'!$U$20,INT((ROW()-14)/2),0)),"",OFFSET('9. METAS'!$U$20,INT((ROW()-14)/2),0)))</f>
        <v/>
      </c>
      <c r="K386" s="128" t="str">
        <f ca="1">IF(MOD(ROW()-13,2)=0,IF(ISBLANK(OFFSET(#REF!,INT((ROW()-13)/2),0)),"",OFFSET(#REF!,INT((ROW()-13)/2),0)),IF(ISBLANK(OFFSET('9. METAS'!$V$20,INT((ROW()-14)/2),0)),"",OFFSET('9. METAS'!$V$20,INT((ROW()-14)/2),0)))</f>
        <v/>
      </c>
      <c r="L386" s="128" t="str">
        <f ca="1">IF(MOD(ROW()-13,2)=0,IF(ISBLANK(OFFSET(#REF!,INT((ROW()-13)/2),0)),"",OFFSET(#REF!,INT((ROW()-13)/2),0)),IF(ISBLANK(OFFSET('9. METAS'!$W$20,INT((ROW()-14)/2),0)),"",OFFSET('9. METAS'!$W$20,INT((ROW()-14)/2),0)))</f>
        <v/>
      </c>
      <c r="M386" s="129" t="str">
        <f ca="1">IF(MOD(ROW()-13,2)=0,IF(ISBLANK(OFFSET(#REF!,INT((ROW()-13)/2),0)),"",OFFSET(#REF!,INT((ROW()-13)/2),0)),IF(ISBLANK(OFFSET('9. METAS'!$X$20,INT((ROW()-14)/2),0)),"",OFFSET('9. METAS'!$X$20,INT((ROW()-14)/2),0)))</f>
        <v/>
      </c>
      <c r="N386" s="479"/>
      <c r="O386" s="481"/>
      <c r="P386" s="483"/>
    </row>
    <row r="387" spans="3:16" x14ac:dyDescent="0.2">
      <c r="C387" s="506" t="str">
        <f ca="1">IF(ISBLANK(OFFSET('5. Pp (3 años)'!$C$46,INT((ROW()-13)/2),0)),"",OFFSET('5. Pp (3 años)'!$C$46,INT((ROW()-13)/2),0))</f>
        <v/>
      </c>
      <c r="D387" s="498" t="str">
        <f ca="1">IF(ISBLANK(OFFSET('5. Pp (3 años)'!$D$46,INT((ROW()-13)/2),0)),"",OFFSET('5. Pp (3 años)'!$D$46,INT((ROW()-13)/2),0))</f>
        <v/>
      </c>
      <c r="E387" s="498" t="str">
        <f ca="1">IF(ISBLANK(OFFSET('5. Pp (3 años)'!$E$46,INT((ROW()-13)/2),0)),"",OFFSET('5. Pp (3 años)'!$E$46,INT((ROW()-13)/2),0))</f>
        <v/>
      </c>
      <c r="F387" s="500" t="str">
        <f ca="1">IF(ISBLANK(OFFSET('5. Pp (3 años)'!$K$46,INT((ROW()-13)/2),0)),"",OFFSET('5. Pp (3 años)'!$K$46,INT((ROW()-13)/2),0))</f>
        <v/>
      </c>
      <c r="G387" s="502" t="str">
        <f ca="1">IF(ISBLANK(OFFSET('5. Pp (3 años)'!$H$46,INT((ROW()-13)/2),0)),"",OFFSET('5. Pp (3 años)'!$H$46,INT((ROW()-13)/2),0))</f>
        <v/>
      </c>
      <c r="H387" s="705" t="str">
        <f ca="1">IF(ISBLANK(OFFSET('9. METAS'!$L$20,INT((ROW()-13)/2),0)),"",OFFSET('9. METAS'!$L$20,INT((ROW()-13)/2),0))</f>
        <v/>
      </c>
      <c r="I387" s="476"/>
      <c r="J387" s="127" t="e">
        <f ca="1">IF(MOD(ROW()-13,2)=0,IF(ISBLANK(OFFSET(#REF!,INT((ROW()-13)/2),0)),"",OFFSET(#REF!,INT((ROW()-13)/2),0)),IF(ISBLANK(OFFSET('9. METAS'!$U$20,INT((ROW()-14)/2),0)),"",OFFSET('9. METAS'!$U$20,INT((ROW()-14)/2),0)))</f>
        <v>#REF!</v>
      </c>
      <c r="K387" s="128" t="e">
        <f ca="1">IF(MOD(ROW()-13,2)=0,IF(ISBLANK(OFFSET(#REF!,INT((ROW()-13)/2),0)),"",OFFSET(#REF!,INT((ROW()-13)/2),0)),IF(ISBLANK(OFFSET('9. METAS'!$V$20,INT((ROW()-14)/2),0)),"",OFFSET('9. METAS'!$V$20,INT((ROW()-14)/2),0)))</f>
        <v>#REF!</v>
      </c>
      <c r="L387" s="128" t="e">
        <f ca="1">IF(MOD(ROW()-13,2)=0,IF(ISBLANK(OFFSET(#REF!,INT((ROW()-13)/2),0)),"",OFFSET(#REF!,INT((ROW()-13)/2),0)),IF(ISBLANK(OFFSET('9. METAS'!$W$20,INT((ROW()-14)/2),0)),"",OFFSET('9. METAS'!$W$20,INT((ROW()-14)/2),0)))</f>
        <v>#REF!</v>
      </c>
      <c r="M387" s="129" t="e">
        <f ca="1">IF(MOD(ROW()-13,2)=0,IF(ISBLANK(OFFSET(#REF!,INT((ROW()-13)/2),0)),"",OFFSET(#REF!,INT((ROW()-13)/2),0)),IF(ISBLANK(OFFSET('9. METAS'!$X$20,INT((ROW()-14)/2),0)),"",OFFSET('9. METAS'!$X$20,INT((ROW()-14)/2),0)))</f>
        <v>#REF!</v>
      </c>
      <c r="N387" s="478" t="str">
        <f t="shared" ref="N387" ca="1" si="370">IFERROR(J387/J388,"ND")</f>
        <v>ND</v>
      </c>
      <c r="O387" s="480" t="str">
        <f t="shared" ref="O387" ca="1" si="371">IFERROR(((J387+K387+L387+M387)/H387),"ND")</f>
        <v>ND</v>
      </c>
      <c r="P387" s="482"/>
    </row>
    <row r="388" spans="3:16" ht="16" x14ac:dyDescent="0.2">
      <c r="C388" s="496"/>
      <c r="D388" s="498"/>
      <c r="E388" s="498"/>
      <c r="F388" s="500"/>
      <c r="G388" s="502"/>
      <c r="H388" s="705"/>
      <c r="I388" s="477"/>
      <c r="J388" s="127" t="str">
        <f ca="1">IF(MOD(ROW()-13,2)=0,IF(ISBLANK(OFFSET(#REF!,INT((ROW()-13)/2),0)),"",OFFSET(#REF!,INT((ROW()-13)/2),0)),IF(ISBLANK(OFFSET('9. METAS'!$U$20,INT((ROW()-14)/2),0)),"",OFFSET('9. METAS'!$U$20,INT((ROW()-14)/2),0)))</f>
        <v/>
      </c>
      <c r="K388" s="128" t="str">
        <f ca="1">IF(MOD(ROW()-13,2)=0,IF(ISBLANK(OFFSET(#REF!,INT((ROW()-13)/2),0)),"",OFFSET(#REF!,INT((ROW()-13)/2),0)),IF(ISBLANK(OFFSET('9. METAS'!$V$20,INT((ROW()-14)/2),0)),"",OFFSET('9. METAS'!$V$20,INT((ROW()-14)/2),0)))</f>
        <v/>
      </c>
      <c r="L388" s="128" t="str">
        <f ca="1">IF(MOD(ROW()-13,2)=0,IF(ISBLANK(OFFSET(#REF!,INT((ROW()-13)/2),0)),"",OFFSET(#REF!,INT((ROW()-13)/2),0)),IF(ISBLANK(OFFSET('9. METAS'!$W$20,INT((ROW()-14)/2),0)),"",OFFSET('9. METAS'!$W$20,INT((ROW()-14)/2),0)))</f>
        <v/>
      </c>
      <c r="M388" s="129" t="str">
        <f ca="1">IF(MOD(ROW()-13,2)=0,IF(ISBLANK(OFFSET(#REF!,INT((ROW()-13)/2),0)),"",OFFSET(#REF!,INT((ROW()-13)/2),0)),IF(ISBLANK(OFFSET('9. METAS'!$X$20,INT((ROW()-14)/2),0)),"",OFFSET('9. METAS'!$X$20,INT((ROW()-14)/2),0)))</f>
        <v/>
      </c>
      <c r="N388" s="479"/>
      <c r="O388" s="481"/>
      <c r="P388" s="483"/>
    </row>
    <row r="389" spans="3:16" x14ac:dyDescent="0.2">
      <c r="C389" s="506" t="str">
        <f ca="1">IF(ISBLANK(OFFSET('5. Pp (3 años)'!$C$46,INT((ROW()-13)/2),0)),"",OFFSET('5. Pp (3 años)'!$C$46,INT((ROW()-13)/2),0))</f>
        <v/>
      </c>
      <c r="D389" s="498" t="str">
        <f ca="1">IF(ISBLANK(OFFSET('5. Pp (3 años)'!$D$46,INT((ROW()-13)/2),0)),"",OFFSET('5. Pp (3 años)'!$D$46,INT((ROW()-13)/2),0))</f>
        <v/>
      </c>
      <c r="E389" s="498" t="str">
        <f ca="1">IF(ISBLANK(OFFSET('5. Pp (3 años)'!$E$46,INT((ROW()-13)/2),0)),"",OFFSET('5. Pp (3 años)'!$E$46,INT((ROW()-13)/2),0))</f>
        <v/>
      </c>
      <c r="F389" s="500" t="str">
        <f ca="1">IF(ISBLANK(OFFSET('5. Pp (3 años)'!$K$46,INT((ROW()-13)/2),0)),"",OFFSET('5. Pp (3 años)'!$K$46,INT((ROW()-13)/2),0))</f>
        <v/>
      </c>
      <c r="G389" s="502" t="str">
        <f ca="1">IF(ISBLANK(OFFSET('5. Pp (3 años)'!$H$46,INT((ROW()-13)/2),0)),"",OFFSET('5. Pp (3 años)'!$H$46,INT((ROW()-13)/2),0))</f>
        <v/>
      </c>
      <c r="H389" s="705" t="str">
        <f ca="1">IF(ISBLANK(OFFSET('9. METAS'!$L$20,INT((ROW()-13)/2),0)),"",OFFSET('9. METAS'!$L$20,INT((ROW()-13)/2),0))</f>
        <v/>
      </c>
      <c r="I389" s="476"/>
      <c r="J389" s="127" t="e">
        <f ca="1">IF(MOD(ROW()-13,2)=0,IF(ISBLANK(OFFSET(#REF!,INT((ROW()-13)/2),0)),"",OFFSET(#REF!,INT((ROW()-13)/2),0)),IF(ISBLANK(OFFSET('9. METAS'!$U$20,INT((ROW()-14)/2),0)),"",OFFSET('9. METAS'!$U$20,INT((ROW()-14)/2),0)))</f>
        <v>#REF!</v>
      </c>
      <c r="K389" s="128" t="e">
        <f ca="1">IF(MOD(ROW()-13,2)=0,IF(ISBLANK(OFFSET(#REF!,INT((ROW()-13)/2),0)),"",OFFSET(#REF!,INT((ROW()-13)/2),0)),IF(ISBLANK(OFFSET('9. METAS'!$V$20,INT((ROW()-14)/2),0)),"",OFFSET('9. METAS'!$V$20,INT((ROW()-14)/2),0)))</f>
        <v>#REF!</v>
      </c>
      <c r="L389" s="128" t="e">
        <f ca="1">IF(MOD(ROW()-13,2)=0,IF(ISBLANK(OFFSET(#REF!,INT((ROW()-13)/2),0)),"",OFFSET(#REF!,INT((ROW()-13)/2),0)),IF(ISBLANK(OFFSET('9. METAS'!$W$20,INT((ROW()-14)/2),0)),"",OFFSET('9. METAS'!$W$20,INT((ROW()-14)/2),0)))</f>
        <v>#REF!</v>
      </c>
      <c r="M389" s="129" t="e">
        <f ca="1">IF(MOD(ROW()-13,2)=0,IF(ISBLANK(OFFSET(#REF!,INT((ROW()-13)/2),0)),"",OFFSET(#REF!,INT((ROW()-13)/2),0)),IF(ISBLANK(OFFSET('9. METAS'!$X$20,INT((ROW()-14)/2),0)),"",OFFSET('9. METAS'!$X$20,INT((ROW()-14)/2),0)))</f>
        <v>#REF!</v>
      </c>
      <c r="N389" s="478" t="str">
        <f t="shared" ref="N389" ca="1" si="372">IFERROR(J389/J390,"ND")</f>
        <v>ND</v>
      </c>
      <c r="O389" s="480" t="str">
        <f t="shared" ref="O389" ca="1" si="373">IFERROR(((J389+K389+L389+M389)/H389),"ND")</f>
        <v>ND</v>
      </c>
      <c r="P389" s="482"/>
    </row>
    <row r="390" spans="3:16" ht="16" x14ac:dyDescent="0.2">
      <c r="C390" s="496"/>
      <c r="D390" s="498"/>
      <c r="E390" s="498"/>
      <c r="F390" s="500"/>
      <c r="G390" s="502"/>
      <c r="H390" s="705"/>
      <c r="I390" s="477"/>
      <c r="J390" s="127" t="str">
        <f ca="1">IF(MOD(ROW()-13,2)=0,IF(ISBLANK(OFFSET(#REF!,INT((ROW()-13)/2),0)),"",OFFSET(#REF!,INT((ROW()-13)/2),0)),IF(ISBLANK(OFFSET('9. METAS'!$U$20,INT((ROW()-14)/2),0)),"",OFFSET('9. METAS'!$U$20,INT((ROW()-14)/2),0)))</f>
        <v/>
      </c>
      <c r="K390" s="128" t="str">
        <f ca="1">IF(MOD(ROW()-13,2)=0,IF(ISBLANK(OFFSET(#REF!,INT((ROW()-13)/2),0)),"",OFFSET(#REF!,INT((ROW()-13)/2),0)),IF(ISBLANK(OFFSET('9. METAS'!$V$20,INT((ROW()-14)/2),0)),"",OFFSET('9. METAS'!$V$20,INT((ROW()-14)/2),0)))</f>
        <v/>
      </c>
      <c r="L390" s="128" t="str">
        <f ca="1">IF(MOD(ROW()-13,2)=0,IF(ISBLANK(OFFSET(#REF!,INT((ROW()-13)/2),0)),"",OFFSET(#REF!,INT((ROW()-13)/2),0)),IF(ISBLANK(OFFSET('9. METAS'!$W$20,INT((ROW()-14)/2),0)),"",OFFSET('9. METAS'!$W$20,INT((ROW()-14)/2),0)))</f>
        <v/>
      </c>
      <c r="M390" s="129" t="str">
        <f ca="1">IF(MOD(ROW()-13,2)=0,IF(ISBLANK(OFFSET(#REF!,INT((ROW()-13)/2),0)),"",OFFSET(#REF!,INT((ROW()-13)/2),0)),IF(ISBLANK(OFFSET('9. METAS'!$X$20,INT((ROW()-14)/2),0)),"",OFFSET('9. METAS'!$X$20,INT((ROW()-14)/2),0)))</f>
        <v/>
      </c>
      <c r="N390" s="479"/>
      <c r="O390" s="481"/>
      <c r="P390" s="483"/>
    </row>
    <row r="391" spans="3:16" x14ac:dyDescent="0.2">
      <c r="C391" s="506" t="str">
        <f ca="1">IF(ISBLANK(OFFSET('5. Pp (3 años)'!$C$46,INT((ROW()-13)/2),0)),"",OFFSET('5. Pp (3 años)'!$C$46,INT((ROW()-13)/2),0))</f>
        <v/>
      </c>
      <c r="D391" s="498" t="str">
        <f ca="1">IF(ISBLANK(OFFSET('5. Pp (3 años)'!$D$46,INT((ROW()-13)/2),0)),"",OFFSET('5. Pp (3 años)'!$D$46,INT((ROW()-13)/2),0))</f>
        <v/>
      </c>
      <c r="E391" s="498" t="str">
        <f ca="1">IF(ISBLANK(OFFSET('5. Pp (3 años)'!$E$46,INT((ROW()-13)/2),0)),"",OFFSET('5. Pp (3 años)'!$E$46,INT((ROW()-13)/2),0))</f>
        <v/>
      </c>
      <c r="F391" s="500" t="str">
        <f ca="1">IF(ISBLANK(OFFSET('5. Pp (3 años)'!$K$46,INT((ROW()-13)/2),0)),"",OFFSET('5. Pp (3 años)'!$K$46,INT((ROW()-13)/2),0))</f>
        <v/>
      </c>
      <c r="G391" s="502" t="str">
        <f ca="1">IF(ISBLANK(OFFSET('5. Pp (3 años)'!$H$46,INT((ROW()-13)/2),0)),"",OFFSET('5. Pp (3 años)'!$H$46,INT((ROW()-13)/2),0))</f>
        <v/>
      </c>
      <c r="H391" s="705" t="str">
        <f ca="1">IF(ISBLANK(OFFSET('9. METAS'!$L$20,INT((ROW()-13)/2),0)),"",OFFSET('9. METAS'!$L$20,INT((ROW()-13)/2),0))</f>
        <v/>
      </c>
      <c r="I391" s="476"/>
      <c r="J391" s="127" t="e">
        <f ca="1">IF(MOD(ROW()-13,2)=0,IF(ISBLANK(OFFSET(#REF!,INT((ROW()-13)/2),0)),"",OFFSET(#REF!,INT((ROW()-13)/2),0)),IF(ISBLANK(OFFSET('9. METAS'!$U$20,INT((ROW()-14)/2),0)),"",OFFSET('9. METAS'!$U$20,INT((ROW()-14)/2),0)))</f>
        <v>#REF!</v>
      </c>
      <c r="K391" s="128" t="e">
        <f ca="1">IF(MOD(ROW()-13,2)=0,IF(ISBLANK(OFFSET(#REF!,INT((ROW()-13)/2),0)),"",OFFSET(#REF!,INT((ROW()-13)/2),0)),IF(ISBLANK(OFFSET('9. METAS'!$V$20,INT((ROW()-14)/2),0)),"",OFFSET('9. METAS'!$V$20,INT((ROW()-14)/2),0)))</f>
        <v>#REF!</v>
      </c>
      <c r="L391" s="128" t="e">
        <f ca="1">IF(MOD(ROW()-13,2)=0,IF(ISBLANK(OFFSET(#REF!,INT((ROW()-13)/2),0)),"",OFFSET(#REF!,INT((ROW()-13)/2),0)),IF(ISBLANK(OFFSET('9. METAS'!$W$20,INT((ROW()-14)/2),0)),"",OFFSET('9. METAS'!$W$20,INT((ROW()-14)/2),0)))</f>
        <v>#REF!</v>
      </c>
      <c r="M391" s="129" t="e">
        <f ca="1">IF(MOD(ROW()-13,2)=0,IF(ISBLANK(OFFSET(#REF!,INT((ROW()-13)/2),0)),"",OFFSET(#REF!,INT((ROW()-13)/2),0)),IF(ISBLANK(OFFSET('9. METAS'!$X$20,INT((ROW()-14)/2),0)),"",OFFSET('9. METAS'!$X$20,INT((ROW()-14)/2),0)))</f>
        <v>#REF!</v>
      </c>
      <c r="N391" s="478" t="str">
        <f t="shared" ref="N391" ca="1" si="374">IFERROR(J391/J392,"ND")</f>
        <v>ND</v>
      </c>
      <c r="O391" s="480" t="str">
        <f t="shared" ref="O391" ca="1" si="375">IFERROR(((J391+K391+L391+M391)/H391),"ND")</f>
        <v>ND</v>
      </c>
      <c r="P391" s="482"/>
    </row>
    <row r="392" spans="3:16" ht="16" x14ac:dyDescent="0.2">
      <c r="C392" s="496"/>
      <c r="D392" s="498"/>
      <c r="E392" s="498"/>
      <c r="F392" s="500"/>
      <c r="G392" s="502"/>
      <c r="H392" s="705"/>
      <c r="I392" s="477"/>
      <c r="J392" s="127" t="str">
        <f ca="1">IF(MOD(ROW()-13,2)=0,IF(ISBLANK(OFFSET(#REF!,INT((ROW()-13)/2),0)),"",OFFSET(#REF!,INT((ROW()-13)/2),0)),IF(ISBLANK(OFFSET('9. METAS'!$U$20,INT((ROW()-14)/2),0)),"",OFFSET('9. METAS'!$U$20,INT((ROW()-14)/2),0)))</f>
        <v/>
      </c>
      <c r="K392" s="128" t="str">
        <f ca="1">IF(MOD(ROW()-13,2)=0,IF(ISBLANK(OFFSET(#REF!,INT((ROW()-13)/2),0)),"",OFFSET(#REF!,INT((ROW()-13)/2),0)),IF(ISBLANK(OFFSET('9. METAS'!$V$20,INT((ROW()-14)/2),0)),"",OFFSET('9. METAS'!$V$20,INT((ROW()-14)/2),0)))</f>
        <v/>
      </c>
      <c r="L392" s="128" t="str">
        <f ca="1">IF(MOD(ROW()-13,2)=0,IF(ISBLANK(OFFSET(#REF!,INT((ROW()-13)/2),0)),"",OFFSET(#REF!,INT((ROW()-13)/2),0)),IF(ISBLANK(OFFSET('9. METAS'!$W$20,INT((ROW()-14)/2),0)),"",OFFSET('9. METAS'!$W$20,INT((ROW()-14)/2),0)))</f>
        <v/>
      </c>
      <c r="M392" s="129" t="str">
        <f ca="1">IF(MOD(ROW()-13,2)=0,IF(ISBLANK(OFFSET(#REF!,INT((ROW()-13)/2),0)),"",OFFSET(#REF!,INT((ROW()-13)/2),0)),IF(ISBLANK(OFFSET('9. METAS'!$X$20,INT((ROW()-14)/2),0)),"",OFFSET('9. METAS'!$X$20,INT((ROW()-14)/2),0)))</f>
        <v/>
      </c>
      <c r="N392" s="479"/>
      <c r="O392" s="481"/>
      <c r="P392" s="483"/>
    </row>
    <row r="393" spans="3:16" x14ac:dyDescent="0.2">
      <c r="C393" s="506" t="str">
        <f ca="1">IF(ISBLANK(OFFSET('5. Pp (3 años)'!$C$46,INT((ROW()-13)/2),0)),"",OFFSET('5. Pp (3 años)'!$C$46,INT((ROW()-13)/2),0))</f>
        <v/>
      </c>
      <c r="D393" s="498" t="str">
        <f ca="1">IF(ISBLANK(OFFSET('5. Pp (3 años)'!$D$46,INT((ROW()-13)/2),0)),"",OFFSET('5. Pp (3 años)'!$D$46,INT((ROW()-13)/2),0))</f>
        <v/>
      </c>
      <c r="E393" s="498" t="str">
        <f ca="1">IF(ISBLANK(OFFSET('5. Pp (3 años)'!$E$46,INT((ROW()-13)/2),0)),"",OFFSET('5. Pp (3 años)'!$E$46,INT((ROW()-13)/2),0))</f>
        <v/>
      </c>
      <c r="F393" s="500" t="str">
        <f ca="1">IF(ISBLANK(OFFSET('5. Pp (3 años)'!$K$46,INT((ROW()-13)/2),0)),"",OFFSET('5. Pp (3 años)'!$K$46,INT((ROW()-13)/2),0))</f>
        <v/>
      </c>
      <c r="G393" s="502" t="str">
        <f ca="1">IF(ISBLANK(OFFSET('5. Pp (3 años)'!$H$46,INT((ROW()-13)/2),0)),"",OFFSET('5. Pp (3 años)'!$H$46,INT((ROW()-13)/2),0))</f>
        <v/>
      </c>
      <c r="H393" s="705" t="str">
        <f ca="1">IF(ISBLANK(OFFSET('9. METAS'!$L$20,INT((ROW()-13)/2),0)),"",OFFSET('9. METAS'!$L$20,INT((ROW()-13)/2),0))</f>
        <v/>
      </c>
      <c r="I393" s="476"/>
      <c r="J393" s="127" t="e">
        <f ca="1">IF(MOD(ROW()-13,2)=0,IF(ISBLANK(OFFSET(#REF!,INT((ROW()-13)/2),0)),"",OFFSET(#REF!,INT((ROW()-13)/2),0)),IF(ISBLANK(OFFSET('9. METAS'!$U$20,INT((ROW()-14)/2),0)),"",OFFSET('9. METAS'!$U$20,INT((ROW()-14)/2),0)))</f>
        <v>#REF!</v>
      </c>
      <c r="K393" s="128" t="e">
        <f ca="1">IF(MOD(ROW()-13,2)=0,IF(ISBLANK(OFFSET(#REF!,INT((ROW()-13)/2),0)),"",OFFSET(#REF!,INT((ROW()-13)/2),0)),IF(ISBLANK(OFFSET('9. METAS'!$V$20,INT((ROW()-14)/2),0)),"",OFFSET('9. METAS'!$V$20,INT((ROW()-14)/2),0)))</f>
        <v>#REF!</v>
      </c>
      <c r="L393" s="128" t="e">
        <f ca="1">IF(MOD(ROW()-13,2)=0,IF(ISBLANK(OFFSET(#REF!,INT((ROW()-13)/2),0)),"",OFFSET(#REF!,INT((ROW()-13)/2),0)),IF(ISBLANK(OFFSET('9. METAS'!$W$20,INT((ROW()-14)/2),0)),"",OFFSET('9. METAS'!$W$20,INT((ROW()-14)/2),0)))</f>
        <v>#REF!</v>
      </c>
      <c r="M393" s="129" t="e">
        <f ca="1">IF(MOD(ROW()-13,2)=0,IF(ISBLANK(OFFSET(#REF!,INT((ROW()-13)/2),0)),"",OFFSET(#REF!,INT((ROW()-13)/2),0)),IF(ISBLANK(OFFSET('9. METAS'!$X$20,INT((ROW()-14)/2),0)),"",OFFSET('9. METAS'!$X$20,INT((ROW()-14)/2),0)))</f>
        <v>#REF!</v>
      </c>
      <c r="N393" s="478" t="str">
        <f t="shared" ref="N393" ca="1" si="376">IFERROR(J393/J394,"ND")</f>
        <v>ND</v>
      </c>
      <c r="O393" s="480" t="str">
        <f t="shared" ref="O393" ca="1" si="377">IFERROR(((J393+K393+L393+M393)/H393),"ND")</f>
        <v>ND</v>
      </c>
      <c r="P393" s="482"/>
    </row>
    <row r="394" spans="3:16" ht="16" x14ac:dyDescent="0.2">
      <c r="C394" s="496"/>
      <c r="D394" s="498"/>
      <c r="E394" s="498"/>
      <c r="F394" s="500"/>
      <c r="G394" s="502"/>
      <c r="H394" s="705"/>
      <c r="I394" s="477"/>
      <c r="J394" s="127" t="str">
        <f ca="1">IF(MOD(ROW()-13,2)=0,IF(ISBLANK(OFFSET(#REF!,INT((ROW()-13)/2),0)),"",OFFSET(#REF!,INT((ROW()-13)/2),0)),IF(ISBLANK(OFFSET('9. METAS'!$U$20,INT((ROW()-14)/2),0)),"",OFFSET('9. METAS'!$U$20,INT((ROW()-14)/2),0)))</f>
        <v/>
      </c>
      <c r="K394" s="128" t="str">
        <f ca="1">IF(MOD(ROW()-13,2)=0,IF(ISBLANK(OFFSET(#REF!,INT((ROW()-13)/2),0)),"",OFFSET(#REF!,INT((ROW()-13)/2),0)),IF(ISBLANK(OFFSET('9. METAS'!$V$20,INT((ROW()-14)/2),0)),"",OFFSET('9. METAS'!$V$20,INT((ROW()-14)/2),0)))</f>
        <v/>
      </c>
      <c r="L394" s="128" t="str">
        <f ca="1">IF(MOD(ROW()-13,2)=0,IF(ISBLANK(OFFSET(#REF!,INT((ROW()-13)/2),0)),"",OFFSET(#REF!,INT((ROW()-13)/2),0)),IF(ISBLANK(OFFSET('9. METAS'!$W$20,INT((ROW()-14)/2),0)),"",OFFSET('9. METAS'!$W$20,INT((ROW()-14)/2),0)))</f>
        <v/>
      </c>
      <c r="M394" s="129" t="str">
        <f ca="1">IF(MOD(ROW()-13,2)=0,IF(ISBLANK(OFFSET(#REF!,INT((ROW()-13)/2),0)),"",OFFSET(#REF!,INT((ROW()-13)/2),0)),IF(ISBLANK(OFFSET('9. METAS'!$X$20,INT((ROW()-14)/2),0)),"",OFFSET('9. METAS'!$X$20,INT((ROW()-14)/2),0)))</f>
        <v/>
      </c>
      <c r="N394" s="479"/>
      <c r="O394" s="481"/>
      <c r="P394" s="483"/>
    </row>
    <row r="395" spans="3:16" x14ac:dyDescent="0.2">
      <c r="C395" s="506" t="str">
        <f ca="1">IF(ISBLANK(OFFSET('5. Pp (3 años)'!$C$46,INT((ROW()-13)/2),0)),"",OFFSET('5. Pp (3 años)'!$C$46,INT((ROW()-13)/2),0))</f>
        <v/>
      </c>
      <c r="D395" s="498" t="str">
        <f ca="1">IF(ISBLANK(OFFSET('5. Pp (3 años)'!$D$46,INT((ROW()-13)/2),0)),"",OFFSET('5. Pp (3 años)'!$D$46,INT((ROW()-13)/2),0))</f>
        <v/>
      </c>
      <c r="E395" s="498" t="str">
        <f ca="1">IF(ISBLANK(OFFSET('5. Pp (3 años)'!$E$46,INT((ROW()-13)/2),0)),"",OFFSET('5. Pp (3 años)'!$E$46,INT((ROW()-13)/2),0))</f>
        <v/>
      </c>
      <c r="F395" s="500" t="str">
        <f ca="1">IF(ISBLANK(OFFSET('5. Pp (3 años)'!$K$46,INT((ROW()-13)/2),0)),"",OFFSET('5. Pp (3 años)'!$K$46,INT((ROW()-13)/2),0))</f>
        <v/>
      </c>
      <c r="G395" s="502" t="str">
        <f ca="1">IF(ISBLANK(OFFSET('5. Pp (3 años)'!$H$46,INT((ROW()-13)/2),0)),"",OFFSET('5. Pp (3 años)'!$H$46,INT((ROW()-13)/2),0))</f>
        <v/>
      </c>
      <c r="H395" s="705" t="str">
        <f ca="1">IF(ISBLANK(OFFSET('9. METAS'!$L$20,INT((ROW()-13)/2),0)),"",OFFSET('9. METAS'!$L$20,INT((ROW()-13)/2),0))</f>
        <v/>
      </c>
      <c r="I395" s="476"/>
      <c r="J395" s="127" t="e">
        <f ca="1">IF(MOD(ROW()-13,2)=0,IF(ISBLANK(OFFSET(#REF!,INT((ROW()-13)/2),0)),"",OFFSET(#REF!,INT((ROW()-13)/2),0)),IF(ISBLANK(OFFSET('9. METAS'!$U$20,INT((ROW()-14)/2),0)),"",OFFSET('9. METAS'!$U$20,INT((ROW()-14)/2),0)))</f>
        <v>#REF!</v>
      </c>
      <c r="K395" s="128" t="e">
        <f ca="1">IF(MOD(ROW()-13,2)=0,IF(ISBLANK(OFFSET(#REF!,INT((ROW()-13)/2),0)),"",OFFSET(#REF!,INT((ROW()-13)/2),0)),IF(ISBLANK(OFFSET('9. METAS'!$V$20,INT((ROW()-14)/2),0)),"",OFFSET('9. METAS'!$V$20,INT((ROW()-14)/2),0)))</f>
        <v>#REF!</v>
      </c>
      <c r="L395" s="128" t="e">
        <f ca="1">IF(MOD(ROW()-13,2)=0,IF(ISBLANK(OFFSET(#REF!,INT((ROW()-13)/2),0)),"",OFFSET(#REF!,INT((ROW()-13)/2),0)),IF(ISBLANK(OFFSET('9. METAS'!$W$20,INT((ROW()-14)/2),0)),"",OFFSET('9. METAS'!$W$20,INT((ROW()-14)/2),0)))</f>
        <v>#REF!</v>
      </c>
      <c r="M395" s="129" t="e">
        <f ca="1">IF(MOD(ROW()-13,2)=0,IF(ISBLANK(OFFSET(#REF!,INT((ROW()-13)/2),0)),"",OFFSET(#REF!,INT((ROW()-13)/2),0)),IF(ISBLANK(OFFSET('9. METAS'!$X$20,INT((ROW()-14)/2),0)),"",OFFSET('9. METAS'!$X$20,INT((ROW()-14)/2),0)))</f>
        <v>#REF!</v>
      </c>
      <c r="N395" s="478" t="str">
        <f t="shared" ref="N395" ca="1" si="378">IFERROR(J395/J396,"ND")</f>
        <v>ND</v>
      </c>
      <c r="O395" s="480" t="str">
        <f t="shared" ref="O395" ca="1" si="379">IFERROR(((J395+K395+L395+M395)/H395),"ND")</f>
        <v>ND</v>
      </c>
      <c r="P395" s="482"/>
    </row>
    <row r="396" spans="3:16" ht="16" x14ac:dyDescent="0.2">
      <c r="C396" s="496"/>
      <c r="D396" s="498"/>
      <c r="E396" s="498"/>
      <c r="F396" s="500"/>
      <c r="G396" s="502"/>
      <c r="H396" s="705"/>
      <c r="I396" s="477"/>
      <c r="J396" s="127" t="str">
        <f ca="1">IF(MOD(ROW()-13,2)=0,IF(ISBLANK(OFFSET(#REF!,INT((ROW()-13)/2),0)),"",OFFSET(#REF!,INT((ROW()-13)/2),0)),IF(ISBLANK(OFFSET('9. METAS'!$U$20,INT((ROW()-14)/2),0)),"",OFFSET('9. METAS'!$U$20,INT((ROW()-14)/2),0)))</f>
        <v/>
      </c>
      <c r="K396" s="128" t="str">
        <f ca="1">IF(MOD(ROW()-13,2)=0,IF(ISBLANK(OFFSET(#REF!,INT((ROW()-13)/2),0)),"",OFFSET(#REF!,INT((ROW()-13)/2),0)),IF(ISBLANK(OFFSET('9. METAS'!$V$20,INT((ROW()-14)/2),0)),"",OFFSET('9. METAS'!$V$20,INT((ROW()-14)/2),0)))</f>
        <v/>
      </c>
      <c r="L396" s="128" t="str">
        <f ca="1">IF(MOD(ROW()-13,2)=0,IF(ISBLANK(OFFSET(#REF!,INT((ROW()-13)/2),0)),"",OFFSET(#REF!,INT((ROW()-13)/2),0)),IF(ISBLANK(OFFSET('9. METAS'!$W$20,INT((ROW()-14)/2),0)),"",OFFSET('9. METAS'!$W$20,INT((ROW()-14)/2),0)))</f>
        <v/>
      </c>
      <c r="M396" s="129" t="str">
        <f ca="1">IF(MOD(ROW()-13,2)=0,IF(ISBLANK(OFFSET(#REF!,INT((ROW()-13)/2),0)),"",OFFSET(#REF!,INT((ROW()-13)/2),0)),IF(ISBLANK(OFFSET('9. METAS'!$X$20,INT((ROW()-14)/2),0)),"",OFFSET('9. METAS'!$X$20,INT((ROW()-14)/2),0)))</f>
        <v/>
      </c>
      <c r="N396" s="479"/>
      <c r="O396" s="481"/>
      <c r="P396" s="483"/>
    </row>
    <row r="397" spans="3:16" x14ac:dyDescent="0.2">
      <c r="C397" s="506" t="str">
        <f ca="1">IF(ISBLANK(OFFSET('5. Pp (3 años)'!$C$46,INT((ROW()-13)/2),0)),"",OFFSET('5. Pp (3 años)'!$C$46,INT((ROW()-13)/2),0))</f>
        <v/>
      </c>
      <c r="D397" s="498" t="str">
        <f ca="1">IF(ISBLANK(OFFSET('5. Pp (3 años)'!$D$46,INT((ROW()-13)/2),0)),"",OFFSET('5. Pp (3 años)'!$D$46,INT((ROW()-13)/2),0))</f>
        <v/>
      </c>
      <c r="E397" s="498" t="str">
        <f ca="1">IF(ISBLANK(OFFSET('5. Pp (3 años)'!$E$46,INT((ROW()-13)/2),0)),"",OFFSET('5. Pp (3 años)'!$E$46,INT((ROW()-13)/2),0))</f>
        <v/>
      </c>
      <c r="F397" s="500" t="str">
        <f ca="1">IF(ISBLANK(OFFSET('5. Pp (3 años)'!$K$46,INT((ROW()-13)/2),0)),"",OFFSET('5. Pp (3 años)'!$K$46,INT((ROW()-13)/2),0))</f>
        <v/>
      </c>
      <c r="G397" s="502" t="str">
        <f ca="1">IF(ISBLANK(OFFSET('5. Pp (3 años)'!$H$46,INT((ROW()-13)/2),0)),"",OFFSET('5. Pp (3 años)'!$H$46,INT((ROW()-13)/2),0))</f>
        <v/>
      </c>
      <c r="H397" s="705" t="str">
        <f ca="1">IF(ISBLANK(OFFSET('9. METAS'!$L$20,INT((ROW()-13)/2),0)),"",OFFSET('9. METAS'!$L$20,INT((ROW()-13)/2),0))</f>
        <v/>
      </c>
      <c r="I397" s="476"/>
      <c r="J397" s="127" t="e">
        <f ca="1">IF(MOD(ROW()-13,2)=0,IF(ISBLANK(OFFSET(#REF!,INT((ROW()-13)/2),0)),"",OFFSET(#REF!,INT((ROW()-13)/2),0)),IF(ISBLANK(OFFSET('9. METAS'!$U$20,INT((ROW()-14)/2),0)),"",OFFSET('9. METAS'!$U$20,INT((ROW()-14)/2),0)))</f>
        <v>#REF!</v>
      </c>
      <c r="K397" s="128" t="e">
        <f ca="1">IF(MOD(ROW()-13,2)=0,IF(ISBLANK(OFFSET(#REF!,INT((ROW()-13)/2),0)),"",OFFSET(#REF!,INT((ROW()-13)/2),0)),IF(ISBLANK(OFFSET('9. METAS'!$V$20,INT((ROW()-14)/2),0)),"",OFFSET('9. METAS'!$V$20,INT((ROW()-14)/2),0)))</f>
        <v>#REF!</v>
      </c>
      <c r="L397" s="128" t="e">
        <f ca="1">IF(MOD(ROW()-13,2)=0,IF(ISBLANK(OFFSET(#REF!,INT((ROW()-13)/2),0)),"",OFFSET(#REF!,INT((ROW()-13)/2),0)),IF(ISBLANK(OFFSET('9. METAS'!$W$20,INT((ROW()-14)/2),0)),"",OFFSET('9. METAS'!$W$20,INT((ROW()-14)/2),0)))</f>
        <v>#REF!</v>
      </c>
      <c r="M397" s="129" t="e">
        <f ca="1">IF(MOD(ROW()-13,2)=0,IF(ISBLANK(OFFSET(#REF!,INT((ROW()-13)/2),0)),"",OFFSET(#REF!,INT((ROW()-13)/2),0)),IF(ISBLANK(OFFSET('9. METAS'!$X$20,INT((ROW()-14)/2),0)),"",OFFSET('9. METAS'!$X$20,INT((ROW()-14)/2),0)))</f>
        <v>#REF!</v>
      </c>
      <c r="N397" s="478" t="str">
        <f t="shared" ref="N397" ca="1" si="380">IFERROR(J397/J398,"ND")</f>
        <v>ND</v>
      </c>
      <c r="O397" s="480" t="str">
        <f t="shared" ref="O397" ca="1" si="381">IFERROR(((J397+K397+L397+M397)/H397),"ND")</f>
        <v>ND</v>
      </c>
      <c r="P397" s="482"/>
    </row>
    <row r="398" spans="3:16" ht="16" x14ac:dyDescent="0.2">
      <c r="C398" s="496"/>
      <c r="D398" s="498"/>
      <c r="E398" s="498"/>
      <c r="F398" s="500"/>
      <c r="G398" s="502"/>
      <c r="H398" s="705"/>
      <c r="I398" s="477"/>
      <c r="J398" s="127" t="str">
        <f ca="1">IF(MOD(ROW()-13,2)=0,IF(ISBLANK(OFFSET(#REF!,INT((ROW()-13)/2),0)),"",OFFSET(#REF!,INT((ROW()-13)/2),0)),IF(ISBLANK(OFFSET('9. METAS'!$U$20,INT((ROW()-14)/2),0)),"",OFFSET('9. METAS'!$U$20,INT((ROW()-14)/2),0)))</f>
        <v/>
      </c>
      <c r="K398" s="128" t="str">
        <f ca="1">IF(MOD(ROW()-13,2)=0,IF(ISBLANK(OFFSET(#REF!,INT((ROW()-13)/2),0)),"",OFFSET(#REF!,INT((ROW()-13)/2),0)),IF(ISBLANK(OFFSET('9. METAS'!$V$20,INT((ROW()-14)/2),0)),"",OFFSET('9. METAS'!$V$20,INT((ROW()-14)/2),0)))</f>
        <v/>
      </c>
      <c r="L398" s="128" t="str">
        <f ca="1">IF(MOD(ROW()-13,2)=0,IF(ISBLANK(OFFSET(#REF!,INT((ROW()-13)/2),0)),"",OFFSET(#REF!,INT((ROW()-13)/2),0)),IF(ISBLANK(OFFSET('9. METAS'!$W$20,INT((ROW()-14)/2),0)),"",OFFSET('9. METAS'!$W$20,INT((ROW()-14)/2),0)))</f>
        <v/>
      </c>
      <c r="M398" s="129" t="str">
        <f ca="1">IF(MOD(ROW()-13,2)=0,IF(ISBLANK(OFFSET(#REF!,INT((ROW()-13)/2),0)),"",OFFSET(#REF!,INT((ROW()-13)/2),0)),IF(ISBLANK(OFFSET('9. METAS'!$X$20,INT((ROW()-14)/2),0)),"",OFFSET('9. METAS'!$X$20,INT((ROW()-14)/2),0)))</f>
        <v/>
      </c>
      <c r="N398" s="479"/>
      <c r="O398" s="481"/>
      <c r="P398" s="483"/>
    </row>
    <row r="399" spans="3:16" x14ac:dyDescent="0.2">
      <c r="C399" s="506" t="str">
        <f ca="1">IF(ISBLANK(OFFSET('5. Pp (3 años)'!$C$46,INT((ROW()-13)/2),0)),"",OFFSET('5. Pp (3 años)'!$C$46,INT((ROW()-13)/2),0))</f>
        <v/>
      </c>
      <c r="D399" s="498" t="str">
        <f ca="1">IF(ISBLANK(OFFSET('5. Pp (3 años)'!$D$46,INT((ROW()-13)/2),0)),"",OFFSET('5. Pp (3 años)'!$D$46,INT((ROW()-13)/2),0))</f>
        <v/>
      </c>
      <c r="E399" s="498" t="str">
        <f ca="1">IF(ISBLANK(OFFSET('5. Pp (3 años)'!$E$46,INT((ROW()-13)/2),0)),"",OFFSET('5. Pp (3 años)'!$E$46,INT((ROW()-13)/2),0))</f>
        <v/>
      </c>
      <c r="F399" s="500" t="str">
        <f ca="1">IF(ISBLANK(OFFSET('5. Pp (3 años)'!$K$46,INT((ROW()-13)/2),0)),"",OFFSET('5. Pp (3 años)'!$K$46,INT((ROW()-13)/2),0))</f>
        <v/>
      </c>
      <c r="G399" s="502" t="str">
        <f ca="1">IF(ISBLANK(OFFSET('5. Pp (3 años)'!$H$46,INT((ROW()-13)/2),0)),"",OFFSET('5. Pp (3 años)'!$H$46,INT((ROW()-13)/2),0))</f>
        <v/>
      </c>
      <c r="H399" s="705" t="str">
        <f ca="1">IF(ISBLANK(OFFSET('9. METAS'!$L$20,INT((ROW()-13)/2),0)),"",OFFSET('9. METAS'!$L$20,INT((ROW()-13)/2),0))</f>
        <v/>
      </c>
      <c r="I399" s="476"/>
      <c r="J399" s="127" t="e">
        <f ca="1">IF(MOD(ROW()-13,2)=0,IF(ISBLANK(OFFSET(#REF!,INT((ROW()-13)/2),0)),"",OFFSET(#REF!,INT((ROW()-13)/2),0)),IF(ISBLANK(OFFSET('9. METAS'!$U$20,INT((ROW()-14)/2),0)),"",OFFSET('9. METAS'!$U$20,INT((ROW()-14)/2),0)))</f>
        <v>#REF!</v>
      </c>
      <c r="K399" s="128" t="e">
        <f ca="1">IF(MOD(ROW()-13,2)=0,IF(ISBLANK(OFFSET(#REF!,INT((ROW()-13)/2),0)),"",OFFSET(#REF!,INT((ROW()-13)/2),0)),IF(ISBLANK(OFFSET('9. METAS'!$V$20,INT((ROW()-14)/2),0)),"",OFFSET('9. METAS'!$V$20,INT((ROW()-14)/2),0)))</f>
        <v>#REF!</v>
      </c>
      <c r="L399" s="128" t="e">
        <f ca="1">IF(MOD(ROW()-13,2)=0,IF(ISBLANK(OFFSET(#REF!,INT((ROW()-13)/2),0)),"",OFFSET(#REF!,INT((ROW()-13)/2),0)),IF(ISBLANK(OFFSET('9. METAS'!$W$20,INT((ROW()-14)/2),0)),"",OFFSET('9. METAS'!$W$20,INT((ROW()-14)/2),0)))</f>
        <v>#REF!</v>
      </c>
      <c r="M399" s="129" t="e">
        <f ca="1">IF(MOD(ROW()-13,2)=0,IF(ISBLANK(OFFSET(#REF!,INT((ROW()-13)/2),0)),"",OFFSET(#REF!,INT((ROW()-13)/2),0)),IF(ISBLANK(OFFSET('9. METAS'!$X$20,INT((ROW()-14)/2),0)),"",OFFSET('9. METAS'!$X$20,INT((ROW()-14)/2),0)))</f>
        <v>#REF!</v>
      </c>
      <c r="N399" s="478" t="str">
        <f t="shared" ref="N399" ca="1" si="382">IFERROR(J399/J400,"ND")</f>
        <v>ND</v>
      </c>
      <c r="O399" s="480" t="str">
        <f t="shared" ref="O399" ca="1" si="383">IFERROR(((J399+K399+L399+M399)/H399),"ND")</f>
        <v>ND</v>
      </c>
      <c r="P399" s="482"/>
    </row>
    <row r="400" spans="3:16" ht="16" x14ac:dyDescent="0.2">
      <c r="C400" s="496"/>
      <c r="D400" s="498"/>
      <c r="E400" s="498"/>
      <c r="F400" s="500"/>
      <c r="G400" s="502"/>
      <c r="H400" s="705"/>
      <c r="I400" s="477"/>
      <c r="J400" s="127" t="str">
        <f ca="1">IF(MOD(ROW()-13,2)=0,IF(ISBLANK(OFFSET(#REF!,INT((ROW()-13)/2),0)),"",OFFSET(#REF!,INT((ROW()-13)/2),0)),IF(ISBLANK(OFFSET('9. METAS'!$U$20,INT((ROW()-14)/2),0)),"",OFFSET('9. METAS'!$U$20,INT((ROW()-14)/2),0)))</f>
        <v/>
      </c>
      <c r="K400" s="128" t="str">
        <f ca="1">IF(MOD(ROW()-13,2)=0,IF(ISBLANK(OFFSET(#REF!,INT((ROW()-13)/2),0)),"",OFFSET(#REF!,INT((ROW()-13)/2),0)),IF(ISBLANK(OFFSET('9. METAS'!$V$20,INT((ROW()-14)/2),0)),"",OFFSET('9. METAS'!$V$20,INT((ROW()-14)/2),0)))</f>
        <v/>
      </c>
      <c r="L400" s="128" t="str">
        <f ca="1">IF(MOD(ROW()-13,2)=0,IF(ISBLANK(OFFSET(#REF!,INT((ROW()-13)/2),0)),"",OFFSET(#REF!,INT((ROW()-13)/2),0)),IF(ISBLANK(OFFSET('9. METAS'!$W$20,INT((ROW()-14)/2),0)),"",OFFSET('9. METAS'!$W$20,INT((ROW()-14)/2),0)))</f>
        <v/>
      </c>
      <c r="M400" s="129" t="str">
        <f ca="1">IF(MOD(ROW()-13,2)=0,IF(ISBLANK(OFFSET(#REF!,INT((ROW()-13)/2),0)),"",OFFSET(#REF!,INT((ROW()-13)/2),0)),IF(ISBLANK(OFFSET('9. METAS'!$X$20,INT((ROW()-14)/2),0)),"",OFFSET('9. METAS'!$X$20,INT((ROW()-14)/2),0)))</f>
        <v/>
      </c>
      <c r="N400" s="479"/>
      <c r="O400" s="481"/>
      <c r="P400" s="483"/>
    </row>
    <row r="401" spans="3:16" x14ac:dyDescent="0.2">
      <c r="C401" s="506" t="str">
        <f ca="1">IF(ISBLANK(OFFSET('5. Pp (3 años)'!$C$46,INT((ROW()-13)/2),0)),"",OFFSET('5. Pp (3 años)'!$C$46,INT((ROW()-13)/2),0))</f>
        <v/>
      </c>
      <c r="D401" s="498" t="str">
        <f ca="1">IF(ISBLANK(OFFSET('5. Pp (3 años)'!$D$46,INT((ROW()-13)/2),0)),"",OFFSET('5. Pp (3 años)'!$D$46,INT((ROW()-13)/2),0))</f>
        <v/>
      </c>
      <c r="E401" s="498" t="str">
        <f ca="1">IF(ISBLANK(OFFSET('5. Pp (3 años)'!$E$46,INT((ROW()-13)/2),0)),"",OFFSET('5. Pp (3 años)'!$E$46,INT((ROW()-13)/2),0))</f>
        <v/>
      </c>
      <c r="F401" s="500" t="str">
        <f ca="1">IF(ISBLANK(OFFSET('5. Pp (3 años)'!$K$46,INT((ROW()-13)/2),0)),"",OFFSET('5. Pp (3 años)'!$K$46,INT((ROW()-13)/2),0))</f>
        <v/>
      </c>
      <c r="G401" s="502" t="str">
        <f ca="1">IF(ISBLANK(OFFSET('5. Pp (3 años)'!$H$46,INT((ROW()-13)/2),0)),"",OFFSET('5. Pp (3 años)'!$H$46,INT((ROW()-13)/2),0))</f>
        <v/>
      </c>
      <c r="H401" s="705" t="str">
        <f ca="1">IF(ISBLANK(OFFSET('9. METAS'!$L$20,INT((ROW()-13)/2),0)),"",OFFSET('9. METAS'!$L$20,INT((ROW()-13)/2),0))</f>
        <v/>
      </c>
      <c r="I401" s="476"/>
      <c r="J401" s="127" t="e">
        <f ca="1">IF(MOD(ROW()-13,2)=0,IF(ISBLANK(OFFSET(#REF!,INT((ROW()-13)/2),0)),"",OFFSET(#REF!,INT((ROW()-13)/2),0)),IF(ISBLANK(OFFSET('9. METAS'!$U$20,INT((ROW()-14)/2),0)),"",OFFSET('9. METAS'!$U$20,INT((ROW()-14)/2),0)))</f>
        <v>#REF!</v>
      </c>
      <c r="K401" s="128" t="e">
        <f ca="1">IF(MOD(ROW()-13,2)=0,IF(ISBLANK(OFFSET(#REF!,INT((ROW()-13)/2),0)),"",OFFSET(#REF!,INT((ROW()-13)/2),0)),IF(ISBLANK(OFFSET('9. METAS'!$V$20,INT((ROW()-14)/2),0)),"",OFFSET('9. METAS'!$V$20,INT((ROW()-14)/2),0)))</f>
        <v>#REF!</v>
      </c>
      <c r="L401" s="128" t="e">
        <f ca="1">IF(MOD(ROW()-13,2)=0,IF(ISBLANK(OFFSET(#REF!,INT((ROW()-13)/2),0)),"",OFFSET(#REF!,INT((ROW()-13)/2),0)),IF(ISBLANK(OFFSET('9. METAS'!$W$20,INT((ROW()-14)/2),0)),"",OFFSET('9. METAS'!$W$20,INT((ROW()-14)/2),0)))</f>
        <v>#REF!</v>
      </c>
      <c r="M401" s="129" t="e">
        <f ca="1">IF(MOD(ROW()-13,2)=0,IF(ISBLANK(OFFSET(#REF!,INT((ROW()-13)/2),0)),"",OFFSET(#REF!,INT((ROW()-13)/2),0)),IF(ISBLANK(OFFSET('9. METAS'!$X$20,INT((ROW()-14)/2),0)),"",OFFSET('9. METAS'!$X$20,INT((ROW()-14)/2),0)))</f>
        <v>#REF!</v>
      </c>
      <c r="N401" s="478" t="str">
        <f t="shared" ref="N401" ca="1" si="384">IFERROR(J401/J402,"ND")</f>
        <v>ND</v>
      </c>
      <c r="O401" s="480" t="str">
        <f t="shared" ref="O401" ca="1" si="385">IFERROR(((J401+K401+L401+M401)/H401),"ND")</f>
        <v>ND</v>
      </c>
      <c r="P401" s="482"/>
    </row>
    <row r="402" spans="3:16" ht="16" x14ac:dyDescent="0.2">
      <c r="C402" s="496"/>
      <c r="D402" s="498"/>
      <c r="E402" s="498"/>
      <c r="F402" s="500"/>
      <c r="G402" s="502"/>
      <c r="H402" s="705"/>
      <c r="I402" s="477"/>
      <c r="J402" s="127" t="str">
        <f ca="1">IF(MOD(ROW()-13,2)=0,IF(ISBLANK(OFFSET(#REF!,INT((ROW()-13)/2),0)),"",OFFSET(#REF!,INT((ROW()-13)/2),0)),IF(ISBLANK(OFFSET('9. METAS'!$U$20,INT((ROW()-14)/2),0)),"",OFFSET('9. METAS'!$U$20,INT((ROW()-14)/2),0)))</f>
        <v/>
      </c>
      <c r="K402" s="128" t="str">
        <f ca="1">IF(MOD(ROW()-13,2)=0,IF(ISBLANK(OFFSET(#REF!,INT((ROW()-13)/2),0)),"",OFFSET(#REF!,INT((ROW()-13)/2),0)),IF(ISBLANK(OFFSET('9. METAS'!$V$20,INT((ROW()-14)/2),0)),"",OFFSET('9. METAS'!$V$20,INT((ROW()-14)/2),0)))</f>
        <v/>
      </c>
      <c r="L402" s="128" t="str">
        <f ca="1">IF(MOD(ROW()-13,2)=0,IF(ISBLANK(OFFSET(#REF!,INT((ROW()-13)/2),0)),"",OFFSET(#REF!,INT((ROW()-13)/2),0)),IF(ISBLANK(OFFSET('9. METAS'!$W$20,INT((ROW()-14)/2),0)),"",OFFSET('9. METAS'!$W$20,INT((ROW()-14)/2),0)))</f>
        <v/>
      </c>
      <c r="M402" s="129" t="str">
        <f ca="1">IF(MOD(ROW()-13,2)=0,IF(ISBLANK(OFFSET(#REF!,INT((ROW()-13)/2),0)),"",OFFSET(#REF!,INT((ROW()-13)/2),0)),IF(ISBLANK(OFFSET('9. METAS'!$X$20,INT((ROW()-14)/2),0)),"",OFFSET('9. METAS'!$X$20,INT((ROW()-14)/2),0)))</f>
        <v/>
      </c>
      <c r="N402" s="479"/>
      <c r="O402" s="481"/>
      <c r="P402" s="483"/>
    </row>
    <row r="403" spans="3:16" x14ac:dyDescent="0.2">
      <c r="C403" s="506" t="str">
        <f ca="1">IF(ISBLANK(OFFSET('5. Pp (3 años)'!$C$46,INT((ROW()-13)/2),0)),"",OFFSET('5. Pp (3 años)'!$C$46,INT((ROW()-13)/2),0))</f>
        <v/>
      </c>
      <c r="D403" s="498" t="str">
        <f ca="1">IF(ISBLANK(OFFSET('5. Pp (3 años)'!$D$46,INT((ROW()-13)/2),0)),"",OFFSET('5. Pp (3 años)'!$D$46,INT((ROW()-13)/2),0))</f>
        <v/>
      </c>
      <c r="E403" s="498" t="str">
        <f ca="1">IF(ISBLANK(OFFSET('5. Pp (3 años)'!$E$46,INT((ROW()-13)/2),0)),"",OFFSET('5. Pp (3 años)'!$E$46,INT((ROW()-13)/2),0))</f>
        <v/>
      </c>
      <c r="F403" s="500" t="str">
        <f ca="1">IF(ISBLANK(OFFSET('5. Pp (3 años)'!$K$46,INT((ROW()-13)/2),0)),"",OFFSET('5. Pp (3 años)'!$K$46,INT((ROW()-13)/2),0))</f>
        <v/>
      </c>
      <c r="G403" s="502" t="str">
        <f ca="1">IF(ISBLANK(OFFSET('5. Pp (3 años)'!$H$46,INT((ROW()-13)/2),0)),"",OFFSET('5. Pp (3 años)'!$H$46,INT((ROW()-13)/2),0))</f>
        <v/>
      </c>
      <c r="H403" s="705" t="str">
        <f ca="1">IF(ISBLANK(OFFSET('9. METAS'!$L$20,INT((ROW()-13)/2),0)),"",OFFSET('9. METAS'!$L$20,INT((ROW()-13)/2),0))</f>
        <v/>
      </c>
      <c r="I403" s="476"/>
      <c r="J403" s="127" t="e">
        <f ca="1">IF(MOD(ROW()-13,2)=0,IF(ISBLANK(OFFSET(#REF!,INT((ROW()-13)/2),0)),"",OFFSET(#REF!,INT((ROW()-13)/2),0)),IF(ISBLANK(OFFSET('9. METAS'!$U$20,INT((ROW()-14)/2),0)),"",OFFSET('9. METAS'!$U$20,INT((ROW()-14)/2),0)))</f>
        <v>#REF!</v>
      </c>
      <c r="K403" s="128" t="e">
        <f ca="1">IF(MOD(ROW()-13,2)=0,IF(ISBLANK(OFFSET(#REF!,INT((ROW()-13)/2),0)),"",OFFSET(#REF!,INT((ROW()-13)/2),0)),IF(ISBLANK(OFFSET('9. METAS'!$V$20,INT((ROW()-14)/2),0)),"",OFFSET('9. METAS'!$V$20,INT((ROW()-14)/2),0)))</f>
        <v>#REF!</v>
      </c>
      <c r="L403" s="128" t="e">
        <f ca="1">IF(MOD(ROW()-13,2)=0,IF(ISBLANK(OFFSET(#REF!,INT((ROW()-13)/2),0)),"",OFFSET(#REF!,INT((ROW()-13)/2),0)),IF(ISBLANK(OFFSET('9. METAS'!$W$20,INT((ROW()-14)/2),0)),"",OFFSET('9. METAS'!$W$20,INT((ROW()-14)/2),0)))</f>
        <v>#REF!</v>
      </c>
      <c r="M403" s="129" t="e">
        <f ca="1">IF(MOD(ROW()-13,2)=0,IF(ISBLANK(OFFSET(#REF!,INT((ROW()-13)/2),0)),"",OFFSET(#REF!,INT((ROW()-13)/2),0)),IF(ISBLANK(OFFSET('9. METAS'!$X$20,INT((ROW()-14)/2),0)),"",OFFSET('9. METAS'!$X$20,INT((ROW()-14)/2),0)))</f>
        <v>#REF!</v>
      </c>
      <c r="N403" s="478" t="str">
        <f t="shared" ref="N403" ca="1" si="386">IFERROR(J403/J404,"ND")</f>
        <v>ND</v>
      </c>
      <c r="O403" s="480" t="str">
        <f t="shared" ref="O403" ca="1" si="387">IFERROR(((J403+K403+L403+M403)/H403),"ND")</f>
        <v>ND</v>
      </c>
      <c r="P403" s="482"/>
    </row>
    <row r="404" spans="3:16" ht="16" x14ac:dyDescent="0.2">
      <c r="C404" s="496"/>
      <c r="D404" s="498"/>
      <c r="E404" s="498"/>
      <c r="F404" s="500"/>
      <c r="G404" s="502"/>
      <c r="H404" s="705"/>
      <c r="I404" s="477"/>
      <c r="J404" s="127" t="str">
        <f ca="1">IF(MOD(ROW()-13,2)=0,IF(ISBLANK(OFFSET(#REF!,INT((ROW()-13)/2),0)),"",OFFSET(#REF!,INT((ROW()-13)/2),0)),IF(ISBLANK(OFFSET('9. METAS'!$U$20,INT((ROW()-14)/2),0)),"",OFFSET('9. METAS'!$U$20,INT((ROW()-14)/2),0)))</f>
        <v/>
      </c>
      <c r="K404" s="128" t="str">
        <f ca="1">IF(MOD(ROW()-13,2)=0,IF(ISBLANK(OFFSET(#REF!,INT((ROW()-13)/2),0)),"",OFFSET(#REF!,INT((ROW()-13)/2),0)),IF(ISBLANK(OFFSET('9. METAS'!$V$20,INT((ROW()-14)/2),0)),"",OFFSET('9. METAS'!$V$20,INT((ROW()-14)/2),0)))</f>
        <v/>
      </c>
      <c r="L404" s="128" t="str">
        <f ca="1">IF(MOD(ROW()-13,2)=0,IF(ISBLANK(OFFSET(#REF!,INT((ROW()-13)/2),0)),"",OFFSET(#REF!,INT((ROW()-13)/2),0)),IF(ISBLANK(OFFSET('9. METAS'!$W$20,INT((ROW()-14)/2),0)),"",OFFSET('9. METAS'!$W$20,INT((ROW()-14)/2),0)))</f>
        <v/>
      </c>
      <c r="M404" s="129" t="str">
        <f ca="1">IF(MOD(ROW()-13,2)=0,IF(ISBLANK(OFFSET(#REF!,INT((ROW()-13)/2),0)),"",OFFSET(#REF!,INT((ROW()-13)/2),0)),IF(ISBLANK(OFFSET('9. METAS'!$X$20,INT((ROW()-14)/2),0)),"",OFFSET('9. METAS'!$X$20,INT((ROW()-14)/2),0)))</f>
        <v/>
      </c>
      <c r="N404" s="479"/>
      <c r="O404" s="481"/>
      <c r="P404" s="483"/>
    </row>
    <row r="405" spans="3:16" x14ac:dyDescent="0.2">
      <c r="C405" s="506" t="str">
        <f ca="1">IF(ISBLANK(OFFSET('5. Pp (3 años)'!$C$46,INT((ROW()-13)/2),0)),"",OFFSET('5. Pp (3 años)'!$C$46,INT((ROW()-13)/2),0))</f>
        <v/>
      </c>
      <c r="D405" s="498" t="str">
        <f ca="1">IF(ISBLANK(OFFSET('5. Pp (3 años)'!$D$46,INT((ROW()-13)/2),0)),"",OFFSET('5. Pp (3 años)'!$D$46,INT((ROW()-13)/2),0))</f>
        <v/>
      </c>
      <c r="E405" s="498" t="str">
        <f ca="1">IF(ISBLANK(OFFSET('5. Pp (3 años)'!$E$46,INT((ROW()-13)/2),0)),"",OFFSET('5. Pp (3 años)'!$E$46,INT((ROW()-13)/2),0))</f>
        <v/>
      </c>
      <c r="F405" s="500" t="str">
        <f ca="1">IF(ISBLANK(OFFSET('5. Pp (3 años)'!$K$46,INT((ROW()-13)/2),0)),"",OFFSET('5. Pp (3 años)'!$K$46,INT((ROW()-13)/2),0))</f>
        <v/>
      </c>
      <c r="G405" s="502" t="str">
        <f ca="1">IF(ISBLANK(OFFSET('5. Pp (3 años)'!$H$46,INT((ROW()-13)/2),0)),"",OFFSET('5. Pp (3 años)'!$H$46,INT((ROW()-13)/2),0))</f>
        <v/>
      </c>
      <c r="H405" s="705" t="str">
        <f ca="1">IF(ISBLANK(OFFSET('9. METAS'!$L$20,INT((ROW()-13)/2),0)),"",OFFSET('9. METAS'!$L$20,INT((ROW()-13)/2),0))</f>
        <v/>
      </c>
      <c r="I405" s="476"/>
      <c r="J405" s="127" t="e">
        <f ca="1">IF(MOD(ROW()-13,2)=0,IF(ISBLANK(OFFSET(#REF!,INT((ROW()-13)/2),0)),"",OFFSET(#REF!,INT((ROW()-13)/2),0)),IF(ISBLANK(OFFSET('9. METAS'!$U$20,INT((ROW()-14)/2),0)),"",OFFSET('9. METAS'!$U$20,INT((ROW()-14)/2),0)))</f>
        <v>#REF!</v>
      </c>
      <c r="K405" s="128" t="e">
        <f ca="1">IF(MOD(ROW()-13,2)=0,IF(ISBLANK(OFFSET(#REF!,INT((ROW()-13)/2),0)),"",OFFSET(#REF!,INT((ROW()-13)/2),0)),IF(ISBLANK(OFFSET('9. METAS'!$V$20,INT((ROW()-14)/2),0)),"",OFFSET('9. METAS'!$V$20,INT((ROW()-14)/2),0)))</f>
        <v>#REF!</v>
      </c>
      <c r="L405" s="128" t="e">
        <f ca="1">IF(MOD(ROW()-13,2)=0,IF(ISBLANK(OFFSET(#REF!,INT((ROW()-13)/2),0)),"",OFFSET(#REF!,INT((ROW()-13)/2),0)),IF(ISBLANK(OFFSET('9. METAS'!$W$20,INT((ROW()-14)/2),0)),"",OFFSET('9. METAS'!$W$20,INT((ROW()-14)/2),0)))</f>
        <v>#REF!</v>
      </c>
      <c r="M405" s="129" t="e">
        <f ca="1">IF(MOD(ROW()-13,2)=0,IF(ISBLANK(OFFSET(#REF!,INT((ROW()-13)/2),0)),"",OFFSET(#REF!,INT((ROW()-13)/2),0)),IF(ISBLANK(OFFSET('9. METAS'!$X$20,INT((ROW()-14)/2),0)),"",OFFSET('9. METAS'!$X$20,INT((ROW()-14)/2),0)))</f>
        <v>#REF!</v>
      </c>
      <c r="N405" s="478" t="str">
        <f t="shared" ref="N405" ca="1" si="388">IFERROR(J405/J406,"ND")</f>
        <v>ND</v>
      </c>
      <c r="O405" s="480" t="str">
        <f t="shared" ref="O405" ca="1" si="389">IFERROR(((J405+K405+L405+M405)/H405),"ND")</f>
        <v>ND</v>
      </c>
      <c r="P405" s="482"/>
    </row>
    <row r="406" spans="3:16" ht="16" x14ac:dyDescent="0.2">
      <c r="C406" s="496"/>
      <c r="D406" s="498"/>
      <c r="E406" s="498"/>
      <c r="F406" s="500"/>
      <c r="G406" s="502"/>
      <c r="H406" s="705"/>
      <c r="I406" s="477"/>
      <c r="J406" s="127" t="str">
        <f ca="1">IF(MOD(ROW()-13,2)=0,IF(ISBLANK(OFFSET(#REF!,INT((ROW()-13)/2),0)),"",OFFSET(#REF!,INT((ROW()-13)/2),0)),IF(ISBLANK(OFFSET('9. METAS'!$U$20,INT((ROW()-14)/2),0)),"",OFFSET('9. METAS'!$U$20,INT((ROW()-14)/2),0)))</f>
        <v/>
      </c>
      <c r="K406" s="128" t="str">
        <f ca="1">IF(MOD(ROW()-13,2)=0,IF(ISBLANK(OFFSET(#REF!,INT((ROW()-13)/2),0)),"",OFFSET(#REF!,INT((ROW()-13)/2),0)),IF(ISBLANK(OFFSET('9. METAS'!$V$20,INT((ROW()-14)/2),0)),"",OFFSET('9. METAS'!$V$20,INT((ROW()-14)/2),0)))</f>
        <v/>
      </c>
      <c r="L406" s="128" t="str">
        <f ca="1">IF(MOD(ROW()-13,2)=0,IF(ISBLANK(OFFSET(#REF!,INT((ROW()-13)/2),0)),"",OFFSET(#REF!,INT((ROW()-13)/2),0)),IF(ISBLANK(OFFSET('9. METAS'!$W$20,INT((ROW()-14)/2),0)),"",OFFSET('9. METAS'!$W$20,INT((ROW()-14)/2),0)))</f>
        <v/>
      </c>
      <c r="M406" s="129" t="str">
        <f ca="1">IF(MOD(ROW()-13,2)=0,IF(ISBLANK(OFFSET(#REF!,INT((ROW()-13)/2),0)),"",OFFSET(#REF!,INT((ROW()-13)/2),0)),IF(ISBLANK(OFFSET('9. METAS'!$X$20,INT((ROW()-14)/2),0)),"",OFFSET('9. METAS'!$X$20,INT((ROW()-14)/2),0)))</f>
        <v/>
      </c>
      <c r="N406" s="479"/>
      <c r="O406" s="481"/>
      <c r="P406" s="483"/>
    </row>
    <row r="407" spans="3:16" x14ac:dyDescent="0.2">
      <c r="C407" s="506" t="str">
        <f ca="1">IF(ISBLANK(OFFSET('5. Pp (3 años)'!$C$46,INT((ROW()-13)/2),0)),"",OFFSET('5. Pp (3 años)'!$C$46,INT((ROW()-13)/2),0))</f>
        <v/>
      </c>
      <c r="D407" s="498" t="str">
        <f ca="1">IF(ISBLANK(OFFSET('5. Pp (3 años)'!$D$46,INT((ROW()-13)/2),0)),"",OFFSET('5. Pp (3 años)'!$D$46,INT((ROW()-13)/2),0))</f>
        <v/>
      </c>
      <c r="E407" s="498" t="str">
        <f ca="1">IF(ISBLANK(OFFSET('5. Pp (3 años)'!$E$46,INT((ROW()-13)/2),0)),"",OFFSET('5. Pp (3 años)'!$E$46,INT((ROW()-13)/2),0))</f>
        <v/>
      </c>
      <c r="F407" s="500" t="str">
        <f ca="1">IF(ISBLANK(OFFSET('5. Pp (3 años)'!$K$46,INT((ROW()-13)/2),0)),"",OFFSET('5. Pp (3 años)'!$K$46,INT((ROW()-13)/2),0))</f>
        <v/>
      </c>
      <c r="G407" s="502" t="str">
        <f ca="1">IF(ISBLANK(OFFSET('5. Pp (3 años)'!$H$46,INT((ROW()-13)/2),0)),"",OFFSET('5. Pp (3 años)'!$H$46,INT((ROW()-13)/2),0))</f>
        <v/>
      </c>
      <c r="H407" s="705" t="str">
        <f ca="1">IF(ISBLANK(OFFSET('9. METAS'!$L$20,INT((ROW()-13)/2),0)),"",OFFSET('9. METAS'!$L$20,INT((ROW()-13)/2),0))</f>
        <v/>
      </c>
      <c r="I407" s="476"/>
      <c r="J407" s="127" t="e">
        <f ca="1">IF(MOD(ROW()-13,2)=0,IF(ISBLANK(OFFSET(#REF!,INT((ROW()-13)/2),0)),"",OFFSET(#REF!,INT((ROW()-13)/2),0)),IF(ISBLANK(OFFSET('9. METAS'!$U$20,INT((ROW()-14)/2),0)),"",OFFSET('9. METAS'!$U$20,INT((ROW()-14)/2),0)))</f>
        <v>#REF!</v>
      </c>
      <c r="K407" s="128" t="e">
        <f ca="1">IF(MOD(ROW()-13,2)=0,IF(ISBLANK(OFFSET(#REF!,INT((ROW()-13)/2),0)),"",OFFSET(#REF!,INT((ROW()-13)/2),0)),IF(ISBLANK(OFFSET('9. METAS'!$V$20,INT((ROW()-14)/2),0)),"",OFFSET('9. METAS'!$V$20,INT((ROW()-14)/2),0)))</f>
        <v>#REF!</v>
      </c>
      <c r="L407" s="128" t="e">
        <f ca="1">IF(MOD(ROW()-13,2)=0,IF(ISBLANK(OFFSET(#REF!,INT((ROW()-13)/2),0)),"",OFFSET(#REF!,INT((ROW()-13)/2),0)),IF(ISBLANK(OFFSET('9. METAS'!$W$20,INT((ROW()-14)/2),0)),"",OFFSET('9. METAS'!$W$20,INT((ROW()-14)/2),0)))</f>
        <v>#REF!</v>
      </c>
      <c r="M407" s="129" t="e">
        <f ca="1">IF(MOD(ROW()-13,2)=0,IF(ISBLANK(OFFSET(#REF!,INT((ROW()-13)/2),0)),"",OFFSET(#REF!,INT((ROW()-13)/2),0)),IF(ISBLANK(OFFSET('9. METAS'!$X$20,INT((ROW()-14)/2),0)),"",OFFSET('9. METAS'!$X$20,INT((ROW()-14)/2),0)))</f>
        <v>#REF!</v>
      </c>
      <c r="N407" s="478" t="str">
        <f t="shared" ref="N407" ca="1" si="390">IFERROR(J407/J408,"ND")</f>
        <v>ND</v>
      </c>
      <c r="O407" s="480" t="str">
        <f t="shared" ref="O407" ca="1" si="391">IFERROR(((J407+K407+L407+M407)/H407),"ND")</f>
        <v>ND</v>
      </c>
      <c r="P407" s="482"/>
    </row>
    <row r="408" spans="3:16" ht="16" x14ac:dyDescent="0.2">
      <c r="C408" s="496"/>
      <c r="D408" s="498"/>
      <c r="E408" s="498"/>
      <c r="F408" s="500"/>
      <c r="G408" s="502"/>
      <c r="H408" s="705"/>
      <c r="I408" s="477"/>
      <c r="J408" s="127" t="str">
        <f ca="1">IF(MOD(ROW()-13,2)=0,IF(ISBLANK(OFFSET(#REF!,INT((ROW()-13)/2),0)),"",OFFSET(#REF!,INT((ROW()-13)/2),0)),IF(ISBLANK(OFFSET('9. METAS'!$U$20,INT((ROW()-14)/2),0)),"",OFFSET('9. METAS'!$U$20,INT((ROW()-14)/2),0)))</f>
        <v/>
      </c>
      <c r="K408" s="128" t="str">
        <f ca="1">IF(MOD(ROW()-13,2)=0,IF(ISBLANK(OFFSET(#REF!,INT((ROW()-13)/2),0)),"",OFFSET(#REF!,INT((ROW()-13)/2),0)),IF(ISBLANK(OFFSET('9. METAS'!$V$20,INT((ROW()-14)/2),0)),"",OFFSET('9. METAS'!$V$20,INT((ROW()-14)/2),0)))</f>
        <v/>
      </c>
      <c r="L408" s="128" t="str">
        <f ca="1">IF(MOD(ROW()-13,2)=0,IF(ISBLANK(OFFSET(#REF!,INT((ROW()-13)/2),0)),"",OFFSET(#REF!,INT((ROW()-13)/2),0)),IF(ISBLANK(OFFSET('9. METAS'!$W$20,INT((ROW()-14)/2),0)),"",OFFSET('9. METAS'!$W$20,INT((ROW()-14)/2),0)))</f>
        <v/>
      </c>
      <c r="M408" s="129" t="str">
        <f ca="1">IF(MOD(ROW()-13,2)=0,IF(ISBLANK(OFFSET(#REF!,INT((ROW()-13)/2),0)),"",OFFSET(#REF!,INT((ROW()-13)/2),0)),IF(ISBLANK(OFFSET('9. METAS'!$X$20,INT((ROW()-14)/2),0)),"",OFFSET('9. METAS'!$X$20,INT((ROW()-14)/2),0)))</f>
        <v/>
      </c>
      <c r="N408" s="479"/>
      <c r="O408" s="481"/>
      <c r="P408" s="483"/>
    </row>
    <row r="409" spans="3:16" x14ac:dyDescent="0.2">
      <c r="C409" s="506" t="str">
        <f ca="1">IF(ISBLANK(OFFSET('5. Pp (3 años)'!$C$46,INT((ROW()-13)/2),0)),"",OFFSET('5. Pp (3 años)'!$C$46,INT((ROW()-13)/2),0))</f>
        <v/>
      </c>
      <c r="D409" s="498" t="str">
        <f ca="1">IF(ISBLANK(OFFSET('5. Pp (3 años)'!$D$46,INT((ROW()-13)/2),0)),"",OFFSET('5. Pp (3 años)'!$D$46,INT((ROW()-13)/2),0))</f>
        <v/>
      </c>
      <c r="E409" s="498" t="str">
        <f ca="1">IF(ISBLANK(OFFSET('5. Pp (3 años)'!$E$46,INT((ROW()-13)/2),0)),"",OFFSET('5. Pp (3 años)'!$E$46,INT((ROW()-13)/2),0))</f>
        <v/>
      </c>
      <c r="F409" s="500" t="str">
        <f ca="1">IF(ISBLANK(OFFSET('5. Pp (3 años)'!$K$46,INT((ROW()-13)/2),0)),"",OFFSET('5. Pp (3 años)'!$K$46,INT((ROW()-13)/2),0))</f>
        <v/>
      </c>
      <c r="G409" s="502" t="str">
        <f ca="1">IF(ISBLANK(OFFSET('5. Pp (3 años)'!$H$46,INT((ROW()-13)/2),0)),"",OFFSET('5. Pp (3 años)'!$H$46,INT((ROW()-13)/2),0))</f>
        <v/>
      </c>
      <c r="H409" s="705" t="str">
        <f ca="1">IF(ISBLANK(OFFSET('9. METAS'!$L$20,INT((ROW()-13)/2),0)),"",OFFSET('9. METAS'!$L$20,INT((ROW()-13)/2),0))</f>
        <v/>
      </c>
      <c r="I409" s="476"/>
      <c r="J409" s="127" t="e">
        <f ca="1">IF(MOD(ROW()-13,2)=0,IF(ISBLANK(OFFSET(#REF!,INT((ROW()-13)/2),0)),"",OFFSET(#REF!,INT((ROW()-13)/2),0)),IF(ISBLANK(OFFSET('9. METAS'!$U$20,INT((ROW()-14)/2),0)),"",OFFSET('9. METAS'!$U$20,INT((ROW()-14)/2),0)))</f>
        <v>#REF!</v>
      </c>
      <c r="K409" s="128" t="e">
        <f ca="1">IF(MOD(ROW()-13,2)=0,IF(ISBLANK(OFFSET(#REF!,INT((ROW()-13)/2),0)),"",OFFSET(#REF!,INT((ROW()-13)/2),0)),IF(ISBLANK(OFFSET('9. METAS'!$V$20,INT((ROW()-14)/2),0)),"",OFFSET('9. METAS'!$V$20,INT((ROW()-14)/2),0)))</f>
        <v>#REF!</v>
      </c>
      <c r="L409" s="128" t="e">
        <f ca="1">IF(MOD(ROW()-13,2)=0,IF(ISBLANK(OFFSET(#REF!,INT((ROW()-13)/2),0)),"",OFFSET(#REF!,INT((ROW()-13)/2),0)),IF(ISBLANK(OFFSET('9. METAS'!$W$20,INT((ROW()-14)/2),0)),"",OFFSET('9. METAS'!$W$20,INT((ROW()-14)/2),0)))</f>
        <v>#REF!</v>
      </c>
      <c r="M409" s="129" t="e">
        <f ca="1">IF(MOD(ROW()-13,2)=0,IF(ISBLANK(OFFSET(#REF!,INT((ROW()-13)/2),0)),"",OFFSET(#REF!,INT((ROW()-13)/2),0)),IF(ISBLANK(OFFSET('9. METAS'!$X$20,INT((ROW()-14)/2),0)),"",OFFSET('9. METAS'!$X$20,INT((ROW()-14)/2),0)))</f>
        <v>#REF!</v>
      </c>
      <c r="N409" s="478" t="str">
        <f t="shared" ref="N409" ca="1" si="392">IFERROR(J409/J410,"ND")</f>
        <v>ND</v>
      </c>
      <c r="O409" s="480" t="str">
        <f t="shared" ref="O409" ca="1" si="393">IFERROR(((J409+K409+L409+M409)/H409),"ND")</f>
        <v>ND</v>
      </c>
      <c r="P409" s="482"/>
    </row>
    <row r="410" spans="3:16" ht="16" x14ac:dyDescent="0.2">
      <c r="C410" s="496"/>
      <c r="D410" s="498"/>
      <c r="E410" s="498"/>
      <c r="F410" s="500"/>
      <c r="G410" s="502"/>
      <c r="H410" s="705"/>
      <c r="I410" s="477"/>
      <c r="J410" s="127" t="str">
        <f ca="1">IF(MOD(ROW()-13,2)=0,IF(ISBLANK(OFFSET(#REF!,INT((ROW()-13)/2),0)),"",OFFSET(#REF!,INT((ROW()-13)/2),0)),IF(ISBLANK(OFFSET('9. METAS'!$U$20,INT((ROW()-14)/2),0)),"",OFFSET('9. METAS'!$U$20,INT((ROW()-14)/2),0)))</f>
        <v/>
      </c>
      <c r="K410" s="128" t="str">
        <f ca="1">IF(MOD(ROW()-13,2)=0,IF(ISBLANK(OFFSET(#REF!,INT((ROW()-13)/2),0)),"",OFFSET(#REF!,INT((ROW()-13)/2),0)),IF(ISBLANK(OFFSET('9. METAS'!$V$20,INT((ROW()-14)/2),0)),"",OFFSET('9. METAS'!$V$20,INT((ROW()-14)/2),0)))</f>
        <v/>
      </c>
      <c r="L410" s="128" t="str">
        <f ca="1">IF(MOD(ROW()-13,2)=0,IF(ISBLANK(OFFSET(#REF!,INT((ROW()-13)/2),0)),"",OFFSET(#REF!,INT((ROW()-13)/2),0)),IF(ISBLANK(OFFSET('9. METAS'!$W$20,INT((ROW()-14)/2),0)),"",OFFSET('9. METAS'!$W$20,INT((ROW()-14)/2),0)))</f>
        <v/>
      </c>
      <c r="M410" s="129" t="str">
        <f ca="1">IF(MOD(ROW()-13,2)=0,IF(ISBLANK(OFFSET(#REF!,INT((ROW()-13)/2),0)),"",OFFSET(#REF!,INT((ROW()-13)/2),0)),IF(ISBLANK(OFFSET('9. METAS'!$X$20,INT((ROW()-14)/2),0)),"",OFFSET('9. METAS'!$X$20,INT((ROW()-14)/2),0)))</f>
        <v/>
      </c>
      <c r="N410" s="479"/>
      <c r="O410" s="481"/>
      <c r="P410" s="483"/>
    </row>
    <row r="411" spans="3:16" x14ac:dyDescent="0.2">
      <c r="C411" s="506" t="str">
        <f ca="1">IF(ISBLANK(OFFSET('5. Pp (3 años)'!$C$46,INT((ROW()-13)/2),0)),"",OFFSET('5. Pp (3 años)'!$C$46,INT((ROW()-13)/2),0))</f>
        <v/>
      </c>
      <c r="D411" s="498" t="str">
        <f ca="1">IF(ISBLANK(OFFSET('5. Pp (3 años)'!$D$46,INT((ROW()-13)/2),0)),"",OFFSET('5. Pp (3 años)'!$D$46,INT((ROW()-13)/2),0))</f>
        <v/>
      </c>
      <c r="E411" s="498" t="str">
        <f ca="1">IF(ISBLANK(OFFSET('5. Pp (3 años)'!$E$46,INT((ROW()-13)/2),0)),"",OFFSET('5. Pp (3 años)'!$E$46,INT((ROW()-13)/2),0))</f>
        <v/>
      </c>
      <c r="F411" s="500" t="str">
        <f ca="1">IF(ISBLANK(OFFSET('5. Pp (3 años)'!$K$46,INT((ROW()-13)/2),0)),"",OFFSET('5. Pp (3 años)'!$K$46,INT((ROW()-13)/2),0))</f>
        <v/>
      </c>
      <c r="G411" s="502" t="str">
        <f ca="1">IF(ISBLANK(OFFSET('5. Pp (3 años)'!$H$46,INT((ROW()-13)/2),0)),"",OFFSET('5. Pp (3 años)'!$H$46,INT((ROW()-13)/2),0))</f>
        <v/>
      </c>
      <c r="H411" s="705" t="str">
        <f ca="1">IF(ISBLANK(OFFSET('9. METAS'!$L$20,INT((ROW()-13)/2),0)),"",OFFSET('9. METAS'!$L$20,INT((ROW()-13)/2),0))</f>
        <v/>
      </c>
      <c r="I411" s="476"/>
      <c r="J411" s="127" t="e">
        <f ca="1">IF(MOD(ROW()-13,2)=0,IF(ISBLANK(OFFSET(#REF!,INT((ROW()-13)/2),0)),"",OFFSET(#REF!,INT((ROW()-13)/2),0)),IF(ISBLANK(OFFSET('9. METAS'!$U$20,INT((ROW()-14)/2),0)),"",OFFSET('9. METAS'!$U$20,INT((ROW()-14)/2),0)))</f>
        <v>#REF!</v>
      </c>
      <c r="K411" s="128" t="e">
        <f ca="1">IF(MOD(ROW()-13,2)=0,IF(ISBLANK(OFFSET(#REF!,INT((ROW()-13)/2),0)),"",OFFSET(#REF!,INT((ROW()-13)/2),0)),IF(ISBLANK(OFFSET('9. METAS'!$V$20,INT((ROW()-14)/2),0)),"",OFFSET('9. METAS'!$V$20,INT((ROW()-14)/2),0)))</f>
        <v>#REF!</v>
      </c>
      <c r="L411" s="128" t="e">
        <f ca="1">IF(MOD(ROW()-13,2)=0,IF(ISBLANK(OFFSET(#REF!,INT((ROW()-13)/2),0)),"",OFFSET(#REF!,INT((ROW()-13)/2),0)),IF(ISBLANK(OFFSET('9. METAS'!$W$20,INT((ROW()-14)/2),0)),"",OFFSET('9. METAS'!$W$20,INT((ROW()-14)/2),0)))</f>
        <v>#REF!</v>
      </c>
      <c r="M411" s="129" t="e">
        <f ca="1">IF(MOD(ROW()-13,2)=0,IF(ISBLANK(OFFSET(#REF!,INT((ROW()-13)/2),0)),"",OFFSET(#REF!,INT((ROW()-13)/2),0)),IF(ISBLANK(OFFSET('9. METAS'!$X$20,INT((ROW()-14)/2),0)),"",OFFSET('9. METAS'!$X$20,INT((ROW()-14)/2),0)))</f>
        <v>#REF!</v>
      </c>
      <c r="N411" s="478" t="str">
        <f t="shared" ref="N411" ca="1" si="394">IFERROR(J411/J412,"ND")</f>
        <v>ND</v>
      </c>
      <c r="O411" s="480" t="str">
        <f t="shared" ref="O411" ca="1" si="395">IFERROR(((J411+K411+L411+M411)/H411),"ND")</f>
        <v>ND</v>
      </c>
      <c r="P411" s="482"/>
    </row>
    <row r="412" spans="3:16" ht="16" x14ac:dyDescent="0.2">
      <c r="C412" s="496"/>
      <c r="D412" s="498"/>
      <c r="E412" s="498"/>
      <c r="F412" s="500"/>
      <c r="G412" s="502"/>
      <c r="H412" s="705"/>
      <c r="I412" s="477"/>
      <c r="J412" s="127" t="str">
        <f ca="1">IF(MOD(ROW()-13,2)=0,IF(ISBLANK(OFFSET(#REF!,INT((ROW()-13)/2),0)),"",OFFSET(#REF!,INT((ROW()-13)/2),0)),IF(ISBLANK(OFFSET('9. METAS'!$U$20,INT((ROW()-14)/2),0)),"",OFFSET('9. METAS'!$U$20,INT((ROW()-14)/2),0)))</f>
        <v/>
      </c>
      <c r="K412" s="128" t="str">
        <f ca="1">IF(MOD(ROW()-13,2)=0,IF(ISBLANK(OFFSET(#REF!,INT((ROW()-13)/2),0)),"",OFFSET(#REF!,INT((ROW()-13)/2),0)),IF(ISBLANK(OFFSET('9. METAS'!$V$20,INT((ROW()-14)/2),0)),"",OFFSET('9. METAS'!$V$20,INT((ROW()-14)/2),0)))</f>
        <v/>
      </c>
      <c r="L412" s="128" t="str">
        <f ca="1">IF(MOD(ROW()-13,2)=0,IF(ISBLANK(OFFSET(#REF!,INT((ROW()-13)/2),0)),"",OFFSET(#REF!,INT((ROW()-13)/2),0)),IF(ISBLANK(OFFSET('9. METAS'!$W$20,INT((ROW()-14)/2),0)),"",OFFSET('9. METAS'!$W$20,INT((ROW()-14)/2),0)))</f>
        <v/>
      </c>
      <c r="M412" s="129" t="str">
        <f ca="1">IF(MOD(ROW()-13,2)=0,IF(ISBLANK(OFFSET(#REF!,INT((ROW()-13)/2),0)),"",OFFSET(#REF!,INT((ROW()-13)/2),0)),IF(ISBLANK(OFFSET('9. METAS'!$X$20,INT((ROW()-14)/2),0)),"",OFFSET('9. METAS'!$X$20,INT((ROW()-14)/2),0)))</f>
        <v/>
      </c>
      <c r="N412" s="479"/>
      <c r="O412" s="481"/>
      <c r="P412" s="483"/>
    </row>
    <row r="413" spans="3:16" x14ac:dyDescent="0.2">
      <c r="C413" s="506" t="str">
        <f ca="1">IF(ISBLANK(OFFSET('5. Pp (3 años)'!$C$46,INT((ROW()-13)/2),0)),"",OFFSET('5. Pp (3 años)'!$C$46,INT((ROW()-13)/2),0))</f>
        <v/>
      </c>
      <c r="D413" s="498" t="str">
        <f ca="1">IF(ISBLANK(OFFSET('5. Pp (3 años)'!$D$46,INT((ROW()-13)/2),0)),"",OFFSET('5. Pp (3 años)'!$D$46,INT((ROW()-13)/2),0))</f>
        <v/>
      </c>
      <c r="E413" s="498" t="str">
        <f ca="1">IF(ISBLANK(OFFSET('5. Pp (3 años)'!$E$46,INT((ROW()-13)/2),0)),"",OFFSET('5. Pp (3 años)'!$E$46,INT((ROW()-13)/2),0))</f>
        <v/>
      </c>
      <c r="F413" s="500" t="str">
        <f ca="1">IF(ISBLANK(OFFSET('5. Pp (3 años)'!$K$46,INT((ROW()-13)/2),0)),"",OFFSET('5. Pp (3 años)'!$K$46,INT((ROW()-13)/2),0))</f>
        <v/>
      </c>
      <c r="G413" s="502" t="str">
        <f ca="1">IF(ISBLANK(OFFSET('5. Pp (3 años)'!$H$46,INT((ROW()-13)/2),0)),"",OFFSET('5. Pp (3 años)'!$H$46,INT((ROW()-13)/2),0))</f>
        <v/>
      </c>
      <c r="H413" s="705" t="str">
        <f ca="1">IF(ISBLANK(OFFSET('9. METAS'!$L$20,INT((ROW()-13)/2),0)),"",OFFSET('9. METAS'!$L$20,INT((ROW()-13)/2),0))</f>
        <v/>
      </c>
      <c r="I413" s="476"/>
      <c r="J413" s="127" t="e">
        <f ca="1">IF(MOD(ROW()-13,2)=0,IF(ISBLANK(OFFSET(#REF!,INT((ROW()-13)/2),0)),"",OFFSET(#REF!,INT((ROW()-13)/2),0)),IF(ISBLANK(OFFSET('9. METAS'!$U$20,INT((ROW()-14)/2),0)),"",OFFSET('9. METAS'!$U$20,INT((ROW()-14)/2),0)))</f>
        <v>#REF!</v>
      </c>
      <c r="K413" s="128" t="e">
        <f ca="1">IF(MOD(ROW()-13,2)=0,IF(ISBLANK(OFFSET(#REF!,INT((ROW()-13)/2),0)),"",OFFSET(#REF!,INT((ROW()-13)/2),0)),IF(ISBLANK(OFFSET('9. METAS'!$V$20,INT((ROW()-14)/2),0)),"",OFFSET('9. METAS'!$V$20,INT((ROW()-14)/2),0)))</f>
        <v>#REF!</v>
      </c>
      <c r="L413" s="128" t="e">
        <f ca="1">IF(MOD(ROW()-13,2)=0,IF(ISBLANK(OFFSET(#REF!,INT((ROW()-13)/2),0)),"",OFFSET(#REF!,INT((ROW()-13)/2),0)),IF(ISBLANK(OFFSET('9. METAS'!$W$20,INT((ROW()-14)/2),0)),"",OFFSET('9. METAS'!$W$20,INT((ROW()-14)/2),0)))</f>
        <v>#REF!</v>
      </c>
      <c r="M413" s="129" t="e">
        <f ca="1">IF(MOD(ROW()-13,2)=0,IF(ISBLANK(OFFSET(#REF!,INT((ROW()-13)/2),0)),"",OFFSET(#REF!,INT((ROW()-13)/2),0)),IF(ISBLANK(OFFSET('9. METAS'!$X$20,INT((ROW()-14)/2),0)),"",OFFSET('9. METAS'!$X$20,INT((ROW()-14)/2),0)))</f>
        <v>#REF!</v>
      </c>
      <c r="N413" s="478" t="str">
        <f t="shared" ref="N413" ca="1" si="396">IFERROR(J413/J414,"ND")</f>
        <v>ND</v>
      </c>
      <c r="O413" s="480" t="str">
        <f t="shared" ref="O413" ca="1" si="397">IFERROR(((J413+K413+L413+M413)/H413),"ND")</f>
        <v>ND</v>
      </c>
      <c r="P413" s="482"/>
    </row>
    <row r="414" spans="3:16" ht="16" x14ac:dyDescent="0.2">
      <c r="C414" s="496"/>
      <c r="D414" s="498"/>
      <c r="E414" s="498"/>
      <c r="F414" s="500"/>
      <c r="G414" s="502"/>
      <c r="H414" s="705"/>
      <c r="I414" s="477"/>
      <c r="J414" s="127" t="str">
        <f ca="1">IF(MOD(ROW()-13,2)=0,IF(ISBLANK(OFFSET(#REF!,INT((ROW()-13)/2),0)),"",OFFSET(#REF!,INT((ROW()-13)/2),0)),IF(ISBLANK(OFFSET('9. METAS'!$U$20,INT((ROW()-14)/2),0)),"",OFFSET('9. METAS'!$U$20,INT((ROW()-14)/2),0)))</f>
        <v/>
      </c>
      <c r="K414" s="128" t="str">
        <f ca="1">IF(MOD(ROW()-13,2)=0,IF(ISBLANK(OFFSET(#REF!,INT((ROW()-13)/2),0)),"",OFFSET(#REF!,INT((ROW()-13)/2),0)),IF(ISBLANK(OFFSET('9. METAS'!$V$20,INT((ROW()-14)/2),0)),"",OFFSET('9. METAS'!$V$20,INT((ROW()-14)/2),0)))</f>
        <v/>
      </c>
      <c r="L414" s="128" t="str">
        <f ca="1">IF(MOD(ROW()-13,2)=0,IF(ISBLANK(OFFSET(#REF!,INT((ROW()-13)/2),0)),"",OFFSET(#REF!,INT((ROW()-13)/2),0)),IF(ISBLANK(OFFSET('9. METAS'!$W$20,INT((ROW()-14)/2),0)),"",OFFSET('9. METAS'!$W$20,INT((ROW()-14)/2),0)))</f>
        <v/>
      </c>
      <c r="M414" s="129" t="str">
        <f ca="1">IF(MOD(ROW()-13,2)=0,IF(ISBLANK(OFFSET(#REF!,INT((ROW()-13)/2),0)),"",OFFSET(#REF!,INT((ROW()-13)/2),0)),IF(ISBLANK(OFFSET('9. METAS'!$X$20,INT((ROW()-14)/2),0)),"",OFFSET('9. METAS'!$X$20,INT((ROW()-14)/2),0)))</f>
        <v/>
      </c>
      <c r="N414" s="479"/>
      <c r="O414" s="481"/>
      <c r="P414" s="483"/>
    </row>
    <row r="415" spans="3:16" x14ac:dyDescent="0.2">
      <c r="C415" s="506" t="str">
        <f ca="1">IF(ISBLANK(OFFSET('5. Pp (3 años)'!$C$46,INT((ROW()-13)/2),0)),"",OFFSET('5. Pp (3 años)'!$C$46,INT((ROW()-13)/2),0))</f>
        <v/>
      </c>
      <c r="D415" s="498" t="str">
        <f ca="1">IF(ISBLANK(OFFSET('5. Pp (3 años)'!$D$46,INT((ROW()-13)/2),0)),"",OFFSET('5. Pp (3 años)'!$D$46,INT((ROW()-13)/2),0))</f>
        <v/>
      </c>
      <c r="E415" s="498" t="str">
        <f ca="1">IF(ISBLANK(OFFSET('5. Pp (3 años)'!$E$46,INT((ROW()-13)/2),0)),"",OFFSET('5. Pp (3 años)'!$E$46,INT((ROW()-13)/2),0))</f>
        <v/>
      </c>
      <c r="F415" s="500" t="str">
        <f ca="1">IF(ISBLANK(OFFSET('5. Pp (3 años)'!$K$46,INT((ROW()-13)/2),0)),"",OFFSET('5. Pp (3 años)'!$K$46,INT((ROW()-13)/2),0))</f>
        <v/>
      </c>
      <c r="G415" s="502" t="str">
        <f ca="1">IF(ISBLANK(OFFSET('5. Pp (3 años)'!$H$46,INT((ROW()-13)/2),0)),"",OFFSET('5. Pp (3 años)'!$H$46,INT((ROW()-13)/2),0))</f>
        <v/>
      </c>
      <c r="H415" s="705" t="str">
        <f ca="1">IF(ISBLANK(OFFSET('9. METAS'!$L$20,INT((ROW()-13)/2),0)),"",OFFSET('9. METAS'!$L$20,INT((ROW()-13)/2),0))</f>
        <v/>
      </c>
      <c r="I415" s="476"/>
      <c r="J415" s="127" t="e">
        <f ca="1">IF(MOD(ROW()-13,2)=0,IF(ISBLANK(OFFSET(#REF!,INT((ROW()-13)/2),0)),"",OFFSET(#REF!,INT((ROW()-13)/2),0)),IF(ISBLANK(OFFSET('9. METAS'!$U$20,INT((ROW()-14)/2),0)),"",OFFSET('9. METAS'!$U$20,INT((ROW()-14)/2),0)))</f>
        <v>#REF!</v>
      </c>
      <c r="K415" s="128" t="e">
        <f ca="1">IF(MOD(ROW()-13,2)=0,IF(ISBLANK(OFFSET(#REF!,INT((ROW()-13)/2),0)),"",OFFSET(#REF!,INT((ROW()-13)/2),0)),IF(ISBLANK(OFFSET('9. METAS'!$V$20,INT((ROW()-14)/2),0)),"",OFFSET('9. METAS'!$V$20,INT((ROW()-14)/2),0)))</f>
        <v>#REF!</v>
      </c>
      <c r="L415" s="128" t="e">
        <f ca="1">IF(MOD(ROW()-13,2)=0,IF(ISBLANK(OFFSET(#REF!,INT((ROW()-13)/2),0)),"",OFFSET(#REF!,INT((ROW()-13)/2),0)),IF(ISBLANK(OFFSET('9. METAS'!$W$20,INT((ROW()-14)/2),0)),"",OFFSET('9. METAS'!$W$20,INT((ROW()-14)/2),0)))</f>
        <v>#REF!</v>
      </c>
      <c r="M415" s="129" t="e">
        <f ca="1">IF(MOD(ROW()-13,2)=0,IF(ISBLANK(OFFSET(#REF!,INT((ROW()-13)/2),0)),"",OFFSET(#REF!,INT((ROW()-13)/2),0)),IF(ISBLANK(OFFSET('9. METAS'!$X$20,INT((ROW()-14)/2),0)),"",OFFSET('9. METAS'!$X$20,INT((ROW()-14)/2),0)))</f>
        <v>#REF!</v>
      </c>
      <c r="N415" s="478" t="str">
        <f t="shared" ref="N415" ca="1" si="398">IFERROR(J415/J416,"ND")</f>
        <v>ND</v>
      </c>
      <c r="O415" s="480" t="str">
        <f t="shared" ref="O415" ca="1" si="399">IFERROR(((J415+K415+L415+M415)/H415),"ND")</f>
        <v>ND</v>
      </c>
      <c r="P415" s="482"/>
    </row>
    <row r="416" spans="3:16" ht="16" x14ac:dyDescent="0.2">
      <c r="C416" s="496"/>
      <c r="D416" s="498"/>
      <c r="E416" s="498"/>
      <c r="F416" s="500"/>
      <c r="G416" s="502"/>
      <c r="H416" s="705"/>
      <c r="I416" s="477"/>
      <c r="J416" s="127" t="str">
        <f ca="1">IF(MOD(ROW()-13,2)=0,IF(ISBLANK(OFFSET(#REF!,INT((ROW()-13)/2),0)),"",OFFSET(#REF!,INT((ROW()-13)/2),0)),IF(ISBLANK(OFFSET('9. METAS'!$U$20,INT((ROW()-14)/2),0)),"",OFFSET('9. METAS'!$U$20,INT((ROW()-14)/2),0)))</f>
        <v/>
      </c>
      <c r="K416" s="128" t="str">
        <f ca="1">IF(MOD(ROW()-13,2)=0,IF(ISBLANK(OFFSET(#REF!,INT((ROW()-13)/2),0)),"",OFFSET(#REF!,INT((ROW()-13)/2),0)),IF(ISBLANK(OFFSET('9. METAS'!$V$20,INT((ROW()-14)/2),0)),"",OFFSET('9. METAS'!$V$20,INT((ROW()-14)/2),0)))</f>
        <v/>
      </c>
      <c r="L416" s="128" t="str">
        <f ca="1">IF(MOD(ROW()-13,2)=0,IF(ISBLANK(OFFSET(#REF!,INT((ROW()-13)/2),0)),"",OFFSET(#REF!,INT((ROW()-13)/2),0)),IF(ISBLANK(OFFSET('9. METAS'!$W$20,INT((ROW()-14)/2),0)),"",OFFSET('9. METAS'!$W$20,INT((ROW()-14)/2),0)))</f>
        <v/>
      </c>
      <c r="M416" s="129" t="str">
        <f ca="1">IF(MOD(ROW()-13,2)=0,IF(ISBLANK(OFFSET(#REF!,INT((ROW()-13)/2),0)),"",OFFSET(#REF!,INT((ROW()-13)/2),0)),IF(ISBLANK(OFFSET('9. METAS'!$X$20,INT((ROW()-14)/2),0)),"",OFFSET('9. METAS'!$X$20,INT((ROW()-14)/2),0)))</f>
        <v/>
      </c>
      <c r="N416" s="479"/>
      <c r="O416" s="481"/>
      <c r="P416" s="483"/>
    </row>
    <row r="417" spans="3:16" x14ac:dyDescent="0.2">
      <c r="C417" s="506" t="str">
        <f ca="1">IF(ISBLANK(OFFSET('5. Pp (3 años)'!$C$46,INT((ROW()-13)/2),0)),"",OFFSET('5. Pp (3 años)'!$C$46,INT((ROW()-13)/2),0))</f>
        <v/>
      </c>
      <c r="D417" s="498" t="str">
        <f ca="1">IF(ISBLANK(OFFSET('5. Pp (3 años)'!$D$46,INT((ROW()-13)/2),0)),"",OFFSET('5. Pp (3 años)'!$D$46,INT((ROW()-13)/2),0))</f>
        <v/>
      </c>
      <c r="E417" s="498" t="str">
        <f ca="1">IF(ISBLANK(OFFSET('5. Pp (3 años)'!$E$46,INT((ROW()-13)/2),0)),"",OFFSET('5. Pp (3 años)'!$E$46,INT((ROW()-13)/2),0))</f>
        <v/>
      </c>
      <c r="F417" s="500" t="str">
        <f ca="1">IF(ISBLANK(OFFSET('5. Pp (3 años)'!$K$46,INT((ROW()-13)/2),0)),"",OFFSET('5. Pp (3 años)'!$K$46,INT((ROW()-13)/2),0))</f>
        <v/>
      </c>
      <c r="G417" s="502" t="str">
        <f ca="1">IF(ISBLANK(OFFSET('5. Pp (3 años)'!$H$46,INT((ROW()-13)/2),0)),"",OFFSET('5. Pp (3 años)'!$H$46,INT((ROW()-13)/2),0))</f>
        <v/>
      </c>
      <c r="H417" s="705" t="str">
        <f ca="1">IF(ISBLANK(OFFSET('9. METAS'!$L$20,INT((ROW()-13)/2),0)),"",OFFSET('9. METAS'!$L$20,INT((ROW()-13)/2),0))</f>
        <v/>
      </c>
      <c r="I417" s="476"/>
      <c r="J417" s="127" t="e">
        <f ca="1">IF(MOD(ROW()-13,2)=0,IF(ISBLANK(OFFSET(#REF!,INT((ROW()-13)/2),0)),"",OFFSET(#REF!,INT((ROW()-13)/2),0)),IF(ISBLANK(OFFSET('9. METAS'!$U$20,INT((ROW()-14)/2),0)),"",OFFSET('9. METAS'!$U$20,INT((ROW()-14)/2),0)))</f>
        <v>#REF!</v>
      </c>
      <c r="K417" s="128" t="e">
        <f ca="1">IF(MOD(ROW()-13,2)=0,IF(ISBLANK(OFFSET(#REF!,INT((ROW()-13)/2),0)),"",OFFSET(#REF!,INT((ROW()-13)/2),0)),IF(ISBLANK(OFFSET('9. METAS'!$V$20,INT((ROW()-14)/2),0)),"",OFFSET('9. METAS'!$V$20,INT((ROW()-14)/2),0)))</f>
        <v>#REF!</v>
      </c>
      <c r="L417" s="128" t="e">
        <f ca="1">IF(MOD(ROW()-13,2)=0,IF(ISBLANK(OFFSET(#REF!,INT((ROW()-13)/2),0)),"",OFFSET(#REF!,INT((ROW()-13)/2),0)),IF(ISBLANK(OFFSET('9. METAS'!$W$20,INT((ROW()-14)/2),0)),"",OFFSET('9. METAS'!$W$20,INT((ROW()-14)/2),0)))</f>
        <v>#REF!</v>
      </c>
      <c r="M417" s="129" t="e">
        <f ca="1">IF(MOD(ROW()-13,2)=0,IF(ISBLANK(OFFSET(#REF!,INT((ROW()-13)/2),0)),"",OFFSET(#REF!,INT((ROW()-13)/2),0)),IF(ISBLANK(OFFSET('9. METAS'!$X$20,INT((ROW()-14)/2),0)),"",OFFSET('9. METAS'!$X$20,INT((ROW()-14)/2),0)))</f>
        <v>#REF!</v>
      </c>
      <c r="N417" s="478" t="str">
        <f t="shared" ref="N417" ca="1" si="400">IFERROR(J417/J418,"ND")</f>
        <v>ND</v>
      </c>
      <c r="O417" s="480" t="str">
        <f t="shared" ref="O417" ca="1" si="401">IFERROR(((J417+K417+L417+M417)/H417),"ND")</f>
        <v>ND</v>
      </c>
      <c r="P417" s="482"/>
    </row>
    <row r="418" spans="3:16" ht="16" x14ac:dyDescent="0.2">
      <c r="C418" s="496"/>
      <c r="D418" s="498"/>
      <c r="E418" s="498"/>
      <c r="F418" s="500"/>
      <c r="G418" s="502"/>
      <c r="H418" s="705"/>
      <c r="I418" s="477"/>
      <c r="J418" s="127" t="str">
        <f ca="1">IF(MOD(ROW()-13,2)=0,IF(ISBLANK(OFFSET(#REF!,INT((ROW()-13)/2),0)),"",OFFSET(#REF!,INT((ROW()-13)/2),0)),IF(ISBLANK(OFFSET('9. METAS'!$U$20,INT((ROW()-14)/2),0)),"",OFFSET('9. METAS'!$U$20,INT((ROW()-14)/2),0)))</f>
        <v/>
      </c>
      <c r="K418" s="128" t="str">
        <f ca="1">IF(MOD(ROW()-13,2)=0,IF(ISBLANK(OFFSET(#REF!,INT((ROW()-13)/2),0)),"",OFFSET(#REF!,INT((ROW()-13)/2),0)),IF(ISBLANK(OFFSET('9. METAS'!$V$20,INT((ROW()-14)/2),0)),"",OFFSET('9. METAS'!$V$20,INT((ROW()-14)/2),0)))</f>
        <v/>
      </c>
      <c r="L418" s="128" t="str">
        <f ca="1">IF(MOD(ROW()-13,2)=0,IF(ISBLANK(OFFSET(#REF!,INT((ROW()-13)/2),0)),"",OFFSET(#REF!,INT((ROW()-13)/2),0)),IF(ISBLANK(OFFSET('9. METAS'!$W$20,INT((ROW()-14)/2),0)),"",OFFSET('9. METAS'!$W$20,INT((ROW()-14)/2),0)))</f>
        <v/>
      </c>
      <c r="M418" s="129" t="str">
        <f ca="1">IF(MOD(ROW()-13,2)=0,IF(ISBLANK(OFFSET(#REF!,INT((ROW()-13)/2),0)),"",OFFSET(#REF!,INT((ROW()-13)/2),0)),IF(ISBLANK(OFFSET('9. METAS'!$X$20,INT((ROW()-14)/2),0)),"",OFFSET('9. METAS'!$X$20,INT((ROW()-14)/2),0)))</f>
        <v/>
      </c>
      <c r="N418" s="479"/>
      <c r="O418" s="481"/>
      <c r="P418" s="483"/>
    </row>
    <row r="419" spans="3:16" x14ac:dyDescent="0.2">
      <c r="C419" s="506" t="str">
        <f ca="1">IF(ISBLANK(OFFSET('5. Pp (3 años)'!$C$46,INT((ROW()-13)/2),0)),"",OFFSET('5. Pp (3 años)'!$C$46,INT((ROW()-13)/2),0))</f>
        <v/>
      </c>
      <c r="D419" s="498" t="str">
        <f ca="1">IF(ISBLANK(OFFSET('5. Pp (3 años)'!$D$46,INT((ROW()-13)/2),0)),"",OFFSET('5. Pp (3 años)'!$D$46,INT((ROW()-13)/2),0))</f>
        <v/>
      </c>
      <c r="E419" s="498" t="str">
        <f ca="1">IF(ISBLANK(OFFSET('5. Pp (3 años)'!$E$46,INT((ROW()-13)/2),0)),"",OFFSET('5. Pp (3 años)'!$E$46,INT((ROW()-13)/2),0))</f>
        <v/>
      </c>
      <c r="F419" s="500" t="str">
        <f ca="1">IF(ISBLANK(OFFSET('5. Pp (3 años)'!$K$46,INT((ROW()-13)/2),0)),"",OFFSET('5. Pp (3 años)'!$K$46,INT((ROW()-13)/2),0))</f>
        <v/>
      </c>
      <c r="G419" s="502" t="str">
        <f ca="1">IF(ISBLANK(OFFSET('5. Pp (3 años)'!$H$46,INT((ROW()-13)/2),0)),"",OFFSET('5. Pp (3 años)'!$H$46,INT((ROW()-13)/2),0))</f>
        <v/>
      </c>
      <c r="H419" s="705" t="str">
        <f ca="1">IF(ISBLANK(OFFSET('9. METAS'!$L$20,INT((ROW()-13)/2),0)),"",OFFSET('9. METAS'!$L$20,INT((ROW()-13)/2),0))</f>
        <v/>
      </c>
      <c r="I419" s="476"/>
      <c r="J419" s="127" t="e">
        <f ca="1">IF(MOD(ROW()-13,2)=0,IF(ISBLANK(OFFSET(#REF!,INT((ROW()-13)/2),0)),"",OFFSET(#REF!,INT((ROW()-13)/2),0)),IF(ISBLANK(OFFSET('9. METAS'!$U$20,INT((ROW()-14)/2),0)),"",OFFSET('9. METAS'!$U$20,INT((ROW()-14)/2),0)))</f>
        <v>#REF!</v>
      </c>
      <c r="K419" s="128" t="e">
        <f ca="1">IF(MOD(ROW()-13,2)=0,IF(ISBLANK(OFFSET(#REF!,INT((ROW()-13)/2),0)),"",OFFSET(#REF!,INT((ROW()-13)/2),0)),IF(ISBLANK(OFFSET('9. METAS'!$V$20,INT((ROW()-14)/2),0)),"",OFFSET('9. METAS'!$V$20,INT((ROW()-14)/2),0)))</f>
        <v>#REF!</v>
      </c>
      <c r="L419" s="128" t="e">
        <f ca="1">IF(MOD(ROW()-13,2)=0,IF(ISBLANK(OFFSET(#REF!,INT((ROW()-13)/2),0)),"",OFFSET(#REF!,INT((ROW()-13)/2),0)),IF(ISBLANK(OFFSET('9. METAS'!$W$20,INT((ROW()-14)/2),0)),"",OFFSET('9. METAS'!$W$20,INT((ROW()-14)/2),0)))</f>
        <v>#REF!</v>
      </c>
      <c r="M419" s="129" t="e">
        <f ca="1">IF(MOD(ROW()-13,2)=0,IF(ISBLANK(OFFSET(#REF!,INT((ROW()-13)/2),0)),"",OFFSET(#REF!,INT((ROW()-13)/2),0)),IF(ISBLANK(OFFSET('9. METAS'!$X$20,INT((ROW()-14)/2),0)),"",OFFSET('9. METAS'!$X$20,INT((ROW()-14)/2),0)))</f>
        <v>#REF!</v>
      </c>
      <c r="N419" s="478" t="str">
        <f t="shared" ref="N419" ca="1" si="402">IFERROR(J419/J420,"ND")</f>
        <v>ND</v>
      </c>
      <c r="O419" s="480" t="str">
        <f t="shared" ref="O419" ca="1" si="403">IFERROR(((J419+K419+L419+M419)/H419),"ND")</f>
        <v>ND</v>
      </c>
      <c r="P419" s="482"/>
    </row>
    <row r="420" spans="3:16" ht="16" x14ac:dyDescent="0.2">
      <c r="C420" s="496"/>
      <c r="D420" s="498"/>
      <c r="E420" s="498"/>
      <c r="F420" s="500"/>
      <c r="G420" s="502"/>
      <c r="H420" s="705"/>
      <c r="I420" s="477"/>
      <c r="J420" s="127" t="str">
        <f ca="1">IF(MOD(ROW()-13,2)=0,IF(ISBLANK(OFFSET(#REF!,INT((ROW()-13)/2),0)),"",OFFSET(#REF!,INT((ROW()-13)/2),0)),IF(ISBLANK(OFFSET('9. METAS'!$U$20,INT((ROW()-14)/2),0)),"",OFFSET('9. METAS'!$U$20,INT((ROW()-14)/2),0)))</f>
        <v/>
      </c>
      <c r="K420" s="128" t="str">
        <f ca="1">IF(MOD(ROW()-13,2)=0,IF(ISBLANK(OFFSET(#REF!,INT((ROW()-13)/2),0)),"",OFFSET(#REF!,INT((ROW()-13)/2),0)),IF(ISBLANK(OFFSET('9. METAS'!$V$20,INT((ROW()-14)/2),0)),"",OFFSET('9. METAS'!$V$20,INT((ROW()-14)/2),0)))</f>
        <v/>
      </c>
      <c r="L420" s="128" t="str">
        <f ca="1">IF(MOD(ROW()-13,2)=0,IF(ISBLANK(OFFSET(#REF!,INT((ROW()-13)/2),0)),"",OFFSET(#REF!,INT((ROW()-13)/2),0)),IF(ISBLANK(OFFSET('9. METAS'!$W$20,INT((ROW()-14)/2),0)),"",OFFSET('9. METAS'!$W$20,INT((ROW()-14)/2),0)))</f>
        <v/>
      </c>
      <c r="M420" s="129" t="str">
        <f ca="1">IF(MOD(ROW()-13,2)=0,IF(ISBLANK(OFFSET(#REF!,INT((ROW()-13)/2),0)),"",OFFSET(#REF!,INT((ROW()-13)/2),0)),IF(ISBLANK(OFFSET('9. METAS'!$X$20,INT((ROW()-14)/2),0)),"",OFFSET('9. METAS'!$X$20,INT((ROW()-14)/2),0)))</f>
        <v/>
      </c>
      <c r="N420" s="479"/>
      <c r="O420" s="481"/>
      <c r="P420" s="483"/>
    </row>
    <row r="421" spans="3:16" x14ac:dyDescent="0.2">
      <c r="C421" s="506" t="str">
        <f ca="1">IF(ISBLANK(OFFSET('5. Pp (3 años)'!$C$46,INT((ROW()-13)/2),0)),"",OFFSET('5. Pp (3 años)'!$C$46,INT((ROW()-13)/2),0))</f>
        <v/>
      </c>
      <c r="D421" s="498" t="str">
        <f ca="1">IF(ISBLANK(OFFSET('5. Pp (3 años)'!$D$46,INT((ROW()-13)/2),0)),"",OFFSET('5. Pp (3 años)'!$D$46,INT((ROW()-13)/2),0))</f>
        <v/>
      </c>
      <c r="E421" s="498" t="str">
        <f ca="1">IF(ISBLANK(OFFSET('5. Pp (3 años)'!$E$46,INT((ROW()-13)/2),0)),"",OFFSET('5. Pp (3 años)'!$E$46,INT((ROW()-13)/2),0))</f>
        <v/>
      </c>
      <c r="F421" s="500" t="str">
        <f ca="1">IF(ISBLANK(OFFSET('5. Pp (3 años)'!$K$46,INT((ROW()-13)/2),0)),"",OFFSET('5. Pp (3 años)'!$K$46,INT((ROW()-13)/2),0))</f>
        <v/>
      </c>
      <c r="G421" s="502" t="str">
        <f ca="1">IF(ISBLANK(OFFSET('5. Pp (3 años)'!$H$46,INT((ROW()-13)/2),0)),"",OFFSET('5. Pp (3 años)'!$H$46,INT((ROW()-13)/2),0))</f>
        <v/>
      </c>
      <c r="H421" s="705" t="str">
        <f ca="1">IF(ISBLANK(OFFSET('9. METAS'!$L$20,INT((ROW()-13)/2),0)),"",OFFSET('9. METAS'!$L$20,INT((ROW()-13)/2),0))</f>
        <v/>
      </c>
      <c r="I421" s="476"/>
      <c r="J421" s="127" t="e">
        <f ca="1">IF(MOD(ROW()-13,2)=0,IF(ISBLANK(OFFSET(#REF!,INT((ROW()-13)/2),0)),"",OFFSET(#REF!,INT((ROW()-13)/2),0)),IF(ISBLANK(OFFSET('9. METAS'!$U$20,INT((ROW()-14)/2),0)),"",OFFSET('9. METAS'!$U$20,INT((ROW()-14)/2),0)))</f>
        <v>#REF!</v>
      </c>
      <c r="K421" s="128" t="e">
        <f ca="1">IF(MOD(ROW()-13,2)=0,IF(ISBLANK(OFFSET(#REF!,INT((ROW()-13)/2),0)),"",OFFSET(#REF!,INT((ROW()-13)/2),0)),IF(ISBLANK(OFFSET('9. METAS'!$V$20,INT((ROW()-14)/2),0)),"",OFFSET('9. METAS'!$V$20,INT((ROW()-14)/2),0)))</f>
        <v>#REF!</v>
      </c>
      <c r="L421" s="128" t="e">
        <f ca="1">IF(MOD(ROW()-13,2)=0,IF(ISBLANK(OFFSET(#REF!,INT((ROW()-13)/2),0)),"",OFFSET(#REF!,INT((ROW()-13)/2),0)),IF(ISBLANK(OFFSET('9. METAS'!$W$20,INT((ROW()-14)/2),0)),"",OFFSET('9. METAS'!$W$20,INT((ROW()-14)/2),0)))</f>
        <v>#REF!</v>
      </c>
      <c r="M421" s="129" t="e">
        <f ca="1">IF(MOD(ROW()-13,2)=0,IF(ISBLANK(OFFSET(#REF!,INT((ROW()-13)/2),0)),"",OFFSET(#REF!,INT((ROW()-13)/2),0)),IF(ISBLANK(OFFSET('9. METAS'!$X$20,INT((ROW()-14)/2),0)),"",OFFSET('9. METAS'!$X$20,INT((ROW()-14)/2),0)))</f>
        <v>#REF!</v>
      </c>
      <c r="N421" s="478" t="str">
        <f t="shared" ref="N421" ca="1" si="404">IFERROR(J421/J422,"ND")</f>
        <v>ND</v>
      </c>
      <c r="O421" s="480" t="str">
        <f t="shared" ref="O421" ca="1" si="405">IFERROR(((J421+K421+L421+M421)/H421),"ND")</f>
        <v>ND</v>
      </c>
      <c r="P421" s="482"/>
    </row>
    <row r="422" spans="3:16" ht="16" x14ac:dyDescent="0.2">
      <c r="C422" s="496"/>
      <c r="D422" s="498"/>
      <c r="E422" s="498"/>
      <c r="F422" s="500"/>
      <c r="G422" s="502"/>
      <c r="H422" s="705"/>
      <c r="I422" s="477"/>
      <c r="J422" s="127" t="str">
        <f ca="1">IF(MOD(ROW()-13,2)=0,IF(ISBLANK(OFFSET(#REF!,INT((ROW()-13)/2),0)),"",OFFSET(#REF!,INT((ROW()-13)/2),0)),IF(ISBLANK(OFFSET('9. METAS'!$U$20,INT((ROW()-14)/2),0)),"",OFFSET('9. METAS'!$U$20,INT((ROW()-14)/2),0)))</f>
        <v/>
      </c>
      <c r="K422" s="128" t="str">
        <f ca="1">IF(MOD(ROW()-13,2)=0,IF(ISBLANK(OFFSET(#REF!,INT((ROW()-13)/2),0)),"",OFFSET(#REF!,INT((ROW()-13)/2),0)),IF(ISBLANK(OFFSET('9. METAS'!$V$20,INT((ROW()-14)/2),0)),"",OFFSET('9. METAS'!$V$20,INT((ROW()-14)/2),0)))</f>
        <v/>
      </c>
      <c r="L422" s="128" t="str">
        <f ca="1">IF(MOD(ROW()-13,2)=0,IF(ISBLANK(OFFSET(#REF!,INT((ROW()-13)/2),0)),"",OFFSET(#REF!,INT((ROW()-13)/2),0)),IF(ISBLANK(OFFSET('9. METAS'!$W$20,INT((ROW()-14)/2),0)),"",OFFSET('9. METAS'!$W$20,INT((ROW()-14)/2),0)))</f>
        <v/>
      </c>
      <c r="M422" s="129" t="str">
        <f ca="1">IF(MOD(ROW()-13,2)=0,IF(ISBLANK(OFFSET(#REF!,INT((ROW()-13)/2),0)),"",OFFSET(#REF!,INT((ROW()-13)/2),0)),IF(ISBLANK(OFFSET('9. METAS'!$X$20,INT((ROW()-14)/2),0)),"",OFFSET('9. METAS'!$X$20,INT((ROW()-14)/2),0)))</f>
        <v/>
      </c>
      <c r="N422" s="479"/>
      <c r="O422" s="481"/>
      <c r="P422" s="483"/>
    </row>
    <row r="423" spans="3:16" x14ac:dyDescent="0.2">
      <c r="C423" s="506" t="str">
        <f ca="1">IF(ISBLANK(OFFSET('5. Pp (3 años)'!$C$46,INT((ROW()-13)/2),0)),"",OFFSET('5. Pp (3 años)'!$C$46,INT((ROW()-13)/2),0))</f>
        <v/>
      </c>
      <c r="D423" s="498" t="str">
        <f ca="1">IF(ISBLANK(OFFSET('5. Pp (3 años)'!$D$46,INT((ROW()-13)/2),0)),"",OFFSET('5. Pp (3 años)'!$D$46,INT((ROW()-13)/2),0))</f>
        <v/>
      </c>
      <c r="E423" s="498" t="str">
        <f ca="1">IF(ISBLANK(OFFSET('5. Pp (3 años)'!$E$46,INT((ROW()-13)/2),0)),"",OFFSET('5. Pp (3 años)'!$E$46,INT((ROW()-13)/2),0))</f>
        <v/>
      </c>
      <c r="F423" s="500" t="str">
        <f ca="1">IF(ISBLANK(OFFSET('5. Pp (3 años)'!$K$46,INT((ROW()-13)/2),0)),"",OFFSET('5. Pp (3 años)'!$K$46,INT((ROW()-13)/2),0))</f>
        <v/>
      </c>
      <c r="G423" s="502" t="str">
        <f ca="1">IF(ISBLANK(OFFSET('5. Pp (3 años)'!$H$46,INT((ROW()-13)/2),0)),"",OFFSET('5. Pp (3 años)'!$H$46,INT((ROW()-13)/2),0))</f>
        <v/>
      </c>
      <c r="H423" s="705" t="str">
        <f ca="1">IF(ISBLANK(OFFSET('9. METAS'!$L$20,INT((ROW()-13)/2),0)),"",OFFSET('9. METAS'!$L$20,INT((ROW()-13)/2),0))</f>
        <v/>
      </c>
      <c r="I423" s="476"/>
      <c r="J423" s="127" t="e">
        <f ca="1">IF(MOD(ROW()-13,2)=0,IF(ISBLANK(OFFSET(#REF!,INT((ROW()-13)/2),0)),"",OFFSET(#REF!,INT((ROW()-13)/2),0)),IF(ISBLANK(OFFSET('9. METAS'!$U$20,INT((ROW()-14)/2),0)),"",OFFSET('9. METAS'!$U$20,INT((ROW()-14)/2),0)))</f>
        <v>#REF!</v>
      </c>
      <c r="K423" s="128" t="e">
        <f ca="1">IF(MOD(ROW()-13,2)=0,IF(ISBLANK(OFFSET(#REF!,INT((ROW()-13)/2),0)),"",OFFSET(#REF!,INT((ROW()-13)/2),0)),IF(ISBLANK(OFFSET('9. METAS'!$V$20,INT((ROW()-14)/2),0)),"",OFFSET('9. METAS'!$V$20,INT((ROW()-14)/2),0)))</f>
        <v>#REF!</v>
      </c>
      <c r="L423" s="128" t="e">
        <f ca="1">IF(MOD(ROW()-13,2)=0,IF(ISBLANK(OFFSET(#REF!,INT((ROW()-13)/2),0)),"",OFFSET(#REF!,INT((ROW()-13)/2),0)),IF(ISBLANK(OFFSET('9. METAS'!$W$20,INT((ROW()-14)/2),0)),"",OFFSET('9. METAS'!$W$20,INT((ROW()-14)/2),0)))</f>
        <v>#REF!</v>
      </c>
      <c r="M423" s="129" t="e">
        <f ca="1">IF(MOD(ROW()-13,2)=0,IF(ISBLANK(OFFSET(#REF!,INT((ROW()-13)/2),0)),"",OFFSET(#REF!,INT((ROW()-13)/2),0)),IF(ISBLANK(OFFSET('9. METAS'!$X$20,INT((ROW()-14)/2),0)),"",OFFSET('9. METAS'!$X$20,INT((ROW()-14)/2),0)))</f>
        <v>#REF!</v>
      </c>
      <c r="N423" s="478" t="str">
        <f t="shared" ref="N423" ca="1" si="406">IFERROR(J423/J424,"ND")</f>
        <v>ND</v>
      </c>
      <c r="O423" s="480" t="str">
        <f t="shared" ref="O423" ca="1" si="407">IFERROR(((J423+K423+L423+M423)/H423),"ND")</f>
        <v>ND</v>
      </c>
      <c r="P423" s="482"/>
    </row>
    <row r="424" spans="3:16" ht="16" x14ac:dyDescent="0.2">
      <c r="C424" s="496"/>
      <c r="D424" s="498"/>
      <c r="E424" s="498"/>
      <c r="F424" s="500"/>
      <c r="G424" s="502"/>
      <c r="H424" s="705"/>
      <c r="I424" s="477"/>
      <c r="J424" s="127" t="str">
        <f ca="1">IF(MOD(ROW()-13,2)=0,IF(ISBLANK(OFFSET(#REF!,INT((ROW()-13)/2),0)),"",OFFSET(#REF!,INT((ROW()-13)/2),0)),IF(ISBLANK(OFFSET('9. METAS'!$U$20,INT((ROW()-14)/2),0)),"",OFFSET('9. METAS'!$U$20,INT((ROW()-14)/2),0)))</f>
        <v/>
      </c>
      <c r="K424" s="128" t="str">
        <f ca="1">IF(MOD(ROW()-13,2)=0,IF(ISBLANK(OFFSET(#REF!,INT((ROW()-13)/2),0)),"",OFFSET(#REF!,INT((ROW()-13)/2),0)),IF(ISBLANK(OFFSET('9. METAS'!$V$20,INT((ROW()-14)/2),0)),"",OFFSET('9. METAS'!$V$20,INT((ROW()-14)/2),0)))</f>
        <v/>
      </c>
      <c r="L424" s="128" t="str">
        <f ca="1">IF(MOD(ROW()-13,2)=0,IF(ISBLANK(OFFSET(#REF!,INT((ROW()-13)/2),0)),"",OFFSET(#REF!,INT((ROW()-13)/2),0)),IF(ISBLANK(OFFSET('9. METAS'!$W$20,INT((ROW()-14)/2),0)),"",OFFSET('9. METAS'!$W$20,INT((ROW()-14)/2),0)))</f>
        <v/>
      </c>
      <c r="M424" s="129" t="str">
        <f ca="1">IF(MOD(ROW()-13,2)=0,IF(ISBLANK(OFFSET(#REF!,INT((ROW()-13)/2),0)),"",OFFSET(#REF!,INT((ROW()-13)/2),0)),IF(ISBLANK(OFFSET('9. METAS'!$X$20,INT((ROW()-14)/2),0)),"",OFFSET('9. METAS'!$X$20,INT((ROW()-14)/2),0)))</f>
        <v/>
      </c>
      <c r="N424" s="479"/>
      <c r="O424" s="481"/>
      <c r="P424" s="483"/>
    </row>
    <row r="425" spans="3:16" x14ac:dyDescent="0.2">
      <c r="C425" s="506" t="str">
        <f ca="1">IF(ISBLANK(OFFSET('5. Pp (3 años)'!$C$46,INT((ROW()-13)/2),0)),"",OFFSET('5. Pp (3 años)'!$C$46,INT((ROW()-13)/2),0))</f>
        <v/>
      </c>
      <c r="D425" s="498" t="str">
        <f ca="1">IF(ISBLANK(OFFSET('5. Pp (3 años)'!$D$46,INT((ROW()-13)/2),0)),"",OFFSET('5. Pp (3 años)'!$D$46,INT((ROW()-13)/2),0))</f>
        <v/>
      </c>
      <c r="E425" s="498" t="str">
        <f ca="1">IF(ISBLANK(OFFSET('5. Pp (3 años)'!$E$46,INT((ROW()-13)/2),0)),"",OFFSET('5. Pp (3 años)'!$E$46,INT((ROW()-13)/2),0))</f>
        <v/>
      </c>
      <c r="F425" s="500" t="str">
        <f ca="1">IF(ISBLANK(OFFSET('5. Pp (3 años)'!$K$46,INT((ROW()-13)/2),0)),"",OFFSET('5. Pp (3 años)'!$K$46,INT((ROW()-13)/2),0))</f>
        <v/>
      </c>
      <c r="G425" s="502" t="str">
        <f ca="1">IF(ISBLANK(OFFSET('5. Pp (3 años)'!$H$46,INT((ROW()-13)/2),0)),"",OFFSET('5. Pp (3 años)'!$H$46,INT((ROW()-13)/2),0))</f>
        <v/>
      </c>
      <c r="H425" s="705" t="str">
        <f ca="1">IF(ISBLANK(OFFSET('9. METAS'!$L$20,INT((ROW()-13)/2),0)),"",OFFSET('9. METAS'!$L$20,INT((ROW()-13)/2),0))</f>
        <v/>
      </c>
      <c r="I425" s="476"/>
      <c r="J425" s="127" t="e">
        <f ca="1">IF(MOD(ROW()-13,2)=0,IF(ISBLANK(OFFSET(#REF!,INT((ROW()-13)/2),0)),"",OFFSET(#REF!,INT((ROW()-13)/2),0)),IF(ISBLANK(OFFSET('9. METAS'!$U$20,INT((ROW()-14)/2),0)),"",OFFSET('9. METAS'!$U$20,INT((ROW()-14)/2),0)))</f>
        <v>#REF!</v>
      </c>
      <c r="K425" s="128" t="e">
        <f ca="1">IF(MOD(ROW()-13,2)=0,IF(ISBLANK(OFFSET(#REF!,INT((ROW()-13)/2),0)),"",OFFSET(#REF!,INT((ROW()-13)/2),0)),IF(ISBLANK(OFFSET('9. METAS'!$V$20,INT((ROW()-14)/2),0)),"",OFFSET('9. METAS'!$V$20,INT((ROW()-14)/2),0)))</f>
        <v>#REF!</v>
      </c>
      <c r="L425" s="128" t="e">
        <f ca="1">IF(MOD(ROW()-13,2)=0,IF(ISBLANK(OFFSET(#REF!,INT((ROW()-13)/2),0)),"",OFFSET(#REF!,INT((ROW()-13)/2),0)),IF(ISBLANK(OFFSET('9. METAS'!$W$20,INT((ROW()-14)/2),0)),"",OFFSET('9. METAS'!$W$20,INT((ROW()-14)/2),0)))</f>
        <v>#REF!</v>
      </c>
      <c r="M425" s="129" t="e">
        <f ca="1">IF(MOD(ROW()-13,2)=0,IF(ISBLANK(OFFSET(#REF!,INT((ROW()-13)/2),0)),"",OFFSET(#REF!,INT((ROW()-13)/2),0)),IF(ISBLANK(OFFSET('9. METAS'!$X$20,INT((ROW()-14)/2),0)),"",OFFSET('9. METAS'!$X$20,INT((ROW()-14)/2),0)))</f>
        <v>#REF!</v>
      </c>
      <c r="N425" s="478" t="str">
        <f t="shared" ref="N425" ca="1" si="408">IFERROR(J425/J426,"ND")</f>
        <v>ND</v>
      </c>
      <c r="O425" s="480" t="str">
        <f t="shared" ref="O425" ca="1" si="409">IFERROR(((J425+K425+L425+M425)/H425),"ND")</f>
        <v>ND</v>
      </c>
      <c r="P425" s="482"/>
    </row>
    <row r="426" spans="3:16" ht="16" x14ac:dyDescent="0.2">
      <c r="C426" s="496"/>
      <c r="D426" s="498"/>
      <c r="E426" s="498"/>
      <c r="F426" s="500"/>
      <c r="G426" s="502"/>
      <c r="H426" s="705"/>
      <c r="I426" s="477"/>
      <c r="J426" s="127" t="str">
        <f ca="1">IF(MOD(ROW()-13,2)=0,IF(ISBLANK(OFFSET(#REF!,INT((ROW()-13)/2),0)),"",OFFSET(#REF!,INT((ROW()-13)/2),0)),IF(ISBLANK(OFFSET('9. METAS'!$U$20,INT((ROW()-14)/2),0)),"",OFFSET('9. METAS'!$U$20,INT((ROW()-14)/2),0)))</f>
        <v/>
      </c>
      <c r="K426" s="128" t="str">
        <f ca="1">IF(MOD(ROW()-13,2)=0,IF(ISBLANK(OFFSET(#REF!,INT((ROW()-13)/2),0)),"",OFFSET(#REF!,INT((ROW()-13)/2),0)),IF(ISBLANK(OFFSET('9. METAS'!$V$20,INT((ROW()-14)/2),0)),"",OFFSET('9. METAS'!$V$20,INT((ROW()-14)/2),0)))</f>
        <v/>
      </c>
      <c r="L426" s="128" t="str">
        <f ca="1">IF(MOD(ROW()-13,2)=0,IF(ISBLANK(OFFSET(#REF!,INT((ROW()-13)/2),0)),"",OFFSET(#REF!,INT((ROW()-13)/2),0)),IF(ISBLANK(OFFSET('9. METAS'!$W$20,INT((ROW()-14)/2),0)),"",OFFSET('9. METAS'!$W$20,INT((ROW()-14)/2),0)))</f>
        <v/>
      </c>
      <c r="M426" s="129" t="str">
        <f ca="1">IF(MOD(ROW()-13,2)=0,IF(ISBLANK(OFFSET(#REF!,INT((ROW()-13)/2),0)),"",OFFSET(#REF!,INT((ROW()-13)/2),0)),IF(ISBLANK(OFFSET('9. METAS'!$X$20,INT((ROW()-14)/2),0)),"",OFFSET('9. METAS'!$X$20,INT((ROW()-14)/2),0)))</f>
        <v/>
      </c>
      <c r="N426" s="479"/>
      <c r="O426" s="481"/>
      <c r="P426" s="483"/>
    </row>
    <row r="427" spans="3:16" x14ac:dyDescent="0.2">
      <c r="C427" s="506" t="str">
        <f ca="1">IF(ISBLANK(OFFSET('5. Pp (3 años)'!$C$46,INT((ROW()-13)/2),0)),"",OFFSET('5. Pp (3 años)'!$C$46,INT((ROW()-13)/2),0))</f>
        <v/>
      </c>
      <c r="D427" s="498" t="str">
        <f ca="1">IF(ISBLANK(OFFSET('5. Pp (3 años)'!$D$46,INT((ROW()-13)/2),0)),"",OFFSET('5. Pp (3 años)'!$D$46,INT((ROW()-13)/2),0))</f>
        <v/>
      </c>
      <c r="E427" s="498" t="str">
        <f ca="1">IF(ISBLANK(OFFSET('5. Pp (3 años)'!$E$46,INT((ROW()-13)/2),0)),"",OFFSET('5. Pp (3 años)'!$E$46,INT((ROW()-13)/2),0))</f>
        <v/>
      </c>
      <c r="F427" s="500" t="str">
        <f ca="1">IF(ISBLANK(OFFSET('5. Pp (3 años)'!$K$46,INT((ROW()-13)/2),0)),"",OFFSET('5. Pp (3 años)'!$K$46,INT((ROW()-13)/2),0))</f>
        <v/>
      </c>
      <c r="G427" s="502" t="str">
        <f ca="1">IF(ISBLANK(OFFSET('5. Pp (3 años)'!$H$46,INT((ROW()-13)/2),0)),"",OFFSET('5. Pp (3 años)'!$H$46,INT((ROW()-13)/2),0))</f>
        <v/>
      </c>
      <c r="H427" s="705" t="str">
        <f ca="1">IF(ISBLANK(OFFSET('9. METAS'!$L$20,INT((ROW()-13)/2),0)),"",OFFSET('9. METAS'!$L$20,INT((ROW()-13)/2),0))</f>
        <v/>
      </c>
      <c r="I427" s="476"/>
      <c r="J427" s="127" t="e">
        <f ca="1">IF(MOD(ROW()-13,2)=0,IF(ISBLANK(OFFSET(#REF!,INT((ROW()-13)/2),0)),"",OFFSET(#REF!,INT((ROW()-13)/2),0)),IF(ISBLANK(OFFSET('9. METAS'!$U$20,INT((ROW()-14)/2),0)),"",OFFSET('9. METAS'!$U$20,INT((ROW()-14)/2),0)))</f>
        <v>#REF!</v>
      </c>
      <c r="K427" s="128" t="e">
        <f ca="1">IF(MOD(ROW()-13,2)=0,IF(ISBLANK(OFFSET(#REF!,INT((ROW()-13)/2),0)),"",OFFSET(#REF!,INT((ROW()-13)/2),0)),IF(ISBLANK(OFFSET('9. METAS'!$V$20,INT((ROW()-14)/2),0)),"",OFFSET('9. METAS'!$V$20,INT((ROW()-14)/2),0)))</f>
        <v>#REF!</v>
      </c>
      <c r="L427" s="128" t="e">
        <f ca="1">IF(MOD(ROW()-13,2)=0,IF(ISBLANK(OFFSET(#REF!,INT((ROW()-13)/2),0)),"",OFFSET(#REF!,INT((ROW()-13)/2),0)),IF(ISBLANK(OFFSET('9. METAS'!$W$20,INT((ROW()-14)/2),0)),"",OFFSET('9. METAS'!$W$20,INT((ROW()-14)/2),0)))</f>
        <v>#REF!</v>
      </c>
      <c r="M427" s="129" t="e">
        <f ca="1">IF(MOD(ROW()-13,2)=0,IF(ISBLANK(OFFSET(#REF!,INT((ROW()-13)/2),0)),"",OFFSET(#REF!,INT((ROW()-13)/2),0)),IF(ISBLANK(OFFSET('9. METAS'!$X$20,INT((ROW()-14)/2),0)),"",OFFSET('9. METAS'!$X$20,INT((ROW()-14)/2),0)))</f>
        <v>#REF!</v>
      </c>
      <c r="N427" s="478" t="str">
        <f t="shared" ref="N427" ca="1" si="410">IFERROR(J427/J428,"ND")</f>
        <v>ND</v>
      </c>
      <c r="O427" s="480" t="str">
        <f t="shared" ref="O427" ca="1" si="411">IFERROR(((J427+K427+L427+M427)/H427),"ND")</f>
        <v>ND</v>
      </c>
      <c r="P427" s="482"/>
    </row>
    <row r="428" spans="3:16" ht="16" x14ac:dyDescent="0.2">
      <c r="C428" s="496"/>
      <c r="D428" s="498"/>
      <c r="E428" s="498"/>
      <c r="F428" s="500"/>
      <c r="G428" s="502"/>
      <c r="H428" s="705"/>
      <c r="I428" s="477"/>
      <c r="J428" s="127" t="str">
        <f ca="1">IF(MOD(ROW()-13,2)=0,IF(ISBLANK(OFFSET(#REF!,INT((ROW()-13)/2),0)),"",OFFSET(#REF!,INT((ROW()-13)/2),0)),IF(ISBLANK(OFFSET('9. METAS'!$U$20,INT((ROW()-14)/2),0)),"",OFFSET('9. METAS'!$U$20,INT((ROW()-14)/2),0)))</f>
        <v/>
      </c>
      <c r="K428" s="128" t="str">
        <f ca="1">IF(MOD(ROW()-13,2)=0,IF(ISBLANK(OFFSET(#REF!,INT((ROW()-13)/2),0)),"",OFFSET(#REF!,INT((ROW()-13)/2),0)),IF(ISBLANK(OFFSET('9. METAS'!$V$20,INT((ROW()-14)/2),0)),"",OFFSET('9. METAS'!$V$20,INT((ROW()-14)/2),0)))</f>
        <v/>
      </c>
      <c r="L428" s="128" t="str">
        <f ca="1">IF(MOD(ROW()-13,2)=0,IF(ISBLANK(OFFSET(#REF!,INT((ROW()-13)/2),0)),"",OFFSET(#REF!,INT((ROW()-13)/2),0)),IF(ISBLANK(OFFSET('9. METAS'!$W$20,INT((ROW()-14)/2),0)),"",OFFSET('9. METAS'!$W$20,INT((ROW()-14)/2),0)))</f>
        <v/>
      </c>
      <c r="M428" s="129" t="str">
        <f ca="1">IF(MOD(ROW()-13,2)=0,IF(ISBLANK(OFFSET(#REF!,INT((ROW()-13)/2),0)),"",OFFSET(#REF!,INT((ROW()-13)/2),0)),IF(ISBLANK(OFFSET('9. METAS'!$X$20,INT((ROW()-14)/2),0)),"",OFFSET('9. METAS'!$X$20,INT((ROW()-14)/2),0)))</f>
        <v/>
      </c>
      <c r="N428" s="479"/>
      <c r="O428" s="481"/>
      <c r="P428" s="483"/>
    </row>
    <row r="429" spans="3:16" x14ac:dyDescent="0.2">
      <c r="C429" s="506" t="str">
        <f ca="1">IF(ISBLANK(OFFSET('5. Pp (3 años)'!$C$46,INT((ROW()-13)/2),0)),"",OFFSET('5. Pp (3 años)'!$C$46,INT((ROW()-13)/2),0))</f>
        <v/>
      </c>
      <c r="D429" s="498" t="str">
        <f ca="1">IF(ISBLANK(OFFSET('5. Pp (3 años)'!$D$46,INT((ROW()-13)/2),0)),"",OFFSET('5. Pp (3 años)'!$D$46,INT((ROW()-13)/2),0))</f>
        <v/>
      </c>
      <c r="E429" s="498" t="str">
        <f ca="1">IF(ISBLANK(OFFSET('5. Pp (3 años)'!$E$46,INT((ROW()-13)/2),0)),"",OFFSET('5. Pp (3 años)'!$E$46,INT((ROW()-13)/2),0))</f>
        <v/>
      </c>
      <c r="F429" s="500" t="str">
        <f ca="1">IF(ISBLANK(OFFSET('5. Pp (3 años)'!$K$46,INT((ROW()-13)/2),0)),"",OFFSET('5. Pp (3 años)'!$K$46,INT((ROW()-13)/2),0))</f>
        <v/>
      </c>
      <c r="G429" s="502" t="str">
        <f ca="1">IF(ISBLANK(OFFSET('5. Pp (3 años)'!$H$46,INT((ROW()-13)/2),0)),"",OFFSET('5. Pp (3 años)'!$H$46,INT((ROW()-13)/2),0))</f>
        <v/>
      </c>
      <c r="H429" s="705" t="str">
        <f ca="1">IF(ISBLANK(OFFSET('9. METAS'!$L$20,INT((ROW()-13)/2),0)),"",OFFSET('9. METAS'!$L$20,INT((ROW()-13)/2),0))</f>
        <v/>
      </c>
      <c r="I429" s="476"/>
      <c r="J429" s="127" t="e">
        <f ca="1">IF(MOD(ROW()-13,2)=0,IF(ISBLANK(OFFSET(#REF!,INT((ROW()-13)/2),0)),"",OFFSET(#REF!,INT((ROW()-13)/2),0)),IF(ISBLANK(OFFSET('9. METAS'!$U$20,INT((ROW()-14)/2),0)),"",OFFSET('9. METAS'!$U$20,INT((ROW()-14)/2),0)))</f>
        <v>#REF!</v>
      </c>
      <c r="K429" s="128" t="e">
        <f ca="1">IF(MOD(ROW()-13,2)=0,IF(ISBLANK(OFFSET(#REF!,INT((ROW()-13)/2),0)),"",OFFSET(#REF!,INT((ROW()-13)/2),0)),IF(ISBLANK(OFFSET('9. METAS'!$V$20,INT((ROW()-14)/2),0)),"",OFFSET('9. METAS'!$V$20,INT((ROW()-14)/2),0)))</f>
        <v>#REF!</v>
      </c>
      <c r="L429" s="128" t="e">
        <f ca="1">IF(MOD(ROW()-13,2)=0,IF(ISBLANK(OFFSET(#REF!,INT((ROW()-13)/2),0)),"",OFFSET(#REF!,INT((ROW()-13)/2),0)),IF(ISBLANK(OFFSET('9. METAS'!$W$20,INT((ROW()-14)/2),0)),"",OFFSET('9. METAS'!$W$20,INT((ROW()-14)/2),0)))</f>
        <v>#REF!</v>
      </c>
      <c r="M429" s="129" t="e">
        <f ca="1">IF(MOD(ROW()-13,2)=0,IF(ISBLANK(OFFSET(#REF!,INT((ROW()-13)/2),0)),"",OFFSET(#REF!,INT((ROW()-13)/2),0)),IF(ISBLANK(OFFSET('9. METAS'!$X$20,INT((ROW()-14)/2),0)),"",OFFSET('9. METAS'!$X$20,INT((ROW()-14)/2),0)))</f>
        <v>#REF!</v>
      </c>
      <c r="N429" s="478" t="str">
        <f t="shared" ref="N429" ca="1" si="412">IFERROR(J429/J430,"ND")</f>
        <v>ND</v>
      </c>
      <c r="O429" s="480" t="str">
        <f t="shared" ref="O429" ca="1" si="413">IFERROR(((J429+K429+L429+M429)/H429),"ND")</f>
        <v>ND</v>
      </c>
      <c r="P429" s="482"/>
    </row>
    <row r="430" spans="3:16" ht="16" x14ac:dyDescent="0.2">
      <c r="C430" s="496"/>
      <c r="D430" s="498"/>
      <c r="E430" s="498"/>
      <c r="F430" s="500"/>
      <c r="G430" s="502"/>
      <c r="H430" s="705"/>
      <c r="I430" s="477"/>
      <c r="J430" s="127" t="str">
        <f ca="1">IF(MOD(ROW()-13,2)=0,IF(ISBLANK(OFFSET(#REF!,INT((ROW()-13)/2),0)),"",OFFSET(#REF!,INT((ROW()-13)/2),0)),IF(ISBLANK(OFFSET('9. METAS'!$U$20,INT((ROW()-14)/2),0)),"",OFFSET('9. METAS'!$U$20,INT((ROW()-14)/2),0)))</f>
        <v/>
      </c>
      <c r="K430" s="128" t="str">
        <f ca="1">IF(MOD(ROW()-13,2)=0,IF(ISBLANK(OFFSET(#REF!,INT((ROW()-13)/2),0)),"",OFFSET(#REF!,INT((ROW()-13)/2),0)),IF(ISBLANK(OFFSET('9. METAS'!$V$20,INT((ROW()-14)/2),0)),"",OFFSET('9. METAS'!$V$20,INT((ROW()-14)/2),0)))</f>
        <v/>
      </c>
      <c r="L430" s="128" t="str">
        <f ca="1">IF(MOD(ROW()-13,2)=0,IF(ISBLANK(OFFSET(#REF!,INT((ROW()-13)/2),0)),"",OFFSET(#REF!,INT((ROW()-13)/2),0)),IF(ISBLANK(OFFSET('9. METAS'!$W$20,INT((ROW()-14)/2),0)),"",OFFSET('9. METAS'!$W$20,INT((ROW()-14)/2),0)))</f>
        <v/>
      </c>
      <c r="M430" s="129" t="str">
        <f ca="1">IF(MOD(ROW()-13,2)=0,IF(ISBLANK(OFFSET(#REF!,INT((ROW()-13)/2),0)),"",OFFSET(#REF!,INT((ROW()-13)/2),0)),IF(ISBLANK(OFFSET('9. METAS'!$X$20,INT((ROW()-14)/2),0)),"",OFFSET('9. METAS'!$X$20,INT((ROW()-14)/2),0)))</f>
        <v/>
      </c>
      <c r="N430" s="479"/>
      <c r="O430" s="481"/>
      <c r="P430" s="483"/>
    </row>
    <row r="431" spans="3:16" x14ac:dyDescent="0.2">
      <c r="C431" s="506" t="str">
        <f ca="1">IF(ISBLANK(OFFSET('5. Pp (3 años)'!$C$46,INT((ROW()-13)/2),0)),"",OFFSET('5. Pp (3 años)'!$C$46,INT((ROW()-13)/2),0))</f>
        <v/>
      </c>
      <c r="D431" s="498" t="str">
        <f ca="1">IF(ISBLANK(OFFSET('5. Pp (3 años)'!$D$46,INT((ROW()-13)/2),0)),"",OFFSET('5. Pp (3 años)'!$D$46,INT((ROW()-13)/2),0))</f>
        <v/>
      </c>
      <c r="E431" s="498" t="str">
        <f ca="1">IF(ISBLANK(OFFSET('5. Pp (3 años)'!$E$46,INT((ROW()-13)/2),0)),"",OFFSET('5. Pp (3 años)'!$E$46,INT((ROW()-13)/2),0))</f>
        <v/>
      </c>
      <c r="F431" s="500" t="str">
        <f ca="1">IF(ISBLANK(OFFSET('5. Pp (3 años)'!$K$46,INT((ROW()-13)/2),0)),"",OFFSET('5. Pp (3 años)'!$K$46,INT((ROW()-13)/2),0))</f>
        <v/>
      </c>
      <c r="G431" s="502" t="str">
        <f ca="1">IF(ISBLANK(OFFSET('5. Pp (3 años)'!$H$46,INT((ROW()-13)/2),0)),"",OFFSET('5. Pp (3 años)'!$H$46,INT((ROW()-13)/2),0))</f>
        <v/>
      </c>
      <c r="H431" s="705" t="str">
        <f ca="1">IF(ISBLANK(OFFSET('9. METAS'!$L$20,INT((ROW()-13)/2),0)),"",OFFSET('9. METAS'!$L$20,INT((ROW()-13)/2),0))</f>
        <v/>
      </c>
      <c r="I431" s="476"/>
      <c r="J431" s="127" t="e">
        <f ca="1">IF(MOD(ROW()-13,2)=0,IF(ISBLANK(OFFSET(#REF!,INT((ROW()-13)/2),0)),"",OFFSET(#REF!,INT((ROW()-13)/2),0)),IF(ISBLANK(OFFSET('9. METAS'!$U$20,INT((ROW()-14)/2),0)),"",OFFSET('9. METAS'!$U$20,INT((ROW()-14)/2),0)))</f>
        <v>#REF!</v>
      </c>
      <c r="K431" s="128" t="e">
        <f ca="1">IF(MOD(ROW()-13,2)=0,IF(ISBLANK(OFFSET(#REF!,INT((ROW()-13)/2),0)),"",OFFSET(#REF!,INT((ROW()-13)/2),0)),IF(ISBLANK(OFFSET('9. METAS'!$V$20,INT((ROW()-14)/2),0)),"",OFFSET('9. METAS'!$V$20,INT((ROW()-14)/2),0)))</f>
        <v>#REF!</v>
      </c>
      <c r="L431" s="128" t="e">
        <f ca="1">IF(MOD(ROW()-13,2)=0,IF(ISBLANK(OFFSET(#REF!,INT((ROW()-13)/2),0)),"",OFFSET(#REF!,INT((ROW()-13)/2),0)),IF(ISBLANK(OFFSET('9. METAS'!$W$20,INT((ROW()-14)/2),0)),"",OFFSET('9. METAS'!$W$20,INT((ROW()-14)/2),0)))</f>
        <v>#REF!</v>
      </c>
      <c r="M431" s="129" t="e">
        <f ca="1">IF(MOD(ROW()-13,2)=0,IF(ISBLANK(OFFSET(#REF!,INT((ROW()-13)/2),0)),"",OFFSET(#REF!,INT((ROW()-13)/2),0)),IF(ISBLANK(OFFSET('9. METAS'!$X$20,INT((ROW()-14)/2),0)),"",OFFSET('9. METAS'!$X$20,INT((ROW()-14)/2),0)))</f>
        <v>#REF!</v>
      </c>
      <c r="N431" s="478" t="str">
        <f t="shared" ref="N431" ca="1" si="414">IFERROR(J431/J432,"ND")</f>
        <v>ND</v>
      </c>
      <c r="O431" s="480" t="str">
        <f t="shared" ref="O431" ca="1" si="415">IFERROR(((J431+K431+L431+M431)/H431),"ND")</f>
        <v>ND</v>
      </c>
      <c r="P431" s="482"/>
    </row>
    <row r="432" spans="3:16" ht="16" x14ac:dyDescent="0.2">
      <c r="C432" s="496"/>
      <c r="D432" s="498"/>
      <c r="E432" s="498"/>
      <c r="F432" s="500"/>
      <c r="G432" s="502"/>
      <c r="H432" s="705"/>
      <c r="I432" s="477"/>
      <c r="J432" s="127" t="str">
        <f ca="1">IF(MOD(ROW()-13,2)=0,IF(ISBLANK(OFFSET(#REF!,INT((ROW()-13)/2),0)),"",OFFSET(#REF!,INT((ROW()-13)/2),0)),IF(ISBLANK(OFFSET('9. METAS'!$U$20,INT((ROW()-14)/2),0)),"",OFFSET('9. METAS'!$U$20,INT((ROW()-14)/2),0)))</f>
        <v/>
      </c>
      <c r="K432" s="128" t="str">
        <f ca="1">IF(MOD(ROW()-13,2)=0,IF(ISBLANK(OFFSET(#REF!,INT((ROW()-13)/2),0)),"",OFFSET(#REF!,INT((ROW()-13)/2),0)),IF(ISBLANK(OFFSET('9. METAS'!$V$20,INT((ROW()-14)/2),0)),"",OFFSET('9. METAS'!$V$20,INT((ROW()-14)/2),0)))</f>
        <v/>
      </c>
      <c r="L432" s="128" t="str">
        <f ca="1">IF(MOD(ROW()-13,2)=0,IF(ISBLANK(OFFSET(#REF!,INT((ROW()-13)/2),0)),"",OFFSET(#REF!,INT((ROW()-13)/2),0)),IF(ISBLANK(OFFSET('9. METAS'!$W$20,INT((ROW()-14)/2),0)),"",OFFSET('9. METAS'!$W$20,INT((ROW()-14)/2),0)))</f>
        <v/>
      </c>
      <c r="M432" s="129" t="str">
        <f ca="1">IF(MOD(ROW()-13,2)=0,IF(ISBLANK(OFFSET(#REF!,INT((ROW()-13)/2),0)),"",OFFSET(#REF!,INT((ROW()-13)/2),0)),IF(ISBLANK(OFFSET('9. METAS'!$X$20,INT((ROW()-14)/2),0)),"",OFFSET('9. METAS'!$X$20,INT((ROW()-14)/2),0)))</f>
        <v/>
      </c>
      <c r="N432" s="479"/>
      <c r="O432" s="481"/>
      <c r="P432" s="483"/>
    </row>
    <row r="433" spans="3:16" x14ac:dyDescent="0.2">
      <c r="C433" s="506" t="str">
        <f ca="1">IF(ISBLANK(OFFSET('5. Pp (3 años)'!$C$46,INT((ROW()-13)/2),0)),"",OFFSET('5. Pp (3 años)'!$C$46,INT((ROW()-13)/2),0))</f>
        <v/>
      </c>
      <c r="D433" s="498" t="str">
        <f ca="1">IF(ISBLANK(OFFSET('5. Pp (3 años)'!$D$46,INT((ROW()-13)/2),0)),"",OFFSET('5. Pp (3 años)'!$D$46,INT((ROW()-13)/2),0))</f>
        <v/>
      </c>
      <c r="E433" s="498" t="str">
        <f ca="1">IF(ISBLANK(OFFSET('5. Pp (3 años)'!$E$46,INT((ROW()-13)/2),0)),"",OFFSET('5. Pp (3 años)'!$E$46,INT((ROW()-13)/2),0))</f>
        <v/>
      </c>
      <c r="F433" s="500" t="str">
        <f ca="1">IF(ISBLANK(OFFSET('5. Pp (3 años)'!$K$46,INT((ROW()-13)/2),0)),"",OFFSET('5. Pp (3 años)'!$K$46,INT((ROW()-13)/2),0))</f>
        <v/>
      </c>
      <c r="G433" s="502" t="str">
        <f ca="1">IF(ISBLANK(OFFSET('5. Pp (3 años)'!$H$46,INT((ROW()-13)/2),0)),"",OFFSET('5. Pp (3 años)'!$H$46,INT((ROW()-13)/2),0))</f>
        <v/>
      </c>
      <c r="H433" s="705" t="str">
        <f ca="1">IF(ISBLANK(OFFSET('9. METAS'!$L$20,INT((ROW()-13)/2),0)),"",OFFSET('9. METAS'!$L$20,INT((ROW()-13)/2),0))</f>
        <v/>
      </c>
      <c r="I433" s="476"/>
      <c r="J433" s="127" t="e">
        <f ca="1">IF(MOD(ROW()-13,2)=0,IF(ISBLANK(OFFSET(#REF!,INT((ROW()-13)/2),0)),"",OFFSET(#REF!,INT((ROW()-13)/2),0)),IF(ISBLANK(OFFSET('9. METAS'!$U$20,INT((ROW()-14)/2),0)),"",OFFSET('9. METAS'!$U$20,INT((ROW()-14)/2),0)))</f>
        <v>#REF!</v>
      </c>
      <c r="K433" s="128" t="e">
        <f ca="1">IF(MOD(ROW()-13,2)=0,IF(ISBLANK(OFFSET(#REF!,INT((ROW()-13)/2),0)),"",OFFSET(#REF!,INT((ROW()-13)/2),0)),IF(ISBLANK(OFFSET('9. METAS'!$V$20,INT((ROW()-14)/2),0)),"",OFFSET('9. METAS'!$V$20,INT((ROW()-14)/2),0)))</f>
        <v>#REF!</v>
      </c>
      <c r="L433" s="128" t="e">
        <f ca="1">IF(MOD(ROW()-13,2)=0,IF(ISBLANK(OFFSET(#REF!,INT((ROW()-13)/2),0)),"",OFFSET(#REF!,INT((ROW()-13)/2),0)),IF(ISBLANK(OFFSET('9. METAS'!$W$20,INT((ROW()-14)/2),0)),"",OFFSET('9. METAS'!$W$20,INT((ROW()-14)/2),0)))</f>
        <v>#REF!</v>
      </c>
      <c r="M433" s="129" t="e">
        <f ca="1">IF(MOD(ROW()-13,2)=0,IF(ISBLANK(OFFSET(#REF!,INT((ROW()-13)/2),0)),"",OFFSET(#REF!,INT((ROW()-13)/2),0)),IF(ISBLANK(OFFSET('9. METAS'!$X$20,INT((ROW()-14)/2),0)),"",OFFSET('9. METAS'!$X$20,INT((ROW()-14)/2),0)))</f>
        <v>#REF!</v>
      </c>
      <c r="N433" s="478" t="str">
        <f t="shared" ref="N433" ca="1" si="416">IFERROR(J433/J434,"ND")</f>
        <v>ND</v>
      </c>
      <c r="O433" s="480" t="str">
        <f t="shared" ref="O433" ca="1" si="417">IFERROR(((J433+K433+L433+M433)/H433),"ND")</f>
        <v>ND</v>
      </c>
      <c r="P433" s="482"/>
    </row>
    <row r="434" spans="3:16" ht="16" x14ac:dyDescent="0.2">
      <c r="C434" s="496"/>
      <c r="D434" s="498"/>
      <c r="E434" s="498"/>
      <c r="F434" s="500"/>
      <c r="G434" s="502"/>
      <c r="H434" s="705"/>
      <c r="I434" s="477"/>
      <c r="J434" s="127" t="str">
        <f ca="1">IF(MOD(ROW()-13,2)=0,IF(ISBLANK(OFFSET(#REF!,INT((ROW()-13)/2),0)),"",OFFSET(#REF!,INT((ROW()-13)/2),0)),IF(ISBLANK(OFFSET('9. METAS'!$U$20,INT((ROW()-14)/2),0)),"",OFFSET('9. METAS'!$U$20,INT((ROW()-14)/2),0)))</f>
        <v/>
      </c>
      <c r="K434" s="128" t="str">
        <f ca="1">IF(MOD(ROW()-13,2)=0,IF(ISBLANK(OFFSET(#REF!,INT((ROW()-13)/2),0)),"",OFFSET(#REF!,INT((ROW()-13)/2),0)),IF(ISBLANK(OFFSET('9. METAS'!$V$20,INT((ROW()-14)/2),0)),"",OFFSET('9. METAS'!$V$20,INT((ROW()-14)/2),0)))</f>
        <v/>
      </c>
      <c r="L434" s="128" t="str">
        <f ca="1">IF(MOD(ROW()-13,2)=0,IF(ISBLANK(OFFSET(#REF!,INT((ROW()-13)/2),0)),"",OFFSET(#REF!,INT((ROW()-13)/2),0)),IF(ISBLANK(OFFSET('9. METAS'!$W$20,INT((ROW()-14)/2),0)),"",OFFSET('9. METAS'!$W$20,INT((ROW()-14)/2),0)))</f>
        <v/>
      </c>
      <c r="M434" s="129" t="str">
        <f ca="1">IF(MOD(ROW()-13,2)=0,IF(ISBLANK(OFFSET(#REF!,INT((ROW()-13)/2),0)),"",OFFSET(#REF!,INT((ROW()-13)/2),0)),IF(ISBLANK(OFFSET('9. METAS'!$X$20,INT((ROW()-14)/2),0)),"",OFFSET('9. METAS'!$X$20,INT((ROW()-14)/2),0)))</f>
        <v/>
      </c>
      <c r="N434" s="479"/>
      <c r="O434" s="481"/>
      <c r="P434" s="483"/>
    </row>
    <row r="435" spans="3:16" x14ac:dyDescent="0.2">
      <c r="C435" s="506" t="str">
        <f ca="1">IF(ISBLANK(OFFSET('5. Pp (3 años)'!$C$46,INT((ROW()-13)/2),0)),"",OFFSET('5. Pp (3 años)'!$C$46,INT((ROW()-13)/2),0))</f>
        <v/>
      </c>
      <c r="D435" s="498" t="str">
        <f ca="1">IF(ISBLANK(OFFSET('5. Pp (3 años)'!$D$46,INT((ROW()-13)/2),0)),"",OFFSET('5. Pp (3 años)'!$D$46,INT((ROW()-13)/2),0))</f>
        <v/>
      </c>
      <c r="E435" s="498" t="str">
        <f ca="1">IF(ISBLANK(OFFSET('5. Pp (3 años)'!$E$46,INT((ROW()-13)/2),0)),"",OFFSET('5. Pp (3 años)'!$E$46,INT((ROW()-13)/2),0))</f>
        <v/>
      </c>
      <c r="F435" s="500" t="str">
        <f ca="1">IF(ISBLANK(OFFSET('5. Pp (3 años)'!$K$46,INT((ROW()-13)/2),0)),"",OFFSET('5. Pp (3 años)'!$K$46,INT((ROW()-13)/2),0))</f>
        <v/>
      </c>
      <c r="G435" s="502" t="str">
        <f ca="1">IF(ISBLANK(OFFSET('5. Pp (3 años)'!$H$46,INT((ROW()-13)/2),0)),"",OFFSET('5. Pp (3 años)'!$H$46,INT((ROW()-13)/2),0))</f>
        <v/>
      </c>
      <c r="H435" s="705" t="str">
        <f ca="1">IF(ISBLANK(OFFSET('9. METAS'!$L$20,INT((ROW()-13)/2),0)),"",OFFSET('9. METAS'!$L$20,INT((ROW()-13)/2),0))</f>
        <v/>
      </c>
      <c r="I435" s="476"/>
      <c r="J435" s="127" t="e">
        <f ca="1">IF(MOD(ROW()-13,2)=0,IF(ISBLANK(OFFSET(#REF!,INT((ROW()-13)/2),0)),"",OFFSET(#REF!,INT((ROW()-13)/2),0)),IF(ISBLANK(OFFSET('9. METAS'!$U$20,INT((ROW()-14)/2),0)),"",OFFSET('9. METAS'!$U$20,INT((ROW()-14)/2),0)))</f>
        <v>#REF!</v>
      </c>
      <c r="K435" s="128" t="e">
        <f ca="1">IF(MOD(ROW()-13,2)=0,IF(ISBLANK(OFFSET(#REF!,INT((ROW()-13)/2),0)),"",OFFSET(#REF!,INT((ROW()-13)/2),0)),IF(ISBLANK(OFFSET('9. METAS'!$V$20,INT((ROW()-14)/2),0)),"",OFFSET('9. METAS'!$V$20,INT((ROW()-14)/2),0)))</f>
        <v>#REF!</v>
      </c>
      <c r="L435" s="128" t="e">
        <f ca="1">IF(MOD(ROW()-13,2)=0,IF(ISBLANK(OFFSET(#REF!,INT((ROW()-13)/2),0)),"",OFFSET(#REF!,INT((ROW()-13)/2),0)),IF(ISBLANK(OFFSET('9. METAS'!$W$20,INT((ROW()-14)/2),0)),"",OFFSET('9. METAS'!$W$20,INT((ROW()-14)/2),0)))</f>
        <v>#REF!</v>
      </c>
      <c r="M435" s="129" t="e">
        <f ca="1">IF(MOD(ROW()-13,2)=0,IF(ISBLANK(OFFSET(#REF!,INT((ROW()-13)/2),0)),"",OFFSET(#REF!,INT((ROW()-13)/2),0)),IF(ISBLANK(OFFSET('9. METAS'!$X$20,INT((ROW()-14)/2),0)),"",OFFSET('9. METAS'!$X$20,INT((ROW()-14)/2),0)))</f>
        <v>#REF!</v>
      </c>
      <c r="N435" s="478" t="str">
        <f t="shared" ref="N435" ca="1" si="418">IFERROR(J435/J436,"ND")</f>
        <v>ND</v>
      </c>
      <c r="O435" s="480" t="str">
        <f t="shared" ref="O435" ca="1" si="419">IFERROR(((J435+K435+L435+M435)/H435),"ND")</f>
        <v>ND</v>
      </c>
      <c r="P435" s="482"/>
    </row>
    <row r="436" spans="3:16" ht="16" x14ac:dyDescent="0.2">
      <c r="C436" s="496"/>
      <c r="D436" s="498"/>
      <c r="E436" s="498"/>
      <c r="F436" s="500"/>
      <c r="G436" s="502"/>
      <c r="H436" s="705"/>
      <c r="I436" s="477"/>
      <c r="J436" s="127" t="str">
        <f ca="1">IF(MOD(ROW()-13,2)=0,IF(ISBLANK(OFFSET(#REF!,INT((ROW()-13)/2),0)),"",OFFSET(#REF!,INT((ROW()-13)/2),0)),IF(ISBLANK(OFFSET('9. METAS'!$U$20,INT((ROW()-14)/2),0)),"",OFFSET('9. METAS'!$U$20,INT((ROW()-14)/2),0)))</f>
        <v/>
      </c>
      <c r="K436" s="128" t="str">
        <f ca="1">IF(MOD(ROW()-13,2)=0,IF(ISBLANK(OFFSET(#REF!,INT((ROW()-13)/2),0)),"",OFFSET(#REF!,INT((ROW()-13)/2),0)),IF(ISBLANK(OFFSET('9. METAS'!$V$20,INT((ROW()-14)/2),0)),"",OFFSET('9. METAS'!$V$20,INT((ROW()-14)/2),0)))</f>
        <v/>
      </c>
      <c r="L436" s="128" t="str">
        <f ca="1">IF(MOD(ROW()-13,2)=0,IF(ISBLANK(OFFSET(#REF!,INT((ROW()-13)/2),0)),"",OFFSET(#REF!,INT((ROW()-13)/2),0)),IF(ISBLANK(OFFSET('9. METAS'!$W$20,INT((ROW()-14)/2),0)),"",OFFSET('9. METAS'!$W$20,INT((ROW()-14)/2),0)))</f>
        <v/>
      </c>
      <c r="M436" s="129" t="str">
        <f ca="1">IF(MOD(ROW()-13,2)=0,IF(ISBLANK(OFFSET(#REF!,INT((ROW()-13)/2),0)),"",OFFSET(#REF!,INT((ROW()-13)/2),0)),IF(ISBLANK(OFFSET('9. METAS'!$X$20,INT((ROW()-14)/2),0)),"",OFFSET('9. METAS'!$X$20,INT((ROW()-14)/2),0)))</f>
        <v/>
      </c>
      <c r="N436" s="479"/>
      <c r="O436" s="481"/>
      <c r="P436" s="483"/>
    </row>
    <row r="437" spans="3:16" x14ac:dyDescent="0.2">
      <c r="C437" s="506" t="str">
        <f ca="1">IF(ISBLANK(OFFSET('5. Pp (3 años)'!$C$46,INT((ROW()-13)/2),0)),"",OFFSET('5. Pp (3 años)'!$C$46,INT((ROW()-13)/2),0))</f>
        <v/>
      </c>
      <c r="D437" s="498" t="str">
        <f ca="1">IF(ISBLANK(OFFSET('5. Pp (3 años)'!$D$46,INT((ROW()-13)/2),0)),"",OFFSET('5. Pp (3 años)'!$D$46,INT((ROW()-13)/2),0))</f>
        <v/>
      </c>
      <c r="E437" s="498" t="str">
        <f ca="1">IF(ISBLANK(OFFSET('5. Pp (3 años)'!$E$46,INT((ROW()-13)/2),0)),"",OFFSET('5. Pp (3 años)'!$E$46,INT((ROW()-13)/2),0))</f>
        <v/>
      </c>
      <c r="F437" s="500" t="str">
        <f ca="1">IF(ISBLANK(OFFSET('5. Pp (3 años)'!$K$46,INT((ROW()-13)/2),0)),"",OFFSET('5. Pp (3 años)'!$K$46,INT((ROW()-13)/2),0))</f>
        <v/>
      </c>
      <c r="G437" s="502" t="str">
        <f ca="1">IF(ISBLANK(OFFSET('5. Pp (3 años)'!$H$46,INT((ROW()-13)/2),0)),"",OFFSET('5. Pp (3 años)'!$H$46,INT((ROW()-13)/2),0))</f>
        <v/>
      </c>
      <c r="H437" s="705" t="str">
        <f ca="1">IF(ISBLANK(OFFSET('9. METAS'!$L$20,INT((ROW()-13)/2),0)),"",OFFSET('9. METAS'!$L$20,INT((ROW()-13)/2),0))</f>
        <v/>
      </c>
      <c r="I437" s="476"/>
      <c r="J437" s="127" t="e">
        <f ca="1">IF(MOD(ROW()-13,2)=0,IF(ISBLANK(OFFSET(#REF!,INT((ROW()-13)/2),0)),"",OFFSET(#REF!,INT((ROW()-13)/2),0)),IF(ISBLANK(OFFSET('9. METAS'!$U$20,INT((ROW()-14)/2),0)),"",OFFSET('9. METAS'!$U$20,INT((ROW()-14)/2),0)))</f>
        <v>#REF!</v>
      </c>
      <c r="K437" s="128" t="e">
        <f ca="1">IF(MOD(ROW()-13,2)=0,IF(ISBLANK(OFFSET(#REF!,INT((ROW()-13)/2),0)),"",OFFSET(#REF!,INT((ROW()-13)/2),0)),IF(ISBLANK(OFFSET('9. METAS'!$V$20,INT((ROW()-14)/2),0)),"",OFFSET('9. METAS'!$V$20,INT((ROW()-14)/2),0)))</f>
        <v>#REF!</v>
      </c>
      <c r="L437" s="128" t="e">
        <f ca="1">IF(MOD(ROW()-13,2)=0,IF(ISBLANK(OFFSET(#REF!,INT((ROW()-13)/2),0)),"",OFFSET(#REF!,INT((ROW()-13)/2),0)),IF(ISBLANK(OFFSET('9. METAS'!$W$20,INT((ROW()-14)/2),0)),"",OFFSET('9. METAS'!$W$20,INT((ROW()-14)/2),0)))</f>
        <v>#REF!</v>
      </c>
      <c r="M437" s="129" t="e">
        <f ca="1">IF(MOD(ROW()-13,2)=0,IF(ISBLANK(OFFSET(#REF!,INT((ROW()-13)/2),0)),"",OFFSET(#REF!,INT((ROW()-13)/2),0)),IF(ISBLANK(OFFSET('9. METAS'!$X$20,INT((ROW()-14)/2),0)),"",OFFSET('9. METAS'!$X$20,INT((ROW()-14)/2),0)))</f>
        <v>#REF!</v>
      </c>
      <c r="N437" s="478" t="str">
        <f t="shared" ref="N437" ca="1" si="420">IFERROR(J437/J438,"ND")</f>
        <v>ND</v>
      </c>
      <c r="O437" s="480" t="str">
        <f t="shared" ref="O437" ca="1" si="421">IFERROR(((J437+K437+L437+M437)/H437),"ND")</f>
        <v>ND</v>
      </c>
      <c r="P437" s="482"/>
    </row>
    <row r="438" spans="3:16" ht="16" x14ac:dyDescent="0.2">
      <c r="C438" s="496"/>
      <c r="D438" s="498"/>
      <c r="E438" s="498"/>
      <c r="F438" s="500"/>
      <c r="G438" s="502"/>
      <c r="H438" s="705"/>
      <c r="I438" s="477"/>
      <c r="J438" s="127" t="str">
        <f ca="1">IF(MOD(ROW()-13,2)=0,IF(ISBLANK(OFFSET(#REF!,INT((ROW()-13)/2),0)),"",OFFSET(#REF!,INT((ROW()-13)/2),0)),IF(ISBLANK(OFFSET('9. METAS'!$U$20,INT((ROW()-14)/2),0)),"",OFFSET('9. METAS'!$U$20,INT((ROW()-14)/2),0)))</f>
        <v/>
      </c>
      <c r="K438" s="128" t="str">
        <f ca="1">IF(MOD(ROW()-13,2)=0,IF(ISBLANK(OFFSET(#REF!,INT((ROW()-13)/2),0)),"",OFFSET(#REF!,INT((ROW()-13)/2),0)),IF(ISBLANK(OFFSET('9. METAS'!$V$20,INT((ROW()-14)/2),0)),"",OFFSET('9. METAS'!$V$20,INT((ROW()-14)/2),0)))</f>
        <v/>
      </c>
      <c r="L438" s="128" t="str">
        <f ca="1">IF(MOD(ROW()-13,2)=0,IF(ISBLANK(OFFSET(#REF!,INT((ROW()-13)/2),0)),"",OFFSET(#REF!,INT((ROW()-13)/2),0)),IF(ISBLANK(OFFSET('9. METAS'!$W$20,INT((ROW()-14)/2),0)),"",OFFSET('9. METAS'!$W$20,INT((ROW()-14)/2),0)))</f>
        <v/>
      </c>
      <c r="M438" s="129" t="str">
        <f ca="1">IF(MOD(ROW()-13,2)=0,IF(ISBLANK(OFFSET(#REF!,INT((ROW()-13)/2),0)),"",OFFSET(#REF!,INT((ROW()-13)/2),0)),IF(ISBLANK(OFFSET('9. METAS'!$X$20,INT((ROW()-14)/2),0)),"",OFFSET('9. METAS'!$X$20,INT((ROW()-14)/2),0)))</f>
        <v/>
      </c>
      <c r="N438" s="479"/>
      <c r="O438" s="481"/>
      <c r="P438" s="483"/>
    </row>
    <row r="439" spans="3:16" x14ac:dyDescent="0.2">
      <c r="C439" s="506" t="str">
        <f ca="1">IF(ISBLANK(OFFSET('5. Pp (3 años)'!$C$46,INT((ROW()-13)/2),0)),"",OFFSET('5. Pp (3 años)'!$C$46,INT((ROW()-13)/2),0))</f>
        <v/>
      </c>
      <c r="D439" s="498" t="str">
        <f ca="1">IF(ISBLANK(OFFSET('5. Pp (3 años)'!$D$46,INT((ROW()-13)/2),0)),"",OFFSET('5. Pp (3 años)'!$D$46,INT((ROW()-13)/2),0))</f>
        <v/>
      </c>
      <c r="E439" s="498" t="str">
        <f ca="1">IF(ISBLANK(OFFSET('5. Pp (3 años)'!$E$46,INT((ROW()-13)/2),0)),"",OFFSET('5. Pp (3 años)'!$E$46,INT((ROW()-13)/2),0))</f>
        <v/>
      </c>
      <c r="F439" s="500" t="str">
        <f ca="1">IF(ISBLANK(OFFSET('5. Pp (3 años)'!$K$46,INT((ROW()-13)/2),0)),"",OFFSET('5. Pp (3 años)'!$K$46,INT((ROW()-13)/2),0))</f>
        <v/>
      </c>
      <c r="G439" s="502" t="str">
        <f ca="1">IF(ISBLANK(OFFSET('5. Pp (3 años)'!$H$46,INT((ROW()-13)/2),0)),"",OFFSET('5. Pp (3 años)'!$H$46,INT((ROW()-13)/2),0))</f>
        <v/>
      </c>
      <c r="H439" s="705" t="str">
        <f ca="1">IF(ISBLANK(OFFSET('9. METAS'!$L$20,INT((ROW()-13)/2),0)),"",OFFSET('9. METAS'!$L$20,INT((ROW()-13)/2),0))</f>
        <v/>
      </c>
      <c r="I439" s="476"/>
      <c r="J439" s="127" t="e">
        <f ca="1">IF(MOD(ROW()-13,2)=0,IF(ISBLANK(OFFSET(#REF!,INT((ROW()-13)/2),0)),"",OFFSET(#REF!,INT((ROW()-13)/2),0)),IF(ISBLANK(OFFSET('9. METAS'!$U$20,INT((ROW()-14)/2),0)),"",OFFSET('9. METAS'!$U$20,INT((ROW()-14)/2),0)))</f>
        <v>#REF!</v>
      </c>
      <c r="K439" s="128" t="e">
        <f ca="1">IF(MOD(ROW()-13,2)=0,IF(ISBLANK(OFFSET(#REF!,INT((ROW()-13)/2),0)),"",OFFSET(#REF!,INT((ROW()-13)/2),0)),IF(ISBLANK(OFFSET('9. METAS'!$V$20,INT((ROW()-14)/2),0)),"",OFFSET('9. METAS'!$V$20,INT((ROW()-14)/2),0)))</f>
        <v>#REF!</v>
      </c>
      <c r="L439" s="128" t="e">
        <f ca="1">IF(MOD(ROW()-13,2)=0,IF(ISBLANK(OFFSET(#REF!,INT((ROW()-13)/2),0)),"",OFFSET(#REF!,INT((ROW()-13)/2),0)),IF(ISBLANK(OFFSET('9. METAS'!$W$20,INT((ROW()-14)/2),0)),"",OFFSET('9. METAS'!$W$20,INT((ROW()-14)/2),0)))</f>
        <v>#REF!</v>
      </c>
      <c r="M439" s="129" t="e">
        <f ca="1">IF(MOD(ROW()-13,2)=0,IF(ISBLANK(OFFSET(#REF!,INT((ROW()-13)/2),0)),"",OFFSET(#REF!,INT((ROW()-13)/2),0)),IF(ISBLANK(OFFSET('9. METAS'!$X$20,INT((ROW()-14)/2),0)),"",OFFSET('9. METAS'!$X$20,INT((ROW()-14)/2),0)))</f>
        <v>#REF!</v>
      </c>
      <c r="N439" s="478" t="str">
        <f t="shared" ref="N439" ca="1" si="422">IFERROR(J439/J440,"ND")</f>
        <v>ND</v>
      </c>
      <c r="O439" s="480" t="str">
        <f t="shared" ref="O439" ca="1" si="423">IFERROR(((J439+K439+L439+M439)/H439),"ND")</f>
        <v>ND</v>
      </c>
      <c r="P439" s="482"/>
    </row>
    <row r="440" spans="3:16" ht="16" x14ac:dyDescent="0.2">
      <c r="C440" s="496"/>
      <c r="D440" s="498"/>
      <c r="E440" s="498"/>
      <c r="F440" s="500"/>
      <c r="G440" s="502"/>
      <c r="H440" s="705"/>
      <c r="I440" s="477"/>
      <c r="J440" s="127" t="str">
        <f ca="1">IF(MOD(ROW()-13,2)=0,IF(ISBLANK(OFFSET(#REF!,INT((ROW()-13)/2),0)),"",OFFSET(#REF!,INT((ROW()-13)/2),0)),IF(ISBLANK(OFFSET('9. METAS'!$U$20,INT((ROW()-14)/2),0)),"",OFFSET('9. METAS'!$U$20,INT((ROW()-14)/2),0)))</f>
        <v/>
      </c>
      <c r="K440" s="128" t="str">
        <f ca="1">IF(MOD(ROW()-13,2)=0,IF(ISBLANK(OFFSET(#REF!,INT((ROW()-13)/2),0)),"",OFFSET(#REF!,INT((ROW()-13)/2),0)),IF(ISBLANK(OFFSET('9. METAS'!$V$20,INT((ROW()-14)/2),0)),"",OFFSET('9. METAS'!$V$20,INT((ROW()-14)/2),0)))</f>
        <v/>
      </c>
      <c r="L440" s="128" t="str">
        <f ca="1">IF(MOD(ROW()-13,2)=0,IF(ISBLANK(OFFSET(#REF!,INT((ROW()-13)/2),0)),"",OFFSET(#REF!,INT((ROW()-13)/2),0)),IF(ISBLANK(OFFSET('9. METAS'!$W$20,INT((ROW()-14)/2),0)),"",OFFSET('9. METAS'!$W$20,INT((ROW()-14)/2),0)))</f>
        <v/>
      </c>
      <c r="M440" s="129" t="str">
        <f ca="1">IF(MOD(ROW()-13,2)=0,IF(ISBLANK(OFFSET(#REF!,INT((ROW()-13)/2),0)),"",OFFSET(#REF!,INT((ROW()-13)/2),0)),IF(ISBLANK(OFFSET('9. METAS'!$X$20,INT((ROW()-14)/2),0)),"",OFFSET('9. METAS'!$X$20,INT((ROW()-14)/2),0)))</f>
        <v/>
      </c>
      <c r="N440" s="479"/>
      <c r="O440" s="481"/>
      <c r="P440" s="483"/>
    </row>
    <row r="441" spans="3:16" x14ac:dyDescent="0.2">
      <c r="C441" s="506" t="str">
        <f ca="1">IF(ISBLANK(OFFSET('5. Pp (3 años)'!$C$46,INT((ROW()-13)/2),0)),"",OFFSET('5. Pp (3 años)'!$C$46,INT((ROW()-13)/2),0))</f>
        <v/>
      </c>
      <c r="D441" s="498" t="str">
        <f ca="1">IF(ISBLANK(OFFSET('5. Pp (3 años)'!$D$46,INT((ROW()-13)/2),0)),"",OFFSET('5. Pp (3 años)'!$D$46,INT((ROW()-13)/2),0))</f>
        <v/>
      </c>
      <c r="E441" s="498" t="str">
        <f ca="1">IF(ISBLANK(OFFSET('5. Pp (3 años)'!$E$46,INT((ROW()-13)/2),0)),"",OFFSET('5. Pp (3 años)'!$E$46,INT((ROW()-13)/2),0))</f>
        <v/>
      </c>
      <c r="F441" s="500" t="str">
        <f ca="1">IF(ISBLANK(OFFSET('5. Pp (3 años)'!$K$46,INT((ROW()-13)/2),0)),"",OFFSET('5. Pp (3 años)'!$K$46,INT((ROW()-13)/2),0))</f>
        <v/>
      </c>
      <c r="G441" s="502" t="str">
        <f ca="1">IF(ISBLANK(OFFSET('5. Pp (3 años)'!$H$46,INT((ROW()-13)/2),0)),"",OFFSET('5. Pp (3 años)'!$H$46,INT((ROW()-13)/2),0))</f>
        <v/>
      </c>
      <c r="H441" s="705" t="str">
        <f ca="1">IF(ISBLANK(OFFSET('9. METAS'!$L$20,INT((ROW()-13)/2),0)),"",OFFSET('9. METAS'!$L$20,INT((ROW()-13)/2),0))</f>
        <v/>
      </c>
      <c r="I441" s="476"/>
      <c r="J441" s="127" t="e">
        <f ca="1">IF(MOD(ROW()-13,2)=0,IF(ISBLANK(OFFSET(#REF!,INT((ROW()-13)/2),0)),"",OFFSET(#REF!,INT((ROW()-13)/2),0)),IF(ISBLANK(OFFSET('9. METAS'!$U$20,INT((ROW()-14)/2),0)),"",OFFSET('9. METAS'!$U$20,INT((ROW()-14)/2),0)))</f>
        <v>#REF!</v>
      </c>
      <c r="K441" s="128" t="e">
        <f ca="1">IF(MOD(ROW()-13,2)=0,IF(ISBLANK(OFFSET(#REF!,INT((ROW()-13)/2),0)),"",OFFSET(#REF!,INT((ROW()-13)/2),0)),IF(ISBLANK(OFFSET('9. METAS'!$V$20,INT((ROW()-14)/2),0)),"",OFFSET('9. METAS'!$V$20,INT((ROW()-14)/2),0)))</f>
        <v>#REF!</v>
      </c>
      <c r="L441" s="128" t="e">
        <f ca="1">IF(MOD(ROW()-13,2)=0,IF(ISBLANK(OFFSET(#REF!,INT((ROW()-13)/2),0)),"",OFFSET(#REF!,INT((ROW()-13)/2),0)),IF(ISBLANK(OFFSET('9. METAS'!$W$20,INT((ROW()-14)/2),0)),"",OFFSET('9. METAS'!$W$20,INT((ROW()-14)/2),0)))</f>
        <v>#REF!</v>
      </c>
      <c r="M441" s="129" t="e">
        <f ca="1">IF(MOD(ROW()-13,2)=0,IF(ISBLANK(OFFSET(#REF!,INT((ROW()-13)/2),0)),"",OFFSET(#REF!,INT((ROW()-13)/2),0)),IF(ISBLANK(OFFSET('9. METAS'!$X$20,INT((ROW()-14)/2),0)),"",OFFSET('9. METAS'!$X$20,INT((ROW()-14)/2),0)))</f>
        <v>#REF!</v>
      </c>
      <c r="N441" s="478" t="str">
        <f t="shared" ref="N441" ca="1" si="424">IFERROR(J441/J442,"ND")</f>
        <v>ND</v>
      </c>
      <c r="O441" s="480" t="str">
        <f t="shared" ref="O441" ca="1" si="425">IFERROR(((J441+K441+L441+M441)/H441),"ND")</f>
        <v>ND</v>
      </c>
      <c r="P441" s="482"/>
    </row>
    <row r="442" spans="3:16" ht="16" x14ac:dyDescent="0.2">
      <c r="C442" s="496"/>
      <c r="D442" s="498"/>
      <c r="E442" s="498"/>
      <c r="F442" s="500"/>
      <c r="G442" s="502"/>
      <c r="H442" s="705"/>
      <c r="I442" s="477"/>
      <c r="J442" s="127" t="str">
        <f ca="1">IF(MOD(ROW()-13,2)=0,IF(ISBLANK(OFFSET(#REF!,INT((ROW()-13)/2),0)),"",OFFSET(#REF!,INT((ROW()-13)/2),0)),IF(ISBLANK(OFFSET('9. METAS'!$U$20,INT((ROW()-14)/2),0)),"",OFFSET('9. METAS'!$U$20,INT((ROW()-14)/2),0)))</f>
        <v/>
      </c>
      <c r="K442" s="128" t="str">
        <f ca="1">IF(MOD(ROW()-13,2)=0,IF(ISBLANK(OFFSET(#REF!,INT((ROW()-13)/2),0)),"",OFFSET(#REF!,INT((ROW()-13)/2),0)),IF(ISBLANK(OFFSET('9. METAS'!$V$20,INT((ROW()-14)/2),0)),"",OFFSET('9. METAS'!$V$20,INT((ROW()-14)/2),0)))</f>
        <v/>
      </c>
      <c r="L442" s="128" t="str">
        <f ca="1">IF(MOD(ROW()-13,2)=0,IF(ISBLANK(OFFSET(#REF!,INT((ROW()-13)/2),0)),"",OFFSET(#REF!,INT((ROW()-13)/2),0)),IF(ISBLANK(OFFSET('9. METAS'!$W$20,INT((ROW()-14)/2),0)),"",OFFSET('9. METAS'!$W$20,INT((ROW()-14)/2),0)))</f>
        <v/>
      </c>
      <c r="M442" s="129" t="str">
        <f ca="1">IF(MOD(ROW()-13,2)=0,IF(ISBLANK(OFFSET(#REF!,INT((ROW()-13)/2),0)),"",OFFSET(#REF!,INT((ROW()-13)/2),0)),IF(ISBLANK(OFFSET('9. METAS'!$X$20,INT((ROW()-14)/2),0)),"",OFFSET('9. METAS'!$X$20,INT((ROW()-14)/2),0)))</f>
        <v/>
      </c>
      <c r="N442" s="479"/>
      <c r="O442" s="481"/>
      <c r="P442" s="483"/>
    </row>
    <row r="443" spans="3:16" x14ac:dyDescent="0.2">
      <c r="C443" s="506" t="str">
        <f ca="1">IF(ISBLANK(OFFSET('5. Pp (3 años)'!$C$46,INT((ROW()-13)/2),0)),"",OFFSET('5. Pp (3 años)'!$C$46,INT((ROW()-13)/2),0))</f>
        <v/>
      </c>
      <c r="D443" s="498" t="str">
        <f ca="1">IF(ISBLANK(OFFSET('5. Pp (3 años)'!$D$46,INT((ROW()-13)/2),0)),"",OFFSET('5. Pp (3 años)'!$D$46,INT((ROW()-13)/2),0))</f>
        <v/>
      </c>
      <c r="E443" s="498" t="str">
        <f ca="1">IF(ISBLANK(OFFSET('5. Pp (3 años)'!$E$46,INT((ROW()-13)/2),0)),"",OFFSET('5. Pp (3 años)'!$E$46,INT((ROW()-13)/2),0))</f>
        <v/>
      </c>
      <c r="F443" s="500" t="str">
        <f ca="1">IF(ISBLANK(OFFSET('5. Pp (3 años)'!$K$46,INT((ROW()-13)/2),0)),"",OFFSET('5. Pp (3 años)'!$K$46,INT((ROW()-13)/2),0))</f>
        <v/>
      </c>
      <c r="G443" s="502" t="str">
        <f ca="1">IF(ISBLANK(OFFSET('5. Pp (3 años)'!$H$46,INT((ROW()-13)/2),0)),"",OFFSET('5. Pp (3 años)'!$H$46,INT((ROW()-13)/2),0))</f>
        <v/>
      </c>
      <c r="H443" s="705" t="str">
        <f ca="1">IF(ISBLANK(OFFSET('9. METAS'!$L$20,INT((ROW()-13)/2),0)),"",OFFSET('9. METAS'!$L$20,INT((ROW()-13)/2),0))</f>
        <v/>
      </c>
      <c r="I443" s="476"/>
      <c r="J443" s="127" t="e">
        <f ca="1">IF(MOD(ROW()-13,2)=0,IF(ISBLANK(OFFSET(#REF!,INT((ROW()-13)/2),0)),"",OFFSET(#REF!,INT((ROW()-13)/2),0)),IF(ISBLANK(OFFSET('9. METAS'!$U$20,INT((ROW()-14)/2),0)),"",OFFSET('9. METAS'!$U$20,INT((ROW()-14)/2),0)))</f>
        <v>#REF!</v>
      </c>
      <c r="K443" s="128" t="e">
        <f ca="1">IF(MOD(ROW()-13,2)=0,IF(ISBLANK(OFFSET(#REF!,INT((ROW()-13)/2),0)),"",OFFSET(#REF!,INT((ROW()-13)/2),0)),IF(ISBLANK(OFFSET('9. METAS'!$V$20,INT((ROW()-14)/2),0)),"",OFFSET('9. METAS'!$V$20,INT((ROW()-14)/2),0)))</f>
        <v>#REF!</v>
      </c>
      <c r="L443" s="128" t="e">
        <f ca="1">IF(MOD(ROW()-13,2)=0,IF(ISBLANK(OFFSET(#REF!,INT((ROW()-13)/2),0)),"",OFFSET(#REF!,INT((ROW()-13)/2),0)),IF(ISBLANK(OFFSET('9. METAS'!$W$20,INT((ROW()-14)/2),0)),"",OFFSET('9. METAS'!$W$20,INT((ROW()-14)/2),0)))</f>
        <v>#REF!</v>
      </c>
      <c r="M443" s="129" t="e">
        <f ca="1">IF(MOD(ROW()-13,2)=0,IF(ISBLANK(OFFSET(#REF!,INT((ROW()-13)/2),0)),"",OFFSET(#REF!,INT((ROW()-13)/2),0)),IF(ISBLANK(OFFSET('9. METAS'!$X$20,INT((ROW()-14)/2),0)),"",OFFSET('9. METAS'!$X$20,INT((ROW()-14)/2),0)))</f>
        <v>#REF!</v>
      </c>
      <c r="N443" s="478" t="str">
        <f t="shared" ref="N443" ca="1" si="426">IFERROR(J443/J444,"ND")</f>
        <v>ND</v>
      </c>
      <c r="O443" s="480" t="str">
        <f t="shared" ref="O443" ca="1" si="427">IFERROR(((J443+K443+L443+M443)/H443),"ND")</f>
        <v>ND</v>
      </c>
      <c r="P443" s="482"/>
    </row>
    <row r="444" spans="3:16" ht="16" x14ac:dyDescent="0.2">
      <c r="C444" s="496"/>
      <c r="D444" s="498"/>
      <c r="E444" s="498"/>
      <c r="F444" s="500"/>
      <c r="G444" s="502"/>
      <c r="H444" s="705"/>
      <c r="I444" s="477"/>
      <c r="J444" s="127" t="str">
        <f ca="1">IF(MOD(ROW()-13,2)=0,IF(ISBLANK(OFFSET(#REF!,INT((ROW()-13)/2),0)),"",OFFSET(#REF!,INT((ROW()-13)/2),0)),IF(ISBLANK(OFFSET('9. METAS'!$U$20,INT((ROW()-14)/2),0)),"",OFFSET('9. METAS'!$U$20,INT((ROW()-14)/2),0)))</f>
        <v/>
      </c>
      <c r="K444" s="128" t="str">
        <f ca="1">IF(MOD(ROW()-13,2)=0,IF(ISBLANK(OFFSET(#REF!,INT((ROW()-13)/2),0)),"",OFFSET(#REF!,INT((ROW()-13)/2),0)),IF(ISBLANK(OFFSET('9. METAS'!$V$20,INT((ROW()-14)/2),0)),"",OFFSET('9. METAS'!$V$20,INT((ROW()-14)/2),0)))</f>
        <v/>
      </c>
      <c r="L444" s="128" t="str">
        <f ca="1">IF(MOD(ROW()-13,2)=0,IF(ISBLANK(OFFSET(#REF!,INT((ROW()-13)/2),0)),"",OFFSET(#REF!,INT((ROW()-13)/2),0)),IF(ISBLANK(OFFSET('9. METAS'!$W$20,INT((ROW()-14)/2),0)),"",OFFSET('9. METAS'!$W$20,INT((ROW()-14)/2),0)))</f>
        <v/>
      </c>
      <c r="M444" s="129" t="str">
        <f ca="1">IF(MOD(ROW()-13,2)=0,IF(ISBLANK(OFFSET(#REF!,INT((ROW()-13)/2),0)),"",OFFSET(#REF!,INT((ROW()-13)/2),0)),IF(ISBLANK(OFFSET('9. METAS'!$X$20,INT((ROW()-14)/2),0)),"",OFFSET('9. METAS'!$X$20,INT((ROW()-14)/2),0)))</f>
        <v/>
      </c>
      <c r="N444" s="479"/>
      <c r="O444" s="481"/>
      <c r="P444" s="483"/>
    </row>
    <row r="445" spans="3:16" x14ac:dyDescent="0.2">
      <c r="C445" s="506" t="str">
        <f ca="1">IF(ISBLANK(OFFSET('5. Pp (3 años)'!$C$46,INT((ROW()-13)/2),0)),"",OFFSET('5. Pp (3 años)'!$C$46,INT((ROW()-13)/2),0))</f>
        <v/>
      </c>
      <c r="D445" s="498" t="str">
        <f ca="1">IF(ISBLANK(OFFSET('5. Pp (3 años)'!$D$46,INT((ROW()-13)/2),0)),"",OFFSET('5. Pp (3 años)'!$D$46,INT((ROW()-13)/2),0))</f>
        <v/>
      </c>
      <c r="E445" s="498" t="str">
        <f ca="1">IF(ISBLANK(OFFSET('5. Pp (3 años)'!$E$46,INT((ROW()-13)/2),0)),"",OFFSET('5. Pp (3 años)'!$E$46,INT((ROW()-13)/2),0))</f>
        <v/>
      </c>
      <c r="F445" s="500" t="str">
        <f ca="1">IF(ISBLANK(OFFSET('5. Pp (3 años)'!$K$46,INT((ROW()-13)/2),0)),"",OFFSET('5. Pp (3 años)'!$K$46,INT((ROW()-13)/2),0))</f>
        <v/>
      </c>
      <c r="G445" s="502" t="str">
        <f ca="1">IF(ISBLANK(OFFSET('5. Pp (3 años)'!$H$46,INT((ROW()-13)/2),0)),"",OFFSET('5. Pp (3 años)'!$H$46,INT((ROW()-13)/2),0))</f>
        <v/>
      </c>
      <c r="H445" s="705" t="str">
        <f ca="1">IF(ISBLANK(OFFSET('9. METAS'!$L$20,INT((ROW()-13)/2),0)),"",OFFSET('9. METAS'!$L$20,INT((ROW()-13)/2),0))</f>
        <v/>
      </c>
      <c r="I445" s="476"/>
      <c r="J445" s="127" t="e">
        <f ca="1">IF(MOD(ROW()-13,2)=0,IF(ISBLANK(OFFSET(#REF!,INT((ROW()-13)/2),0)),"",OFFSET(#REF!,INT((ROW()-13)/2),0)),IF(ISBLANK(OFFSET('9. METAS'!$U$20,INT((ROW()-14)/2),0)),"",OFFSET('9. METAS'!$U$20,INT((ROW()-14)/2),0)))</f>
        <v>#REF!</v>
      </c>
      <c r="K445" s="128" t="e">
        <f ca="1">IF(MOD(ROW()-13,2)=0,IF(ISBLANK(OFFSET(#REF!,INT((ROW()-13)/2),0)),"",OFFSET(#REF!,INT((ROW()-13)/2),0)),IF(ISBLANK(OFFSET('9. METAS'!$V$20,INT((ROW()-14)/2),0)),"",OFFSET('9. METAS'!$V$20,INT((ROW()-14)/2),0)))</f>
        <v>#REF!</v>
      </c>
      <c r="L445" s="128" t="e">
        <f ca="1">IF(MOD(ROW()-13,2)=0,IF(ISBLANK(OFFSET(#REF!,INT((ROW()-13)/2),0)),"",OFFSET(#REF!,INT((ROW()-13)/2),0)),IF(ISBLANK(OFFSET('9. METAS'!$W$20,INT((ROW()-14)/2),0)),"",OFFSET('9. METAS'!$W$20,INT((ROW()-14)/2),0)))</f>
        <v>#REF!</v>
      </c>
      <c r="M445" s="129" t="e">
        <f ca="1">IF(MOD(ROW()-13,2)=0,IF(ISBLANK(OFFSET(#REF!,INT((ROW()-13)/2),0)),"",OFFSET(#REF!,INT((ROW()-13)/2),0)),IF(ISBLANK(OFFSET('9. METAS'!$X$20,INT((ROW()-14)/2),0)),"",OFFSET('9. METAS'!$X$20,INT((ROW()-14)/2),0)))</f>
        <v>#REF!</v>
      </c>
      <c r="N445" s="478" t="str">
        <f t="shared" ref="N445" ca="1" si="428">IFERROR(J445/J446,"ND")</f>
        <v>ND</v>
      </c>
      <c r="O445" s="480" t="str">
        <f t="shared" ref="O445" ca="1" si="429">IFERROR(((J445+K445+L445+M445)/H445),"ND")</f>
        <v>ND</v>
      </c>
      <c r="P445" s="482"/>
    </row>
    <row r="446" spans="3:16" ht="16" x14ac:dyDescent="0.2">
      <c r="C446" s="496"/>
      <c r="D446" s="498"/>
      <c r="E446" s="498"/>
      <c r="F446" s="500"/>
      <c r="G446" s="502"/>
      <c r="H446" s="705"/>
      <c r="I446" s="477"/>
      <c r="J446" s="127" t="str">
        <f ca="1">IF(MOD(ROW()-13,2)=0,IF(ISBLANK(OFFSET(#REF!,INT((ROW()-13)/2),0)),"",OFFSET(#REF!,INT((ROW()-13)/2),0)),IF(ISBLANK(OFFSET('9. METAS'!$U$20,INT((ROW()-14)/2),0)),"",OFFSET('9. METAS'!$U$20,INT((ROW()-14)/2),0)))</f>
        <v/>
      </c>
      <c r="K446" s="128" t="str">
        <f ca="1">IF(MOD(ROW()-13,2)=0,IF(ISBLANK(OFFSET(#REF!,INT((ROW()-13)/2),0)),"",OFFSET(#REF!,INT((ROW()-13)/2),0)),IF(ISBLANK(OFFSET('9. METAS'!$V$20,INT((ROW()-14)/2),0)),"",OFFSET('9. METAS'!$V$20,INT((ROW()-14)/2),0)))</f>
        <v/>
      </c>
      <c r="L446" s="128" t="str">
        <f ca="1">IF(MOD(ROW()-13,2)=0,IF(ISBLANK(OFFSET(#REF!,INT((ROW()-13)/2),0)),"",OFFSET(#REF!,INT((ROW()-13)/2),0)),IF(ISBLANK(OFFSET('9. METAS'!$W$20,INT((ROW()-14)/2),0)),"",OFFSET('9. METAS'!$W$20,INT((ROW()-14)/2),0)))</f>
        <v/>
      </c>
      <c r="M446" s="129" t="str">
        <f ca="1">IF(MOD(ROW()-13,2)=0,IF(ISBLANK(OFFSET(#REF!,INT((ROW()-13)/2),0)),"",OFFSET(#REF!,INT((ROW()-13)/2),0)),IF(ISBLANK(OFFSET('9. METAS'!$X$20,INT((ROW()-14)/2),0)),"",OFFSET('9. METAS'!$X$20,INT((ROW()-14)/2),0)))</f>
        <v/>
      </c>
      <c r="N446" s="479"/>
      <c r="O446" s="481"/>
      <c r="P446" s="483"/>
    </row>
    <row r="447" spans="3:16" x14ac:dyDescent="0.2">
      <c r="C447" s="506" t="str">
        <f ca="1">IF(ISBLANK(OFFSET('5. Pp (3 años)'!$C$46,INT((ROW()-13)/2),0)),"",OFFSET('5. Pp (3 años)'!$C$46,INT((ROW()-13)/2),0))</f>
        <v/>
      </c>
      <c r="D447" s="498" t="str">
        <f ca="1">IF(ISBLANK(OFFSET('5. Pp (3 años)'!$D$46,INT((ROW()-13)/2),0)),"",OFFSET('5. Pp (3 años)'!$D$46,INT((ROW()-13)/2),0))</f>
        <v/>
      </c>
      <c r="E447" s="498" t="str">
        <f ca="1">IF(ISBLANK(OFFSET('5. Pp (3 años)'!$E$46,INT((ROW()-13)/2),0)),"",OFFSET('5. Pp (3 años)'!$E$46,INT((ROW()-13)/2),0))</f>
        <v/>
      </c>
      <c r="F447" s="500" t="str">
        <f ca="1">IF(ISBLANK(OFFSET('5. Pp (3 años)'!$K$46,INT((ROW()-13)/2),0)),"",OFFSET('5. Pp (3 años)'!$K$46,INT((ROW()-13)/2),0))</f>
        <v/>
      </c>
      <c r="G447" s="502" t="str">
        <f ca="1">IF(ISBLANK(OFFSET('5. Pp (3 años)'!$H$46,INT((ROW()-13)/2),0)),"",OFFSET('5. Pp (3 años)'!$H$46,INT((ROW()-13)/2),0))</f>
        <v/>
      </c>
      <c r="H447" s="705" t="str">
        <f ca="1">IF(ISBLANK(OFFSET('9. METAS'!$L$20,INT((ROW()-13)/2),0)),"",OFFSET('9. METAS'!$L$20,INT((ROW()-13)/2),0))</f>
        <v/>
      </c>
      <c r="I447" s="476"/>
      <c r="J447" s="127" t="e">
        <f ca="1">IF(MOD(ROW()-13,2)=0,IF(ISBLANK(OFFSET(#REF!,INT((ROW()-13)/2),0)),"",OFFSET(#REF!,INT((ROW()-13)/2),0)),IF(ISBLANK(OFFSET('9. METAS'!$U$20,INT((ROW()-14)/2),0)),"",OFFSET('9. METAS'!$U$20,INT((ROW()-14)/2),0)))</f>
        <v>#REF!</v>
      </c>
      <c r="K447" s="128" t="e">
        <f ca="1">IF(MOD(ROW()-13,2)=0,IF(ISBLANK(OFFSET(#REF!,INT((ROW()-13)/2),0)),"",OFFSET(#REF!,INT((ROW()-13)/2),0)),IF(ISBLANK(OFFSET('9. METAS'!$V$20,INT((ROW()-14)/2),0)),"",OFFSET('9. METAS'!$V$20,INT((ROW()-14)/2),0)))</f>
        <v>#REF!</v>
      </c>
      <c r="L447" s="128" t="e">
        <f ca="1">IF(MOD(ROW()-13,2)=0,IF(ISBLANK(OFFSET(#REF!,INT((ROW()-13)/2),0)),"",OFFSET(#REF!,INT((ROW()-13)/2),0)),IF(ISBLANK(OFFSET('9. METAS'!$W$20,INT((ROW()-14)/2),0)),"",OFFSET('9. METAS'!$W$20,INT((ROW()-14)/2),0)))</f>
        <v>#REF!</v>
      </c>
      <c r="M447" s="129" t="e">
        <f ca="1">IF(MOD(ROW()-13,2)=0,IF(ISBLANK(OFFSET(#REF!,INT((ROW()-13)/2),0)),"",OFFSET(#REF!,INT((ROW()-13)/2),0)),IF(ISBLANK(OFFSET('9. METAS'!$X$20,INT((ROW()-14)/2),0)),"",OFFSET('9. METAS'!$X$20,INT((ROW()-14)/2),0)))</f>
        <v>#REF!</v>
      </c>
      <c r="N447" s="478" t="str">
        <f t="shared" ref="N447" ca="1" si="430">IFERROR(J447/J448,"ND")</f>
        <v>ND</v>
      </c>
      <c r="O447" s="480" t="str">
        <f t="shared" ref="O447" ca="1" si="431">IFERROR(((J447+K447+L447+M447)/H447),"ND")</f>
        <v>ND</v>
      </c>
      <c r="P447" s="482"/>
    </row>
    <row r="448" spans="3:16" ht="16" x14ac:dyDescent="0.2">
      <c r="C448" s="496"/>
      <c r="D448" s="498"/>
      <c r="E448" s="498"/>
      <c r="F448" s="500"/>
      <c r="G448" s="502"/>
      <c r="H448" s="705"/>
      <c r="I448" s="477"/>
      <c r="J448" s="127" t="str">
        <f ca="1">IF(MOD(ROW()-13,2)=0,IF(ISBLANK(OFFSET(#REF!,INT((ROW()-13)/2),0)),"",OFFSET(#REF!,INT((ROW()-13)/2),0)),IF(ISBLANK(OFFSET('9. METAS'!$U$20,INT((ROW()-14)/2),0)),"",OFFSET('9. METAS'!$U$20,INT((ROW()-14)/2),0)))</f>
        <v/>
      </c>
      <c r="K448" s="128" t="str">
        <f ca="1">IF(MOD(ROW()-13,2)=0,IF(ISBLANK(OFFSET(#REF!,INT((ROW()-13)/2),0)),"",OFFSET(#REF!,INT((ROW()-13)/2),0)),IF(ISBLANK(OFFSET('9. METAS'!$V$20,INT((ROW()-14)/2),0)),"",OFFSET('9. METAS'!$V$20,INT((ROW()-14)/2),0)))</f>
        <v/>
      </c>
      <c r="L448" s="128" t="str">
        <f ca="1">IF(MOD(ROW()-13,2)=0,IF(ISBLANK(OFFSET(#REF!,INT((ROW()-13)/2),0)),"",OFFSET(#REF!,INT((ROW()-13)/2),0)),IF(ISBLANK(OFFSET('9. METAS'!$W$20,INT((ROW()-14)/2),0)),"",OFFSET('9. METAS'!$W$20,INT((ROW()-14)/2),0)))</f>
        <v/>
      </c>
      <c r="M448" s="129" t="str">
        <f ca="1">IF(MOD(ROW()-13,2)=0,IF(ISBLANK(OFFSET(#REF!,INT((ROW()-13)/2),0)),"",OFFSET(#REF!,INT((ROW()-13)/2),0)),IF(ISBLANK(OFFSET('9. METAS'!$X$20,INT((ROW()-14)/2),0)),"",OFFSET('9. METAS'!$X$20,INT((ROW()-14)/2),0)))</f>
        <v/>
      </c>
      <c r="N448" s="479"/>
      <c r="O448" s="481"/>
      <c r="P448" s="483"/>
    </row>
    <row r="449" spans="3:16" x14ac:dyDescent="0.2">
      <c r="C449" s="506" t="str">
        <f ca="1">IF(ISBLANK(OFFSET('5. Pp (3 años)'!$C$46,INT((ROW()-13)/2),0)),"",OFFSET('5. Pp (3 años)'!$C$46,INT((ROW()-13)/2),0))</f>
        <v/>
      </c>
      <c r="D449" s="498" t="str">
        <f ca="1">IF(ISBLANK(OFFSET('5. Pp (3 años)'!$D$46,INT((ROW()-13)/2),0)),"",OFFSET('5. Pp (3 años)'!$D$46,INT((ROW()-13)/2),0))</f>
        <v/>
      </c>
      <c r="E449" s="498" t="str">
        <f ca="1">IF(ISBLANK(OFFSET('5. Pp (3 años)'!$E$46,INT((ROW()-13)/2),0)),"",OFFSET('5. Pp (3 años)'!$E$46,INT((ROW()-13)/2),0))</f>
        <v/>
      </c>
      <c r="F449" s="500" t="str">
        <f ca="1">IF(ISBLANK(OFFSET('5. Pp (3 años)'!$K$46,INT((ROW()-13)/2),0)),"",OFFSET('5. Pp (3 años)'!$K$46,INT((ROW()-13)/2),0))</f>
        <v/>
      </c>
      <c r="G449" s="502" t="str">
        <f ca="1">IF(ISBLANK(OFFSET('5. Pp (3 años)'!$H$46,INT((ROW()-13)/2),0)),"",OFFSET('5. Pp (3 años)'!$H$46,INT((ROW()-13)/2),0))</f>
        <v/>
      </c>
      <c r="H449" s="705" t="str">
        <f ca="1">IF(ISBLANK(OFFSET('9. METAS'!$L$20,INT((ROW()-13)/2),0)),"",OFFSET('9. METAS'!$L$20,INT((ROW()-13)/2),0))</f>
        <v/>
      </c>
      <c r="I449" s="476"/>
      <c r="J449" s="127" t="e">
        <f ca="1">IF(MOD(ROW()-13,2)=0,IF(ISBLANK(OFFSET(#REF!,INT((ROW()-13)/2),0)),"",OFFSET(#REF!,INT((ROW()-13)/2),0)),IF(ISBLANK(OFFSET('9. METAS'!$U$20,INT((ROW()-14)/2),0)),"",OFFSET('9. METAS'!$U$20,INT((ROW()-14)/2),0)))</f>
        <v>#REF!</v>
      </c>
      <c r="K449" s="128" t="e">
        <f ca="1">IF(MOD(ROW()-13,2)=0,IF(ISBLANK(OFFSET(#REF!,INT((ROW()-13)/2),0)),"",OFFSET(#REF!,INT((ROW()-13)/2),0)),IF(ISBLANK(OFFSET('9. METAS'!$V$20,INT((ROW()-14)/2),0)),"",OFFSET('9. METAS'!$V$20,INT((ROW()-14)/2),0)))</f>
        <v>#REF!</v>
      </c>
      <c r="L449" s="128" t="e">
        <f ca="1">IF(MOD(ROW()-13,2)=0,IF(ISBLANK(OFFSET(#REF!,INT((ROW()-13)/2),0)),"",OFFSET(#REF!,INT((ROW()-13)/2),0)),IF(ISBLANK(OFFSET('9. METAS'!$W$20,INT((ROW()-14)/2),0)),"",OFFSET('9. METAS'!$W$20,INT((ROW()-14)/2),0)))</f>
        <v>#REF!</v>
      </c>
      <c r="M449" s="129" t="e">
        <f ca="1">IF(MOD(ROW()-13,2)=0,IF(ISBLANK(OFFSET(#REF!,INT((ROW()-13)/2),0)),"",OFFSET(#REF!,INT((ROW()-13)/2),0)),IF(ISBLANK(OFFSET('9. METAS'!$X$20,INT((ROW()-14)/2),0)),"",OFFSET('9. METAS'!$X$20,INT((ROW()-14)/2),0)))</f>
        <v>#REF!</v>
      </c>
      <c r="N449" s="478" t="str">
        <f t="shared" ref="N449" ca="1" si="432">IFERROR(J449/J450,"ND")</f>
        <v>ND</v>
      </c>
      <c r="O449" s="480" t="str">
        <f t="shared" ref="O449" ca="1" si="433">IFERROR(((J449+K449+L449+M449)/H449),"ND")</f>
        <v>ND</v>
      </c>
      <c r="P449" s="482"/>
    </row>
    <row r="450" spans="3:16" ht="16" x14ac:dyDescent="0.2">
      <c r="C450" s="496"/>
      <c r="D450" s="498"/>
      <c r="E450" s="498"/>
      <c r="F450" s="500"/>
      <c r="G450" s="502"/>
      <c r="H450" s="705"/>
      <c r="I450" s="477"/>
      <c r="J450" s="127" t="str">
        <f ca="1">IF(MOD(ROW()-13,2)=0,IF(ISBLANK(OFFSET(#REF!,INT((ROW()-13)/2),0)),"",OFFSET(#REF!,INT((ROW()-13)/2),0)),IF(ISBLANK(OFFSET('9. METAS'!$U$20,INT((ROW()-14)/2),0)),"",OFFSET('9. METAS'!$U$20,INT((ROW()-14)/2),0)))</f>
        <v/>
      </c>
      <c r="K450" s="128" t="str">
        <f ca="1">IF(MOD(ROW()-13,2)=0,IF(ISBLANK(OFFSET(#REF!,INT((ROW()-13)/2),0)),"",OFFSET(#REF!,INT((ROW()-13)/2),0)),IF(ISBLANK(OFFSET('9. METAS'!$V$20,INT((ROW()-14)/2),0)),"",OFFSET('9. METAS'!$V$20,INT((ROW()-14)/2),0)))</f>
        <v/>
      </c>
      <c r="L450" s="128" t="str">
        <f ca="1">IF(MOD(ROW()-13,2)=0,IF(ISBLANK(OFFSET(#REF!,INT((ROW()-13)/2),0)),"",OFFSET(#REF!,INT((ROW()-13)/2),0)),IF(ISBLANK(OFFSET('9. METAS'!$W$20,INT((ROW()-14)/2),0)),"",OFFSET('9. METAS'!$W$20,INT((ROW()-14)/2),0)))</f>
        <v/>
      </c>
      <c r="M450" s="129" t="str">
        <f ca="1">IF(MOD(ROW()-13,2)=0,IF(ISBLANK(OFFSET(#REF!,INT((ROW()-13)/2),0)),"",OFFSET(#REF!,INT((ROW()-13)/2),0)),IF(ISBLANK(OFFSET('9. METAS'!$X$20,INT((ROW()-14)/2),0)),"",OFFSET('9. METAS'!$X$20,INT((ROW()-14)/2),0)))</f>
        <v/>
      </c>
      <c r="N450" s="479"/>
      <c r="O450" s="481"/>
      <c r="P450" s="483"/>
    </row>
    <row r="451" spans="3:16" x14ac:dyDescent="0.2">
      <c r="C451" s="506" t="str">
        <f ca="1">IF(ISBLANK(OFFSET('5. Pp (3 años)'!$C$46,INT((ROW()-13)/2),0)),"",OFFSET('5. Pp (3 años)'!$C$46,INT((ROW()-13)/2),0))</f>
        <v/>
      </c>
      <c r="D451" s="498" t="str">
        <f ca="1">IF(ISBLANK(OFFSET('5. Pp (3 años)'!$D$46,INT((ROW()-13)/2),0)),"",OFFSET('5. Pp (3 años)'!$D$46,INT((ROW()-13)/2),0))</f>
        <v/>
      </c>
      <c r="E451" s="498" t="str">
        <f ca="1">IF(ISBLANK(OFFSET('5. Pp (3 años)'!$E$46,INT((ROW()-13)/2),0)),"",OFFSET('5. Pp (3 años)'!$E$46,INT((ROW()-13)/2),0))</f>
        <v/>
      </c>
      <c r="F451" s="500" t="str">
        <f ca="1">IF(ISBLANK(OFFSET('5. Pp (3 años)'!$K$46,INT((ROW()-13)/2),0)),"",OFFSET('5. Pp (3 años)'!$K$46,INT((ROW()-13)/2),0))</f>
        <v/>
      </c>
      <c r="G451" s="502" t="str">
        <f ca="1">IF(ISBLANK(OFFSET('5. Pp (3 años)'!$H$46,INT((ROW()-13)/2),0)),"",OFFSET('5. Pp (3 años)'!$H$46,INT((ROW()-13)/2),0))</f>
        <v/>
      </c>
      <c r="H451" s="705" t="str">
        <f ca="1">IF(ISBLANK(OFFSET('9. METAS'!$L$20,INT((ROW()-13)/2),0)),"",OFFSET('9. METAS'!$L$20,INT((ROW()-13)/2),0))</f>
        <v/>
      </c>
      <c r="I451" s="476"/>
      <c r="J451" s="127" t="e">
        <f ca="1">IF(MOD(ROW()-13,2)=0,IF(ISBLANK(OFFSET(#REF!,INT((ROW()-13)/2),0)),"",OFFSET(#REF!,INT((ROW()-13)/2),0)),IF(ISBLANK(OFFSET('9. METAS'!$U$20,INT((ROW()-14)/2),0)),"",OFFSET('9. METAS'!$U$20,INT((ROW()-14)/2),0)))</f>
        <v>#REF!</v>
      </c>
      <c r="K451" s="128" t="e">
        <f ca="1">IF(MOD(ROW()-13,2)=0,IF(ISBLANK(OFFSET(#REF!,INT((ROW()-13)/2),0)),"",OFFSET(#REF!,INT((ROW()-13)/2),0)),IF(ISBLANK(OFFSET('9. METAS'!$V$20,INT((ROW()-14)/2),0)),"",OFFSET('9. METAS'!$V$20,INT((ROW()-14)/2),0)))</f>
        <v>#REF!</v>
      </c>
      <c r="L451" s="128" t="e">
        <f ca="1">IF(MOD(ROW()-13,2)=0,IF(ISBLANK(OFFSET(#REF!,INT((ROW()-13)/2),0)),"",OFFSET(#REF!,INT((ROW()-13)/2),0)),IF(ISBLANK(OFFSET('9. METAS'!$W$20,INT((ROW()-14)/2),0)),"",OFFSET('9. METAS'!$W$20,INT((ROW()-14)/2),0)))</f>
        <v>#REF!</v>
      </c>
      <c r="M451" s="129" t="e">
        <f ca="1">IF(MOD(ROW()-13,2)=0,IF(ISBLANK(OFFSET(#REF!,INT((ROW()-13)/2),0)),"",OFFSET(#REF!,INT((ROW()-13)/2),0)),IF(ISBLANK(OFFSET('9. METAS'!$X$20,INT((ROW()-14)/2),0)),"",OFFSET('9. METAS'!$X$20,INT((ROW()-14)/2),0)))</f>
        <v>#REF!</v>
      </c>
      <c r="N451" s="478" t="str">
        <f t="shared" ref="N451" ca="1" si="434">IFERROR(J451/J452,"ND")</f>
        <v>ND</v>
      </c>
      <c r="O451" s="480" t="str">
        <f t="shared" ref="O451" ca="1" si="435">IFERROR(((J451+K451+L451+M451)/H451),"ND")</f>
        <v>ND</v>
      </c>
      <c r="P451" s="482"/>
    </row>
    <row r="452" spans="3:16" ht="16" x14ac:dyDescent="0.2">
      <c r="C452" s="496"/>
      <c r="D452" s="498"/>
      <c r="E452" s="498"/>
      <c r="F452" s="500"/>
      <c r="G452" s="502"/>
      <c r="H452" s="705"/>
      <c r="I452" s="477"/>
      <c r="J452" s="127" t="str">
        <f ca="1">IF(MOD(ROW()-13,2)=0,IF(ISBLANK(OFFSET(#REF!,INT((ROW()-13)/2),0)),"",OFFSET(#REF!,INT((ROW()-13)/2),0)),IF(ISBLANK(OFFSET('9. METAS'!$U$20,INT((ROW()-14)/2),0)),"",OFFSET('9. METAS'!$U$20,INT((ROW()-14)/2),0)))</f>
        <v/>
      </c>
      <c r="K452" s="128" t="str">
        <f ca="1">IF(MOD(ROW()-13,2)=0,IF(ISBLANK(OFFSET(#REF!,INT((ROW()-13)/2),0)),"",OFFSET(#REF!,INT((ROW()-13)/2),0)),IF(ISBLANK(OFFSET('9. METAS'!$V$20,INT((ROW()-14)/2),0)),"",OFFSET('9. METAS'!$V$20,INT((ROW()-14)/2),0)))</f>
        <v/>
      </c>
      <c r="L452" s="128" t="str">
        <f ca="1">IF(MOD(ROW()-13,2)=0,IF(ISBLANK(OFFSET(#REF!,INT((ROW()-13)/2),0)),"",OFFSET(#REF!,INT((ROW()-13)/2),0)),IF(ISBLANK(OFFSET('9. METAS'!$W$20,INT((ROW()-14)/2),0)),"",OFFSET('9. METAS'!$W$20,INT((ROW()-14)/2),0)))</f>
        <v/>
      </c>
      <c r="M452" s="129" t="str">
        <f ca="1">IF(MOD(ROW()-13,2)=0,IF(ISBLANK(OFFSET(#REF!,INT((ROW()-13)/2),0)),"",OFFSET(#REF!,INT((ROW()-13)/2),0)),IF(ISBLANK(OFFSET('9. METAS'!$X$20,INT((ROW()-14)/2),0)),"",OFFSET('9. METAS'!$X$20,INT((ROW()-14)/2),0)))</f>
        <v/>
      </c>
      <c r="N452" s="479"/>
      <c r="O452" s="481"/>
      <c r="P452" s="483"/>
    </row>
    <row r="453" spans="3:16" x14ac:dyDescent="0.2">
      <c r="C453" s="506" t="str">
        <f ca="1">IF(ISBLANK(OFFSET('5. Pp (3 años)'!$C$46,INT((ROW()-13)/2),0)),"",OFFSET('5. Pp (3 años)'!$C$46,INT((ROW()-13)/2),0))</f>
        <v/>
      </c>
      <c r="D453" s="498" t="str">
        <f ca="1">IF(ISBLANK(OFFSET('5. Pp (3 años)'!$D$46,INT((ROW()-13)/2),0)),"",OFFSET('5. Pp (3 años)'!$D$46,INT((ROW()-13)/2),0))</f>
        <v/>
      </c>
      <c r="E453" s="498" t="str">
        <f ca="1">IF(ISBLANK(OFFSET('5. Pp (3 años)'!$E$46,INT((ROW()-13)/2),0)),"",OFFSET('5. Pp (3 años)'!$E$46,INT((ROW()-13)/2),0))</f>
        <v/>
      </c>
      <c r="F453" s="500" t="str">
        <f ca="1">IF(ISBLANK(OFFSET('5. Pp (3 años)'!$K$46,INT((ROW()-13)/2),0)),"",OFFSET('5. Pp (3 años)'!$K$46,INT((ROW()-13)/2),0))</f>
        <v/>
      </c>
      <c r="G453" s="502" t="str">
        <f ca="1">IF(ISBLANK(OFFSET('5. Pp (3 años)'!$H$46,INT((ROW()-13)/2),0)),"",OFFSET('5. Pp (3 años)'!$H$46,INT((ROW()-13)/2),0))</f>
        <v/>
      </c>
      <c r="H453" s="705" t="str">
        <f ca="1">IF(ISBLANK(OFFSET('9. METAS'!$L$20,INT((ROW()-13)/2),0)),"",OFFSET('9. METAS'!$L$20,INT((ROW()-13)/2),0))</f>
        <v/>
      </c>
      <c r="I453" s="476"/>
      <c r="J453" s="127" t="e">
        <f ca="1">IF(MOD(ROW()-13,2)=0,IF(ISBLANK(OFFSET(#REF!,INT((ROW()-13)/2),0)),"",OFFSET(#REF!,INT((ROW()-13)/2),0)),IF(ISBLANK(OFFSET('9. METAS'!$U$20,INT((ROW()-14)/2),0)),"",OFFSET('9. METAS'!$U$20,INT((ROW()-14)/2),0)))</f>
        <v>#REF!</v>
      </c>
      <c r="K453" s="128" t="e">
        <f ca="1">IF(MOD(ROW()-13,2)=0,IF(ISBLANK(OFFSET(#REF!,INT((ROW()-13)/2),0)),"",OFFSET(#REF!,INT((ROW()-13)/2),0)),IF(ISBLANK(OFFSET('9. METAS'!$V$20,INT((ROW()-14)/2),0)),"",OFFSET('9. METAS'!$V$20,INT((ROW()-14)/2),0)))</f>
        <v>#REF!</v>
      </c>
      <c r="L453" s="128" t="e">
        <f ca="1">IF(MOD(ROW()-13,2)=0,IF(ISBLANK(OFFSET(#REF!,INT((ROW()-13)/2),0)),"",OFFSET(#REF!,INT((ROW()-13)/2),0)),IF(ISBLANK(OFFSET('9. METAS'!$W$20,INT((ROW()-14)/2),0)),"",OFFSET('9. METAS'!$W$20,INT((ROW()-14)/2),0)))</f>
        <v>#REF!</v>
      </c>
      <c r="M453" s="129" t="e">
        <f ca="1">IF(MOD(ROW()-13,2)=0,IF(ISBLANK(OFFSET(#REF!,INT((ROW()-13)/2),0)),"",OFFSET(#REF!,INT((ROW()-13)/2),0)),IF(ISBLANK(OFFSET('9. METAS'!$X$20,INT((ROW()-14)/2),0)),"",OFFSET('9. METAS'!$X$20,INT((ROW()-14)/2),0)))</f>
        <v>#REF!</v>
      </c>
      <c r="N453" s="478" t="str">
        <f t="shared" ref="N453" ca="1" si="436">IFERROR(J453/J454,"ND")</f>
        <v>ND</v>
      </c>
      <c r="O453" s="480" t="str">
        <f t="shared" ref="O453" ca="1" si="437">IFERROR(((J453+K453+L453+M453)/H453),"ND")</f>
        <v>ND</v>
      </c>
      <c r="P453" s="482"/>
    </row>
    <row r="454" spans="3:16" ht="16" x14ac:dyDescent="0.2">
      <c r="C454" s="496"/>
      <c r="D454" s="498"/>
      <c r="E454" s="498"/>
      <c r="F454" s="500"/>
      <c r="G454" s="502"/>
      <c r="H454" s="705"/>
      <c r="I454" s="477"/>
      <c r="J454" s="127" t="str">
        <f ca="1">IF(MOD(ROW()-13,2)=0,IF(ISBLANK(OFFSET(#REF!,INT((ROW()-13)/2),0)),"",OFFSET(#REF!,INT((ROW()-13)/2),0)),IF(ISBLANK(OFFSET('9. METAS'!$U$20,INT((ROW()-14)/2),0)),"",OFFSET('9. METAS'!$U$20,INT((ROW()-14)/2),0)))</f>
        <v/>
      </c>
      <c r="K454" s="128" t="str">
        <f ca="1">IF(MOD(ROW()-13,2)=0,IF(ISBLANK(OFFSET(#REF!,INT((ROW()-13)/2),0)),"",OFFSET(#REF!,INT((ROW()-13)/2),0)),IF(ISBLANK(OFFSET('9. METAS'!$V$20,INT((ROW()-14)/2),0)),"",OFFSET('9. METAS'!$V$20,INT((ROW()-14)/2),0)))</f>
        <v/>
      </c>
      <c r="L454" s="128" t="str">
        <f ca="1">IF(MOD(ROW()-13,2)=0,IF(ISBLANK(OFFSET(#REF!,INT((ROW()-13)/2),0)),"",OFFSET(#REF!,INT((ROW()-13)/2),0)),IF(ISBLANK(OFFSET('9. METAS'!$W$20,INT((ROW()-14)/2),0)),"",OFFSET('9. METAS'!$W$20,INT((ROW()-14)/2),0)))</f>
        <v/>
      </c>
      <c r="M454" s="129" t="str">
        <f ca="1">IF(MOD(ROW()-13,2)=0,IF(ISBLANK(OFFSET(#REF!,INT((ROW()-13)/2),0)),"",OFFSET(#REF!,INT((ROW()-13)/2),0)),IF(ISBLANK(OFFSET('9. METAS'!$X$20,INT((ROW()-14)/2),0)),"",OFFSET('9. METAS'!$X$20,INT((ROW()-14)/2),0)))</f>
        <v/>
      </c>
      <c r="N454" s="479"/>
      <c r="O454" s="481"/>
      <c r="P454" s="483"/>
    </row>
    <row r="455" spans="3:16" x14ac:dyDescent="0.2">
      <c r="C455" s="506" t="str">
        <f ca="1">IF(ISBLANK(OFFSET('5. Pp (3 años)'!$C$46,INT((ROW()-13)/2),0)),"",OFFSET('5. Pp (3 años)'!$C$46,INT((ROW()-13)/2),0))</f>
        <v/>
      </c>
      <c r="D455" s="498" t="str">
        <f ca="1">IF(ISBLANK(OFFSET('5. Pp (3 años)'!$D$46,INT((ROW()-13)/2),0)),"",OFFSET('5. Pp (3 años)'!$D$46,INT((ROW()-13)/2),0))</f>
        <v/>
      </c>
      <c r="E455" s="498" t="str">
        <f ca="1">IF(ISBLANK(OFFSET('5. Pp (3 años)'!$E$46,INT((ROW()-13)/2),0)),"",OFFSET('5. Pp (3 años)'!$E$46,INT((ROW()-13)/2),0))</f>
        <v/>
      </c>
      <c r="F455" s="500" t="str">
        <f ca="1">IF(ISBLANK(OFFSET('5. Pp (3 años)'!$K$46,INT((ROW()-13)/2),0)),"",OFFSET('5. Pp (3 años)'!$K$46,INT((ROW()-13)/2),0))</f>
        <v/>
      </c>
      <c r="G455" s="502" t="str">
        <f ca="1">IF(ISBLANK(OFFSET('5. Pp (3 años)'!$H$46,INT((ROW()-13)/2),0)),"",OFFSET('5. Pp (3 años)'!$H$46,INT((ROW()-13)/2),0))</f>
        <v/>
      </c>
      <c r="H455" s="705" t="str">
        <f ca="1">IF(ISBLANK(OFFSET('9. METAS'!$L$20,INT((ROW()-13)/2),0)),"",OFFSET('9. METAS'!$L$20,INT((ROW()-13)/2),0))</f>
        <v/>
      </c>
      <c r="I455" s="476"/>
      <c r="J455" s="127" t="e">
        <f ca="1">IF(MOD(ROW()-13,2)=0,IF(ISBLANK(OFFSET(#REF!,INT((ROW()-13)/2),0)),"",OFFSET(#REF!,INT((ROW()-13)/2),0)),IF(ISBLANK(OFFSET('9. METAS'!$U$20,INT((ROW()-14)/2),0)),"",OFFSET('9. METAS'!$U$20,INT((ROW()-14)/2),0)))</f>
        <v>#REF!</v>
      </c>
      <c r="K455" s="128" t="e">
        <f ca="1">IF(MOD(ROW()-13,2)=0,IF(ISBLANK(OFFSET(#REF!,INT((ROW()-13)/2),0)),"",OFFSET(#REF!,INT((ROW()-13)/2),0)),IF(ISBLANK(OFFSET('9. METAS'!$V$20,INT((ROW()-14)/2),0)),"",OFFSET('9. METAS'!$V$20,INT((ROW()-14)/2),0)))</f>
        <v>#REF!</v>
      </c>
      <c r="L455" s="128" t="e">
        <f ca="1">IF(MOD(ROW()-13,2)=0,IF(ISBLANK(OFFSET(#REF!,INT((ROW()-13)/2),0)),"",OFFSET(#REF!,INT((ROW()-13)/2),0)),IF(ISBLANK(OFFSET('9. METAS'!$W$20,INT((ROW()-14)/2),0)),"",OFFSET('9. METAS'!$W$20,INT((ROW()-14)/2),0)))</f>
        <v>#REF!</v>
      </c>
      <c r="M455" s="129" t="e">
        <f ca="1">IF(MOD(ROW()-13,2)=0,IF(ISBLANK(OFFSET(#REF!,INT((ROW()-13)/2),0)),"",OFFSET(#REF!,INT((ROW()-13)/2),0)),IF(ISBLANK(OFFSET('9. METAS'!$X$20,INT((ROW()-14)/2),0)),"",OFFSET('9. METAS'!$X$20,INT((ROW()-14)/2),0)))</f>
        <v>#REF!</v>
      </c>
      <c r="N455" s="478" t="str">
        <f t="shared" ref="N455" ca="1" si="438">IFERROR(J455/J456,"ND")</f>
        <v>ND</v>
      </c>
      <c r="O455" s="480" t="str">
        <f t="shared" ref="O455" ca="1" si="439">IFERROR(((J455+K455+L455+M455)/H455),"ND")</f>
        <v>ND</v>
      </c>
      <c r="P455" s="482"/>
    </row>
    <row r="456" spans="3:16" ht="16" x14ac:dyDescent="0.2">
      <c r="C456" s="496"/>
      <c r="D456" s="498"/>
      <c r="E456" s="498"/>
      <c r="F456" s="500"/>
      <c r="G456" s="502"/>
      <c r="H456" s="705"/>
      <c r="I456" s="477"/>
      <c r="J456" s="127" t="str">
        <f ca="1">IF(MOD(ROW()-13,2)=0,IF(ISBLANK(OFFSET(#REF!,INT((ROW()-13)/2),0)),"",OFFSET(#REF!,INT((ROW()-13)/2),0)),IF(ISBLANK(OFFSET('9. METAS'!$U$20,INT((ROW()-14)/2),0)),"",OFFSET('9. METAS'!$U$20,INT((ROW()-14)/2),0)))</f>
        <v/>
      </c>
      <c r="K456" s="128" t="str">
        <f ca="1">IF(MOD(ROW()-13,2)=0,IF(ISBLANK(OFFSET(#REF!,INT((ROW()-13)/2),0)),"",OFFSET(#REF!,INT((ROW()-13)/2),0)),IF(ISBLANK(OFFSET('9. METAS'!$V$20,INT((ROW()-14)/2),0)),"",OFFSET('9. METAS'!$V$20,INT((ROW()-14)/2),0)))</f>
        <v/>
      </c>
      <c r="L456" s="128" t="str">
        <f ca="1">IF(MOD(ROW()-13,2)=0,IF(ISBLANK(OFFSET(#REF!,INT((ROW()-13)/2),0)),"",OFFSET(#REF!,INT((ROW()-13)/2),0)),IF(ISBLANK(OFFSET('9. METAS'!$W$20,INT((ROW()-14)/2),0)),"",OFFSET('9. METAS'!$W$20,INT((ROW()-14)/2),0)))</f>
        <v/>
      </c>
      <c r="M456" s="129" t="str">
        <f ca="1">IF(MOD(ROW()-13,2)=0,IF(ISBLANK(OFFSET(#REF!,INT((ROW()-13)/2),0)),"",OFFSET(#REF!,INT((ROW()-13)/2),0)),IF(ISBLANK(OFFSET('9. METAS'!$X$20,INT((ROW()-14)/2),0)),"",OFFSET('9. METAS'!$X$20,INT((ROW()-14)/2),0)))</f>
        <v/>
      </c>
      <c r="N456" s="479"/>
      <c r="O456" s="481"/>
      <c r="P456" s="483"/>
    </row>
    <row r="457" spans="3:16" x14ac:dyDescent="0.2">
      <c r="C457" s="506" t="str">
        <f ca="1">IF(ISBLANK(OFFSET('5. Pp (3 años)'!$C$46,INT((ROW()-13)/2),0)),"",OFFSET('5. Pp (3 años)'!$C$46,INT((ROW()-13)/2),0))</f>
        <v/>
      </c>
      <c r="D457" s="498" t="str">
        <f ca="1">IF(ISBLANK(OFFSET('5. Pp (3 años)'!$D$46,INT((ROW()-13)/2),0)),"",OFFSET('5. Pp (3 años)'!$D$46,INT((ROW()-13)/2),0))</f>
        <v/>
      </c>
      <c r="E457" s="498" t="str">
        <f ca="1">IF(ISBLANK(OFFSET('5. Pp (3 años)'!$E$46,INT((ROW()-13)/2),0)),"",OFFSET('5. Pp (3 años)'!$E$46,INT((ROW()-13)/2),0))</f>
        <v/>
      </c>
      <c r="F457" s="500" t="str">
        <f ca="1">IF(ISBLANK(OFFSET('5. Pp (3 años)'!$K$46,INT((ROW()-13)/2),0)),"",OFFSET('5. Pp (3 años)'!$K$46,INT((ROW()-13)/2),0))</f>
        <v/>
      </c>
      <c r="G457" s="502" t="str">
        <f ca="1">IF(ISBLANK(OFFSET('5. Pp (3 años)'!$H$46,INT((ROW()-13)/2),0)),"",OFFSET('5. Pp (3 años)'!$H$46,INT((ROW()-13)/2),0))</f>
        <v/>
      </c>
      <c r="H457" s="705" t="str">
        <f ca="1">IF(ISBLANK(OFFSET('9. METAS'!$L$20,INT((ROW()-13)/2),0)),"",OFFSET('9. METAS'!$L$20,INT((ROW()-13)/2),0))</f>
        <v/>
      </c>
      <c r="I457" s="476"/>
      <c r="J457" s="127" t="e">
        <f ca="1">IF(MOD(ROW()-13,2)=0,IF(ISBLANK(OFFSET(#REF!,INT((ROW()-13)/2),0)),"",OFFSET(#REF!,INT((ROW()-13)/2),0)),IF(ISBLANK(OFFSET('9. METAS'!$U$20,INT((ROW()-14)/2),0)),"",OFFSET('9. METAS'!$U$20,INT((ROW()-14)/2),0)))</f>
        <v>#REF!</v>
      </c>
      <c r="K457" s="128" t="e">
        <f ca="1">IF(MOD(ROW()-13,2)=0,IF(ISBLANK(OFFSET(#REF!,INT((ROW()-13)/2),0)),"",OFFSET(#REF!,INT((ROW()-13)/2),0)),IF(ISBLANK(OFFSET('9. METAS'!$V$20,INT((ROW()-14)/2),0)),"",OFFSET('9. METAS'!$V$20,INT((ROW()-14)/2),0)))</f>
        <v>#REF!</v>
      </c>
      <c r="L457" s="128" t="e">
        <f ca="1">IF(MOD(ROW()-13,2)=0,IF(ISBLANK(OFFSET(#REF!,INT((ROW()-13)/2),0)),"",OFFSET(#REF!,INT((ROW()-13)/2),0)),IF(ISBLANK(OFFSET('9. METAS'!$W$20,INT((ROW()-14)/2),0)),"",OFFSET('9. METAS'!$W$20,INT((ROW()-14)/2),0)))</f>
        <v>#REF!</v>
      </c>
      <c r="M457" s="129" t="e">
        <f ca="1">IF(MOD(ROW()-13,2)=0,IF(ISBLANK(OFFSET(#REF!,INT((ROW()-13)/2),0)),"",OFFSET(#REF!,INT((ROW()-13)/2),0)),IF(ISBLANK(OFFSET('9. METAS'!$X$20,INT((ROW()-14)/2),0)),"",OFFSET('9. METAS'!$X$20,INT((ROW()-14)/2),0)))</f>
        <v>#REF!</v>
      </c>
      <c r="N457" s="478" t="str">
        <f t="shared" ref="N457" ca="1" si="440">IFERROR(J457/J458,"ND")</f>
        <v>ND</v>
      </c>
      <c r="O457" s="480" t="str">
        <f t="shared" ref="O457" ca="1" si="441">IFERROR(((J457+K457+L457+M457)/H457),"ND")</f>
        <v>ND</v>
      </c>
      <c r="P457" s="482"/>
    </row>
    <row r="458" spans="3:16" ht="16" x14ac:dyDescent="0.2">
      <c r="C458" s="496"/>
      <c r="D458" s="498"/>
      <c r="E458" s="498"/>
      <c r="F458" s="500"/>
      <c r="G458" s="502"/>
      <c r="H458" s="705"/>
      <c r="I458" s="477"/>
      <c r="J458" s="127" t="str">
        <f ca="1">IF(MOD(ROW()-13,2)=0,IF(ISBLANK(OFFSET(#REF!,INT((ROW()-13)/2),0)),"",OFFSET(#REF!,INT((ROW()-13)/2),0)),IF(ISBLANK(OFFSET('9. METAS'!$U$20,INT((ROW()-14)/2),0)),"",OFFSET('9. METAS'!$U$20,INT((ROW()-14)/2),0)))</f>
        <v/>
      </c>
      <c r="K458" s="128" t="str">
        <f ca="1">IF(MOD(ROW()-13,2)=0,IF(ISBLANK(OFFSET(#REF!,INT((ROW()-13)/2),0)),"",OFFSET(#REF!,INT((ROW()-13)/2),0)),IF(ISBLANK(OFFSET('9. METAS'!$V$20,INT((ROW()-14)/2),0)),"",OFFSET('9. METAS'!$V$20,INT((ROW()-14)/2),0)))</f>
        <v/>
      </c>
      <c r="L458" s="128" t="str">
        <f ca="1">IF(MOD(ROW()-13,2)=0,IF(ISBLANK(OFFSET(#REF!,INT((ROW()-13)/2),0)),"",OFFSET(#REF!,INT((ROW()-13)/2),0)),IF(ISBLANK(OFFSET('9. METAS'!$W$20,INT((ROW()-14)/2),0)),"",OFFSET('9. METAS'!$W$20,INT((ROW()-14)/2),0)))</f>
        <v/>
      </c>
      <c r="M458" s="129" t="str">
        <f ca="1">IF(MOD(ROW()-13,2)=0,IF(ISBLANK(OFFSET(#REF!,INT((ROW()-13)/2),0)),"",OFFSET(#REF!,INT((ROW()-13)/2),0)),IF(ISBLANK(OFFSET('9. METAS'!$X$20,INT((ROW()-14)/2),0)),"",OFFSET('9. METAS'!$X$20,INT((ROW()-14)/2),0)))</f>
        <v/>
      </c>
      <c r="N458" s="479"/>
      <c r="O458" s="481"/>
      <c r="P458" s="483"/>
    </row>
    <row r="459" spans="3:16" x14ac:dyDescent="0.2">
      <c r="C459" s="506" t="str">
        <f ca="1">IF(ISBLANK(OFFSET('5. Pp (3 años)'!$C$46,INT((ROW()-13)/2),0)),"",OFFSET('5. Pp (3 años)'!$C$46,INT((ROW()-13)/2),0))</f>
        <v/>
      </c>
      <c r="D459" s="498" t="str">
        <f ca="1">IF(ISBLANK(OFFSET('5. Pp (3 años)'!$D$46,INT((ROW()-13)/2),0)),"",OFFSET('5. Pp (3 años)'!$D$46,INT((ROW()-13)/2),0))</f>
        <v/>
      </c>
      <c r="E459" s="498" t="str">
        <f ca="1">IF(ISBLANK(OFFSET('5. Pp (3 años)'!$E$46,INT((ROW()-13)/2),0)),"",OFFSET('5. Pp (3 años)'!$E$46,INT((ROW()-13)/2),0))</f>
        <v/>
      </c>
      <c r="F459" s="500" t="str">
        <f ca="1">IF(ISBLANK(OFFSET('5. Pp (3 años)'!$K$46,INT((ROW()-13)/2),0)),"",OFFSET('5. Pp (3 años)'!$K$46,INT((ROW()-13)/2),0))</f>
        <v/>
      </c>
      <c r="G459" s="502" t="str">
        <f ca="1">IF(ISBLANK(OFFSET('5. Pp (3 años)'!$H$46,INT((ROW()-13)/2),0)),"",OFFSET('5. Pp (3 años)'!$H$46,INT((ROW()-13)/2),0))</f>
        <v/>
      </c>
      <c r="H459" s="705" t="str">
        <f ca="1">IF(ISBLANK(OFFSET('9. METAS'!$L$20,INT((ROW()-13)/2),0)),"",OFFSET('9. METAS'!$L$20,INT((ROW()-13)/2),0))</f>
        <v/>
      </c>
      <c r="I459" s="476"/>
      <c r="J459" s="127" t="e">
        <f ca="1">IF(MOD(ROW()-13,2)=0,IF(ISBLANK(OFFSET(#REF!,INT((ROW()-13)/2),0)),"",OFFSET(#REF!,INT((ROW()-13)/2),0)),IF(ISBLANK(OFFSET('9. METAS'!$U$20,INT((ROW()-14)/2),0)),"",OFFSET('9. METAS'!$U$20,INT((ROW()-14)/2),0)))</f>
        <v>#REF!</v>
      </c>
      <c r="K459" s="128" t="e">
        <f ca="1">IF(MOD(ROW()-13,2)=0,IF(ISBLANK(OFFSET(#REF!,INT((ROW()-13)/2),0)),"",OFFSET(#REF!,INT((ROW()-13)/2),0)),IF(ISBLANK(OFFSET('9. METAS'!$V$20,INT((ROW()-14)/2),0)),"",OFFSET('9. METAS'!$V$20,INT((ROW()-14)/2),0)))</f>
        <v>#REF!</v>
      </c>
      <c r="L459" s="128" t="e">
        <f ca="1">IF(MOD(ROW()-13,2)=0,IF(ISBLANK(OFFSET(#REF!,INT((ROW()-13)/2),0)),"",OFFSET(#REF!,INT((ROW()-13)/2),0)),IF(ISBLANK(OFFSET('9. METAS'!$W$20,INT((ROW()-14)/2),0)),"",OFFSET('9. METAS'!$W$20,INT((ROW()-14)/2),0)))</f>
        <v>#REF!</v>
      </c>
      <c r="M459" s="129" t="e">
        <f ca="1">IF(MOD(ROW()-13,2)=0,IF(ISBLANK(OFFSET(#REF!,INT((ROW()-13)/2),0)),"",OFFSET(#REF!,INT((ROW()-13)/2),0)),IF(ISBLANK(OFFSET('9. METAS'!$X$20,INT((ROW()-14)/2),0)),"",OFFSET('9. METAS'!$X$20,INT((ROW()-14)/2),0)))</f>
        <v>#REF!</v>
      </c>
      <c r="N459" s="478" t="str">
        <f t="shared" ref="N459" ca="1" si="442">IFERROR(J459/J460,"ND")</f>
        <v>ND</v>
      </c>
      <c r="O459" s="480" t="str">
        <f t="shared" ref="O459" ca="1" si="443">IFERROR(((J459+K459+L459+M459)/H459),"ND")</f>
        <v>ND</v>
      </c>
      <c r="P459" s="482"/>
    </row>
    <row r="460" spans="3:16" ht="16" x14ac:dyDescent="0.2">
      <c r="C460" s="496"/>
      <c r="D460" s="498"/>
      <c r="E460" s="498"/>
      <c r="F460" s="500"/>
      <c r="G460" s="502"/>
      <c r="H460" s="705"/>
      <c r="I460" s="477"/>
      <c r="J460" s="127" t="str">
        <f ca="1">IF(MOD(ROW()-13,2)=0,IF(ISBLANK(OFFSET(#REF!,INT((ROW()-13)/2),0)),"",OFFSET(#REF!,INT((ROW()-13)/2),0)),IF(ISBLANK(OFFSET('9. METAS'!$U$20,INT((ROW()-14)/2),0)),"",OFFSET('9. METAS'!$U$20,INT((ROW()-14)/2),0)))</f>
        <v/>
      </c>
      <c r="K460" s="128" t="str">
        <f ca="1">IF(MOD(ROW()-13,2)=0,IF(ISBLANK(OFFSET(#REF!,INT((ROW()-13)/2),0)),"",OFFSET(#REF!,INT((ROW()-13)/2),0)),IF(ISBLANK(OFFSET('9. METAS'!$V$20,INT((ROW()-14)/2),0)),"",OFFSET('9. METAS'!$V$20,INT((ROW()-14)/2),0)))</f>
        <v/>
      </c>
      <c r="L460" s="128" t="str">
        <f ca="1">IF(MOD(ROW()-13,2)=0,IF(ISBLANK(OFFSET(#REF!,INT((ROW()-13)/2),0)),"",OFFSET(#REF!,INT((ROW()-13)/2),0)),IF(ISBLANK(OFFSET('9. METAS'!$W$20,INT((ROW()-14)/2),0)),"",OFFSET('9. METAS'!$W$20,INT((ROW()-14)/2),0)))</f>
        <v/>
      </c>
      <c r="M460" s="129" t="str">
        <f ca="1">IF(MOD(ROW()-13,2)=0,IF(ISBLANK(OFFSET(#REF!,INT((ROW()-13)/2),0)),"",OFFSET(#REF!,INT((ROW()-13)/2),0)),IF(ISBLANK(OFFSET('9. METAS'!$X$20,INT((ROW()-14)/2),0)),"",OFFSET('9. METAS'!$X$20,INT((ROW()-14)/2),0)))</f>
        <v/>
      </c>
      <c r="N460" s="479"/>
      <c r="O460" s="481"/>
      <c r="P460" s="483"/>
    </row>
    <row r="461" spans="3:16" x14ac:dyDescent="0.2">
      <c r="C461" s="506" t="str">
        <f ca="1">IF(ISBLANK(OFFSET('5. Pp (3 años)'!$C$46,INT((ROW()-13)/2),0)),"",OFFSET('5. Pp (3 años)'!$C$46,INT((ROW()-13)/2),0))</f>
        <v/>
      </c>
      <c r="D461" s="498" t="str">
        <f ca="1">IF(ISBLANK(OFFSET('5. Pp (3 años)'!$D$46,INT((ROW()-13)/2),0)),"",OFFSET('5. Pp (3 años)'!$D$46,INT((ROW()-13)/2),0))</f>
        <v/>
      </c>
      <c r="E461" s="498" t="str">
        <f ca="1">IF(ISBLANK(OFFSET('5. Pp (3 años)'!$E$46,INT((ROW()-13)/2),0)),"",OFFSET('5. Pp (3 años)'!$E$46,INT((ROW()-13)/2),0))</f>
        <v/>
      </c>
      <c r="F461" s="500" t="str">
        <f ca="1">IF(ISBLANK(OFFSET('5. Pp (3 años)'!$K$46,INT((ROW()-13)/2),0)),"",OFFSET('5. Pp (3 años)'!$K$46,INT((ROW()-13)/2),0))</f>
        <v/>
      </c>
      <c r="G461" s="502" t="str">
        <f ca="1">IF(ISBLANK(OFFSET('5. Pp (3 años)'!$H$46,INT((ROW()-13)/2),0)),"",OFFSET('5. Pp (3 años)'!$H$46,INT((ROW()-13)/2),0))</f>
        <v/>
      </c>
      <c r="H461" s="705" t="str">
        <f ca="1">IF(ISBLANK(OFFSET('9. METAS'!$L$20,INT((ROW()-13)/2),0)),"",OFFSET('9. METAS'!$L$20,INT((ROW()-13)/2),0))</f>
        <v/>
      </c>
      <c r="I461" s="476"/>
      <c r="J461" s="127" t="e">
        <f ca="1">IF(MOD(ROW()-13,2)=0,IF(ISBLANK(OFFSET(#REF!,INT((ROW()-13)/2),0)),"",OFFSET(#REF!,INT((ROW()-13)/2),0)),IF(ISBLANK(OFFSET('9. METAS'!$U$20,INT((ROW()-14)/2),0)),"",OFFSET('9. METAS'!$U$20,INT((ROW()-14)/2),0)))</f>
        <v>#REF!</v>
      </c>
      <c r="K461" s="128" t="e">
        <f ca="1">IF(MOD(ROW()-13,2)=0,IF(ISBLANK(OFFSET(#REF!,INT((ROW()-13)/2),0)),"",OFFSET(#REF!,INT((ROW()-13)/2),0)),IF(ISBLANK(OFFSET('9. METAS'!$V$20,INT((ROW()-14)/2),0)),"",OFFSET('9. METAS'!$V$20,INT((ROW()-14)/2),0)))</f>
        <v>#REF!</v>
      </c>
      <c r="L461" s="128" t="e">
        <f ca="1">IF(MOD(ROW()-13,2)=0,IF(ISBLANK(OFFSET(#REF!,INT((ROW()-13)/2),0)),"",OFFSET(#REF!,INT((ROW()-13)/2),0)),IF(ISBLANK(OFFSET('9. METAS'!$W$20,INT((ROW()-14)/2),0)),"",OFFSET('9. METAS'!$W$20,INT((ROW()-14)/2),0)))</f>
        <v>#REF!</v>
      </c>
      <c r="M461" s="129" t="e">
        <f ca="1">IF(MOD(ROW()-13,2)=0,IF(ISBLANK(OFFSET(#REF!,INT((ROW()-13)/2),0)),"",OFFSET(#REF!,INT((ROW()-13)/2),0)),IF(ISBLANK(OFFSET('9. METAS'!$X$20,INT((ROW()-14)/2),0)),"",OFFSET('9. METAS'!$X$20,INT((ROW()-14)/2),0)))</f>
        <v>#REF!</v>
      </c>
      <c r="N461" s="478" t="str">
        <f t="shared" ref="N461" ca="1" si="444">IFERROR(J461/J462,"ND")</f>
        <v>ND</v>
      </c>
      <c r="O461" s="480" t="str">
        <f t="shared" ref="O461" ca="1" si="445">IFERROR(((J461+K461+L461+M461)/H461),"ND")</f>
        <v>ND</v>
      </c>
      <c r="P461" s="482"/>
    </row>
    <row r="462" spans="3:16" ht="16" x14ac:dyDescent="0.2">
      <c r="C462" s="496"/>
      <c r="D462" s="498"/>
      <c r="E462" s="498"/>
      <c r="F462" s="500"/>
      <c r="G462" s="502"/>
      <c r="H462" s="705"/>
      <c r="I462" s="477"/>
      <c r="J462" s="127" t="str">
        <f ca="1">IF(MOD(ROW()-13,2)=0,IF(ISBLANK(OFFSET(#REF!,INT((ROW()-13)/2),0)),"",OFFSET(#REF!,INT((ROW()-13)/2),0)),IF(ISBLANK(OFFSET('9. METAS'!$U$20,INT((ROW()-14)/2),0)),"",OFFSET('9. METAS'!$U$20,INT((ROW()-14)/2),0)))</f>
        <v/>
      </c>
      <c r="K462" s="128" t="str">
        <f ca="1">IF(MOD(ROW()-13,2)=0,IF(ISBLANK(OFFSET(#REF!,INT((ROW()-13)/2),0)),"",OFFSET(#REF!,INT((ROW()-13)/2),0)),IF(ISBLANK(OFFSET('9. METAS'!$V$20,INT((ROW()-14)/2),0)),"",OFFSET('9. METAS'!$V$20,INT((ROW()-14)/2),0)))</f>
        <v/>
      </c>
      <c r="L462" s="128" t="str">
        <f ca="1">IF(MOD(ROW()-13,2)=0,IF(ISBLANK(OFFSET(#REF!,INT((ROW()-13)/2),0)),"",OFFSET(#REF!,INT((ROW()-13)/2),0)),IF(ISBLANK(OFFSET('9. METAS'!$W$20,INT((ROW()-14)/2),0)),"",OFFSET('9. METAS'!$W$20,INT((ROW()-14)/2),0)))</f>
        <v/>
      </c>
      <c r="M462" s="129" t="str">
        <f ca="1">IF(MOD(ROW()-13,2)=0,IF(ISBLANK(OFFSET(#REF!,INT((ROW()-13)/2),0)),"",OFFSET(#REF!,INT((ROW()-13)/2),0)),IF(ISBLANK(OFFSET('9. METAS'!$X$20,INT((ROW()-14)/2),0)),"",OFFSET('9. METAS'!$X$20,INT((ROW()-14)/2),0)))</f>
        <v/>
      </c>
      <c r="N462" s="479"/>
      <c r="O462" s="481"/>
      <c r="P462" s="483"/>
    </row>
    <row r="463" spans="3:16" x14ac:dyDescent="0.2">
      <c r="C463" s="506" t="str">
        <f ca="1">IF(ISBLANK(OFFSET('5. Pp (3 años)'!$C$46,INT((ROW()-13)/2),0)),"",OFFSET('5. Pp (3 años)'!$C$46,INT((ROW()-13)/2),0))</f>
        <v/>
      </c>
      <c r="D463" s="498" t="str">
        <f ca="1">IF(ISBLANK(OFFSET('5. Pp (3 años)'!$D$46,INT((ROW()-13)/2),0)),"",OFFSET('5. Pp (3 años)'!$D$46,INT((ROW()-13)/2),0))</f>
        <v/>
      </c>
      <c r="E463" s="498" t="str">
        <f ca="1">IF(ISBLANK(OFFSET('5. Pp (3 años)'!$E$46,INT((ROW()-13)/2),0)),"",OFFSET('5. Pp (3 años)'!$E$46,INT((ROW()-13)/2),0))</f>
        <v/>
      </c>
      <c r="F463" s="500" t="str">
        <f ca="1">IF(ISBLANK(OFFSET('5. Pp (3 años)'!$K$46,INT((ROW()-13)/2),0)),"",OFFSET('5. Pp (3 años)'!$K$46,INT((ROW()-13)/2),0))</f>
        <v/>
      </c>
      <c r="G463" s="502" t="str">
        <f ca="1">IF(ISBLANK(OFFSET('5. Pp (3 años)'!$H$46,INT((ROW()-13)/2),0)),"",OFFSET('5. Pp (3 años)'!$H$46,INT((ROW()-13)/2),0))</f>
        <v/>
      </c>
      <c r="H463" s="705" t="str">
        <f ca="1">IF(ISBLANK(OFFSET('9. METAS'!$L$20,INT((ROW()-13)/2),0)),"",OFFSET('9. METAS'!$L$20,INT((ROW()-13)/2),0))</f>
        <v/>
      </c>
      <c r="I463" s="476"/>
      <c r="J463" s="127" t="e">
        <f ca="1">IF(MOD(ROW()-13,2)=0,IF(ISBLANK(OFFSET(#REF!,INT((ROW()-13)/2),0)),"",OFFSET(#REF!,INT((ROW()-13)/2),0)),IF(ISBLANK(OFFSET('9. METAS'!$U$20,INT((ROW()-14)/2),0)),"",OFFSET('9. METAS'!$U$20,INT((ROW()-14)/2),0)))</f>
        <v>#REF!</v>
      </c>
      <c r="K463" s="128" t="e">
        <f ca="1">IF(MOD(ROW()-13,2)=0,IF(ISBLANK(OFFSET(#REF!,INT((ROW()-13)/2),0)),"",OFFSET(#REF!,INT((ROW()-13)/2),0)),IF(ISBLANK(OFFSET('9. METAS'!$V$20,INT((ROW()-14)/2),0)),"",OFFSET('9. METAS'!$V$20,INT((ROW()-14)/2),0)))</f>
        <v>#REF!</v>
      </c>
      <c r="L463" s="128" t="e">
        <f ca="1">IF(MOD(ROW()-13,2)=0,IF(ISBLANK(OFFSET(#REF!,INT((ROW()-13)/2),0)),"",OFFSET(#REF!,INT((ROW()-13)/2),0)),IF(ISBLANK(OFFSET('9. METAS'!$W$20,INT((ROW()-14)/2),0)),"",OFFSET('9. METAS'!$W$20,INT((ROW()-14)/2),0)))</f>
        <v>#REF!</v>
      </c>
      <c r="M463" s="129" t="e">
        <f ca="1">IF(MOD(ROW()-13,2)=0,IF(ISBLANK(OFFSET(#REF!,INT((ROW()-13)/2),0)),"",OFFSET(#REF!,INT((ROW()-13)/2),0)),IF(ISBLANK(OFFSET('9. METAS'!$X$20,INT((ROW()-14)/2),0)),"",OFFSET('9. METAS'!$X$20,INT((ROW()-14)/2),0)))</f>
        <v>#REF!</v>
      </c>
      <c r="N463" s="478" t="str">
        <f t="shared" ref="N463" ca="1" si="446">IFERROR(J463/J464,"ND")</f>
        <v>ND</v>
      </c>
      <c r="O463" s="480" t="str">
        <f t="shared" ref="O463" ca="1" si="447">IFERROR(((J463+K463+L463+M463)/H463),"ND")</f>
        <v>ND</v>
      </c>
      <c r="P463" s="482"/>
    </row>
    <row r="464" spans="3:16" ht="16" x14ac:dyDescent="0.2">
      <c r="C464" s="496"/>
      <c r="D464" s="498"/>
      <c r="E464" s="498"/>
      <c r="F464" s="500"/>
      <c r="G464" s="502"/>
      <c r="H464" s="705"/>
      <c r="I464" s="477"/>
      <c r="J464" s="127" t="str">
        <f ca="1">IF(MOD(ROW()-13,2)=0,IF(ISBLANK(OFFSET(#REF!,INT((ROW()-13)/2),0)),"",OFFSET(#REF!,INT((ROW()-13)/2),0)),IF(ISBLANK(OFFSET('9. METAS'!$U$20,INT((ROW()-14)/2),0)),"",OFFSET('9. METAS'!$U$20,INT((ROW()-14)/2),0)))</f>
        <v/>
      </c>
      <c r="K464" s="128" t="str">
        <f ca="1">IF(MOD(ROW()-13,2)=0,IF(ISBLANK(OFFSET(#REF!,INT((ROW()-13)/2),0)),"",OFFSET(#REF!,INT((ROW()-13)/2),0)),IF(ISBLANK(OFFSET('9. METAS'!$V$20,INT((ROW()-14)/2),0)),"",OFFSET('9. METAS'!$V$20,INT((ROW()-14)/2),0)))</f>
        <v/>
      </c>
      <c r="L464" s="128" t="str">
        <f ca="1">IF(MOD(ROW()-13,2)=0,IF(ISBLANK(OFFSET(#REF!,INT((ROW()-13)/2),0)),"",OFFSET(#REF!,INT((ROW()-13)/2),0)),IF(ISBLANK(OFFSET('9. METAS'!$W$20,INT((ROW()-14)/2),0)),"",OFFSET('9. METAS'!$W$20,INT((ROW()-14)/2),0)))</f>
        <v/>
      </c>
      <c r="M464" s="129" t="str">
        <f ca="1">IF(MOD(ROW()-13,2)=0,IF(ISBLANK(OFFSET(#REF!,INT((ROW()-13)/2),0)),"",OFFSET(#REF!,INT((ROW()-13)/2),0)),IF(ISBLANK(OFFSET('9. METAS'!$X$20,INT((ROW()-14)/2),0)),"",OFFSET('9. METAS'!$X$20,INT((ROW()-14)/2),0)))</f>
        <v/>
      </c>
      <c r="N464" s="479"/>
      <c r="O464" s="481"/>
      <c r="P464" s="483"/>
    </row>
    <row r="465" spans="3:16" x14ac:dyDescent="0.2">
      <c r="C465" s="506" t="str">
        <f ca="1">IF(ISBLANK(OFFSET('5. Pp (3 años)'!$C$46,INT((ROW()-13)/2),0)),"",OFFSET('5. Pp (3 años)'!$C$46,INT((ROW()-13)/2),0))</f>
        <v/>
      </c>
      <c r="D465" s="498" t="str">
        <f ca="1">IF(ISBLANK(OFFSET('5. Pp (3 años)'!$D$46,INT((ROW()-13)/2),0)),"",OFFSET('5. Pp (3 años)'!$D$46,INT((ROW()-13)/2),0))</f>
        <v/>
      </c>
      <c r="E465" s="498" t="str">
        <f ca="1">IF(ISBLANK(OFFSET('5. Pp (3 años)'!$E$46,INT((ROW()-13)/2),0)),"",OFFSET('5. Pp (3 años)'!$E$46,INT((ROW()-13)/2),0))</f>
        <v/>
      </c>
      <c r="F465" s="500" t="str">
        <f ca="1">IF(ISBLANK(OFFSET('5. Pp (3 años)'!$K$46,INT((ROW()-13)/2),0)),"",OFFSET('5. Pp (3 años)'!$K$46,INT((ROW()-13)/2),0))</f>
        <v/>
      </c>
      <c r="G465" s="502" t="str">
        <f ca="1">IF(ISBLANK(OFFSET('5. Pp (3 años)'!$H$46,INT((ROW()-13)/2),0)),"",OFFSET('5. Pp (3 años)'!$H$46,INT((ROW()-13)/2),0))</f>
        <v/>
      </c>
      <c r="H465" s="705" t="str">
        <f ca="1">IF(ISBLANK(OFFSET('9. METAS'!$L$20,INT((ROW()-13)/2),0)),"",OFFSET('9. METAS'!$L$20,INT((ROW()-13)/2),0))</f>
        <v/>
      </c>
      <c r="I465" s="476"/>
      <c r="J465" s="127" t="e">
        <f ca="1">IF(MOD(ROW()-13,2)=0,IF(ISBLANK(OFFSET(#REF!,INT((ROW()-13)/2),0)),"",OFFSET(#REF!,INT((ROW()-13)/2),0)),IF(ISBLANK(OFFSET('9. METAS'!$U$20,INT((ROW()-14)/2),0)),"",OFFSET('9. METAS'!$U$20,INT((ROW()-14)/2),0)))</f>
        <v>#REF!</v>
      </c>
      <c r="K465" s="128" t="e">
        <f ca="1">IF(MOD(ROW()-13,2)=0,IF(ISBLANK(OFFSET(#REF!,INT((ROW()-13)/2),0)),"",OFFSET(#REF!,INT((ROW()-13)/2),0)),IF(ISBLANK(OFFSET('9. METAS'!$V$20,INT((ROW()-14)/2),0)),"",OFFSET('9. METAS'!$V$20,INT((ROW()-14)/2),0)))</f>
        <v>#REF!</v>
      </c>
      <c r="L465" s="128" t="e">
        <f ca="1">IF(MOD(ROW()-13,2)=0,IF(ISBLANK(OFFSET(#REF!,INT((ROW()-13)/2),0)),"",OFFSET(#REF!,INT((ROW()-13)/2),0)),IF(ISBLANK(OFFSET('9. METAS'!$W$20,INT((ROW()-14)/2),0)),"",OFFSET('9. METAS'!$W$20,INT((ROW()-14)/2),0)))</f>
        <v>#REF!</v>
      </c>
      <c r="M465" s="129" t="e">
        <f ca="1">IF(MOD(ROW()-13,2)=0,IF(ISBLANK(OFFSET(#REF!,INT((ROW()-13)/2),0)),"",OFFSET(#REF!,INT((ROW()-13)/2),0)),IF(ISBLANK(OFFSET('9. METAS'!$X$20,INT((ROW()-14)/2),0)),"",OFFSET('9. METAS'!$X$20,INT((ROW()-14)/2),0)))</f>
        <v>#REF!</v>
      </c>
      <c r="N465" s="478" t="str">
        <f t="shared" ref="N465" ca="1" si="448">IFERROR(J465/J466,"ND")</f>
        <v>ND</v>
      </c>
      <c r="O465" s="480" t="str">
        <f t="shared" ref="O465" ca="1" si="449">IFERROR(((J465+K465+L465+M465)/H465),"ND")</f>
        <v>ND</v>
      </c>
      <c r="P465" s="482"/>
    </row>
    <row r="466" spans="3:16" ht="16" x14ac:dyDescent="0.2">
      <c r="C466" s="496"/>
      <c r="D466" s="498"/>
      <c r="E466" s="498"/>
      <c r="F466" s="500"/>
      <c r="G466" s="502"/>
      <c r="H466" s="705"/>
      <c r="I466" s="477"/>
      <c r="J466" s="127" t="str">
        <f ca="1">IF(MOD(ROW()-13,2)=0,IF(ISBLANK(OFFSET(#REF!,INT((ROW()-13)/2),0)),"",OFFSET(#REF!,INT((ROW()-13)/2),0)),IF(ISBLANK(OFFSET('9. METAS'!$U$20,INT((ROW()-14)/2),0)),"",OFFSET('9. METAS'!$U$20,INT((ROW()-14)/2),0)))</f>
        <v/>
      </c>
      <c r="K466" s="128" t="str">
        <f ca="1">IF(MOD(ROW()-13,2)=0,IF(ISBLANK(OFFSET(#REF!,INT((ROW()-13)/2),0)),"",OFFSET(#REF!,INT((ROW()-13)/2),0)),IF(ISBLANK(OFFSET('9. METAS'!$V$20,INT((ROW()-14)/2),0)),"",OFFSET('9. METAS'!$V$20,INT((ROW()-14)/2),0)))</f>
        <v/>
      </c>
      <c r="L466" s="128" t="str">
        <f ca="1">IF(MOD(ROW()-13,2)=0,IF(ISBLANK(OFFSET(#REF!,INT((ROW()-13)/2),0)),"",OFFSET(#REF!,INT((ROW()-13)/2),0)),IF(ISBLANK(OFFSET('9. METAS'!$W$20,INT((ROW()-14)/2),0)),"",OFFSET('9. METAS'!$W$20,INT((ROW()-14)/2),0)))</f>
        <v/>
      </c>
      <c r="M466" s="129" t="str">
        <f ca="1">IF(MOD(ROW()-13,2)=0,IF(ISBLANK(OFFSET(#REF!,INT((ROW()-13)/2),0)),"",OFFSET(#REF!,INT((ROW()-13)/2),0)),IF(ISBLANK(OFFSET('9. METAS'!$X$20,INT((ROW()-14)/2),0)),"",OFFSET('9. METAS'!$X$20,INT((ROW()-14)/2),0)))</f>
        <v/>
      </c>
      <c r="N466" s="479"/>
      <c r="O466" s="481"/>
      <c r="P466" s="483"/>
    </row>
    <row r="467" spans="3:16" x14ac:dyDescent="0.2">
      <c r="C467" s="506" t="str">
        <f ca="1">IF(ISBLANK(OFFSET('5. Pp (3 años)'!$C$46,INT((ROW()-13)/2),0)),"",OFFSET('5. Pp (3 años)'!$C$46,INT((ROW()-13)/2),0))</f>
        <v/>
      </c>
      <c r="D467" s="498" t="str">
        <f ca="1">IF(ISBLANK(OFFSET('5. Pp (3 años)'!$D$46,INT((ROW()-13)/2),0)),"",OFFSET('5. Pp (3 años)'!$D$46,INT((ROW()-13)/2),0))</f>
        <v/>
      </c>
      <c r="E467" s="498" t="str">
        <f ca="1">IF(ISBLANK(OFFSET('5. Pp (3 años)'!$E$46,INT((ROW()-13)/2),0)),"",OFFSET('5. Pp (3 años)'!$E$46,INT((ROW()-13)/2),0))</f>
        <v/>
      </c>
      <c r="F467" s="500" t="str">
        <f ca="1">IF(ISBLANK(OFFSET('5. Pp (3 años)'!$K$46,INT((ROW()-13)/2),0)),"",OFFSET('5. Pp (3 años)'!$K$46,INT((ROW()-13)/2),0))</f>
        <v/>
      </c>
      <c r="G467" s="502" t="str">
        <f ca="1">IF(ISBLANK(OFFSET('5. Pp (3 años)'!$H$46,INT((ROW()-13)/2),0)),"",OFFSET('5. Pp (3 años)'!$H$46,INT((ROW()-13)/2),0))</f>
        <v/>
      </c>
      <c r="H467" s="705" t="str">
        <f ca="1">IF(ISBLANK(OFFSET('9. METAS'!$L$20,INT((ROW()-13)/2),0)),"",OFFSET('9. METAS'!$L$20,INT((ROW()-13)/2),0))</f>
        <v/>
      </c>
      <c r="I467" s="476"/>
      <c r="J467" s="127" t="e">
        <f ca="1">IF(MOD(ROW()-13,2)=0,IF(ISBLANK(OFFSET(#REF!,INT((ROW()-13)/2),0)),"",OFFSET(#REF!,INT((ROW()-13)/2),0)),IF(ISBLANK(OFFSET('9. METAS'!$U$20,INT((ROW()-14)/2),0)),"",OFFSET('9. METAS'!$U$20,INT((ROW()-14)/2),0)))</f>
        <v>#REF!</v>
      </c>
      <c r="K467" s="128" t="e">
        <f ca="1">IF(MOD(ROW()-13,2)=0,IF(ISBLANK(OFFSET(#REF!,INT((ROW()-13)/2),0)),"",OFFSET(#REF!,INT((ROW()-13)/2),0)),IF(ISBLANK(OFFSET('9. METAS'!$V$20,INT((ROW()-14)/2),0)),"",OFFSET('9. METAS'!$V$20,INT((ROW()-14)/2),0)))</f>
        <v>#REF!</v>
      </c>
      <c r="L467" s="128" t="e">
        <f ca="1">IF(MOD(ROW()-13,2)=0,IF(ISBLANK(OFFSET(#REF!,INT((ROW()-13)/2),0)),"",OFFSET(#REF!,INT((ROW()-13)/2),0)),IF(ISBLANK(OFFSET('9. METAS'!$W$20,INT((ROW()-14)/2),0)),"",OFFSET('9. METAS'!$W$20,INT((ROW()-14)/2),0)))</f>
        <v>#REF!</v>
      </c>
      <c r="M467" s="129" t="e">
        <f ca="1">IF(MOD(ROW()-13,2)=0,IF(ISBLANK(OFFSET(#REF!,INT((ROW()-13)/2),0)),"",OFFSET(#REF!,INT((ROW()-13)/2),0)),IF(ISBLANK(OFFSET('9. METAS'!$X$20,INT((ROW()-14)/2),0)),"",OFFSET('9. METAS'!$X$20,INT((ROW()-14)/2),0)))</f>
        <v>#REF!</v>
      </c>
      <c r="N467" s="478" t="str">
        <f t="shared" ref="N467" ca="1" si="450">IFERROR(J467/J468,"ND")</f>
        <v>ND</v>
      </c>
      <c r="O467" s="480" t="str">
        <f t="shared" ref="O467" ca="1" si="451">IFERROR(((J467+K467+L467+M467)/H467),"ND")</f>
        <v>ND</v>
      </c>
      <c r="P467" s="482"/>
    </row>
    <row r="468" spans="3:16" ht="16" x14ac:dyDescent="0.2">
      <c r="C468" s="496"/>
      <c r="D468" s="498"/>
      <c r="E468" s="498"/>
      <c r="F468" s="500"/>
      <c r="G468" s="502"/>
      <c r="H468" s="705"/>
      <c r="I468" s="477"/>
      <c r="J468" s="127" t="str">
        <f ca="1">IF(MOD(ROW()-13,2)=0,IF(ISBLANK(OFFSET(#REF!,INT((ROW()-13)/2),0)),"",OFFSET(#REF!,INT((ROW()-13)/2),0)),IF(ISBLANK(OFFSET('9. METAS'!$U$20,INT((ROW()-14)/2),0)),"",OFFSET('9. METAS'!$U$20,INT((ROW()-14)/2),0)))</f>
        <v/>
      </c>
      <c r="K468" s="128" t="str">
        <f ca="1">IF(MOD(ROW()-13,2)=0,IF(ISBLANK(OFFSET(#REF!,INT((ROW()-13)/2),0)),"",OFFSET(#REF!,INT((ROW()-13)/2),0)),IF(ISBLANK(OFFSET('9. METAS'!$V$20,INT((ROW()-14)/2),0)),"",OFFSET('9. METAS'!$V$20,INT((ROW()-14)/2),0)))</f>
        <v/>
      </c>
      <c r="L468" s="128" t="str">
        <f ca="1">IF(MOD(ROW()-13,2)=0,IF(ISBLANK(OFFSET(#REF!,INT((ROW()-13)/2),0)),"",OFFSET(#REF!,INT((ROW()-13)/2),0)),IF(ISBLANK(OFFSET('9. METAS'!$W$20,INT((ROW()-14)/2),0)),"",OFFSET('9. METAS'!$W$20,INT((ROW()-14)/2),0)))</f>
        <v/>
      </c>
      <c r="M468" s="129" t="str">
        <f ca="1">IF(MOD(ROW()-13,2)=0,IF(ISBLANK(OFFSET(#REF!,INT((ROW()-13)/2),0)),"",OFFSET(#REF!,INT((ROW()-13)/2),0)),IF(ISBLANK(OFFSET('9. METAS'!$X$20,INT((ROW()-14)/2),0)),"",OFFSET('9. METAS'!$X$20,INT((ROW()-14)/2),0)))</f>
        <v/>
      </c>
      <c r="N468" s="479"/>
      <c r="O468" s="481"/>
      <c r="P468" s="483"/>
    </row>
    <row r="469" spans="3:16" x14ac:dyDescent="0.2">
      <c r="C469" s="506" t="str">
        <f ca="1">IF(ISBLANK(OFFSET('5. Pp (3 años)'!$C$46,INT((ROW()-13)/2),0)),"",OFFSET('5. Pp (3 años)'!$C$46,INT((ROW()-13)/2),0))</f>
        <v/>
      </c>
      <c r="D469" s="498" t="str">
        <f ca="1">IF(ISBLANK(OFFSET('5. Pp (3 años)'!$D$46,INT((ROW()-13)/2),0)),"",OFFSET('5. Pp (3 años)'!$D$46,INT((ROW()-13)/2),0))</f>
        <v/>
      </c>
      <c r="E469" s="498" t="str">
        <f ca="1">IF(ISBLANK(OFFSET('5. Pp (3 años)'!$E$46,INT((ROW()-13)/2),0)),"",OFFSET('5. Pp (3 años)'!$E$46,INT((ROW()-13)/2),0))</f>
        <v/>
      </c>
      <c r="F469" s="500" t="str">
        <f ca="1">IF(ISBLANK(OFFSET('5. Pp (3 años)'!$K$46,INT((ROW()-13)/2),0)),"",OFFSET('5. Pp (3 años)'!$K$46,INT((ROW()-13)/2),0))</f>
        <v/>
      </c>
      <c r="G469" s="502" t="str">
        <f ca="1">IF(ISBLANK(OFFSET('5. Pp (3 años)'!$H$46,INT((ROW()-13)/2),0)),"",OFFSET('5. Pp (3 años)'!$H$46,INT((ROW()-13)/2),0))</f>
        <v/>
      </c>
      <c r="H469" s="705" t="str">
        <f ca="1">IF(ISBLANK(OFFSET('9. METAS'!$L$20,INT((ROW()-13)/2),0)),"",OFFSET('9. METAS'!$L$20,INT((ROW()-13)/2),0))</f>
        <v/>
      </c>
      <c r="I469" s="476"/>
      <c r="J469" s="127" t="e">
        <f ca="1">IF(MOD(ROW()-13,2)=0,IF(ISBLANK(OFFSET(#REF!,INT((ROW()-13)/2),0)),"",OFFSET(#REF!,INT((ROW()-13)/2),0)),IF(ISBLANK(OFFSET('9. METAS'!$U$20,INT((ROW()-14)/2),0)),"",OFFSET('9. METAS'!$U$20,INT((ROW()-14)/2),0)))</f>
        <v>#REF!</v>
      </c>
      <c r="K469" s="128" t="e">
        <f ca="1">IF(MOD(ROW()-13,2)=0,IF(ISBLANK(OFFSET(#REF!,INT((ROW()-13)/2),0)),"",OFFSET(#REF!,INT((ROW()-13)/2),0)),IF(ISBLANK(OFFSET('9. METAS'!$V$20,INT((ROW()-14)/2),0)),"",OFFSET('9. METAS'!$V$20,INT((ROW()-14)/2),0)))</f>
        <v>#REF!</v>
      </c>
      <c r="L469" s="128" t="e">
        <f ca="1">IF(MOD(ROW()-13,2)=0,IF(ISBLANK(OFFSET(#REF!,INT((ROW()-13)/2),0)),"",OFFSET(#REF!,INT((ROW()-13)/2),0)),IF(ISBLANK(OFFSET('9. METAS'!$W$20,INT((ROW()-14)/2),0)),"",OFFSET('9. METAS'!$W$20,INT((ROW()-14)/2),0)))</f>
        <v>#REF!</v>
      </c>
      <c r="M469" s="129" t="e">
        <f ca="1">IF(MOD(ROW()-13,2)=0,IF(ISBLANK(OFFSET(#REF!,INT((ROW()-13)/2),0)),"",OFFSET(#REF!,INT((ROW()-13)/2),0)),IF(ISBLANK(OFFSET('9. METAS'!$X$20,INT((ROW()-14)/2),0)),"",OFFSET('9. METAS'!$X$20,INT((ROW()-14)/2),0)))</f>
        <v>#REF!</v>
      </c>
      <c r="N469" s="478" t="str">
        <f t="shared" ref="N469" ca="1" si="452">IFERROR(J469/J470,"ND")</f>
        <v>ND</v>
      </c>
      <c r="O469" s="480" t="str">
        <f t="shared" ref="O469" ca="1" si="453">IFERROR(((J469+K469+L469+M469)/H469),"ND")</f>
        <v>ND</v>
      </c>
      <c r="P469" s="482"/>
    </row>
    <row r="470" spans="3:16" ht="16" x14ac:dyDescent="0.2">
      <c r="C470" s="496"/>
      <c r="D470" s="498"/>
      <c r="E470" s="498"/>
      <c r="F470" s="500"/>
      <c r="G470" s="502"/>
      <c r="H470" s="705"/>
      <c r="I470" s="477"/>
      <c r="J470" s="127" t="str">
        <f ca="1">IF(MOD(ROW()-13,2)=0,IF(ISBLANK(OFFSET(#REF!,INT((ROW()-13)/2),0)),"",OFFSET(#REF!,INT((ROW()-13)/2),0)),IF(ISBLANK(OFFSET('9. METAS'!$U$20,INT((ROW()-14)/2),0)),"",OFFSET('9. METAS'!$U$20,INT((ROW()-14)/2),0)))</f>
        <v/>
      </c>
      <c r="K470" s="128" t="str">
        <f ca="1">IF(MOD(ROW()-13,2)=0,IF(ISBLANK(OFFSET(#REF!,INT((ROW()-13)/2),0)),"",OFFSET(#REF!,INT((ROW()-13)/2),0)),IF(ISBLANK(OFFSET('9. METAS'!$V$20,INT((ROW()-14)/2),0)),"",OFFSET('9. METAS'!$V$20,INT((ROW()-14)/2),0)))</f>
        <v/>
      </c>
      <c r="L470" s="128" t="str">
        <f ca="1">IF(MOD(ROW()-13,2)=0,IF(ISBLANK(OFFSET(#REF!,INT((ROW()-13)/2),0)),"",OFFSET(#REF!,INT((ROW()-13)/2),0)),IF(ISBLANK(OFFSET('9. METAS'!$W$20,INT((ROW()-14)/2),0)),"",OFFSET('9. METAS'!$W$20,INT((ROW()-14)/2),0)))</f>
        <v/>
      </c>
      <c r="M470" s="129" t="str">
        <f ca="1">IF(MOD(ROW()-13,2)=0,IF(ISBLANK(OFFSET(#REF!,INT((ROW()-13)/2),0)),"",OFFSET(#REF!,INT((ROW()-13)/2),0)),IF(ISBLANK(OFFSET('9. METAS'!$X$20,INT((ROW()-14)/2),0)),"",OFFSET('9. METAS'!$X$20,INT((ROW()-14)/2),0)))</f>
        <v/>
      </c>
      <c r="N470" s="479"/>
      <c r="O470" s="481"/>
      <c r="P470" s="483"/>
    </row>
    <row r="471" spans="3:16" x14ac:dyDescent="0.2">
      <c r="C471" s="506" t="str">
        <f ca="1">IF(ISBLANK(OFFSET('5. Pp (3 años)'!$C$46,INT((ROW()-13)/2),0)),"",OFFSET('5. Pp (3 años)'!$C$46,INT((ROW()-13)/2),0))</f>
        <v/>
      </c>
      <c r="D471" s="498" t="str">
        <f ca="1">IF(ISBLANK(OFFSET('5. Pp (3 años)'!$D$46,INT((ROW()-13)/2),0)),"",OFFSET('5. Pp (3 años)'!$D$46,INT((ROW()-13)/2),0))</f>
        <v/>
      </c>
      <c r="E471" s="498" t="str">
        <f ca="1">IF(ISBLANK(OFFSET('5. Pp (3 años)'!$E$46,INT((ROW()-13)/2),0)),"",OFFSET('5. Pp (3 años)'!$E$46,INT((ROW()-13)/2),0))</f>
        <v/>
      </c>
      <c r="F471" s="500" t="str">
        <f ca="1">IF(ISBLANK(OFFSET('5. Pp (3 años)'!$K$46,INT((ROW()-13)/2),0)),"",OFFSET('5. Pp (3 años)'!$K$46,INT((ROW()-13)/2),0))</f>
        <v/>
      </c>
      <c r="G471" s="502" t="str">
        <f ca="1">IF(ISBLANK(OFFSET('5. Pp (3 años)'!$H$46,INT((ROW()-13)/2),0)),"",OFFSET('5. Pp (3 años)'!$H$46,INT((ROW()-13)/2),0))</f>
        <v/>
      </c>
      <c r="H471" s="705" t="str">
        <f ca="1">IF(ISBLANK(OFFSET('9. METAS'!$L$20,INT((ROW()-13)/2),0)),"",OFFSET('9. METAS'!$L$20,INT((ROW()-13)/2),0))</f>
        <v/>
      </c>
      <c r="I471" s="476"/>
      <c r="J471" s="127" t="e">
        <f ca="1">IF(MOD(ROW()-13,2)=0,IF(ISBLANK(OFFSET(#REF!,INT((ROW()-13)/2),0)),"",OFFSET(#REF!,INT((ROW()-13)/2),0)),IF(ISBLANK(OFFSET('9. METAS'!$U$20,INT((ROW()-14)/2),0)),"",OFFSET('9. METAS'!$U$20,INT((ROW()-14)/2),0)))</f>
        <v>#REF!</v>
      </c>
      <c r="K471" s="128" t="e">
        <f ca="1">IF(MOD(ROW()-13,2)=0,IF(ISBLANK(OFFSET(#REF!,INT((ROW()-13)/2),0)),"",OFFSET(#REF!,INT((ROW()-13)/2),0)),IF(ISBLANK(OFFSET('9. METAS'!$V$20,INT((ROW()-14)/2),0)),"",OFFSET('9. METAS'!$V$20,INT((ROW()-14)/2),0)))</f>
        <v>#REF!</v>
      </c>
      <c r="L471" s="128" t="e">
        <f ca="1">IF(MOD(ROW()-13,2)=0,IF(ISBLANK(OFFSET(#REF!,INT((ROW()-13)/2),0)),"",OFFSET(#REF!,INT((ROW()-13)/2),0)),IF(ISBLANK(OFFSET('9. METAS'!$W$20,INT((ROW()-14)/2),0)),"",OFFSET('9. METAS'!$W$20,INT((ROW()-14)/2),0)))</f>
        <v>#REF!</v>
      </c>
      <c r="M471" s="129" t="e">
        <f ca="1">IF(MOD(ROW()-13,2)=0,IF(ISBLANK(OFFSET(#REF!,INT((ROW()-13)/2),0)),"",OFFSET(#REF!,INT((ROW()-13)/2),0)),IF(ISBLANK(OFFSET('9. METAS'!$X$20,INT((ROW()-14)/2),0)),"",OFFSET('9. METAS'!$X$20,INT((ROW()-14)/2),0)))</f>
        <v>#REF!</v>
      </c>
      <c r="N471" s="478" t="str">
        <f t="shared" ref="N471" ca="1" si="454">IFERROR(J471/J472,"ND")</f>
        <v>ND</v>
      </c>
      <c r="O471" s="480" t="str">
        <f t="shared" ref="O471" ca="1" si="455">IFERROR(((J471+K471+L471+M471)/H471),"ND")</f>
        <v>ND</v>
      </c>
      <c r="P471" s="482"/>
    </row>
    <row r="472" spans="3:16" ht="16" x14ac:dyDescent="0.2">
      <c r="C472" s="496"/>
      <c r="D472" s="498"/>
      <c r="E472" s="498"/>
      <c r="F472" s="500"/>
      <c r="G472" s="502"/>
      <c r="H472" s="705"/>
      <c r="I472" s="477"/>
      <c r="J472" s="127" t="str">
        <f ca="1">IF(MOD(ROW()-13,2)=0,IF(ISBLANK(OFFSET(#REF!,INT((ROW()-13)/2),0)),"",OFFSET(#REF!,INT((ROW()-13)/2),0)),IF(ISBLANK(OFFSET('9. METAS'!$U$20,INT((ROW()-14)/2),0)),"",OFFSET('9. METAS'!$U$20,INT((ROW()-14)/2),0)))</f>
        <v/>
      </c>
      <c r="K472" s="128" t="str">
        <f ca="1">IF(MOD(ROW()-13,2)=0,IF(ISBLANK(OFFSET(#REF!,INT((ROW()-13)/2),0)),"",OFFSET(#REF!,INT((ROW()-13)/2),0)),IF(ISBLANK(OFFSET('9. METAS'!$V$20,INT((ROW()-14)/2),0)),"",OFFSET('9. METAS'!$V$20,INT((ROW()-14)/2),0)))</f>
        <v/>
      </c>
      <c r="L472" s="128" t="str">
        <f ca="1">IF(MOD(ROW()-13,2)=0,IF(ISBLANK(OFFSET(#REF!,INT((ROW()-13)/2),0)),"",OFFSET(#REF!,INT((ROW()-13)/2),0)),IF(ISBLANK(OFFSET('9. METAS'!$W$20,INT((ROW()-14)/2),0)),"",OFFSET('9. METAS'!$W$20,INT((ROW()-14)/2),0)))</f>
        <v/>
      </c>
      <c r="M472" s="129" t="str">
        <f ca="1">IF(MOD(ROW()-13,2)=0,IF(ISBLANK(OFFSET(#REF!,INT((ROW()-13)/2),0)),"",OFFSET(#REF!,INT((ROW()-13)/2),0)),IF(ISBLANK(OFFSET('9. METAS'!$X$20,INT((ROW()-14)/2),0)),"",OFFSET('9. METAS'!$X$20,INT((ROW()-14)/2),0)))</f>
        <v/>
      </c>
      <c r="N472" s="479"/>
      <c r="O472" s="481"/>
      <c r="P472" s="483"/>
    </row>
    <row r="473" spans="3:16" x14ac:dyDescent="0.2">
      <c r="C473" s="506" t="str">
        <f ca="1">IF(ISBLANK(OFFSET('5. Pp (3 años)'!$C$46,INT((ROW()-13)/2),0)),"",OFFSET('5. Pp (3 años)'!$C$46,INT((ROW()-13)/2),0))</f>
        <v/>
      </c>
      <c r="D473" s="498" t="str">
        <f ca="1">IF(ISBLANK(OFFSET('5. Pp (3 años)'!$D$46,INT((ROW()-13)/2),0)),"",OFFSET('5. Pp (3 años)'!$D$46,INT((ROW()-13)/2),0))</f>
        <v/>
      </c>
      <c r="E473" s="498" t="str">
        <f ca="1">IF(ISBLANK(OFFSET('5. Pp (3 años)'!$E$46,INT((ROW()-13)/2),0)),"",OFFSET('5. Pp (3 años)'!$E$46,INT((ROW()-13)/2),0))</f>
        <v/>
      </c>
      <c r="F473" s="500" t="str">
        <f ca="1">IF(ISBLANK(OFFSET('5. Pp (3 años)'!$K$46,INT((ROW()-13)/2),0)),"",OFFSET('5. Pp (3 años)'!$K$46,INT((ROW()-13)/2),0))</f>
        <v/>
      </c>
      <c r="G473" s="502" t="str">
        <f ca="1">IF(ISBLANK(OFFSET('5. Pp (3 años)'!$H$46,INT((ROW()-13)/2),0)),"",OFFSET('5. Pp (3 años)'!$H$46,INT((ROW()-13)/2),0))</f>
        <v/>
      </c>
      <c r="H473" s="705" t="str">
        <f ca="1">IF(ISBLANK(OFFSET('9. METAS'!$L$20,INT((ROW()-13)/2),0)),"",OFFSET('9. METAS'!$L$20,INT((ROW()-13)/2),0))</f>
        <v/>
      </c>
      <c r="I473" s="476"/>
      <c r="J473" s="127" t="e">
        <f ca="1">IF(MOD(ROW()-13,2)=0,IF(ISBLANK(OFFSET(#REF!,INT((ROW()-13)/2),0)),"",OFFSET(#REF!,INT((ROW()-13)/2),0)),IF(ISBLANK(OFFSET('9. METAS'!$U$20,INT((ROW()-14)/2),0)),"",OFFSET('9. METAS'!$U$20,INT((ROW()-14)/2),0)))</f>
        <v>#REF!</v>
      </c>
      <c r="K473" s="128" t="e">
        <f ca="1">IF(MOD(ROW()-13,2)=0,IF(ISBLANK(OFFSET(#REF!,INT((ROW()-13)/2),0)),"",OFFSET(#REF!,INT((ROW()-13)/2),0)),IF(ISBLANK(OFFSET('9. METAS'!$V$20,INT((ROW()-14)/2),0)),"",OFFSET('9. METAS'!$V$20,INT((ROW()-14)/2),0)))</f>
        <v>#REF!</v>
      </c>
      <c r="L473" s="128" t="e">
        <f ca="1">IF(MOD(ROW()-13,2)=0,IF(ISBLANK(OFFSET(#REF!,INT((ROW()-13)/2),0)),"",OFFSET(#REF!,INT((ROW()-13)/2),0)),IF(ISBLANK(OFFSET('9. METAS'!$W$20,INT((ROW()-14)/2),0)),"",OFFSET('9. METAS'!$W$20,INT((ROW()-14)/2),0)))</f>
        <v>#REF!</v>
      </c>
      <c r="M473" s="129" t="e">
        <f ca="1">IF(MOD(ROW()-13,2)=0,IF(ISBLANK(OFFSET(#REF!,INT((ROW()-13)/2),0)),"",OFFSET(#REF!,INT((ROW()-13)/2),0)),IF(ISBLANK(OFFSET('9. METAS'!$X$20,INT((ROW()-14)/2),0)),"",OFFSET('9. METAS'!$X$20,INT((ROW()-14)/2),0)))</f>
        <v>#REF!</v>
      </c>
      <c r="N473" s="478" t="str">
        <f ca="1">IFERROR(J473/J474,"ND")</f>
        <v>ND</v>
      </c>
      <c r="O473" s="480" t="str">
        <f t="shared" ref="O473" ca="1" si="456">IFERROR(((J473+K473+L473+M473)/H473),"ND")</f>
        <v>ND</v>
      </c>
      <c r="P473" s="482"/>
    </row>
    <row r="474" spans="3:16" ht="17" thickBot="1" x14ac:dyDescent="0.25">
      <c r="C474" s="711"/>
      <c r="D474" s="712"/>
      <c r="E474" s="712"/>
      <c r="F474" s="713"/>
      <c r="G474" s="714"/>
      <c r="H474" s="706"/>
      <c r="I474" s="707"/>
      <c r="J474" s="133" t="str">
        <f ca="1">IF(MOD(ROW()-13,2)=0,IF(ISBLANK(OFFSET(#REF!,INT((ROW()-13)/2),0)),"",OFFSET(#REF!,INT((ROW()-13)/2),0)),IF(ISBLANK(OFFSET('9. METAS'!$U$20,INT((ROW()-14)/2),0)),"",OFFSET('9. METAS'!$U$20,INT((ROW()-14)/2),0)))</f>
        <v/>
      </c>
      <c r="K474" s="134" t="str">
        <f ca="1">IF(MOD(ROW()-13,2)=0,IF(ISBLANK(OFFSET(#REF!,INT((ROW()-13)/2),0)),"",OFFSET(#REF!,INT((ROW()-13)/2),0)),IF(ISBLANK(OFFSET('9. METAS'!$V$20,INT((ROW()-14)/2),0)),"",OFFSET('9. METAS'!$V$20,INT((ROW()-14)/2),0)))</f>
        <v/>
      </c>
      <c r="L474" s="134" t="str">
        <f ca="1">IF(MOD(ROW()-13,2)=0,IF(ISBLANK(OFFSET(#REF!,INT((ROW()-13)/2),0)),"",OFFSET(#REF!,INT((ROW()-13)/2),0)),IF(ISBLANK(OFFSET('9. METAS'!$W$20,INT((ROW()-14)/2),0)),"",OFFSET('9. METAS'!$W$20,INT((ROW()-14)/2),0)))</f>
        <v/>
      </c>
      <c r="M474" s="135" t="str">
        <f ca="1">IF(MOD(ROW()-13,2)=0,IF(ISBLANK(OFFSET(#REF!,INT((ROW()-13)/2),0)),"",OFFSET(#REF!,INT((ROW()-13)/2),0)),IF(ISBLANK(OFFSET('9. METAS'!$X$20,INT((ROW()-14)/2),0)),"",OFFSET('9. METAS'!$X$20,INT((ROW()-14)/2),0)))</f>
        <v/>
      </c>
      <c r="N474" s="708"/>
      <c r="O474" s="481"/>
      <c r="P474" s="710"/>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N13" sqref="N13:N14"/>
    </sheetView>
  </sheetViews>
  <sheetFormatPr baseColWidth="10" defaultColWidth="9.1640625" defaultRowHeight="13" x14ac:dyDescent="0.2"/>
  <cols>
    <col min="1" max="1" width="3.5" style="136" customWidth="1"/>
    <col min="2" max="2" width="25.5" style="136" customWidth="1"/>
    <col min="3" max="3" width="3.6640625" style="136" customWidth="1"/>
    <col min="4" max="6" width="11.1640625" style="136" customWidth="1"/>
    <col min="7" max="7" width="66.5" style="136" customWidth="1"/>
    <col min="8" max="16" width="11.1640625" style="136" customWidth="1"/>
    <col min="17" max="17" width="28.33203125" style="136" customWidth="1"/>
    <col min="18" max="33" width="11.1640625" style="136" customWidth="1"/>
    <col min="34" max="16384" width="9.1640625" style="136"/>
  </cols>
  <sheetData>
    <row r="1" spans="1:56" ht="13.5" customHeight="1" x14ac:dyDescent="0.3">
      <c r="B1" s="137"/>
      <c r="C1" s="138"/>
      <c r="D1" s="139"/>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row>
    <row r="2" spans="1:56" ht="103.5" customHeight="1" x14ac:dyDescent="0.2">
      <c r="A2" s="519" t="s">
        <v>142</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519"/>
      <c r="AK2" s="519"/>
      <c r="AL2" s="519"/>
      <c r="AM2" s="519"/>
      <c r="AN2" s="519"/>
      <c r="AO2" s="519"/>
      <c r="AP2" s="519"/>
      <c r="AQ2" s="140"/>
      <c r="AR2" s="140"/>
      <c r="AS2" s="520" t="s">
        <v>148</v>
      </c>
      <c r="AT2" s="520"/>
      <c r="AU2" s="520"/>
      <c r="AV2" s="520"/>
      <c r="AW2" s="520"/>
      <c r="AX2" s="520"/>
      <c r="AY2" s="520"/>
      <c r="AZ2" s="520"/>
      <c r="BA2" s="520"/>
      <c r="BB2" s="520"/>
      <c r="BC2" s="520"/>
      <c r="BD2" s="520"/>
    </row>
    <row r="3" spans="1:56" ht="13.5" customHeight="1" x14ac:dyDescent="0.3">
      <c r="B3" s="138"/>
      <c r="C3" s="138"/>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S3" s="520"/>
      <c r="AT3" s="520"/>
      <c r="AU3" s="520"/>
      <c r="AV3" s="520"/>
      <c r="AW3" s="520"/>
      <c r="AX3" s="520"/>
      <c r="AY3" s="520"/>
      <c r="AZ3" s="520"/>
      <c r="BA3" s="520"/>
      <c r="BB3" s="520"/>
      <c r="BC3" s="520"/>
      <c r="BD3" s="520"/>
    </row>
    <row r="4" spans="1:56" ht="25" customHeight="1" x14ac:dyDescent="0.3">
      <c r="B4" s="138"/>
      <c r="C4" s="138"/>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S4" s="520"/>
      <c r="AT4" s="520"/>
      <c r="AU4" s="520"/>
      <c r="AV4" s="520"/>
      <c r="AW4" s="520"/>
      <c r="AX4" s="520"/>
      <c r="AY4" s="520"/>
      <c r="AZ4" s="520"/>
      <c r="BA4" s="520"/>
      <c r="BB4" s="520"/>
      <c r="BC4" s="520"/>
      <c r="BD4" s="520"/>
    </row>
    <row r="5" spans="1:56" s="141" customFormat="1" ht="20" x14ac:dyDescent="0.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S5" s="520"/>
      <c r="AT5" s="520"/>
      <c r="AU5" s="520"/>
      <c r="AV5" s="520"/>
      <c r="AW5" s="520"/>
      <c r="AX5" s="520"/>
      <c r="AY5" s="520"/>
      <c r="AZ5" s="520"/>
      <c r="BA5" s="520"/>
      <c r="BB5" s="520"/>
      <c r="BC5" s="520"/>
      <c r="BD5" s="520"/>
    </row>
    <row r="6" spans="1:56" s="141" customFormat="1" ht="20" x14ac:dyDescent="0.2">
      <c r="B6" s="542" t="s">
        <v>144</v>
      </c>
      <c r="C6" s="142"/>
      <c r="D6" s="142"/>
      <c r="E6" s="142"/>
      <c r="F6" s="142"/>
      <c r="G6" s="142"/>
      <c r="H6" s="142"/>
      <c r="I6" s="142"/>
      <c r="J6" s="142"/>
      <c r="K6" s="142"/>
      <c r="L6" s="142"/>
      <c r="M6" s="142"/>
      <c r="N6" s="142"/>
      <c r="O6" s="142"/>
      <c r="P6" s="142"/>
      <c r="Q6" s="142"/>
      <c r="R6" s="142"/>
      <c r="T6" s="142"/>
      <c r="U6" s="142"/>
      <c r="V6" s="142"/>
      <c r="W6" s="142"/>
      <c r="X6" s="142"/>
      <c r="Y6" s="142"/>
      <c r="Z6" s="142"/>
      <c r="AA6" s="142"/>
      <c r="AB6" s="142"/>
      <c r="AC6" s="142"/>
      <c r="AD6" s="142"/>
      <c r="AE6" s="142"/>
      <c r="AF6" s="142"/>
      <c r="AG6" s="142"/>
      <c r="AS6" s="520"/>
      <c r="AT6" s="520"/>
      <c r="AU6" s="520"/>
      <c r="AV6" s="520"/>
      <c r="AW6" s="520"/>
      <c r="AX6" s="520"/>
      <c r="AY6" s="520"/>
      <c r="AZ6" s="520"/>
      <c r="BA6" s="520"/>
      <c r="BB6" s="520"/>
      <c r="BC6" s="520"/>
      <c r="BD6" s="520"/>
    </row>
    <row r="7" spans="1:56" s="141" customFormat="1" ht="20" x14ac:dyDescent="0.2">
      <c r="B7" s="5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S7" s="520"/>
      <c r="AT7" s="520"/>
      <c r="AU7" s="520"/>
      <c r="AV7" s="520"/>
      <c r="AW7" s="520"/>
      <c r="AX7" s="520"/>
      <c r="AY7" s="520"/>
      <c r="AZ7" s="520"/>
      <c r="BA7" s="520"/>
      <c r="BB7" s="520"/>
      <c r="BC7" s="520"/>
      <c r="BD7" s="520"/>
    </row>
    <row r="8" spans="1:56" s="141" customFormat="1" ht="21" thickBot="1" x14ac:dyDescent="0.25">
      <c r="B8" s="5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S8" s="520"/>
      <c r="AT8" s="520"/>
      <c r="AU8" s="520"/>
      <c r="AV8" s="520"/>
      <c r="AW8" s="520"/>
      <c r="AX8" s="520"/>
      <c r="AY8" s="520"/>
      <c r="AZ8" s="520"/>
      <c r="BA8" s="520"/>
      <c r="BB8" s="520"/>
      <c r="BC8" s="520"/>
      <c r="BD8" s="520"/>
    </row>
    <row r="9" spans="1:56" s="141" customFormat="1" ht="21" customHeight="1" x14ac:dyDescent="0.2">
      <c r="B9" s="163"/>
      <c r="C9" s="142"/>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4"/>
      <c r="AI9" s="144"/>
      <c r="AJ9" s="144"/>
      <c r="AK9" s="144"/>
      <c r="AL9" s="144"/>
      <c r="AM9" s="144"/>
      <c r="AN9" s="144"/>
      <c r="AO9" s="144"/>
      <c r="AP9" s="144"/>
      <c r="AQ9" s="144"/>
      <c r="AR9" s="144"/>
      <c r="AS9" s="521" t="s">
        <v>149</v>
      </c>
      <c r="AT9" s="521"/>
      <c r="AU9" s="521"/>
      <c r="AV9" s="521"/>
      <c r="AW9" s="521"/>
      <c r="AX9" s="521"/>
      <c r="AY9" s="521"/>
      <c r="AZ9" s="521"/>
      <c r="BA9" s="521"/>
      <c r="BB9" s="521"/>
      <c r="BC9" s="521"/>
      <c r="BD9" s="521"/>
    </row>
    <row r="10" spans="1:56" s="141" customFormat="1" ht="20" x14ac:dyDescent="0.2">
      <c r="B10" s="163"/>
      <c r="C10" s="142"/>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4"/>
      <c r="AI10" s="144"/>
      <c r="AJ10" s="144"/>
      <c r="AK10" s="144"/>
      <c r="AL10" s="144"/>
      <c r="AM10" s="144"/>
      <c r="AN10" s="144"/>
      <c r="AO10" s="144"/>
      <c r="AP10" s="144"/>
      <c r="AQ10" s="144"/>
      <c r="AR10" s="144"/>
      <c r="AS10" s="520"/>
      <c r="AT10" s="520"/>
      <c r="AU10" s="520"/>
      <c r="AV10" s="520"/>
      <c r="AW10" s="520"/>
      <c r="AX10" s="520"/>
      <c r="AY10" s="520"/>
      <c r="AZ10" s="520"/>
      <c r="BA10" s="520"/>
      <c r="BB10" s="520"/>
      <c r="BC10" s="520"/>
      <c r="BD10" s="520"/>
    </row>
    <row r="11" spans="1:56" s="141" customFormat="1" ht="20" x14ac:dyDescent="0.2">
      <c r="B11" s="542" t="s">
        <v>143</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4"/>
      <c r="AI11" s="144"/>
      <c r="AJ11" s="144"/>
      <c r="AK11" s="144"/>
      <c r="AL11" s="144"/>
      <c r="AM11" s="144"/>
      <c r="AN11" s="144"/>
      <c r="AO11" s="144"/>
      <c r="AP11" s="144"/>
      <c r="AQ11" s="144"/>
      <c r="AR11" s="144"/>
      <c r="AS11" s="520"/>
      <c r="AT11" s="520"/>
      <c r="AU11" s="520"/>
      <c r="AV11" s="520"/>
      <c r="AW11" s="520"/>
      <c r="AX11" s="520"/>
      <c r="AY11" s="520"/>
      <c r="AZ11" s="520"/>
      <c r="BA11" s="520"/>
      <c r="BB11" s="520"/>
      <c r="BC11" s="520"/>
      <c r="BD11" s="520"/>
    </row>
    <row r="12" spans="1:56" s="141" customFormat="1" ht="20" x14ac:dyDescent="0.2">
      <c r="B12" s="542"/>
      <c r="C12" s="142"/>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4"/>
      <c r="AI12" s="144"/>
      <c r="AJ12" s="144"/>
      <c r="AK12" s="144"/>
      <c r="AL12" s="144"/>
      <c r="AM12" s="144"/>
      <c r="AN12" s="144"/>
      <c r="AO12" s="144"/>
      <c r="AP12" s="144"/>
      <c r="AQ12" s="144"/>
      <c r="AR12" s="144"/>
      <c r="AS12" s="520"/>
      <c r="AT12" s="520"/>
      <c r="AU12" s="520"/>
      <c r="AV12" s="520"/>
      <c r="AW12" s="520"/>
      <c r="AX12" s="520"/>
      <c r="AY12" s="520"/>
      <c r="AZ12" s="520"/>
      <c r="BA12" s="520"/>
      <c r="BB12" s="520"/>
      <c r="BC12" s="520"/>
      <c r="BD12" s="520"/>
    </row>
    <row r="13" spans="1:56" s="141" customFormat="1" ht="21" customHeight="1" x14ac:dyDescent="0.2">
      <c r="B13" s="542"/>
      <c r="C13" s="142"/>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4"/>
      <c r="AI13" s="144"/>
      <c r="AJ13" s="144"/>
      <c r="AK13" s="144"/>
      <c r="AL13" s="144"/>
      <c r="AM13" s="144"/>
      <c r="AN13" s="144"/>
      <c r="AO13" s="144"/>
      <c r="AP13" s="144"/>
      <c r="AQ13" s="144"/>
      <c r="AR13" s="144"/>
      <c r="AS13" s="520"/>
      <c r="AT13" s="520"/>
      <c r="AU13" s="520"/>
      <c r="AV13" s="520"/>
      <c r="AW13" s="520"/>
      <c r="AX13" s="520"/>
      <c r="AY13" s="520"/>
      <c r="AZ13" s="520"/>
      <c r="BA13" s="520"/>
      <c r="BB13" s="520"/>
      <c r="BC13" s="520"/>
      <c r="BD13" s="520"/>
    </row>
    <row r="14" spans="1:56" s="141" customFormat="1" ht="20" x14ac:dyDescent="0.2">
      <c r="B14" s="542"/>
      <c r="C14" s="142"/>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4"/>
      <c r="AI14" s="144"/>
      <c r="AJ14" s="144"/>
      <c r="AK14" s="144"/>
      <c r="AL14" s="144"/>
      <c r="AM14" s="144"/>
      <c r="AN14" s="144"/>
      <c r="AO14" s="144"/>
      <c r="AP14" s="144"/>
      <c r="AQ14" s="144"/>
      <c r="AR14" s="144"/>
      <c r="AS14" s="520"/>
      <c r="AT14" s="520"/>
      <c r="AU14" s="520"/>
      <c r="AV14" s="520"/>
      <c r="AW14" s="520"/>
      <c r="AX14" s="520"/>
      <c r="AY14" s="520"/>
      <c r="AZ14" s="520"/>
      <c r="BA14" s="520"/>
      <c r="BB14" s="520"/>
      <c r="BC14" s="520"/>
      <c r="BD14" s="520"/>
    </row>
    <row r="15" spans="1:56" s="141" customFormat="1" ht="20" x14ac:dyDescent="0.2">
      <c r="B15" s="542"/>
      <c r="C15" s="142"/>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4"/>
      <c r="AI15" s="144"/>
      <c r="AJ15" s="144"/>
      <c r="AK15" s="144"/>
      <c r="AL15" s="144"/>
      <c r="AM15" s="144"/>
      <c r="AN15" s="144"/>
      <c r="AO15" s="144"/>
      <c r="AP15" s="144"/>
      <c r="AQ15" s="144"/>
      <c r="AR15" s="144"/>
      <c r="AS15" s="520"/>
      <c r="AT15" s="520"/>
      <c r="AU15" s="520"/>
      <c r="AV15" s="520"/>
      <c r="AW15" s="520"/>
      <c r="AX15" s="520"/>
      <c r="AY15" s="520"/>
      <c r="AZ15" s="520"/>
      <c r="BA15" s="520"/>
      <c r="BB15" s="520"/>
      <c r="BC15" s="520"/>
      <c r="BD15" s="520"/>
    </row>
    <row r="16" spans="1:56" s="141" customFormat="1" ht="20" x14ac:dyDescent="0.2">
      <c r="B16" s="542"/>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4"/>
      <c r="AI16" s="144"/>
      <c r="AJ16" s="144"/>
      <c r="AK16" s="144"/>
      <c r="AL16" s="144"/>
      <c r="AM16" s="144"/>
      <c r="AN16" s="144"/>
      <c r="AO16" s="144"/>
      <c r="AP16" s="144"/>
      <c r="AQ16" s="144"/>
      <c r="AR16" s="144"/>
      <c r="AS16" s="520"/>
      <c r="AT16" s="520"/>
      <c r="AU16" s="520"/>
      <c r="AV16" s="520"/>
      <c r="AW16" s="520"/>
      <c r="AX16" s="520"/>
      <c r="AY16" s="520"/>
      <c r="AZ16" s="520"/>
      <c r="BA16" s="520"/>
      <c r="BB16" s="520"/>
      <c r="BC16" s="520"/>
      <c r="BD16" s="520"/>
    </row>
    <row r="17" spans="2:57" s="141" customFormat="1" ht="20" x14ac:dyDescent="0.2">
      <c r="B17" s="542"/>
      <c r="C17" s="142"/>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4"/>
      <c r="AI17" s="144"/>
      <c r="AJ17" s="144"/>
      <c r="AK17" s="144"/>
      <c r="AL17" s="144"/>
      <c r="AM17" s="144"/>
      <c r="AN17" s="144"/>
      <c r="AO17" s="144"/>
      <c r="AP17" s="144"/>
      <c r="AQ17" s="144"/>
      <c r="AR17" s="144"/>
      <c r="AS17" s="520"/>
      <c r="AT17" s="520"/>
      <c r="AU17" s="520"/>
      <c r="AV17" s="520"/>
      <c r="AW17" s="520"/>
      <c r="AX17" s="520"/>
      <c r="AY17" s="520"/>
      <c r="AZ17" s="520"/>
      <c r="BA17" s="520"/>
      <c r="BB17" s="520"/>
      <c r="BC17" s="520"/>
      <c r="BD17" s="520"/>
    </row>
    <row r="18" spans="2:57" ht="13.5" customHeight="1" x14ac:dyDescent="0.2">
      <c r="B18" s="542"/>
      <c r="AS18" s="520"/>
      <c r="AT18" s="520"/>
      <c r="AU18" s="520"/>
      <c r="AV18" s="520"/>
      <c r="AW18" s="520"/>
      <c r="AX18" s="520"/>
      <c r="AY18" s="520"/>
      <c r="AZ18" s="520"/>
      <c r="BA18" s="520"/>
      <c r="BB18" s="520"/>
      <c r="BC18" s="520"/>
      <c r="BD18" s="520"/>
    </row>
    <row r="19" spans="2:57" ht="13.5" customHeight="1" x14ac:dyDescent="0.2">
      <c r="B19" s="542"/>
      <c r="D19" s="145"/>
      <c r="E19" s="146"/>
      <c r="G19" s="145"/>
      <c r="H19" s="146"/>
      <c r="J19" s="145"/>
      <c r="K19" s="146"/>
      <c r="M19" s="145"/>
      <c r="N19" s="146"/>
      <c r="AS19" s="520"/>
      <c r="AT19" s="520"/>
      <c r="AU19" s="520"/>
      <c r="AV19" s="520"/>
      <c r="AW19" s="520"/>
      <c r="AX19" s="520"/>
      <c r="AY19" s="520"/>
      <c r="AZ19" s="520"/>
      <c r="BA19" s="520"/>
      <c r="BB19" s="520"/>
      <c r="BC19" s="520"/>
      <c r="BD19" s="520"/>
    </row>
    <row r="20" spans="2:57" ht="13.5" customHeight="1" x14ac:dyDescent="0.2">
      <c r="B20" s="542"/>
      <c r="D20" s="146"/>
      <c r="E20" s="146"/>
      <c r="G20" s="146"/>
      <c r="H20" s="146"/>
      <c r="J20" s="146"/>
      <c r="K20" s="146"/>
      <c r="M20" s="146"/>
      <c r="N20" s="146"/>
      <c r="AS20" s="520"/>
      <c r="AT20" s="520"/>
      <c r="AU20" s="520"/>
      <c r="AV20" s="520"/>
      <c r="AW20" s="520"/>
      <c r="AX20" s="520"/>
      <c r="AY20" s="520"/>
      <c r="AZ20" s="520"/>
      <c r="BA20" s="520"/>
      <c r="BB20" s="520"/>
      <c r="BC20" s="520"/>
      <c r="BD20" s="520"/>
    </row>
    <row r="21" spans="2:57" ht="13.5" customHeight="1" x14ac:dyDescent="0.2">
      <c r="B21" s="542"/>
      <c r="D21" s="146"/>
      <c r="E21" s="146"/>
      <c r="G21" s="146"/>
      <c r="H21" s="146"/>
      <c r="J21" s="146"/>
      <c r="K21" s="146"/>
      <c r="M21" s="146"/>
      <c r="N21" s="146"/>
      <c r="AS21" s="520"/>
      <c r="AT21" s="520"/>
      <c r="AU21" s="520"/>
      <c r="AV21" s="520"/>
      <c r="AW21" s="520"/>
      <c r="AX21" s="520"/>
      <c r="AY21" s="520"/>
      <c r="AZ21" s="520"/>
      <c r="BA21" s="520"/>
      <c r="BB21" s="520"/>
      <c r="BC21" s="520"/>
      <c r="BD21" s="520"/>
    </row>
    <row r="22" spans="2:57" ht="13.5" customHeight="1" x14ac:dyDescent="0.2">
      <c r="B22" s="542"/>
      <c r="D22" s="146"/>
      <c r="E22" s="146"/>
      <c r="G22" s="146"/>
      <c r="H22" s="146"/>
      <c r="J22" s="146"/>
      <c r="K22" s="146"/>
      <c r="M22" s="146"/>
      <c r="N22" s="146"/>
      <c r="AS22" s="520"/>
      <c r="AT22" s="520"/>
      <c r="AU22" s="520"/>
      <c r="AV22" s="520"/>
      <c r="AW22" s="520"/>
      <c r="AX22" s="520"/>
      <c r="AY22" s="520"/>
      <c r="AZ22" s="520"/>
      <c r="BA22" s="520"/>
      <c r="BB22" s="520"/>
      <c r="BC22" s="520"/>
      <c r="BD22" s="520"/>
    </row>
    <row r="23" spans="2:57" ht="13.5" customHeight="1" x14ac:dyDescent="0.2">
      <c r="B23" s="542"/>
      <c r="D23" s="146"/>
      <c r="E23" s="146"/>
      <c r="G23" s="146"/>
      <c r="H23" s="146"/>
      <c r="J23" s="146"/>
      <c r="K23" s="146"/>
      <c r="M23" s="146"/>
      <c r="N23" s="146"/>
      <c r="AS23" s="520"/>
      <c r="AT23" s="520"/>
      <c r="AU23" s="520"/>
      <c r="AV23" s="520"/>
      <c r="AW23" s="520"/>
      <c r="AX23" s="520"/>
      <c r="AY23" s="520"/>
      <c r="AZ23" s="520"/>
      <c r="BA23" s="520"/>
      <c r="BB23" s="520"/>
      <c r="BC23" s="520"/>
      <c r="BD23" s="520"/>
    </row>
    <row r="24" spans="2:57" ht="13.5" customHeight="1" x14ac:dyDescent="0.2">
      <c r="B24" s="542"/>
      <c r="AS24" s="520"/>
      <c r="AT24" s="520"/>
      <c r="AU24" s="520"/>
      <c r="AV24" s="520"/>
      <c r="AW24" s="520"/>
      <c r="AX24" s="520"/>
      <c r="AY24" s="520"/>
      <c r="AZ24" s="520"/>
      <c r="BA24" s="520"/>
      <c r="BB24" s="520"/>
      <c r="BC24" s="520"/>
      <c r="BD24" s="520"/>
    </row>
    <row r="25" spans="2:57" ht="13.5" customHeight="1" x14ac:dyDescent="0.2">
      <c r="B25" s="542"/>
      <c r="D25" s="145"/>
      <c r="E25" s="146"/>
      <c r="G25" s="147"/>
      <c r="H25" s="146"/>
      <c r="J25" s="146"/>
      <c r="K25" s="146"/>
      <c r="M25" s="145"/>
      <c r="N25" s="146"/>
      <c r="AS25" s="520"/>
      <c r="AT25" s="520"/>
      <c r="AU25" s="520"/>
      <c r="AV25" s="520"/>
      <c r="AW25" s="520"/>
      <c r="AX25" s="520"/>
      <c r="AY25" s="520"/>
      <c r="AZ25" s="520"/>
      <c r="BA25" s="520"/>
      <c r="BB25" s="520"/>
      <c r="BC25" s="520"/>
      <c r="BD25" s="520"/>
    </row>
    <row r="26" spans="2:57" ht="13.5" customHeight="1" x14ac:dyDescent="0.2">
      <c r="B26" s="542"/>
      <c r="D26" s="146"/>
      <c r="E26" s="148"/>
      <c r="F26" s="148"/>
      <c r="G26" s="149"/>
      <c r="H26" s="149"/>
      <c r="I26" s="149"/>
      <c r="J26" s="148"/>
      <c r="K26" s="149"/>
      <c r="L26" s="148"/>
      <c r="M26" s="150"/>
      <c r="N26" s="150"/>
      <c r="AS26" s="520"/>
      <c r="AT26" s="520"/>
      <c r="AU26" s="520"/>
      <c r="AV26" s="520"/>
      <c r="AW26" s="520"/>
      <c r="AX26" s="520"/>
      <c r="AY26" s="520"/>
      <c r="AZ26" s="520"/>
      <c r="BA26" s="520"/>
      <c r="BB26" s="520"/>
      <c r="BC26" s="520"/>
      <c r="BD26" s="520"/>
    </row>
    <row r="27" spans="2:57" ht="13.5" customHeight="1" x14ac:dyDescent="0.2">
      <c r="B27" s="542"/>
      <c r="D27" s="146"/>
      <c r="E27" s="148"/>
      <c r="F27" s="148"/>
      <c r="G27" s="151"/>
      <c r="H27" s="149"/>
      <c r="I27" s="149"/>
      <c r="J27" s="148"/>
      <c r="K27" s="149"/>
      <c r="L27" s="148"/>
      <c r="M27" s="150"/>
      <c r="N27" s="150"/>
      <c r="AS27" s="520"/>
      <c r="AT27" s="520"/>
      <c r="AU27" s="520"/>
      <c r="AV27" s="520"/>
      <c r="AW27" s="520"/>
      <c r="AX27" s="520"/>
      <c r="AY27" s="520"/>
      <c r="AZ27" s="520"/>
      <c r="BA27" s="520"/>
      <c r="BB27" s="520"/>
      <c r="BC27" s="520"/>
      <c r="BD27" s="520"/>
    </row>
    <row r="28" spans="2:57" ht="21" customHeight="1" x14ac:dyDescent="0.2">
      <c r="B28" s="143"/>
      <c r="D28" s="146"/>
      <c r="E28" s="153"/>
      <c r="F28" s="153"/>
      <c r="G28" s="149"/>
      <c r="H28" s="149"/>
      <c r="I28" s="149"/>
      <c r="J28" s="148"/>
      <c r="K28" s="149"/>
      <c r="L28" s="148"/>
      <c r="M28" s="150"/>
      <c r="N28" s="150"/>
      <c r="AS28" s="520"/>
      <c r="AT28" s="520"/>
      <c r="AU28" s="520"/>
      <c r="AV28" s="520"/>
      <c r="AW28" s="520"/>
      <c r="AX28" s="520"/>
      <c r="AY28" s="520"/>
      <c r="AZ28" s="520"/>
      <c r="BA28" s="520"/>
      <c r="BB28" s="520"/>
      <c r="BC28" s="520"/>
      <c r="BD28" s="520"/>
    </row>
    <row r="29" spans="2:57" ht="20" x14ac:dyDescent="0.2">
      <c r="B29" s="143"/>
      <c r="D29" s="146"/>
      <c r="E29" s="153"/>
      <c r="F29" s="153"/>
      <c r="G29" s="149"/>
      <c r="H29" s="149"/>
      <c r="I29" s="149"/>
      <c r="J29" s="148"/>
      <c r="K29" s="149"/>
      <c r="L29" s="148"/>
      <c r="M29" s="150"/>
      <c r="N29" s="150"/>
      <c r="AS29" s="520"/>
      <c r="AT29" s="520"/>
      <c r="AU29" s="520"/>
      <c r="AV29" s="520"/>
      <c r="AW29" s="520"/>
      <c r="AX29" s="520"/>
      <c r="AY29" s="520"/>
      <c r="AZ29" s="520"/>
      <c r="BA29" s="520"/>
      <c r="BB29" s="520"/>
      <c r="BC29" s="520"/>
      <c r="BD29" s="520"/>
    </row>
    <row r="30" spans="2:57" ht="20" x14ac:dyDescent="0.2">
      <c r="B30" s="143"/>
      <c r="D30" s="146"/>
      <c r="E30" s="153"/>
      <c r="F30" s="153"/>
      <c r="G30" s="149"/>
      <c r="H30" s="149"/>
      <c r="I30" s="149"/>
      <c r="J30" s="148"/>
      <c r="K30" s="149"/>
      <c r="L30" s="148"/>
      <c r="M30" s="150"/>
      <c r="N30" s="150"/>
      <c r="AS30" s="520"/>
      <c r="AT30" s="520"/>
      <c r="AU30" s="520"/>
      <c r="AV30" s="520"/>
      <c r="AW30" s="520"/>
      <c r="AX30" s="520"/>
      <c r="AY30" s="520"/>
      <c r="AZ30" s="520"/>
      <c r="BA30" s="520"/>
      <c r="BB30" s="520"/>
      <c r="BC30" s="520"/>
      <c r="BD30" s="520"/>
    </row>
    <row r="31" spans="2:57" ht="20" x14ac:dyDescent="0.2">
      <c r="B31" s="143"/>
      <c r="D31" s="146"/>
      <c r="E31" s="148"/>
      <c r="F31" s="148"/>
      <c r="G31" s="154"/>
      <c r="H31" s="149"/>
      <c r="I31" s="149"/>
      <c r="J31" s="149"/>
      <c r="K31" s="149"/>
      <c r="L31" s="154"/>
      <c r="M31" s="155"/>
      <c r="N31" s="150"/>
      <c r="AS31" s="152"/>
      <c r="AT31" s="152"/>
      <c r="AU31" s="152"/>
      <c r="AV31" s="152"/>
      <c r="AW31" s="152"/>
      <c r="AX31" s="152"/>
      <c r="AY31" s="152"/>
      <c r="AZ31" s="152"/>
      <c r="BA31" s="152"/>
      <c r="BB31" s="152"/>
      <c r="BC31" s="152"/>
      <c r="BD31" s="152"/>
    </row>
    <row r="32" spans="2:57" ht="21" thickBot="1" x14ac:dyDescent="0.3">
      <c r="B32" s="156"/>
      <c r="AS32" s="520" t="s">
        <v>150</v>
      </c>
      <c r="AT32" s="520"/>
      <c r="AU32" s="520"/>
      <c r="AV32" s="520"/>
      <c r="AW32" s="520"/>
      <c r="AX32" s="520"/>
      <c r="AY32" s="520"/>
      <c r="AZ32" s="520"/>
      <c r="BA32" s="520"/>
      <c r="BB32" s="520"/>
      <c r="BC32" s="520"/>
      <c r="BD32" s="520"/>
      <c r="BE32" s="520"/>
    </row>
    <row r="33" spans="2:57" ht="18.75" customHeight="1" x14ac:dyDescent="0.2">
      <c r="B33" s="526" t="s">
        <v>145</v>
      </c>
      <c r="D33" s="529"/>
      <c r="E33" s="530"/>
      <c r="F33" s="530"/>
      <c r="G33" s="530"/>
      <c r="H33" s="530"/>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530"/>
      <c r="AH33" s="530"/>
      <c r="AI33" s="530"/>
      <c r="AJ33" s="530"/>
      <c r="AK33" s="530"/>
      <c r="AL33" s="530"/>
      <c r="AM33" s="530"/>
      <c r="AN33" s="530"/>
      <c r="AO33" s="530"/>
      <c r="AP33" s="531"/>
      <c r="AQ33" s="157"/>
      <c r="AR33" s="157"/>
      <c r="AS33" s="520"/>
      <c r="AT33" s="520"/>
      <c r="AU33" s="520"/>
      <c r="AV33" s="520"/>
      <c r="AW33" s="520"/>
      <c r="AX33" s="520"/>
      <c r="AY33" s="520"/>
      <c r="AZ33" s="520"/>
      <c r="BA33" s="520"/>
      <c r="BB33" s="520"/>
      <c r="BC33" s="520"/>
      <c r="BD33" s="520"/>
      <c r="BE33" s="520"/>
    </row>
    <row r="34" spans="2:57" ht="18.75" customHeight="1" x14ac:dyDescent="0.2">
      <c r="B34" s="527"/>
      <c r="D34" s="532"/>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4"/>
      <c r="AQ34" s="157"/>
      <c r="AR34" s="157"/>
      <c r="AS34" s="520"/>
      <c r="AT34" s="520"/>
      <c r="AU34" s="520"/>
      <c r="AV34" s="520"/>
      <c r="AW34" s="520"/>
      <c r="AX34" s="520"/>
      <c r="AY34" s="520"/>
      <c r="AZ34" s="520"/>
      <c r="BA34" s="520"/>
      <c r="BB34" s="520"/>
      <c r="BC34" s="520"/>
      <c r="BD34" s="520"/>
      <c r="BE34" s="520"/>
    </row>
    <row r="35" spans="2:57" ht="18.75" customHeight="1" x14ac:dyDescent="0.2">
      <c r="B35" s="527"/>
      <c r="D35" s="532"/>
      <c r="E35" s="533"/>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4"/>
      <c r="AQ35" s="157"/>
      <c r="AR35" s="157"/>
      <c r="AS35" s="520"/>
      <c r="AT35" s="520"/>
      <c r="AU35" s="520"/>
      <c r="AV35" s="520"/>
      <c r="AW35" s="520"/>
      <c r="AX35" s="520"/>
      <c r="AY35" s="520"/>
      <c r="AZ35" s="520"/>
      <c r="BA35" s="520"/>
      <c r="BB35" s="520"/>
      <c r="BC35" s="520"/>
      <c r="BD35" s="520"/>
      <c r="BE35" s="520"/>
    </row>
    <row r="36" spans="2:57" ht="18.75" customHeight="1" x14ac:dyDescent="0.2">
      <c r="B36" s="527"/>
      <c r="D36" s="532"/>
      <c r="E36" s="533"/>
      <c r="F36" s="533"/>
      <c r="G36" s="533"/>
      <c r="H36" s="533"/>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3"/>
      <c r="AO36" s="533"/>
      <c r="AP36" s="534"/>
      <c r="AQ36" s="157"/>
      <c r="AR36" s="157"/>
      <c r="AS36" s="520"/>
      <c r="AT36" s="520"/>
      <c r="AU36" s="520"/>
      <c r="AV36" s="520"/>
      <c r="AW36" s="520"/>
      <c r="AX36" s="520"/>
      <c r="AY36" s="520"/>
      <c r="AZ36" s="520"/>
      <c r="BA36" s="520"/>
      <c r="BB36" s="520"/>
      <c r="BC36" s="520"/>
      <c r="BD36" s="520"/>
      <c r="BE36" s="520"/>
    </row>
    <row r="37" spans="2:57" ht="18.75" customHeight="1" x14ac:dyDescent="0.2">
      <c r="B37" s="527"/>
      <c r="D37" s="532"/>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4"/>
      <c r="AQ37" s="157"/>
      <c r="AR37" s="157"/>
      <c r="AS37" s="520"/>
      <c r="AT37" s="520"/>
      <c r="AU37" s="520"/>
      <c r="AV37" s="520"/>
      <c r="AW37" s="520"/>
      <c r="AX37" s="520"/>
      <c r="AY37" s="520"/>
      <c r="AZ37" s="520"/>
      <c r="BA37" s="520"/>
      <c r="BB37" s="520"/>
      <c r="BC37" s="520"/>
      <c r="BD37" s="520"/>
      <c r="BE37" s="520"/>
    </row>
    <row r="38" spans="2:57" ht="18.75" customHeight="1" x14ac:dyDescent="0.2">
      <c r="B38" s="527"/>
      <c r="D38" s="532"/>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4"/>
      <c r="AQ38" s="157"/>
      <c r="AR38" s="157"/>
      <c r="AS38" s="520"/>
      <c r="AT38" s="520"/>
      <c r="AU38" s="520"/>
      <c r="AV38" s="520"/>
      <c r="AW38" s="520"/>
      <c r="AX38" s="520"/>
      <c r="AY38" s="520"/>
      <c r="AZ38" s="520"/>
      <c r="BA38" s="520"/>
      <c r="BB38" s="520"/>
      <c r="BC38" s="520"/>
      <c r="BD38" s="520"/>
      <c r="BE38" s="520"/>
    </row>
    <row r="39" spans="2:57" ht="18.75" customHeight="1" x14ac:dyDescent="0.2">
      <c r="B39" s="527"/>
      <c r="D39" s="532"/>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4"/>
      <c r="AQ39" s="157"/>
      <c r="AR39" s="157"/>
      <c r="AS39" s="520"/>
      <c r="AT39" s="520"/>
      <c r="AU39" s="520"/>
      <c r="AV39" s="520"/>
      <c r="AW39" s="520"/>
      <c r="AX39" s="520"/>
      <c r="AY39" s="520"/>
      <c r="AZ39" s="520"/>
      <c r="BA39" s="520"/>
      <c r="BB39" s="520"/>
      <c r="BC39" s="520"/>
      <c r="BD39" s="520"/>
      <c r="BE39" s="520"/>
    </row>
    <row r="40" spans="2:57" ht="18.75" customHeight="1" x14ac:dyDescent="0.2">
      <c r="B40" s="527"/>
      <c r="D40" s="532"/>
      <c r="E40" s="533"/>
      <c r="F40" s="533"/>
      <c r="G40" s="533"/>
      <c r="H40" s="533"/>
      <c r="I40" s="533"/>
      <c r="J40" s="533"/>
      <c r="K40" s="533"/>
      <c r="L40" s="533"/>
      <c r="M40" s="533"/>
      <c r="N40" s="533"/>
      <c r="O40" s="533"/>
      <c r="P40" s="533"/>
      <c r="Q40" s="533"/>
      <c r="R40" s="533"/>
      <c r="S40" s="533"/>
      <c r="T40" s="533"/>
      <c r="U40" s="533"/>
      <c r="V40" s="533"/>
      <c r="W40" s="533"/>
      <c r="X40" s="533"/>
      <c r="Y40" s="533"/>
      <c r="Z40" s="533"/>
      <c r="AA40" s="533"/>
      <c r="AB40" s="533"/>
      <c r="AC40" s="533"/>
      <c r="AD40" s="533"/>
      <c r="AE40" s="533"/>
      <c r="AF40" s="533"/>
      <c r="AG40" s="533"/>
      <c r="AH40" s="533"/>
      <c r="AI40" s="533"/>
      <c r="AJ40" s="533"/>
      <c r="AK40" s="533"/>
      <c r="AL40" s="533"/>
      <c r="AM40" s="533"/>
      <c r="AN40" s="533"/>
      <c r="AO40" s="533"/>
      <c r="AP40" s="534"/>
      <c r="AQ40" s="157"/>
      <c r="AR40" s="157"/>
      <c r="AS40" s="520"/>
      <c r="AT40" s="520"/>
      <c r="AU40" s="520"/>
      <c r="AV40" s="520"/>
      <c r="AW40" s="520"/>
      <c r="AX40" s="520"/>
      <c r="AY40" s="520"/>
      <c r="AZ40" s="520"/>
      <c r="BA40" s="520"/>
      <c r="BB40" s="520"/>
      <c r="BC40" s="520"/>
      <c r="BD40" s="520"/>
      <c r="BE40" s="520"/>
    </row>
    <row r="41" spans="2:57" ht="18.75" customHeight="1" thickBot="1" x14ac:dyDescent="0.25">
      <c r="B41" s="528"/>
      <c r="D41" s="535"/>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7"/>
      <c r="AQ41" s="157"/>
      <c r="AR41" s="157"/>
      <c r="AS41" s="520"/>
      <c r="AT41" s="520"/>
      <c r="AU41" s="520"/>
      <c r="AV41" s="520"/>
      <c r="AW41" s="520"/>
      <c r="AX41" s="520"/>
      <c r="AY41" s="520"/>
      <c r="AZ41" s="520"/>
      <c r="BA41" s="520"/>
      <c r="BB41" s="520"/>
      <c r="BC41" s="520"/>
      <c r="BD41" s="520"/>
      <c r="BE41" s="520"/>
    </row>
    <row r="42" spans="2:57" ht="24" x14ac:dyDescent="0.2">
      <c r="B42" s="158"/>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520"/>
      <c r="AT42" s="520"/>
      <c r="AU42" s="520"/>
      <c r="AV42" s="520"/>
      <c r="AW42" s="520"/>
      <c r="AX42" s="520"/>
      <c r="AY42" s="520"/>
      <c r="AZ42" s="520"/>
      <c r="BA42" s="520"/>
      <c r="BB42" s="520"/>
      <c r="BC42" s="520"/>
      <c r="BD42" s="520"/>
      <c r="BE42" s="520"/>
    </row>
    <row r="43" spans="2:57" ht="20" x14ac:dyDescent="0.25">
      <c r="B43" s="156"/>
      <c r="AS43" s="520"/>
      <c r="AT43" s="520"/>
      <c r="AU43" s="520"/>
      <c r="AV43" s="520"/>
      <c r="AW43" s="520"/>
      <c r="AX43" s="520"/>
      <c r="AY43" s="520"/>
      <c r="AZ43" s="520"/>
      <c r="BA43" s="520"/>
      <c r="BB43" s="520"/>
      <c r="BC43" s="520"/>
      <c r="BD43" s="520"/>
      <c r="BE43" s="520"/>
    </row>
    <row r="44" spans="2:57" ht="13.5" customHeight="1" x14ac:dyDescent="0.2">
      <c r="B44" s="542" t="s">
        <v>146</v>
      </c>
      <c r="D44" s="146"/>
      <c r="E44" s="146"/>
      <c r="F44" s="146"/>
      <c r="G44" s="146"/>
      <c r="H44" s="146"/>
      <c r="M44" s="146"/>
      <c r="N44" s="146"/>
      <c r="O44" s="146"/>
      <c r="P44" s="146"/>
      <c r="Q44" s="146"/>
      <c r="R44" s="146"/>
      <c r="S44" s="146"/>
      <c r="T44" s="146"/>
      <c r="U44" s="146"/>
      <c r="W44" s="145"/>
      <c r="X44" s="145"/>
      <c r="Y44" s="146"/>
      <c r="Z44" s="146"/>
      <c r="AA44" s="146"/>
      <c r="AB44" s="146"/>
      <c r="AC44" s="146"/>
      <c r="AD44" s="145"/>
      <c r="AE44" s="145"/>
      <c r="AS44" s="152"/>
      <c r="AT44" s="152"/>
      <c r="AU44" s="152"/>
      <c r="AV44" s="152"/>
      <c r="AW44" s="152"/>
      <c r="AX44" s="152"/>
      <c r="AY44" s="152"/>
      <c r="AZ44" s="152"/>
      <c r="BA44" s="152"/>
      <c r="BB44" s="152"/>
      <c r="BC44" s="152"/>
      <c r="BD44" s="152"/>
    </row>
    <row r="45" spans="2:57" ht="13.5" customHeight="1" x14ac:dyDescent="0.2">
      <c r="B45" s="542"/>
      <c r="D45" s="146"/>
      <c r="E45" s="146"/>
      <c r="F45" s="146"/>
      <c r="G45" s="146"/>
      <c r="H45" s="146"/>
      <c r="M45" s="146"/>
      <c r="N45" s="146"/>
      <c r="O45" s="146"/>
      <c r="P45" s="146"/>
      <c r="Q45" s="146"/>
      <c r="R45" s="146"/>
      <c r="S45" s="146"/>
      <c r="T45" s="146"/>
      <c r="U45" s="146"/>
      <c r="W45" s="145"/>
      <c r="X45" s="145"/>
      <c r="Y45" s="146"/>
      <c r="Z45" s="146"/>
      <c r="AA45" s="146"/>
      <c r="AB45" s="146"/>
      <c r="AC45" s="146"/>
      <c r="AD45" s="145"/>
      <c r="AE45" s="145"/>
      <c r="AS45" s="152"/>
      <c r="AT45" s="152"/>
      <c r="AU45" s="152"/>
      <c r="AV45" s="152"/>
      <c r="AW45" s="152"/>
      <c r="AX45" s="152"/>
      <c r="AY45" s="152"/>
      <c r="AZ45" s="152"/>
      <c r="BA45" s="152"/>
      <c r="BB45" s="152"/>
      <c r="BC45" s="152"/>
      <c r="BD45" s="152"/>
    </row>
    <row r="46" spans="2:57" ht="13.5" customHeight="1" x14ac:dyDescent="0.2">
      <c r="B46" s="542"/>
      <c r="D46" s="146"/>
      <c r="E46" s="146"/>
      <c r="F46" s="146"/>
      <c r="G46" s="146"/>
      <c r="H46" s="146"/>
      <c r="M46" s="146"/>
      <c r="N46" s="146"/>
      <c r="O46" s="146"/>
      <c r="P46" s="146"/>
      <c r="Q46" s="146"/>
      <c r="R46" s="146"/>
      <c r="S46" s="146"/>
      <c r="T46" s="146"/>
      <c r="U46" s="146"/>
      <c r="W46" s="145"/>
      <c r="X46" s="145"/>
      <c r="Y46" s="146"/>
      <c r="Z46" s="146"/>
      <c r="AA46" s="146"/>
      <c r="AB46" s="146"/>
      <c r="AC46" s="146"/>
      <c r="AD46" s="145"/>
      <c r="AE46" s="145"/>
      <c r="AS46" s="152"/>
      <c r="AT46" s="152"/>
      <c r="AU46" s="152"/>
      <c r="AV46" s="152"/>
      <c r="AW46" s="152"/>
      <c r="AX46" s="152"/>
      <c r="AY46" s="152"/>
      <c r="AZ46" s="152"/>
      <c r="BA46" s="152"/>
      <c r="BB46" s="152"/>
      <c r="BC46" s="152"/>
      <c r="BD46" s="152"/>
    </row>
    <row r="47" spans="2:57" ht="13.5" customHeight="1" x14ac:dyDescent="0.2">
      <c r="B47" s="542"/>
      <c r="D47" s="146"/>
      <c r="E47" s="146"/>
      <c r="F47" s="146"/>
      <c r="G47" s="146"/>
      <c r="H47" s="146"/>
      <c r="M47" s="146"/>
      <c r="N47" s="146"/>
      <c r="O47" s="146"/>
      <c r="P47" s="146"/>
      <c r="Q47" s="146"/>
      <c r="R47" s="146"/>
      <c r="S47" s="146"/>
      <c r="T47" s="146"/>
      <c r="U47" s="146"/>
      <c r="W47" s="145"/>
      <c r="X47" s="145"/>
      <c r="Y47" s="146"/>
      <c r="Z47" s="146"/>
      <c r="AA47" s="146"/>
      <c r="AB47" s="146"/>
      <c r="AC47" s="146"/>
      <c r="AD47" s="145"/>
      <c r="AE47" s="145"/>
      <c r="AS47" s="152"/>
      <c r="AT47" s="152"/>
      <c r="AU47" s="152"/>
      <c r="AV47" s="152"/>
      <c r="AW47" s="152"/>
      <c r="AX47" s="152"/>
      <c r="AY47" s="152"/>
      <c r="AZ47" s="152"/>
      <c r="BA47" s="152"/>
      <c r="BB47" s="152"/>
      <c r="BC47" s="152"/>
      <c r="BD47" s="152"/>
    </row>
    <row r="48" spans="2:57" ht="13.5" customHeight="1" x14ac:dyDescent="0.2">
      <c r="B48" s="542"/>
      <c r="D48" s="146"/>
      <c r="E48" s="146"/>
      <c r="F48" s="146"/>
      <c r="G48" s="146"/>
      <c r="H48" s="146"/>
      <c r="M48" s="146"/>
      <c r="N48" s="146"/>
      <c r="O48" s="146"/>
      <c r="P48" s="146"/>
      <c r="Q48" s="146"/>
      <c r="R48" s="146"/>
      <c r="S48" s="146"/>
      <c r="T48" s="146"/>
      <c r="U48" s="146"/>
      <c r="W48" s="145"/>
      <c r="X48" s="145"/>
      <c r="Y48" s="146"/>
      <c r="Z48" s="146"/>
      <c r="AA48" s="146"/>
      <c r="AB48" s="146"/>
      <c r="AC48" s="146"/>
      <c r="AD48" s="145"/>
      <c r="AE48" s="145"/>
      <c r="AS48" s="152"/>
      <c r="AT48" s="152"/>
      <c r="AU48" s="152"/>
      <c r="AV48" s="152"/>
      <c r="AW48" s="152"/>
      <c r="AX48" s="152"/>
      <c r="AY48" s="152"/>
      <c r="AZ48" s="152"/>
      <c r="BA48" s="152"/>
      <c r="BB48" s="152"/>
      <c r="BC48" s="152"/>
      <c r="BD48" s="152"/>
    </row>
    <row r="49" spans="2:56" ht="13.5" customHeight="1" x14ac:dyDescent="0.2">
      <c r="B49" s="542"/>
      <c r="D49" s="146"/>
      <c r="E49" s="146"/>
      <c r="F49" s="146"/>
      <c r="G49" s="146"/>
      <c r="H49" s="146"/>
      <c r="AS49" s="152"/>
      <c r="AT49" s="152"/>
      <c r="AU49" s="152"/>
      <c r="AV49" s="152"/>
      <c r="AW49" s="152"/>
      <c r="AX49" s="152"/>
      <c r="AY49" s="152"/>
      <c r="AZ49" s="152"/>
      <c r="BA49" s="152"/>
      <c r="BB49" s="152"/>
      <c r="BC49" s="152"/>
      <c r="BD49" s="152"/>
    </row>
    <row r="50" spans="2:56" ht="13.5" customHeight="1" x14ac:dyDescent="0.2">
      <c r="B50" s="542"/>
      <c r="D50" s="146"/>
      <c r="E50" s="146"/>
      <c r="F50" s="146"/>
      <c r="G50" s="146"/>
      <c r="H50" s="146"/>
      <c r="J50" s="145"/>
      <c r="K50" s="146"/>
      <c r="M50" s="145"/>
      <c r="N50" s="146"/>
      <c r="AS50" s="152"/>
      <c r="AT50" s="152"/>
      <c r="AU50" s="152"/>
      <c r="AV50" s="152"/>
      <c r="AW50" s="152"/>
      <c r="AX50" s="152"/>
      <c r="AY50" s="152"/>
      <c r="AZ50" s="152"/>
      <c r="BA50" s="152"/>
      <c r="BB50" s="152"/>
      <c r="BC50" s="152"/>
      <c r="BD50" s="152"/>
    </row>
    <row r="51" spans="2:56" ht="13.5" customHeight="1" x14ac:dyDescent="0.2">
      <c r="B51" s="542"/>
      <c r="D51" s="146"/>
      <c r="E51" s="146"/>
      <c r="F51" s="146"/>
      <c r="G51" s="146"/>
      <c r="H51" s="146"/>
      <c r="J51" s="146"/>
      <c r="K51" s="146"/>
      <c r="M51" s="146"/>
      <c r="N51" s="146"/>
      <c r="AS51" s="152"/>
      <c r="AT51" s="152"/>
      <c r="AU51" s="152"/>
      <c r="AV51" s="152"/>
      <c r="AW51" s="152"/>
      <c r="AX51" s="152"/>
      <c r="AY51" s="152"/>
      <c r="AZ51" s="152"/>
      <c r="BA51" s="152"/>
      <c r="BB51" s="152"/>
      <c r="BC51" s="152"/>
      <c r="BD51" s="152"/>
    </row>
    <row r="52" spans="2:56" ht="13.5" customHeight="1" thickBot="1" x14ac:dyDescent="0.25">
      <c r="B52" s="542"/>
      <c r="D52" s="146"/>
      <c r="E52" s="146"/>
      <c r="F52" s="146"/>
      <c r="G52" s="146"/>
      <c r="H52" s="146"/>
      <c r="J52" s="146"/>
      <c r="K52" s="146"/>
      <c r="M52" s="146"/>
      <c r="N52" s="146"/>
      <c r="AS52" s="160"/>
      <c r="AT52" s="160"/>
      <c r="AU52" s="160"/>
      <c r="AV52" s="160"/>
      <c r="AW52" s="160"/>
      <c r="AX52" s="160"/>
      <c r="AY52" s="160"/>
      <c r="AZ52" s="160"/>
      <c r="BA52" s="160"/>
      <c r="BB52" s="160"/>
      <c r="BC52" s="160"/>
      <c r="BD52" s="160"/>
    </row>
    <row r="53" spans="2:56" ht="13.5" customHeight="1" x14ac:dyDescent="0.2">
      <c r="B53" s="164"/>
      <c r="D53" s="146"/>
      <c r="E53" s="146"/>
      <c r="F53" s="146"/>
      <c r="G53" s="146"/>
      <c r="H53" s="146"/>
      <c r="J53" s="146"/>
      <c r="K53" s="146"/>
      <c r="M53" s="146"/>
      <c r="N53" s="146"/>
      <c r="AS53" s="540" t="s">
        <v>151</v>
      </c>
      <c r="AT53" s="540"/>
      <c r="AU53" s="540"/>
      <c r="AV53" s="540"/>
      <c r="AW53" s="540"/>
      <c r="AX53" s="540"/>
      <c r="AY53" s="540"/>
      <c r="AZ53" s="540"/>
      <c r="BA53" s="540"/>
      <c r="BB53" s="540"/>
      <c r="BC53" s="540"/>
      <c r="BD53" s="540"/>
    </row>
    <row r="54" spans="2:56" ht="13.5" customHeight="1" x14ac:dyDescent="0.2">
      <c r="B54" s="164"/>
      <c r="D54" s="146"/>
      <c r="E54" s="146"/>
      <c r="F54" s="146"/>
      <c r="G54" s="146"/>
      <c r="H54" s="146"/>
      <c r="J54" s="146"/>
      <c r="K54" s="146"/>
      <c r="M54" s="146"/>
      <c r="N54" s="146"/>
      <c r="AS54" s="541"/>
      <c r="AT54" s="541"/>
      <c r="AU54" s="541"/>
      <c r="AV54" s="541"/>
      <c r="AW54" s="541"/>
      <c r="AX54" s="541"/>
      <c r="AY54" s="541"/>
      <c r="AZ54" s="541"/>
      <c r="BA54" s="541"/>
      <c r="BB54" s="541"/>
      <c r="BC54" s="541"/>
      <c r="BD54" s="541"/>
    </row>
    <row r="55" spans="2:56" ht="13.5" customHeight="1" x14ac:dyDescent="0.25">
      <c r="B55" s="156"/>
      <c r="M55" s="145"/>
      <c r="AS55" s="541"/>
      <c r="AT55" s="541"/>
      <c r="AU55" s="541"/>
      <c r="AV55" s="541"/>
      <c r="AW55" s="541"/>
      <c r="AX55" s="541"/>
      <c r="AY55" s="541"/>
      <c r="AZ55" s="541"/>
      <c r="BA55" s="541"/>
      <c r="BB55" s="541"/>
      <c r="BC55" s="541"/>
      <c r="BD55" s="541"/>
    </row>
    <row r="56" spans="2:56" ht="13.5" customHeight="1" x14ac:dyDescent="0.2">
      <c r="B56" s="542" t="s">
        <v>147</v>
      </c>
      <c r="D56" s="145"/>
      <c r="E56" s="146"/>
      <c r="G56" s="145"/>
      <c r="H56" s="146"/>
      <c r="J56" s="145"/>
      <c r="K56" s="146"/>
      <c r="N56" s="146"/>
      <c r="AS56" s="541"/>
      <c r="AT56" s="541"/>
      <c r="AU56" s="541"/>
      <c r="AV56" s="541"/>
      <c r="AW56" s="541"/>
      <c r="AX56" s="541"/>
      <c r="AY56" s="541"/>
      <c r="AZ56" s="541"/>
      <c r="BA56" s="541"/>
      <c r="BB56" s="541"/>
      <c r="BC56" s="541"/>
      <c r="BD56" s="541"/>
    </row>
    <row r="57" spans="2:56" ht="13.5" customHeight="1" x14ac:dyDescent="0.2">
      <c r="B57" s="542"/>
      <c r="D57" s="146"/>
      <c r="E57" s="146"/>
      <c r="G57" s="146"/>
      <c r="H57" s="146"/>
      <c r="J57" s="146"/>
      <c r="K57" s="146"/>
      <c r="M57" s="146"/>
      <c r="N57" s="146"/>
      <c r="AS57" s="541"/>
      <c r="AT57" s="541"/>
      <c r="AU57" s="541"/>
      <c r="AV57" s="541"/>
      <c r="AW57" s="541"/>
      <c r="AX57" s="541"/>
      <c r="AY57" s="541"/>
      <c r="AZ57" s="541"/>
      <c r="BA57" s="541"/>
      <c r="BB57" s="541"/>
      <c r="BC57" s="541"/>
      <c r="BD57" s="541"/>
    </row>
    <row r="58" spans="2:56" ht="13.5" customHeight="1" x14ac:dyDescent="0.2">
      <c r="B58" s="542"/>
      <c r="D58" s="146"/>
      <c r="E58" s="146"/>
      <c r="F58" s="161"/>
      <c r="G58" s="146"/>
      <c r="H58" s="146"/>
      <c r="J58" s="146"/>
      <c r="K58" s="146"/>
      <c r="M58" s="146"/>
      <c r="N58" s="146"/>
      <c r="AS58" s="541"/>
      <c r="AT58" s="541"/>
      <c r="AU58" s="541"/>
      <c r="AV58" s="541"/>
      <c r="AW58" s="541"/>
      <c r="AX58" s="541"/>
      <c r="AY58" s="541"/>
      <c r="AZ58" s="541"/>
      <c r="BA58" s="541"/>
      <c r="BB58" s="541"/>
      <c r="BC58" s="541"/>
      <c r="BD58" s="541"/>
    </row>
    <row r="59" spans="2:56" ht="13.5" customHeight="1" x14ac:dyDescent="0.2">
      <c r="B59" s="542"/>
      <c r="D59" s="146"/>
      <c r="E59" s="146"/>
      <c r="G59" s="146"/>
      <c r="H59" s="146"/>
      <c r="J59" s="146"/>
      <c r="K59" s="146"/>
      <c r="M59" s="146"/>
      <c r="N59" s="146"/>
      <c r="AS59" s="541"/>
      <c r="AT59" s="541"/>
      <c r="AU59" s="541"/>
      <c r="AV59" s="541"/>
      <c r="AW59" s="541"/>
      <c r="AX59" s="541"/>
      <c r="AY59" s="541"/>
      <c r="AZ59" s="541"/>
      <c r="BA59" s="541"/>
      <c r="BB59" s="541"/>
      <c r="BC59" s="541"/>
      <c r="BD59" s="541"/>
    </row>
    <row r="60" spans="2:56" ht="13.5" customHeight="1" x14ac:dyDescent="0.2">
      <c r="B60" s="542"/>
      <c r="D60" s="146"/>
      <c r="E60" s="146"/>
      <c r="G60" s="146"/>
      <c r="H60" s="146"/>
      <c r="J60" s="146"/>
      <c r="K60" s="146"/>
      <c r="M60" s="146"/>
      <c r="N60" s="146"/>
      <c r="AS60" s="541"/>
      <c r="AT60" s="541"/>
      <c r="AU60" s="541"/>
      <c r="AV60" s="541"/>
      <c r="AW60" s="541"/>
      <c r="AX60" s="541"/>
      <c r="AY60" s="541"/>
      <c r="AZ60" s="541"/>
      <c r="BA60" s="541"/>
      <c r="BB60" s="541"/>
      <c r="BC60" s="541"/>
      <c r="BD60" s="541"/>
    </row>
    <row r="61" spans="2:56" ht="13.5" customHeight="1" x14ac:dyDescent="0.2">
      <c r="B61" s="542"/>
      <c r="AS61" s="541"/>
      <c r="AT61" s="541"/>
      <c r="AU61" s="541"/>
      <c r="AV61" s="541"/>
      <c r="AW61" s="541"/>
      <c r="AX61" s="541"/>
      <c r="AY61" s="541"/>
      <c r="AZ61" s="541"/>
      <c r="BA61" s="541"/>
      <c r="BB61" s="541"/>
      <c r="BC61" s="541"/>
      <c r="BD61" s="541"/>
    </row>
    <row r="62" spans="2:56" ht="13.5" customHeight="1" x14ac:dyDescent="0.2">
      <c r="B62" s="542"/>
      <c r="D62" s="145"/>
      <c r="E62" s="146"/>
      <c r="G62" s="145"/>
      <c r="H62" s="146"/>
      <c r="J62" s="145"/>
      <c r="K62" s="146"/>
      <c r="M62" s="145"/>
      <c r="N62" s="146"/>
      <c r="AS62" s="541"/>
      <c r="AT62" s="541"/>
      <c r="AU62" s="541"/>
      <c r="AV62" s="541"/>
      <c r="AW62" s="541"/>
      <c r="AX62" s="541"/>
      <c r="AY62" s="541"/>
      <c r="AZ62" s="541"/>
      <c r="BA62" s="541"/>
      <c r="BB62" s="541"/>
      <c r="BC62" s="541"/>
      <c r="BD62" s="541"/>
    </row>
    <row r="63" spans="2:56" ht="13.5" customHeight="1" x14ac:dyDescent="0.2">
      <c r="B63" s="542"/>
      <c r="D63" s="146"/>
      <c r="E63" s="146"/>
      <c r="G63" s="146"/>
      <c r="H63" s="146"/>
      <c r="J63" s="146"/>
      <c r="K63" s="146"/>
      <c r="M63" s="146"/>
      <c r="N63" s="146"/>
      <c r="AS63" s="541"/>
      <c r="AT63" s="541"/>
      <c r="AU63" s="541"/>
      <c r="AV63" s="541"/>
      <c r="AW63" s="541"/>
      <c r="AX63" s="541"/>
      <c r="AY63" s="541"/>
      <c r="AZ63" s="541"/>
      <c r="BA63" s="541"/>
      <c r="BB63" s="541"/>
      <c r="BC63" s="541"/>
      <c r="BD63" s="541"/>
    </row>
    <row r="64" spans="2:56" ht="13.5" customHeight="1" x14ac:dyDescent="0.2">
      <c r="B64" s="542"/>
      <c r="D64" s="146"/>
      <c r="E64" s="146"/>
      <c r="G64" s="146"/>
      <c r="H64" s="146"/>
      <c r="J64" s="146"/>
      <c r="K64" s="146"/>
      <c r="M64" s="146"/>
      <c r="N64" s="146"/>
      <c r="AS64" s="541"/>
      <c r="AT64" s="541"/>
      <c r="AU64" s="541"/>
      <c r="AV64" s="541"/>
      <c r="AW64" s="541"/>
      <c r="AX64" s="541"/>
      <c r="AY64" s="541"/>
      <c r="AZ64" s="541"/>
      <c r="BA64" s="541"/>
      <c r="BB64" s="541"/>
      <c r="BC64" s="541"/>
      <c r="BD64" s="541"/>
    </row>
    <row r="65" spans="2:56" ht="13.5" customHeight="1" x14ac:dyDescent="0.2">
      <c r="B65" s="542"/>
      <c r="D65" s="146"/>
      <c r="E65" s="146"/>
      <c r="G65" s="146"/>
      <c r="H65" s="146"/>
      <c r="J65" s="146"/>
      <c r="K65" s="146"/>
      <c r="M65" s="146"/>
      <c r="N65" s="146"/>
      <c r="AS65" s="541"/>
      <c r="AT65" s="541"/>
      <c r="AU65" s="541"/>
      <c r="AV65" s="541"/>
      <c r="AW65" s="541"/>
      <c r="AX65" s="541"/>
      <c r="AY65" s="541"/>
      <c r="AZ65" s="541"/>
      <c r="BA65" s="541"/>
      <c r="BB65" s="541"/>
      <c r="BC65" s="541"/>
      <c r="BD65" s="541"/>
    </row>
    <row r="66" spans="2:56" ht="13.5" customHeight="1" x14ac:dyDescent="0.2">
      <c r="B66" s="542"/>
      <c r="D66" s="146"/>
      <c r="E66" s="146"/>
      <c r="G66" s="146"/>
      <c r="H66" s="146"/>
      <c r="J66" s="146"/>
      <c r="K66" s="146"/>
      <c r="M66" s="146"/>
      <c r="N66" s="146"/>
      <c r="AS66" s="541"/>
      <c r="AT66" s="541"/>
      <c r="AU66" s="541"/>
      <c r="AV66" s="541"/>
      <c r="AW66" s="541"/>
      <c r="AX66" s="541"/>
      <c r="AY66" s="541"/>
      <c r="AZ66" s="541"/>
      <c r="BA66" s="541"/>
      <c r="BB66" s="541"/>
      <c r="BC66" s="541"/>
      <c r="BD66" s="541"/>
    </row>
    <row r="67" spans="2:56" ht="13.5" customHeight="1" x14ac:dyDescent="0.2">
      <c r="B67" s="542"/>
      <c r="AS67" s="541"/>
      <c r="AT67" s="541"/>
      <c r="AU67" s="541"/>
      <c r="AV67" s="541"/>
      <c r="AW67" s="541"/>
      <c r="AX67" s="541"/>
      <c r="AY67" s="541"/>
      <c r="AZ67" s="541"/>
      <c r="BA67" s="541"/>
      <c r="BB67" s="541"/>
      <c r="BC67" s="541"/>
      <c r="BD67" s="541"/>
    </row>
    <row r="68" spans="2:56" ht="13.5" customHeight="1" x14ac:dyDescent="0.2">
      <c r="B68" s="542"/>
      <c r="G68" s="148"/>
      <c r="H68" s="149"/>
      <c r="I68" s="149"/>
      <c r="J68" s="149"/>
      <c r="K68" s="149"/>
      <c r="L68" s="162"/>
      <c r="M68" s="155"/>
      <c r="AS68" s="541"/>
      <c r="AT68" s="541"/>
      <c r="AU68" s="541"/>
      <c r="AV68" s="541"/>
      <c r="AW68" s="541"/>
      <c r="AX68" s="541"/>
      <c r="AY68" s="541"/>
      <c r="AZ68" s="541"/>
      <c r="BA68" s="541"/>
      <c r="BB68" s="541"/>
      <c r="BC68" s="541"/>
      <c r="BD68" s="541"/>
    </row>
    <row r="69" spans="2:56" ht="13.5" customHeight="1" x14ac:dyDescent="0.2">
      <c r="B69" s="542"/>
      <c r="G69" s="153"/>
      <c r="H69" s="149"/>
      <c r="I69" s="149"/>
      <c r="J69" s="149"/>
      <c r="K69" s="149"/>
      <c r="L69" s="162"/>
      <c r="M69" s="155"/>
      <c r="AS69" s="541"/>
      <c r="AT69" s="541"/>
      <c r="AU69" s="541"/>
      <c r="AV69" s="541"/>
      <c r="AW69" s="541"/>
      <c r="AX69" s="541"/>
      <c r="AY69" s="541"/>
      <c r="AZ69" s="541"/>
      <c r="BA69" s="541"/>
      <c r="BB69" s="541"/>
      <c r="BC69" s="541"/>
      <c r="BD69" s="541"/>
    </row>
    <row r="70" spans="2:56" ht="13.5" customHeight="1" x14ac:dyDescent="0.2">
      <c r="B70" s="542"/>
      <c r="G70" s="153"/>
      <c r="H70" s="149"/>
      <c r="I70" s="149"/>
      <c r="J70" s="149"/>
      <c r="K70" s="149"/>
      <c r="L70" s="162"/>
      <c r="M70" s="155"/>
      <c r="AS70" s="541"/>
      <c r="AT70" s="541"/>
      <c r="AU70" s="541"/>
      <c r="AV70" s="541"/>
      <c r="AW70" s="541"/>
      <c r="AX70" s="541"/>
      <c r="AY70" s="541"/>
      <c r="AZ70" s="541"/>
      <c r="BA70" s="541"/>
      <c r="BB70" s="541"/>
      <c r="BC70" s="541"/>
      <c r="BD70" s="541"/>
    </row>
    <row r="71" spans="2:56" ht="13.5" customHeight="1" thickBot="1" x14ac:dyDescent="0.25">
      <c r="B71" s="542"/>
      <c r="G71" s="161"/>
      <c r="AS71" s="541"/>
      <c r="AT71" s="541"/>
      <c r="AU71" s="541"/>
      <c r="AV71" s="541"/>
      <c r="AW71" s="541"/>
      <c r="AX71" s="541"/>
      <c r="AY71" s="541"/>
      <c r="AZ71" s="541"/>
      <c r="BA71" s="541"/>
      <c r="BB71" s="541"/>
      <c r="BC71" s="541"/>
      <c r="BD71" s="541"/>
    </row>
    <row r="72" spans="2:56" ht="13.5" customHeight="1" x14ac:dyDescent="0.2">
      <c r="B72" s="542"/>
      <c r="AS72" s="540" t="s">
        <v>152</v>
      </c>
      <c r="AT72" s="540"/>
      <c r="AU72" s="540"/>
      <c r="AV72" s="540"/>
      <c r="AW72" s="540"/>
      <c r="AX72" s="540"/>
      <c r="AY72" s="540"/>
      <c r="AZ72" s="540"/>
      <c r="BA72" s="540"/>
      <c r="BB72" s="540"/>
      <c r="BC72" s="540"/>
      <c r="BD72" s="540"/>
    </row>
    <row r="73" spans="2:56" ht="13.5" customHeight="1" x14ac:dyDescent="0.2">
      <c r="B73" s="542"/>
      <c r="AS73" s="541"/>
      <c r="AT73" s="541"/>
      <c r="AU73" s="541"/>
      <c r="AV73" s="541"/>
      <c r="AW73" s="541"/>
      <c r="AX73" s="541"/>
      <c r="AY73" s="541"/>
      <c r="AZ73" s="541"/>
      <c r="BA73" s="541"/>
      <c r="BB73" s="541"/>
      <c r="BC73" s="541"/>
      <c r="BD73" s="541"/>
    </row>
    <row r="74" spans="2:56" ht="13.5" customHeight="1" x14ac:dyDescent="0.2">
      <c r="B74" s="542"/>
      <c r="AS74" s="541"/>
      <c r="AT74" s="541"/>
      <c r="AU74" s="541"/>
      <c r="AV74" s="541"/>
      <c r="AW74" s="541"/>
      <c r="AX74" s="541"/>
      <c r="AY74" s="541"/>
      <c r="AZ74" s="541"/>
      <c r="BA74" s="541"/>
      <c r="BB74" s="541"/>
      <c r="BC74" s="541"/>
      <c r="BD74" s="541"/>
    </row>
    <row r="75" spans="2:56" ht="13.5" customHeight="1" x14ac:dyDescent="0.2">
      <c r="B75" s="542"/>
      <c r="AS75" s="541"/>
      <c r="AT75" s="541"/>
      <c r="AU75" s="541"/>
      <c r="AV75" s="541"/>
      <c r="AW75" s="541"/>
      <c r="AX75" s="541"/>
      <c r="AY75" s="541"/>
      <c r="AZ75" s="541"/>
      <c r="BA75" s="541"/>
      <c r="BB75" s="541"/>
      <c r="BC75" s="541"/>
      <c r="BD75" s="541"/>
    </row>
    <row r="76" spans="2:56" ht="13.5" customHeight="1" x14ac:dyDescent="0.2">
      <c r="B76" s="542"/>
      <c r="AS76" s="541"/>
      <c r="AT76" s="541"/>
      <c r="AU76" s="541"/>
      <c r="AV76" s="541"/>
      <c r="AW76" s="541"/>
      <c r="AX76" s="541"/>
      <c r="AY76" s="541"/>
      <c r="AZ76" s="541"/>
      <c r="BA76" s="541"/>
      <c r="BB76" s="541"/>
      <c r="BC76" s="541"/>
      <c r="BD76" s="541"/>
    </row>
    <row r="77" spans="2:56" ht="13.5" customHeight="1" x14ac:dyDescent="0.2">
      <c r="B77" s="542"/>
      <c r="AS77" s="541"/>
      <c r="AT77" s="541"/>
      <c r="AU77" s="541"/>
      <c r="AV77" s="541"/>
      <c r="AW77" s="541"/>
      <c r="AX77" s="541"/>
      <c r="AY77" s="541"/>
      <c r="AZ77" s="541"/>
      <c r="BA77" s="541"/>
      <c r="BB77" s="541"/>
      <c r="BC77" s="541"/>
      <c r="BD77" s="541"/>
    </row>
    <row r="78" spans="2:56" ht="13.5" customHeight="1" x14ac:dyDescent="0.2">
      <c r="B78" s="542"/>
      <c r="AS78" s="541"/>
      <c r="AT78" s="541"/>
      <c r="AU78" s="541"/>
      <c r="AV78" s="541"/>
      <c r="AW78" s="541"/>
      <c r="AX78" s="541"/>
      <c r="AY78" s="541"/>
      <c r="AZ78" s="541"/>
      <c r="BA78" s="541"/>
      <c r="BB78" s="541"/>
      <c r="BC78" s="541"/>
      <c r="BD78" s="541"/>
    </row>
    <row r="79" spans="2:56" ht="13.5" customHeight="1" x14ac:dyDescent="0.3">
      <c r="B79" s="542"/>
      <c r="C79" s="138"/>
      <c r="D79" s="139"/>
      <c r="E79" s="137"/>
      <c r="F79" s="139"/>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S79" s="541"/>
      <c r="AT79" s="541"/>
      <c r="AU79" s="541"/>
      <c r="AV79" s="541"/>
      <c r="AW79" s="541"/>
      <c r="AX79" s="541"/>
      <c r="AY79" s="541"/>
      <c r="AZ79" s="541"/>
      <c r="BA79" s="541"/>
      <c r="BB79" s="541"/>
      <c r="BC79" s="541"/>
      <c r="BD79" s="541"/>
    </row>
    <row r="80" spans="2:56" ht="13.5" customHeight="1" x14ac:dyDescent="0.3">
      <c r="B80" s="542"/>
      <c r="C80" s="138"/>
      <c r="D80" s="137"/>
      <c r="E80" s="137"/>
      <c r="F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S80" s="541"/>
      <c r="AT80" s="541"/>
      <c r="AU80" s="541"/>
      <c r="AV80" s="541"/>
      <c r="AW80" s="541"/>
      <c r="AX80" s="541"/>
      <c r="AY80" s="541"/>
      <c r="AZ80" s="541"/>
      <c r="BA80" s="541"/>
      <c r="BB80" s="541"/>
      <c r="BC80" s="541"/>
      <c r="BD80" s="541"/>
    </row>
    <row r="81" spans="2:56" ht="13.5" customHeight="1" x14ac:dyDescent="0.3">
      <c r="B81" s="542"/>
      <c r="C81" s="138"/>
      <c r="D81" s="137"/>
      <c r="E81" s="137"/>
      <c r="F81" s="139"/>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S81" s="541"/>
      <c r="AT81" s="541"/>
      <c r="AU81" s="541"/>
      <c r="AV81" s="541"/>
      <c r="AW81" s="541"/>
      <c r="AX81" s="541"/>
      <c r="AY81" s="541"/>
      <c r="AZ81" s="541"/>
      <c r="BA81" s="541"/>
      <c r="BB81" s="541"/>
      <c r="BC81" s="541"/>
      <c r="BD81" s="541"/>
    </row>
    <row r="82" spans="2:56" ht="13.5" customHeight="1" x14ac:dyDescent="0.3">
      <c r="B82" s="542"/>
      <c r="C82" s="138"/>
      <c r="D82" s="137"/>
      <c r="E82" s="137"/>
      <c r="F82" s="139"/>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S82" s="541"/>
      <c r="AT82" s="541"/>
      <c r="AU82" s="541"/>
      <c r="AV82" s="541"/>
      <c r="AW82" s="541"/>
      <c r="AX82" s="541"/>
      <c r="AY82" s="541"/>
      <c r="AZ82" s="541"/>
      <c r="BA82" s="541"/>
      <c r="BB82" s="541"/>
      <c r="BC82" s="541"/>
      <c r="BD82" s="541"/>
    </row>
    <row r="83" spans="2:56" ht="13.5" customHeight="1" x14ac:dyDescent="0.3">
      <c r="B83" s="542"/>
      <c r="C83" s="138"/>
      <c r="D83" s="137"/>
      <c r="E83" s="137"/>
      <c r="F83" s="139"/>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S83" s="541"/>
      <c r="AT83" s="541"/>
      <c r="AU83" s="541"/>
      <c r="AV83" s="541"/>
      <c r="AW83" s="541"/>
      <c r="AX83" s="541"/>
      <c r="AY83" s="541"/>
      <c r="AZ83" s="541"/>
      <c r="BA83" s="541"/>
      <c r="BB83" s="541"/>
      <c r="BC83" s="541"/>
      <c r="BD83" s="541"/>
    </row>
    <row r="84" spans="2:56" ht="13.5" customHeight="1" x14ac:dyDescent="0.3">
      <c r="B84" s="542"/>
      <c r="C84" s="138"/>
      <c r="D84" s="137"/>
      <c r="E84" s="137"/>
      <c r="F84" s="139"/>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S84" s="541"/>
      <c r="AT84" s="541"/>
      <c r="AU84" s="541"/>
      <c r="AV84" s="541"/>
      <c r="AW84" s="541"/>
      <c r="AX84" s="541"/>
      <c r="AY84" s="541"/>
      <c r="AZ84" s="541"/>
      <c r="BA84" s="541"/>
      <c r="BB84" s="541"/>
      <c r="BC84" s="541"/>
      <c r="BD84" s="541"/>
    </row>
    <row r="85" spans="2:56" ht="13.5" customHeight="1" x14ac:dyDescent="0.3">
      <c r="B85" s="542"/>
      <c r="C85" s="138"/>
      <c r="D85" s="137"/>
      <c r="E85" s="137"/>
      <c r="F85" s="139"/>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S85" s="541"/>
      <c r="AT85" s="541"/>
      <c r="AU85" s="541"/>
      <c r="AV85" s="541"/>
      <c r="AW85" s="541"/>
      <c r="AX85" s="541"/>
      <c r="AY85" s="541"/>
      <c r="AZ85" s="541"/>
      <c r="BA85" s="541"/>
      <c r="BB85" s="541"/>
      <c r="BC85" s="541"/>
      <c r="BD85" s="541"/>
    </row>
    <row r="86" spans="2:56" ht="13.5" customHeight="1" x14ac:dyDescent="0.3">
      <c r="B86" s="542"/>
      <c r="C86" s="138"/>
      <c r="D86" s="137"/>
      <c r="E86" s="137"/>
      <c r="F86" s="139"/>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S86" s="541"/>
      <c r="AT86" s="541"/>
      <c r="AU86" s="541"/>
      <c r="AV86" s="541"/>
      <c r="AW86" s="541"/>
      <c r="AX86" s="541"/>
      <c r="AY86" s="541"/>
      <c r="AZ86" s="541"/>
      <c r="BA86" s="541"/>
      <c r="BB86" s="541"/>
      <c r="BC86" s="541"/>
      <c r="BD86" s="541"/>
    </row>
    <row r="87" spans="2:56" ht="13.5" customHeight="1" x14ac:dyDescent="0.3">
      <c r="B87" s="542"/>
      <c r="C87" s="138"/>
      <c r="D87" s="137"/>
      <c r="E87" s="137"/>
      <c r="F87" s="139"/>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S87" s="541"/>
      <c r="AT87" s="541"/>
      <c r="AU87" s="541"/>
      <c r="AV87" s="541"/>
      <c r="AW87" s="541"/>
      <c r="AX87" s="541"/>
      <c r="AY87" s="541"/>
      <c r="AZ87" s="541"/>
      <c r="BA87" s="541"/>
      <c r="BB87" s="541"/>
      <c r="BC87" s="541"/>
      <c r="BD87" s="541"/>
    </row>
    <row r="88" spans="2:56" ht="13.5" customHeight="1" x14ac:dyDescent="0.3">
      <c r="B88" s="542"/>
      <c r="C88" s="138"/>
      <c r="D88" s="137"/>
      <c r="E88" s="137"/>
      <c r="F88" s="139"/>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S88" s="541"/>
      <c r="AT88" s="541"/>
      <c r="AU88" s="541"/>
      <c r="AV88" s="541"/>
      <c r="AW88" s="541"/>
      <c r="AX88" s="541"/>
      <c r="AY88" s="541"/>
      <c r="AZ88" s="541"/>
      <c r="BA88" s="541"/>
      <c r="BB88" s="541"/>
      <c r="BC88" s="541"/>
      <c r="BD88" s="541"/>
    </row>
    <row r="89" spans="2:56" ht="13.5" customHeight="1" x14ac:dyDescent="0.3">
      <c r="B89" s="542"/>
      <c r="C89" s="138"/>
      <c r="D89" s="137"/>
      <c r="E89" s="137"/>
      <c r="F89" s="139"/>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S89" s="541"/>
      <c r="AT89" s="541"/>
      <c r="AU89" s="541"/>
      <c r="AV89" s="541"/>
      <c r="AW89" s="541"/>
      <c r="AX89" s="541"/>
      <c r="AY89" s="541"/>
      <c r="AZ89" s="541"/>
      <c r="BA89" s="541"/>
      <c r="BB89" s="541"/>
      <c r="BC89" s="541"/>
      <c r="BD89" s="541"/>
    </row>
    <row r="90" spans="2:56" ht="13.5" customHeight="1" x14ac:dyDescent="0.3">
      <c r="B90" s="542"/>
      <c r="C90" s="138"/>
      <c r="D90" s="137"/>
      <c r="E90" s="137"/>
      <c r="F90" s="139"/>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S90" s="541"/>
      <c r="AT90" s="541"/>
      <c r="AU90" s="541"/>
      <c r="AV90" s="541"/>
      <c r="AW90" s="541"/>
      <c r="AX90" s="541"/>
      <c r="AY90" s="541"/>
      <c r="AZ90" s="541"/>
      <c r="BA90" s="541"/>
      <c r="BB90" s="541"/>
      <c r="BC90" s="541"/>
      <c r="BD90" s="541"/>
    </row>
    <row r="91" spans="2:56" ht="13.5" customHeight="1" x14ac:dyDescent="0.3">
      <c r="B91" s="542"/>
      <c r="C91" s="138"/>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S91" s="541"/>
      <c r="AT91" s="541"/>
      <c r="AU91" s="541"/>
      <c r="AV91" s="541"/>
      <c r="AW91" s="541"/>
      <c r="AX91" s="541"/>
      <c r="AY91" s="541"/>
      <c r="AZ91" s="541"/>
      <c r="BA91" s="541"/>
      <c r="BB91" s="541"/>
      <c r="BC91" s="541"/>
      <c r="BD91" s="541"/>
    </row>
    <row r="92" spans="2:56" ht="13.5" customHeight="1" x14ac:dyDescent="0.3">
      <c r="B92" s="542"/>
      <c r="C92" s="138"/>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S92" s="541"/>
      <c r="AT92" s="541"/>
      <c r="AU92" s="541"/>
      <c r="AV92" s="541"/>
      <c r="AW92" s="541"/>
      <c r="AX92" s="541"/>
      <c r="AY92" s="541"/>
      <c r="AZ92" s="541"/>
      <c r="BA92" s="541"/>
      <c r="BB92" s="541"/>
      <c r="BC92" s="541"/>
      <c r="BD92" s="541"/>
    </row>
    <row r="93" spans="2:56" ht="13.5" customHeight="1" x14ac:dyDescent="0.3">
      <c r="B93" s="542"/>
      <c r="C93" s="138"/>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S93" s="541"/>
      <c r="AT93" s="541"/>
      <c r="AU93" s="541"/>
      <c r="AV93" s="541"/>
      <c r="AW93" s="541"/>
      <c r="AX93" s="541"/>
      <c r="AY93" s="541"/>
      <c r="AZ93" s="541"/>
      <c r="BA93" s="541"/>
      <c r="BB93" s="541"/>
      <c r="BC93" s="541"/>
      <c r="BD93" s="541"/>
    </row>
    <row r="94" spans="2:56" ht="13.5" customHeight="1" x14ac:dyDescent="0.3">
      <c r="B94" s="542"/>
      <c r="C94" s="138"/>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S94" s="541"/>
      <c r="AT94" s="541"/>
      <c r="AU94" s="541"/>
      <c r="AV94" s="541"/>
      <c r="AW94" s="541"/>
      <c r="AX94" s="541"/>
      <c r="AY94" s="541"/>
      <c r="AZ94" s="541"/>
      <c r="BA94" s="541"/>
      <c r="BB94" s="541"/>
      <c r="BC94" s="541"/>
      <c r="BD94" s="541"/>
    </row>
    <row r="95" spans="2:56" ht="13.5" customHeight="1" x14ac:dyDescent="0.3">
      <c r="B95" s="542"/>
      <c r="C95" s="138"/>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S95" s="541"/>
      <c r="AT95" s="541"/>
      <c r="AU95" s="541"/>
      <c r="AV95" s="541"/>
      <c r="AW95" s="541"/>
      <c r="AX95" s="541"/>
      <c r="AY95" s="541"/>
      <c r="AZ95" s="541"/>
      <c r="BA95" s="541"/>
      <c r="BB95" s="541"/>
      <c r="BC95" s="541"/>
      <c r="BD95" s="541"/>
    </row>
    <row r="96" spans="2:56" ht="13.5" customHeight="1" x14ac:dyDescent="0.3">
      <c r="B96" s="542"/>
      <c r="C96" s="138"/>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S96" s="541"/>
      <c r="AT96" s="541"/>
      <c r="AU96" s="541"/>
      <c r="AV96" s="541"/>
      <c r="AW96" s="541"/>
      <c r="AX96" s="541"/>
      <c r="AY96" s="541"/>
      <c r="AZ96" s="541"/>
      <c r="BA96" s="541"/>
      <c r="BB96" s="541"/>
      <c r="BC96" s="541"/>
      <c r="BD96" s="541"/>
    </row>
    <row r="97" spans="2:56" ht="13.5" customHeight="1" x14ac:dyDescent="0.3">
      <c r="B97" s="542"/>
      <c r="C97" s="138"/>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S97" s="541"/>
      <c r="AT97" s="541"/>
      <c r="AU97" s="541"/>
      <c r="AV97" s="541"/>
      <c r="AW97" s="541"/>
      <c r="AX97" s="541"/>
      <c r="AY97" s="541"/>
      <c r="AZ97" s="541"/>
      <c r="BA97" s="541"/>
      <c r="BB97" s="541"/>
      <c r="BC97" s="541"/>
      <c r="BD97" s="541"/>
    </row>
    <row r="98" spans="2:56" ht="13.5" customHeight="1" x14ac:dyDescent="0.3">
      <c r="B98" s="542"/>
      <c r="C98" s="138"/>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S98" s="541"/>
      <c r="AT98" s="541"/>
      <c r="AU98" s="541"/>
      <c r="AV98" s="541"/>
      <c r="AW98" s="541"/>
      <c r="AX98" s="541"/>
      <c r="AY98" s="541"/>
      <c r="AZ98" s="541"/>
      <c r="BA98" s="541"/>
      <c r="BB98" s="541"/>
      <c r="BC98" s="541"/>
      <c r="BD98" s="541"/>
    </row>
    <row r="99" spans="2:56" ht="13.5" customHeight="1" x14ac:dyDescent="0.3">
      <c r="B99" s="542"/>
      <c r="C99" s="138"/>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S99" s="541"/>
      <c r="AT99" s="541"/>
      <c r="AU99" s="541"/>
      <c r="AV99" s="541"/>
      <c r="AW99" s="541"/>
      <c r="AX99" s="541"/>
      <c r="AY99" s="541"/>
      <c r="AZ99" s="541"/>
      <c r="BA99" s="541"/>
      <c r="BB99" s="541"/>
      <c r="BC99" s="541"/>
      <c r="BD99" s="541"/>
    </row>
    <row r="100" spans="2:56" ht="13.5" customHeight="1" x14ac:dyDescent="0.3">
      <c r="B100" s="542"/>
      <c r="C100" s="138"/>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S100" s="541"/>
      <c r="AT100" s="541"/>
      <c r="AU100" s="541"/>
      <c r="AV100" s="541"/>
      <c r="AW100" s="541"/>
      <c r="AX100" s="541"/>
      <c r="AY100" s="541"/>
      <c r="AZ100" s="541"/>
      <c r="BA100" s="541"/>
      <c r="BB100" s="541"/>
      <c r="BC100" s="541"/>
      <c r="BD100" s="541"/>
    </row>
    <row r="101" spans="2:56" ht="13.5" customHeight="1" x14ac:dyDescent="0.3">
      <c r="B101" s="542"/>
      <c r="C101" s="138"/>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S101" s="541"/>
      <c r="AT101" s="541"/>
      <c r="AU101" s="541"/>
      <c r="AV101" s="541"/>
      <c r="AW101" s="541"/>
      <c r="AX101" s="541"/>
      <c r="AY101" s="541"/>
      <c r="AZ101" s="541"/>
      <c r="BA101" s="541"/>
      <c r="BB101" s="541"/>
      <c r="BC101" s="541"/>
      <c r="BD101" s="541"/>
    </row>
    <row r="102" spans="2:56" ht="13.5" customHeight="1" x14ac:dyDescent="0.3">
      <c r="B102" s="542"/>
      <c r="C102" s="138"/>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S102" s="541"/>
      <c r="AT102" s="541"/>
      <c r="AU102" s="541"/>
      <c r="AV102" s="541"/>
      <c r="AW102" s="541"/>
      <c r="AX102" s="541"/>
      <c r="AY102" s="541"/>
      <c r="AZ102" s="541"/>
      <c r="BA102" s="541"/>
      <c r="BB102" s="541"/>
      <c r="BC102" s="541"/>
      <c r="BD102" s="541"/>
    </row>
    <row r="103" spans="2:56" ht="13.5" customHeight="1" x14ac:dyDescent="0.3">
      <c r="B103" s="542"/>
      <c r="C103" s="138"/>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S103" s="541"/>
      <c r="AT103" s="541"/>
      <c r="AU103" s="541"/>
      <c r="AV103" s="541"/>
      <c r="AW103" s="541"/>
      <c r="AX103" s="541"/>
      <c r="AY103" s="541"/>
      <c r="AZ103" s="541"/>
      <c r="BA103" s="541"/>
      <c r="BB103" s="541"/>
      <c r="BC103" s="541"/>
      <c r="BD103" s="541"/>
    </row>
    <row r="104" spans="2:56" ht="13.5" customHeight="1" x14ac:dyDescent="0.3">
      <c r="B104" s="542"/>
      <c r="C104" s="138"/>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S104" s="541"/>
      <c r="AT104" s="541"/>
      <c r="AU104" s="541"/>
      <c r="AV104" s="541"/>
      <c r="AW104" s="541"/>
      <c r="AX104" s="541"/>
      <c r="AY104" s="541"/>
      <c r="AZ104" s="541"/>
      <c r="BA104" s="541"/>
      <c r="BB104" s="541"/>
      <c r="BC104" s="541"/>
      <c r="BD104" s="541"/>
    </row>
    <row r="105" spans="2:56" ht="13.5" customHeight="1" x14ac:dyDescent="0.3">
      <c r="B105" s="542"/>
      <c r="C105" s="138"/>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37"/>
      <c r="AF105" s="137"/>
      <c r="AG105" s="137"/>
      <c r="AS105" s="541"/>
      <c r="AT105" s="541"/>
      <c r="AU105" s="541"/>
      <c r="AV105" s="541"/>
      <c r="AW105" s="541"/>
      <c r="AX105" s="541"/>
      <c r="AY105" s="541"/>
      <c r="AZ105" s="541"/>
      <c r="BA105" s="541"/>
      <c r="BB105" s="541"/>
      <c r="BC105" s="541"/>
      <c r="BD105" s="541"/>
    </row>
    <row r="106" spans="2:56" ht="13.5" customHeight="1" x14ac:dyDescent="0.3">
      <c r="B106" s="542"/>
      <c r="C106" s="138"/>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37"/>
      <c r="AG106" s="137"/>
      <c r="AS106" s="541"/>
      <c r="AT106" s="541"/>
      <c r="AU106" s="541"/>
      <c r="AV106" s="541"/>
      <c r="AW106" s="541"/>
      <c r="AX106" s="541"/>
      <c r="AY106" s="541"/>
      <c r="AZ106" s="541"/>
      <c r="BA106" s="541"/>
      <c r="BB106" s="541"/>
      <c r="BC106" s="541"/>
      <c r="BD106" s="541"/>
    </row>
    <row r="107" spans="2:56" ht="13.5" customHeight="1" x14ac:dyDescent="0.3">
      <c r="B107" s="542"/>
      <c r="C107" s="138"/>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S107" s="541"/>
      <c r="AT107" s="541"/>
      <c r="AU107" s="541"/>
      <c r="AV107" s="541"/>
      <c r="AW107" s="541"/>
      <c r="AX107" s="541"/>
      <c r="AY107" s="541"/>
      <c r="AZ107" s="541"/>
      <c r="BA107" s="541"/>
      <c r="BB107" s="541"/>
      <c r="BC107" s="541"/>
      <c r="BD107" s="541"/>
    </row>
    <row r="108" spans="2:56" ht="13.5" customHeight="1" x14ac:dyDescent="0.3">
      <c r="B108" s="542"/>
      <c r="C108" s="138"/>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S108" s="541"/>
      <c r="AT108" s="541"/>
      <c r="AU108" s="541"/>
      <c r="AV108" s="541"/>
      <c r="AW108" s="541"/>
      <c r="AX108" s="541"/>
      <c r="AY108" s="541"/>
      <c r="AZ108" s="541"/>
      <c r="BA108" s="541"/>
      <c r="BB108" s="541"/>
      <c r="BC108" s="541"/>
      <c r="BD108" s="541"/>
    </row>
    <row r="109" spans="2:56" ht="13.5" customHeight="1" x14ac:dyDescent="0.3">
      <c r="B109" s="542"/>
      <c r="C109" s="138"/>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S109" s="541"/>
      <c r="AT109" s="541"/>
      <c r="AU109" s="541"/>
      <c r="AV109" s="541"/>
      <c r="AW109" s="541"/>
      <c r="AX109" s="541"/>
      <c r="AY109" s="541"/>
      <c r="AZ109" s="541"/>
      <c r="BA109" s="541"/>
      <c r="BB109" s="541"/>
      <c r="BC109" s="541"/>
      <c r="BD109" s="541"/>
    </row>
    <row r="110" spans="2:56" ht="13.5" customHeight="1" x14ac:dyDescent="0.3">
      <c r="B110" s="542"/>
      <c r="C110" s="138"/>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S110" s="541"/>
      <c r="AT110" s="541"/>
      <c r="AU110" s="541"/>
      <c r="AV110" s="541"/>
      <c r="AW110" s="541"/>
      <c r="AX110" s="541"/>
      <c r="AY110" s="541"/>
      <c r="AZ110" s="541"/>
      <c r="BA110" s="541"/>
      <c r="BB110" s="541"/>
      <c r="BC110" s="541"/>
      <c r="BD110" s="541"/>
    </row>
    <row r="111" spans="2:56" ht="13.5" customHeight="1" x14ac:dyDescent="0.3">
      <c r="B111" s="542"/>
      <c r="C111" s="138"/>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S111" s="541"/>
      <c r="AT111" s="541"/>
      <c r="AU111" s="541"/>
      <c r="AV111" s="541"/>
      <c r="AW111" s="541"/>
      <c r="AX111" s="541"/>
      <c r="AY111" s="541"/>
      <c r="AZ111" s="541"/>
      <c r="BA111" s="541"/>
      <c r="BB111" s="541"/>
      <c r="BC111" s="541"/>
      <c r="BD111" s="541"/>
    </row>
    <row r="112" spans="2:56" ht="47.25" customHeight="1" x14ac:dyDescent="0.3">
      <c r="B112" s="542"/>
      <c r="C112" s="138"/>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S112" s="541"/>
      <c r="AT112" s="541"/>
      <c r="AU112" s="541"/>
      <c r="AV112" s="541"/>
      <c r="AW112" s="541"/>
      <c r="AX112" s="541"/>
      <c r="AY112" s="541"/>
      <c r="AZ112" s="541"/>
      <c r="BA112" s="541"/>
      <c r="BB112" s="541"/>
      <c r="BC112" s="541"/>
      <c r="BD112" s="541"/>
    </row>
    <row r="113" spans="2:56" ht="12.75" customHeight="1" x14ac:dyDescent="0.2">
      <c r="B113" s="542"/>
      <c r="AS113" s="541"/>
      <c r="AT113" s="541"/>
      <c r="AU113" s="541"/>
      <c r="AV113" s="541"/>
      <c r="AW113" s="541"/>
      <c r="AX113" s="541"/>
      <c r="AY113" s="541"/>
      <c r="AZ113" s="541"/>
      <c r="BA113" s="541"/>
      <c r="BB113" s="541"/>
      <c r="BC113" s="541"/>
      <c r="BD113" s="541"/>
    </row>
    <row r="114" spans="2:56" x14ac:dyDescent="0.2">
      <c r="AS114" s="541"/>
      <c r="AT114" s="541"/>
      <c r="AU114" s="541"/>
      <c r="AV114" s="541"/>
      <c r="AW114" s="541"/>
      <c r="AX114" s="541"/>
      <c r="AY114" s="541"/>
      <c r="AZ114" s="541"/>
      <c r="BA114" s="541"/>
      <c r="BB114" s="541"/>
      <c r="BC114" s="541"/>
      <c r="BD114" s="541"/>
    </row>
    <row r="115" spans="2:56" x14ac:dyDescent="0.2">
      <c r="AS115" s="541"/>
      <c r="AT115" s="541"/>
      <c r="AU115" s="541"/>
      <c r="AV115" s="541"/>
      <c r="AW115" s="541"/>
      <c r="AX115" s="541"/>
      <c r="AY115" s="541"/>
      <c r="AZ115" s="541"/>
      <c r="BA115" s="541"/>
      <c r="BB115" s="541"/>
      <c r="BC115" s="541"/>
      <c r="BD115" s="541"/>
    </row>
    <row r="116" spans="2:56" x14ac:dyDescent="0.2">
      <c r="AS116" s="541"/>
      <c r="AT116" s="541"/>
      <c r="AU116" s="541"/>
      <c r="AV116" s="541"/>
      <c r="AW116" s="541"/>
      <c r="AX116" s="541"/>
      <c r="AY116" s="541"/>
      <c r="AZ116" s="541"/>
      <c r="BA116" s="541"/>
      <c r="BB116" s="541"/>
      <c r="BC116" s="541"/>
      <c r="BD116" s="541"/>
    </row>
    <row r="117" spans="2:56" x14ac:dyDescent="0.2">
      <c r="AS117" s="541"/>
      <c r="AT117" s="541"/>
      <c r="AU117" s="541"/>
      <c r="AV117" s="541"/>
      <c r="AW117" s="541"/>
      <c r="AX117" s="541"/>
      <c r="AY117" s="541"/>
      <c r="AZ117" s="541"/>
      <c r="BA117" s="541"/>
      <c r="BB117" s="541"/>
      <c r="BC117" s="541"/>
      <c r="BD117" s="541"/>
    </row>
    <row r="118" spans="2:56" x14ac:dyDescent="0.2">
      <c r="AS118" s="541"/>
      <c r="AT118" s="541"/>
      <c r="AU118" s="541"/>
      <c r="AV118" s="541"/>
      <c r="AW118" s="541"/>
      <c r="AX118" s="541"/>
      <c r="AY118" s="541"/>
      <c r="AZ118" s="541"/>
      <c r="BA118" s="541"/>
      <c r="BB118" s="541"/>
      <c r="BC118" s="541"/>
      <c r="BD118" s="541"/>
    </row>
    <row r="119" spans="2:56" x14ac:dyDescent="0.2">
      <c r="AS119" s="541"/>
      <c r="AT119" s="541"/>
      <c r="AU119" s="541"/>
      <c r="AV119" s="541"/>
      <c r="AW119" s="541"/>
      <c r="AX119" s="541"/>
      <c r="AY119" s="541"/>
      <c r="AZ119" s="541"/>
      <c r="BA119" s="541"/>
      <c r="BB119" s="541"/>
      <c r="BC119" s="541"/>
      <c r="BD119" s="541"/>
    </row>
    <row r="120" spans="2:56" x14ac:dyDescent="0.2">
      <c r="AS120" s="541"/>
      <c r="AT120" s="541"/>
      <c r="AU120" s="541"/>
      <c r="AV120" s="541"/>
      <c r="AW120" s="541"/>
      <c r="AX120" s="541"/>
      <c r="AY120" s="541"/>
      <c r="AZ120" s="541"/>
      <c r="BA120" s="541"/>
      <c r="BB120" s="541"/>
      <c r="BC120" s="541"/>
      <c r="BD120" s="541"/>
    </row>
    <row r="121" spans="2:56" x14ac:dyDescent="0.2">
      <c r="AS121" s="541"/>
      <c r="AT121" s="541"/>
      <c r="AU121" s="541"/>
      <c r="AV121" s="541"/>
      <c r="AW121" s="541"/>
      <c r="AX121" s="541"/>
      <c r="AY121" s="541"/>
      <c r="AZ121" s="541"/>
      <c r="BA121" s="541"/>
      <c r="BB121" s="541"/>
      <c r="BC121" s="541"/>
      <c r="BD121" s="541"/>
    </row>
    <row r="122" spans="2:56" x14ac:dyDescent="0.2">
      <c r="AS122" s="541"/>
      <c r="AT122" s="541"/>
      <c r="AU122" s="541"/>
      <c r="AV122" s="541"/>
      <c r="AW122" s="541"/>
      <c r="AX122" s="541"/>
      <c r="AY122" s="541"/>
      <c r="AZ122" s="541"/>
      <c r="BA122" s="541"/>
      <c r="BB122" s="541"/>
      <c r="BC122" s="541"/>
      <c r="BD122" s="541"/>
    </row>
    <row r="123" spans="2:56" x14ac:dyDescent="0.2">
      <c r="AS123" s="541"/>
      <c r="AT123" s="541"/>
      <c r="AU123" s="541"/>
      <c r="AV123" s="541"/>
      <c r="AW123" s="541"/>
      <c r="AX123" s="541"/>
      <c r="AY123" s="541"/>
      <c r="AZ123" s="541"/>
      <c r="BA123" s="541"/>
      <c r="BB123" s="541"/>
      <c r="BC123" s="541"/>
      <c r="BD123" s="541"/>
    </row>
    <row r="124" spans="2:56" x14ac:dyDescent="0.2">
      <c r="AS124" s="541"/>
      <c r="AT124" s="541"/>
      <c r="AU124" s="541"/>
      <c r="AV124" s="541"/>
      <c r="AW124" s="541"/>
      <c r="AX124" s="541"/>
      <c r="AY124" s="541"/>
      <c r="AZ124" s="541"/>
      <c r="BA124" s="541"/>
      <c r="BB124" s="541"/>
      <c r="BC124" s="541"/>
      <c r="BD124" s="541"/>
    </row>
    <row r="125" spans="2:56" x14ac:dyDescent="0.2">
      <c r="AS125" s="541"/>
      <c r="AT125" s="541"/>
      <c r="AU125" s="541"/>
      <c r="AV125" s="541"/>
      <c r="AW125" s="541"/>
      <c r="AX125" s="541"/>
      <c r="AY125" s="541"/>
      <c r="AZ125" s="541"/>
      <c r="BA125" s="541"/>
      <c r="BB125" s="541"/>
      <c r="BC125" s="541"/>
      <c r="BD125" s="541"/>
    </row>
    <row r="126" spans="2:56" x14ac:dyDescent="0.2">
      <c r="AS126" s="541"/>
      <c r="AT126" s="541"/>
      <c r="AU126" s="541"/>
      <c r="AV126" s="541"/>
      <c r="AW126" s="541"/>
      <c r="AX126" s="541"/>
      <c r="AY126" s="541"/>
      <c r="AZ126" s="541"/>
      <c r="BA126" s="541"/>
      <c r="BB126" s="541"/>
      <c r="BC126" s="541"/>
      <c r="BD126" s="541"/>
    </row>
    <row r="127" spans="2:56" x14ac:dyDescent="0.2">
      <c r="AS127" s="541"/>
      <c r="AT127" s="541"/>
      <c r="AU127" s="541"/>
      <c r="AV127" s="541"/>
      <c r="AW127" s="541"/>
      <c r="AX127" s="541"/>
      <c r="AY127" s="541"/>
      <c r="AZ127" s="541"/>
      <c r="BA127" s="541"/>
      <c r="BB127" s="541"/>
      <c r="BC127" s="541"/>
      <c r="BD127" s="541"/>
    </row>
    <row r="128" spans="2:56" x14ac:dyDescent="0.2">
      <c r="AS128" s="541"/>
      <c r="AT128" s="541"/>
      <c r="AU128" s="541"/>
      <c r="AV128" s="541"/>
      <c r="AW128" s="541"/>
      <c r="AX128" s="541"/>
      <c r="AY128" s="541"/>
      <c r="AZ128" s="541"/>
      <c r="BA128" s="541"/>
      <c r="BB128" s="541"/>
      <c r="BC128" s="541"/>
      <c r="BD128" s="541"/>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N13" sqref="N13:N14"/>
    </sheetView>
  </sheetViews>
  <sheetFormatPr baseColWidth="10" defaultColWidth="9.1640625" defaultRowHeight="13" x14ac:dyDescent="0.2"/>
  <cols>
    <col min="1" max="1" width="3.5" style="136" customWidth="1"/>
    <col min="2" max="2" width="25.5" style="136" customWidth="1"/>
    <col min="3" max="3" width="3.6640625" style="136" customWidth="1"/>
    <col min="4" max="6" width="11.1640625" style="136" customWidth="1"/>
    <col min="7" max="7" width="66.5" style="136" customWidth="1"/>
    <col min="8" max="16" width="11.1640625" style="136" customWidth="1"/>
    <col min="17" max="17" width="28.33203125" style="136" customWidth="1"/>
    <col min="18" max="33" width="11.1640625" style="136" customWidth="1"/>
    <col min="34" max="44" width="9.1640625" style="136"/>
    <col min="45" max="62" width="9.1640625" style="543"/>
    <col min="63" max="16384" width="9.1640625" style="136"/>
  </cols>
  <sheetData>
    <row r="1" spans="1:62" ht="13.5" customHeight="1" x14ac:dyDescent="0.3">
      <c r="B1" s="137"/>
      <c r="C1" s="138"/>
      <c r="D1" s="139"/>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S1" s="543" t="s">
        <v>238</v>
      </c>
    </row>
    <row r="2" spans="1:62" ht="103.5" customHeight="1" x14ac:dyDescent="0.2">
      <c r="A2" s="519" t="s">
        <v>153</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519"/>
      <c r="AK2" s="519"/>
      <c r="AL2" s="519"/>
      <c r="AM2" s="519"/>
      <c r="AN2" s="519"/>
      <c r="AO2" s="519"/>
      <c r="AP2" s="519"/>
      <c r="AQ2" s="140"/>
      <c r="AR2" s="140"/>
    </row>
    <row r="3" spans="1:62" ht="13.5" customHeight="1" x14ac:dyDescent="0.3">
      <c r="B3" s="138"/>
      <c r="C3" s="138"/>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row>
    <row r="4" spans="1:62" ht="25" customHeight="1" x14ac:dyDescent="0.3">
      <c r="B4" s="138"/>
      <c r="C4" s="138"/>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row>
    <row r="5" spans="1:62" s="141" customFormat="1" ht="20" x14ac:dyDescent="0.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S5" s="543"/>
      <c r="AT5" s="543"/>
      <c r="AU5" s="543"/>
      <c r="AV5" s="543"/>
      <c r="AW5" s="543"/>
      <c r="AX5" s="543"/>
      <c r="AY5" s="543"/>
      <c r="AZ5" s="543"/>
      <c r="BA5" s="543"/>
      <c r="BB5" s="543"/>
      <c r="BC5" s="543"/>
      <c r="BD5" s="543"/>
      <c r="BE5" s="543"/>
      <c r="BF5" s="543"/>
      <c r="BG5" s="543"/>
      <c r="BH5" s="543"/>
      <c r="BI5" s="543"/>
      <c r="BJ5" s="543"/>
    </row>
    <row r="6" spans="1:62" s="141" customFormat="1" ht="20" x14ac:dyDescent="0.2">
      <c r="B6" s="542" t="s">
        <v>144</v>
      </c>
      <c r="C6" s="142"/>
      <c r="D6" s="142"/>
      <c r="E6" s="142"/>
      <c r="F6" s="142"/>
      <c r="G6" s="142"/>
      <c r="H6" s="142"/>
      <c r="I6" s="142"/>
      <c r="J6" s="142"/>
      <c r="K6" s="142"/>
      <c r="L6" s="142"/>
      <c r="M6" s="142"/>
      <c r="N6" s="142"/>
      <c r="O6" s="142"/>
      <c r="P6" s="142"/>
      <c r="Q6" s="142"/>
      <c r="R6" s="142"/>
      <c r="T6" s="142"/>
      <c r="U6" s="142"/>
      <c r="V6" s="142"/>
      <c r="W6" s="142"/>
      <c r="X6" s="142"/>
      <c r="Y6" s="142"/>
      <c r="Z6" s="142"/>
      <c r="AA6" s="142"/>
      <c r="AB6" s="142"/>
      <c r="AC6" s="142"/>
      <c r="AD6" s="142"/>
      <c r="AE6" s="142"/>
      <c r="AF6" s="142"/>
      <c r="AG6" s="142"/>
      <c r="AS6" s="543"/>
      <c r="AT6" s="543"/>
      <c r="AU6" s="543"/>
      <c r="AV6" s="543"/>
      <c r="AW6" s="543"/>
      <c r="AX6" s="543"/>
      <c r="AY6" s="543"/>
      <c r="AZ6" s="543"/>
      <c r="BA6" s="543"/>
      <c r="BB6" s="543"/>
      <c r="BC6" s="543"/>
      <c r="BD6" s="543"/>
      <c r="BE6" s="543"/>
      <c r="BF6" s="543"/>
      <c r="BG6" s="543"/>
      <c r="BH6" s="543"/>
      <c r="BI6" s="543"/>
      <c r="BJ6" s="543"/>
    </row>
    <row r="7" spans="1:62" s="141" customFormat="1" ht="20" x14ac:dyDescent="0.2">
      <c r="B7" s="5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S7" s="543"/>
      <c r="AT7" s="543"/>
      <c r="AU7" s="543"/>
      <c r="AV7" s="543"/>
      <c r="AW7" s="543"/>
      <c r="AX7" s="543"/>
      <c r="AY7" s="543"/>
      <c r="AZ7" s="543"/>
      <c r="BA7" s="543"/>
      <c r="BB7" s="543"/>
      <c r="BC7" s="543"/>
      <c r="BD7" s="543"/>
      <c r="BE7" s="543"/>
      <c r="BF7" s="543"/>
      <c r="BG7" s="543"/>
      <c r="BH7" s="543"/>
      <c r="BI7" s="543"/>
      <c r="BJ7" s="543"/>
    </row>
    <row r="8" spans="1:62" s="141" customFormat="1" ht="20" x14ac:dyDescent="0.2">
      <c r="B8" s="5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S8" s="543"/>
      <c r="AT8" s="543"/>
      <c r="AU8" s="543"/>
      <c r="AV8" s="543"/>
      <c r="AW8" s="543"/>
      <c r="AX8" s="543"/>
      <c r="AY8" s="543"/>
      <c r="AZ8" s="543"/>
      <c r="BA8" s="543"/>
      <c r="BB8" s="543"/>
      <c r="BC8" s="543"/>
      <c r="BD8" s="543"/>
      <c r="BE8" s="543"/>
      <c r="BF8" s="543"/>
      <c r="BG8" s="543"/>
      <c r="BH8" s="543"/>
      <c r="BI8" s="543"/>
      <c r="BJ8" s="543"/>
    </row>
    <row r="9" spans="1:62" s="141" customFormat="1" ht="21" customHeight="1" x14ac:dyDescent="0.2">
      <c r="B9" s="163"/>
      <c r="C9" s="142"/>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4"/>
      <c r="AI9" s="144"/>
      <c r="AJ9" s="144"/>
      <c r="AK9" s="144"/>
      <c r="AL9" s="144"/>
      <c r="AM9" s="144"/>
      <c r="AN9" s="144"/>
      <c r="AO9" s="144"/>
      <c r="AP9" s="144"/>
      <c r="AQ9" s="144"/>
      <c r="AR9" s="144"/>
      <c r="AS9" s="543"/>
      <c r="AT9" s="543"/>
      <c r="AU9" s="543"/>
      <c r="AV9" s="543"/>
      <c r="AW9" s="543"/>
      <c r="AX9" s="543"/>
      <c r="AY9" s="543"/>
      <c r="AZ9" s="543"/>
      <c r="BA9" s="543"/>
      <c r="BB9" s="543"/>
      <c r="BC9" s="543"/>
      <c r="BD9" s="543"/>
      <c r="BE9" s="543"/>
      <c r="BF9" s="543"/>
      <c r="BG9" s="543"/>
      <c r="BH9" s="543"/>
      <c r="BI9" s="543"/>
      <c r="BJ9" s="543"/>
    </row>
    <row r="10" spans="1:62" s="141" customFormat="1" ht="20" x14ac:dyDescent="0.2">
      <c r="B10" s="163"/>
      <c r="C10" s="142"/>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4"/>
      <c r="AI10" s="144"/>
      <c r="AJ10" s="144"/>
      <c r="AK10" s="144"/>
      <c r="AL10" s="144"/>
      <c r="AM10" s="144"/>
      <c r="AN10" s="144"/>
      <c r="AO10" s="144"/>
      <c r="AP10" s="144"/>
      <c r="AQ10" s="144"/>
      <c r="AR10" s="144"/>
      <c r="AS10" s="543"/>
      <c r="AT10" s="543"/>
      <c r="AU10" s="543"/>
      <c r="AV10" s="543"/>
      <c r="AW10" s="543"/>
      <c r="AX10" s="543"/>
      <c r="AY10" s="543"/>
      <c r="AZ10" s="543"/>
      <c r="BA10" s="543"/>
      <c r="BB10" s="543"/>
      <c r="BC10" s="543"/>
      <c r="BD10" s="543"/>
      <c r="BE10" s="543"/>
      <c r="BF10" s="543"/>
      <c r="BG10" s="543"/>
      <c r="BH10" s="543"/>
      <c r="BI10" s="543"/>
      <c r="BJ10" s="543"/>
    </row>
    <row r="11" spans="1:62" s="141" customFormat="1" ht="20" x14ac:dyDescent="0.2">
      <c r="B11" s="542" t="s">
        <v>143</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4"/>
      <c r="AI11" s="144"/>
      <c r="AJ11" s="144"/>
      <c r="AK11" s="144"/>
      <c r="AL11" s="144"/>
      <c r="AM11" s="144"/>
      <c r="AN11" s="144"/>
      <c r="AO11" s="144"/>
      <c r="AP11" s="144"/>
      <c r="AQ11" s="144"/>
      <c r="AR11" s="144"/>
      <c r="AS11" s="543"/>
      <c r="AT11" s="543"/>
      <c r="AU11" s="543"/>
      <c r="AV11" s="543"/>
      <c r="AW11" s="543"/>
      <c r="AX11" s="543"/>
      <c r="AY11" s="543"/>
      <c r="AZ11" s="543"/>
      <c r="BA11" s="543"/>
      <c r="BB11" s="543"/>
      <c r="BC11" s="543"/>
      <c r="BD11" s="543"/>
      <c r="BE11" s="543"/>
      <c r="BF11" s="543"/>
      <c r="BG11" s="543"/>
      <c r="BH11" s="543"/>
      <c r="BI11" s="543"/>
      <c r="BJ11" s="543"/>
    </row>
    <row r="12" spans="1:62" s="141" customFormat="1" ht="20" x14ac:dyDescent="0.2">
      <c r="B12" s="542"/>
      <c r="C12" s="142"/>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4"/>
      <c r="AI12" s="144"/>
      <c r="AJ12" s="144"/>
      <c r="AK12" s="144"/>
      <c r="AL12" s="144"/>
      <c r="AM12" s="144"/>
      <c r="AN12" s="144"/>
      <c r="AO12" s="144"/>
      <c r="AP12" s="144"/>
      <c r="AQ12" s="144"/>
      <c r="AR12" s="144"/>
      <c r="AS12" s="543"/>
      <c r="AT12" s="543"/>
      <c r="AU12" s="543"/>
      <c r="AV12" s="543"/>
      <c r="AW12" s="543"/>
      <c r="AX12" s="543"/>
      <c r="AY12" s="543"/>
      <c r="AZ12" s="543"/>
      <c r="BA12" s="543"/>
      <c r="BB12" s="543"/>
      <c r="BC12" s="543"/>
      <c r="BD12" s="543"/>
      <c r="BE12" s="543"/>
      <c r="BF12" s="543"/>
      <c r="BG12" s="543"/>
      <c r="BH12" s="543"/>
      <c r="BI12" s="543"/>
      <c r="BJ12" s="543"/>
    </row>
    <row r="13" spans="1:62" s="141" customFormat="1" ht="21" customHeight="1" x14ac:dyDescent="0.2">
      <c r="B13" s="542"/>
      <c r="C13" s="142"/>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4"/>
      <c r="AI13" s="144"/>
      <c r="AJ13" s="144"/>
      <c r="AK13" s="144"/>
      <c r="AL13" s="144"/>
      <c r="AM13" s="144"/>
      <c r="AN13" s="144"/>
      <c r="AO13" s="144"/>
      <c r="AP13" s="144"/>
      <c r="AQ13" s="144"/>
      <c r="AR13" s="144"/>
      <c r="AS13" s="543"/>
      <c r="AT13" s="543"/>
      <c r="AU13" s="543"/>
      <c r="AV13" s="543"/>
      <c r="AW13" s="543"/>
      <c r="AX13" s="543"/>
      <c r="AY13" s="543"/>
      <c r="AZ13" s="543"/>
      <c r="BA13" s="543"/>
      <c r="BB13" s="543"/>
      <c r="BC13" s="543"/>
      <c r="BD13" s="543"/>
      <c r="BE13" s="543"/>
      <c r="BF13" s="543"/>
      <c r="BG13" s="543"/>
      <c r="BH13" s="543"/>
      <c r="BI13" s="543"/>
      <c r="BJ13" s="543"/>
    </row>
    <row r="14" spans="1:62" s="141" customFormat="1" ht="20" x14ac:dyDescent="0.2">
      <c r="B14" s="542"/>
      <c r="C14" s="142"/>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4"/>
      <c r="AI14" s="144"/>
      <c r="AJ14" s="144"/>
      <c r="AK14" s="144"/>
      <c r="AL14" s="144"/>
      <c r="AM14" s="144"/>
      <c r="AN14" s="144"/>
      <c r="AO14" s="144"/>
      <c r="AP14" s="144"/>
      <c r="AQ14" s="144"/>
      <c r="AR14" s="144"/>
      <c r="AS14" s="543"/>
      <c r="AT14" s="543"/>
      <c r="AU14" s="543"/>
      <c r="AV14" s="543"/>
      <c r="AW14" s="543"/>
      <c r="AX14" s="543"/>
      <c r="AY14" s="543"/>
      <c r="AZ14" s="543"/>
      <c r="BA14" s="543"/>
      <c r="BB14" s="543"/>
      <c r="BC14" s="543"/>
      <c r="BD14" s="543"/>
      <c r="BE14" s="543"/>
      <c r="BF14" s="543"/>
      <c r="BG14" s="543"/>
      <c r="BH14" s="543"/>
      <c r="BI14" s="543"/>
      <c r="BJ14" s="543"/>
    </row>
    <row r="15" spans="1:62" s="141" customFormat="1" ht="20" x14ac:dyDescent="0.2">
      <c r="B15" s="542"/>
      <c r="C15" s="142"/>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4"/>
      <c r="AI15" s="144"/>
      <c r="AJ15" s="144"/>
      <c r="AK15" s="144"/>
      <c r="AL15" s="144"/>
      <c r="AM15" s="144"/>
      <c r="AN15" s="144"/>
      <c r="AO15" s="144"/>
      <c r="AP15" s="144"/>
      <c r="AQ15" s="144"/>
      <c r="AR15" s="144"/>
      <c r="AS15" s="543"/>
      <c r="AT15" s="543"/>
      <c r="AU15" s="543"/>
      <c r="AV15" s="543"/>
      <c r="AW15" s="543"/>
      <c r="AX15" s="543"/>
      <c r="AY15" s="543"/>
      <c r="AZ15" s="543"/>
      <c r="BA15" s="543"/>
      <c r="BB15" s="543"/>
      <c r="BC15" s="543"/>
      <c r="BD15" s="543"/>
      <c r="BE15" s="543"/>
      <c r="BF15" s="543"/>
      <c r="BG15" s="543"/>
      <c r="BH15" s="543"/>
      <c r="BI15" s="543"/>
      <c r="BJ15" s="543"/>
    </row>
    <row r="16" spans="1:62" s="141" customFormat="1" ht="20" x14ac:dyDescent="0.2">
      <c r="B16" s="542"/>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4"/>
      <c r="AI16" s="144"/>
      <c r="AJ16" s="144"/>
      <c r="AK16" s="144"/>
      <c r="AL16" s="144"/>
      <c r="AM16" s="144"/>
      <c r="AN16" s="144"/>
      <c r="AO16" s="144"/>
      <c r="AP16" s="144"/>
      <c r="AQ16" s="144"/>
      <c r="AR16" s="144"/>
      <c r="AS16" s="543"/>
      <c r="AT16" s="543"/>
      <c r="AU16" s="543"/>
      <c r="AV16" s="543"/>
      <c r="AW16" s="543"/>
      <c r="AX16" s="543"/>
      <c r="AY16" s="543"/>
      <c r="AZ16" s="543"/>
      <c r="BA16" s="543"/>
      <c r="BB16" s="543"/>
      <c r="BC16" s="543"/>
      <c r="BD16" s="543"/>
      <c r="BE16" s="543"/>
      <c r="BF16" s="543"/>
      <c r="BG16" s="543"/>
      <c r="BH16" s="543"/>
      <c r="BI16" s="543"/>
      <c r="BJ16" s="543"/>
    </row>
    <row r="17" spans="2:62" s="141" customFormat="1" ht="20" x14ac:dyDescent="0.2">
      <c r="B17" s="542"/>
      <c r="C17" s="142"/>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4"/>
      <c r="AI17" s="144"/>
      <c r="AJ17" s="144"/>
      <c r="AK17" s="144"/>
      <c r="AL17" s="144"/>
      <c r="AM17" s="144"/>
      <c r="AN17" s="144"/>
      <c r="AO17" s="144"/>
      <c r="AP17" s="144"/>
      <c r="AQ17" s="144"/>
      <c r="AR17" s="144"/>
      <c r="AS17" s="543"/>
      <c r="AT17" s="543"/>
      <c r="AU17" s="543"/>
      <c r="AV17" s="543"/>
      <c r="AW17" s="543"/>
      <c r="AX17" s="543"/>
      <c r="AY17" s="543"/>
      <c r="AZ17" s="543"/>
      <c r="BA17" s="543"/>
      <c r="BB17" s="543"/>
      <c r="BC17" s="543"/>
      <c r="BD17" s="543"/>
      <c r="BE17" s="543"/>
      <c r="BF17" s="543"/>
      <c r="BG17" s="543"/>
      <c r="BH17" s="543"/>
      <c r="BI17" s="543"/>
      <c r="BJ17" s="543"/>
    </row>
    <row r="18" spans="2:62" ht="13.5" customHeight="1" x14ac:dyDescent="0.2">
      <c r="B18" s="542"/>
    </row>
    <row r="19" spans="2:62" ht="13.5" customHeight="1" x14ac:dyDescent="0.2">
      <c r="B19" s="542"/>
      <c r="D19" s="145"/>
      <c r="E19" s="146"/>
      <c r="G19" s="145"/>
      <c r="H19" s="146"/>
      <c r="J19" s="145"/>
      <c r="K19" s="146"/>
      <c r="M19" s="145"/>
      <c r="N19" s="146"/>
    </row>
    <row r="20" spans="2:62" ht="13.5" customHeight="1" x14ac:dyDescent="0.2">
      <c r="B20" s="542"/>
      <c r="D20" s="146"/>
      <c r="E20" s="146"/>
      <c r="G20" s="146"/>
      <c r="H20" s="146"/>
      <c r="J20" s="146"/>
      <c r="K20" s="146"/>
      <c r="M20" s="146"/>
      <c r="N20" s="146"/>
    </row>
    <row r="21" spans="2:62" ht="13.5" customHeight="1" x14ac:dyDescent="0.2">
      <c r="B21" s="542"/>
      <c r="D21" s="146"/>
      <c r="E21" s="146"/>
      <c r="G21" s="146"/>
      <c r="H21" s="146"/>
      <c r="J21" s="146"/>
      <c r="K21" s="146"/>
      <c r="M21" s="146"/>
      <c r="N21" s="146"/>
    </row>
    <row r="22" spans="2:62" ht="13.5" customHeight="1" x14ac:dyDescent="0.2">
      <c r="B22" s="542"/>
      <c r="D22" s="146"/>
      <c r="E22" s="146"/>
      <c r="G22" s="146"/>
      <c r="H22" s="146"/>
      <c r="J22" s="146"/>
      <c r="K22" s="146"/>
      <c r="M22" s="146"/>
      <c r="N22" s="146"/>
    </row>
    <row r="23" spans="2:62" ht="13.5" customHeight="1" x14ac:dyDescent="0.2">
      <c r="B23" s="542"/>
      <c r="D23" s="146"/>
      <c r="E23" s="146"/>
      <c r="G23" s="146"/>
      <c r="H23" s="146"/>
      <c r="J23" s="146"/>
      <c r="K23" s="146"/>
      <c r="M23" s="146"/>
      <c r="N23" s="146"/>
    </row>
    <row r="24" spans="2:62" ht="13.5" customHeight="1" x14ac:dyDescent="0.2">
      <c r="B24" s="542"/>
    </row>
    <row r="25" spans="2:62" ht="13.5" customHeight="1" x14ac:dyDescent="0.2">
      <c r="B25" s="542"/>
      <c r="D25" s="145"/>
      <c r="E25" s="146"/>
      <c r="G25" s="147"/>
      <c r="H25" s="146"/>
      <c r="J25" s="146"/>
      <c r="K25" s="146"/>
      <c r="M25" s="145"/>
      <c r="N25" s="146"/>
    </row>
    <row r="26" spans="2:62" ht="13.5" customHeight="1" x14ac:dyDescent="0.2">
      <c r="B26" s="542"/>
      <c r="D26" s="146"/>
      <c r="E26" s="148"/>
      <c r="F26" s="148"/>
      <c r="G26" s="149"/>
      <c r="H26" s="149"/>
      <c r="I26" s="149"/>
      <c r="J26" s="148"/>
      <c r="K26" s="149"/>
      <c r="L26" s="148"/>
      <c r="M26" s="150"/>
      <c r="N26" s="150"/>
    </row>
    <row r="27" spans="2:62" ht="13.5" customHeight="1" x14ac:dyDescent="0.2">
      <c r="B27" s="542"/>
      <c r="D27" s="146"/>
      <c r="E27" s="148"/>
      <c r="F27" s="148"/>
      <c r="G27" s="151"/>
      <c r="H27" s="149"/>
      <c r="I27" s="149"/>
      <c r="J27" s="148"/>
      <c r="K27" s="149"/>
      <c r="L27" s="148"/>
      <c r="M27" s="150"/>
      <c r="N27" s="150"/>
    </row>
    <row r="28" spans="2:62" ht="21" customHeight="1" x14ac:dyDescent="0.2">
      <c r="B28" s="143"/>
      <c r="D28" s="146"/>
      <c r="E28" s="153"/>
      <c r="F28" s="153"/>
      <c r="G28" s="149"/>
      <c r="H28" s="149"/>
      <c r="I28" s="149"/>
      <c r="J28" s="148"/>
      <c r="K28" s="149"/>
      <c r="L28" s="148"/>
      <c r="M28" s="150"/>
      <c r="N28" s="150"/>
    </row>
    <row r="29" spans="2:62" ht="20" x14ac:dyDescent="0.2">
      <c r="B29" s="143"/>
      <c r="D29" s="146"/>
      <c r="E29" s="153"/>
      <c r="F29" s="153"/>
      <c r="G29" s="149"/>
      <c r="H29" s="149"/>
      <c r="I29" s="149"/>
      <c r="J29" s="148"/>
      <c r="K29" s="149"/>
      <c r="L29" s="148"/>
      <c r="M29" s="150"/>
      <c r="N29" s="150"/>
    </row>
    <row r="30" spans="2:62" ht="20" x14ac:dyDescent="0.2">
      <c r="B30" s="143"/>
      <c r="D30" s="146"/>
      <c r="E30" s="153"/>
      <c r="F30" s="153"/>
      <c r="G30" s="149"/>
      <c r="H30" s="149"/>
      <c r="I30" s="149"/>
      <c r="J30" s="148"/>
      <c r="K30" s="149"/>
      <c r="L30" s="148"/>
      <c r="M30" s="150"/>
      <c r="N30" s="150"/>
    </row>
    <row r="31" spans="2:62" ht="20" x14ac:dyDescent="0.2">
      <c r="B31" s="143"/>
      <c r="D31" s="146"/>
      <c r="E31" s="148"/>
      <c r="F31" s="148"/>
      <c r="G31" s="154"/>
      <c r="H31" s="149"/>
      <c r="I31" s="149"/>
      <c r="J31" s="149"/>
      <c r="K31" s="149"/>
      <c r="L31" s="154"/>
      <c r="M31" s="155"/>
      <c r="N31" s="150"/>
    </row>
    <row r="32" spans="2:62" ht="21.75" customHeight="1" thickBot="1" x14ac:dyDescent="0.3">
      <c r="B32" s="156"/>
    </row>
    <row r="33" spans="2:44" ht="18.75" customHeight="1" x14ac:dyDescent="0.2">
      <c r="B33" s="526" t="s">
        <v>145</v>
      </c>
      <c r="D33" s="529"/>
      <c r="E33" s="530"/>
      <c r="F33" s="530"/>
      <c r="G33" s="530"/>
      <c r="H33" s="530"/>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530"/>
      <c r="AH33" s="530"/>
      <c r="AI33" s="530"/>
      <c r="AJ33" s="530"/>
      <c r="AK33" s="530"/>
      <c r="AL33" s="530"/>
      <c r="AM33" s="530"/>
      <c r="AN33" s="530"/>
      <c r="AO33" s="530"/>
      <c r="AP33" s="531"/>
      <c r="AQ33" s="157"/>
      <c r="AR33" s="157"/>
    </row>
    <row r="34" spans="2:44" ht="18.75" customHeight="1" x14ac:dyDescent="0.2">
      <c r="B34" s="527"/>
      <c r="D34" s="532"/>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4"/>
      <c r="AQ34" s="157"/>
      <c r="AR34" s="157"/>
    </row>
    <row r="35" spans="2:44" ht="18.75" customHeight="1" x14ac:dyDescent="0.2">
      <c r="B35" s="527"/>
      <c r="D35" s="532"/>
      <c r="E35" s="533"/>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4"/>
      <c r="AQ35" s="157"/>
      <c r="AR35" s="157"/>
    </row>
    <row r="36" spans="2:44" ht="18.75" customHeight="1" x14ac:dyDescent="0.2">
      <c r="B36" s="527"/>
      <c r="D36" s="532"/>
      <c r="E36" s="533"/>
      <c r="F36" s="533"/>
      <c r="G36" s="533"/>
      <c r="H36" s="533"/>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3"/>
      <c r="AO36" s="533"/>
      <c r="AP36" s="534"/>
      <c r="AQ36" s="157"/>
      <c r="AR36" s="157"/>
    </row>
    <row r="37" spans="2:44" ht="18.75" customHeight="1" x14ac:dyDescent="0.2">
      <c r="B37" s="527"/>
      <c r="D37" s="532"/>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4"/>
      <c r="AQ37" s="157"/>
      <c r="AR37" s="157"/>
    </row>
    <row r="38" spans="2:44" ht="18.75" customHeight="1" x14ac:dyDescent="0.2">
      <c r="B38" s="527"/>
      <c r="D38" s="532"/>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4"/>
      <c r="AQ38" s="157"/>
      <c r="AR38" s="157"/>
    </row>
    <row r="39" spans="2:44" ht="18.75" customHeight="1" x14ac:dyDescent="0.2">
      <c r="B39" s="527"/>
      <c r="D39" s="532"/>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4"/>
      <c r="AQ39" s="157"/>
      <c r="AR39" s="157"/>
    </row>
    <row r="40" spans="2:44" ht="18.75" customHeight="1" x14ac:dyDescent="0.2">
      <c r="B40" s="527"/>
      <c r="D40" s="532"/>
      <c r="E40" s="533"/>
      <c r="F40" s="533"/>
      <c r="G40" s="533"/>
      <c r="H40" s="533"/>
      <c r="I40" s="533"/>
      <c r="J40" s="533"/>
      <c r="K40" s="533"/>
      <c r="L40" s="533"/>
      <c r="M40" s="533"/>
      <c r="N40" s="533"/>
      <c r="O40" s="533"/>
      <c r="P40" s="533"/>
      <c r="Q40" s="533"/>
      <c r="R40" s="533"/>
      <c r="S40" s="533"/>
      <c r="T40" s="533"/>
      <c r="U40" s="533"/>
      <c r="V40" s="533"/>
      <c r="W40" s="533"/>
      <c r="X40" s="533"/>
      <c r="Y40" s="533"/>
      <c r="Z40" s="533"/>
      <c r="AA40" s="533"/>
      <c r="AB40" s="533"/>
      <c r="AC40" s="533"/>
      <c r="AD40" s="533"/>
      <c r="AE40" s="533"/>
      <c r="AF40" s="533"/>
      <c r="AG40" s="533"/>
      <c r="AH40" s="533"/>
      <c r="AI40" s="533"/>
      <c r="AJ40" s="533"/>
      <c r="AK40" s="533"/>
      <c r="AL40" s="533"/>
      <c r="AM40" s="533"/>
      <c r="AN40" s="533"/>
      <c r="AO40" s="533"/>
      <c r="AP40" s="534"/>
      <c r="AQ40" s="157"/>
      <c r="AR40" s="157"/>
    </row>
    <row r="41" spans="2:44" ht="18.75" customHeight="1" thickBot="1" x14ac:dyDescent="0.25">
      <c r="B41" s="528"/>
      <c r="D41" s="535"/>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7"/>
      <c r="AQ41" s="157"/>
      <c r="AR41" s="157"/>
    </row>
    <row r="42" spans="2:44" ht="24" x14ac:dyDescent="0.2">
      <c r="B42" s="158"/>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row>
    <row r="43" spans="2:44" ht="20" x14ac:dyDescent="0.25">
      <c r="B43" s="156"/>
    </row>
    <row r="44" spans="2:44" ht="13.5" customHeight="1" x14ac:dyDescent="0.2">
      <c r="B44" s="542" t="s">
        <v>146</v>
      </c>
      <c r="D44" s="146"/>
      <c r="E44" s="146"/>
      <c r="F44" s="146"/>
      <c r="G44" s="146"/>
      <c r="H44" s="146"/>
      <c r="M44" s="146"/>
      <c r="N44" s="146"/>
      <c r="O44" s="146"/>
      <c r="P44" s="146"/>
      <c r="Q44" s="146"/>
      <c r="R44" s="146"/>
      <c r="S44" s="146"/>
      <c r="T44" s="146"/>
      <c r="U44" s="146"/>
      <c r="W44" s="145"/>
      <c r="X44" s="145"/>
      <c r="Y44" s="146"/>
      <c r="Z44" s="146"/>
      <c r="AA44" s="146"/>
      <c r="AB44" s="146"/>
      <c r="AC44" s="146"/>
      <c r="AD44" s="145"/>
      <c r="AE44" s="145"/>
    </row>
    <row r="45" spans="2:44" ht="13.5" customHeight="1" x14ac:dyDescent="0.2">
      <c r="B45" s="542"/>
      <c r="D45" s="146"/>
      <c r="E45" s="146"/>
      <c r="F45" s="146"/>
      <c r="G45" s="146"/>
      <c r="H45" s="146"/>
      <c r="M45" s="146"/>
      <c r="N45" s="146"/>
      <c r="O45" s="146"/>
      <c r="P45" s="146"/>
      <c r="Q45" s="146"/>
      <c r="R45" s="146"/>
      <c r="S45" s="146"/>
      <c r="T45" s="146"/>
      <c r="U45" s="146"/>
      <c r="W45" s="145"/>
      <c r="X45" s="145"/>
      <c r="Y45" s="146"/>
      <c r="Z45" s="146"/>
      <c r="AA45" s="146"/>
      <c r="AB45" s="146"/>
      <c r="AC45" s="146"/>
      <c r="AD45" s="145"/>
      <c r="AE45" s="145"/>
    </row>
    <row r="46" spans="2:44" ht="13.5" customHeight="1" x14ac:dyDescent="0.2">
      <c r="B46" s="542"/>
      <c r="D46" s="146"/>
      <c r="E46" s="146"/>
      <c r="F46" s="146"/>
      <c r="G46" s="146"/>
      <c r="H46" s="146"/>
      <c r="M46" s="146"/>
      <c r="N46" s="146"/>
      <c r="O46" s="146"/>
      <c r="P46" s="146"/>
      <c r="Q46" s="146"/>
      <c r="R46" s="146"/>
      <c r="S46" s="146"/>
      <c r="T46" s="146"/>
      <c r="U46" s="146"/>
      <c r="W46" s="145"/>
      <c r="X46" s="145"/>
      <c r="Y46" s="146"/>
      <c r="Z46" s="146"/>
      <c r="AA46" s="146"/>
      <c r="AB46" s="146"/>
      <c r="AC46" s="146"/>
      <c r="AD46" s="145"/>
      <c r="AE46" s="145"/>
    </row>
    <row r="47" spans="2:44" ht="13.5" customHeight="1" x14ac:dyDescent="0.2">
      <c r="B47" s="542"/>
      <c r="D47" s="146"/>
      <c r="E47" s="146"/>
      <c r="F47" s="146"/>
      <c r="G47" s="146"/>
      <c r="H47" s="146"/>
      <c r="M47" s="146"/>
      <c r="N47" s="146"/>
      <c r="O47" s="146"/>
      <c r="P47" s="146"/>
      <c r="Q47" s="146"/>
      <c r="R47" s="146"/>
      <c r="S47" s="146"/>
      <c r="T47" s="146"/>
      <c r="U47" s="146"/>
      <c r="W47" s="145"/>
      <c r="X47" s="145"/>
      <c r="Y47" s="146"/>
      <c r="Z47" s="146"/>
      <c r="AA47" s="146"/>
      <c r="AB47" s="146"/>
      <c r="AC47" s="146"/>
      <c r="AD47" s="145"/>
      <c r="AE47" s="145"/>
    </row>
    <row r="48" spans="2:44" ht="13.5" customHeight="1" x14ac:dyDescent="0.2">
      <c r="B48" s="542"/>
      <c r="D48" s="146"/>
      <c r="E48" s="146"/>
      <c r="F48" s="146"/>
      <c r="G48" s="146"/>
      <c r="H48" s="146"/>
      <c r="M48" s="146"/>
      <c r="N48" s="146"/>
      <c r="O48" s="146"/>
      <c r="P48" s="146"/>
      <c r="Q48" s="146"/>
      <c r="R48" s="146"/>
      <c r="S48" s="146"/>
      <c r="T48" s="146"/>
      <c r="U48" s="146"/>
      <c r="W48" s="145"/>
      <c r="X48" s="145"/>
      <c r="Y48" s="146"/>
      <c r="Z48" s="146"/>
      <c r="AA48" s="146"/>
      <c r="AB48" s="146"/>
      <c r="AC48" s="146"/>
      <c r="AD48" s="145"/>
      <c r="AE48" s="145"/>
    </row>
    <row r="49" spans="2:14" ht="13.5" customHeight="1" x14ac:dyDescent="0.2">
      <c r="B49" s="542"/>
      <c r="D49" s="146"/>
      <c r="E49" s="146"/>
      <c r="F49" s="146"/>
      <c r="G49" s="146"/>
      <c r="H49" s="146"/>
    </row>
    <row r="50" spans="2:14" ht="13.5" customHeight="1" x14ac:dyDescent="0.2">
      <c r="B50" s="542"/>
      <c r="D50" s="146"/>
      <c r="E50" s="146"/>
      <c r="F50" s="146"/>
      <c r="G50" s="146"/>
      <c r="H50" s="146"/>
      <c r="J50" s="145"/>
      <c r="K50" s="146"/>
      <c r="M50" s="145"/>
      <c r="N50" s="146"/>
    </row>
    <row r="51" spans="2:14" ht="13.5" customHeight="1" x14ac:dyDescent="0.2">
      <c r="B51" s="542"/>
      <c r="D51" s="146"/>
      <c r="E51" s="146"/>
      <c r="F51" s="146"/>
      <c r="G51" s="146"/>
      <c r="H51" s="146"/>
      <c r="J51" s="146"/>
      <c r="K51" s="146"/>
      <c r="M51" s="146"/>
      <c r="N51" s="146"/>
    </row>
    <row r="52" spans="2:14" ht="13.5" customHeight="1" x14ac:dyDescent="0.2">
      <c r="B52" s="542"/>
      <c r="D52" s="146"/>
      <c r="E52" s="146"/>
      <c r="F52" s="146"/>
      <c r="G52" s="146"/>
      <c r="H52" s="146"/>
      <c r="J52" s="146"/>
      <c r="K52" s="146"/>
      <c r="M52" s="146"/>
      <c r="N52" s="146"/>
    </row>
    <row r="53" spans="2:14" ht="13.5" customHeight="1" x14ac:dyDescent="0.2">
      <c r="B53" s="164"/>
      <c r="D53" s="146"/>
      <c r="E53" s="146"/>
      <c r="F53" s="146"/>
      <c r="G53" s="146"/>
      <c r="H53" s="146"/>
      <c r="J53" s="146"/>
      <c r="K53" s="146"/>
      <c r="M53" s="146"/>
      <c r="N53" s="146"/>
    </row>
    <row r="54" spans="2:14" ht="13.5" customHeight="1" x14ac:dyDescent="0.2">
      <c r="B54" s="164"/>
      <c r="D54" s="146"/>
      <c r="E54" s="146"/>
      <c r="F54" s="146"/>
      <c r="G54" s="146"/>
      <c r="H54" s="146"/>
      <c r="J54" s="146"/>
      <c r="K54" s="146"/>
      <c r="M54" s="146"/>
      <c r="N54" s="146"/>
    </row>
    <row r="55" spans="2:14" ht="13.5" customHeight="1" x14ac:dyDescent="0.25">
      <c r="B55" s="156"/>
      <c r="M55" s="145"/>
    </row>
    <row r="56" spans="2:14" ht="13.5" customHeight="1" x14ac:dyDescent="0.2">
      <c r="B56" s="542" t="s">
        <v>147</v>
      </c>
      <c r="D56" s="145"/>
      <c r="E56" s="146"/>
      <c r="G56" s="145"/>
      <c r="H56" s="146"/>
      <c r="J56" s="145"/>
      <c r="K56" s="146"/>
      <c r="N56" s="146"/>
    </row>
    <row r="57" spans="2:14" ht="13.5" customHeight="1" x14ac:dyDescent="0.2">
      <c r="B57" s="542"/>
      <c r="D57" s="146"/>
      <c r="E57" s="146"/>
      <c r="G57" s="146"/>
      <c r="H57" s="146"/>
      <c r="J57" s="146"/>
      <c r="K57" s="146"/>
      <c r="M57" s="146"/>
      <c r="N57" s="146"/>
    </row>
    <row r="58" spans="2:14" ht="13.5" customHeight="1" x14ac:dyDescent="0.2">
      <c r="B58" s="542"/>
      <c r="D58" s="146"/>
      <c r="E58" s="146"/>
      <c r="F58" s="161"/>
      <c r="G58" s="146"/>
      <c r="H58" s="146"/>
      <c r="J58" s="146"/>
      <c r="K58" s="146"/>
      <c r="M58" s="146"/>
      <c r="N58" s="146"/>
    </row>
    <row r="59" spans="2:14" ht="13.5" customHeight="1" x14ac:dyDescent="0.2">
      <c r="B59" s="542"/>
      <c r="D59" s="146"/>
      <c r="E59" s="146"/>
      <c r="G59" s="146"/>
      <c r="H59" s="146"/>
      <c r="J59" s="146"/>
      <c r="K59" s="146"/>
      <c r="M59" s="146"/>
      <c r="N59" s="146"/>
    </row>
    <row r="60" spans="2:14" ht="13.5" customHeight="1" x14ac:dyDescent="0.2">
      <c r="B60" s="542"/>
      <c r="D60" s="146"/>
      <c r="E60" s="146"/>
      <c r="G60" s="146"/>
      <c r="H60" s="146"/>
      <c r="J60" s="146"/>
      <c r="K60" s="146"/>
      <c r="M60" s="146"/>
      <c r="N60" s="146"/>
    </row>
    <row r="61" spans="2:14" ht="13.5" customHeight="1" x14ac:dyDescent="0.2">
      <c r="B61" s="542"/>
    </row>
    <row r="62" spans="2:14" ht="13.5" customHeight="1" x14ac:dyDescent="0.2">
      <c r="B62" s="542"/>
      <c r="D62" s="145"/>
      <c r="E62" s="146"/>
      <c r="G62" s="145"/>
      <c r="H62" s="146"/>
      <c r="J62" s="145"/>
      <c r="K62" s="146"/>
      <c r="M62" s="145"/>
      <c r="N62" s="146"/>
    </row>
    <row r="63" spans="2:14" ht="13.5" customHeight="1" x14ac:dyDescent="0.2">
      <c r="B63" s="542"/>
      <c r="D63" s="146"/>
      <c r="E63" s="146"/>
      <c r="G63" s="146"/>
      <c r="H63" s="146"/>
      <c r="J63" s="146"/>
      <c r="K63" s="146"/>
      <c r="M63" s="146"/>
      <c r="N63" s="146"/>
    </row>
    <row r="64" spans="2:14" ht="13.5" customHeight="1" x14ac:dyDescent="0.2">
      <c r="B64" s="542"/>
      <c r="D64" s="146"/>
      <c r="E64" s="146"/>
      <c r="G64" s="146"/>
      <c r="H64" s="146"/>
      <c r="J64" s="146"/>
      <c r="K64" s="146"/>
      <c r="M64" s="146"/>
      <c r="N64" s="146"/>
    </row>
    <row r="65" spans="2:33" ht="13.5" customHeight="1" x14ac:dyDescent="0.2">
      <c r="B65" s="542"/>
      <c r="D65" s="146"/>
      <c r="E65" s="146"/>
      <c r="G65" s="146"/>
      <c r="H65" s="146"/>
      <c r="J65" s="146"/>
      <c r="K65" s="146"/>
      <c r="M65" s="146"/>
      <c r="N65" s="146"/>
    </row>
    <row r="66" spans="2:33" ht="13.5" customHeight="1" x14ac:dyDescent="0.2">
      <c r="B66" s="542"/>
      <c r="D66" s="146"/>
      <c r="E66" s="146"/>
      <c r="G66" s="146"/>
      <c r="H66" s="146"/>
      <c r="J66" s="146"/>
      <c r="K66" s="146"/>
      <c r="M66" s="146"/>
      <c r="N66" s="146"/>
    </row>
    <row r="67" spans="2:33" ht="13.5" customHeight="1" x14ac:dyDescent="0.2">
      <c r="B67" s="542"/>
    </row>
    <row r="68" spans="2:33" ht="13.5" customHeight="1" x14ac:dyDescent="0.2">
      <c r="B68" s="542"/>
      <c r="G68" s="148"/>
      <c r="H68" s="149"/>
      <c r="I68" s="149"/>
      <c r="J68" s="149"/>
      <c r="K68" s="149"/>
      <c r="L68" s="162"/>
      <c r="M68" s="155"/>
    </row>
    <row r="69" spans="2:33" ht="13.5" customHeight="1" x14ac:dyDescent="0.2">
      <c r="B69" s="542"/>
      <c r="G69" s="153"/>
      <c r="H69" s="149"/>
      <c r="I69" s="149"/>
      <c r="J69" s="149"/>
      <c r="K69" s="149"/>
      <c r="L69" s="162"/>
      <c r="M69" s="155"/>
    </row>
    <row r="70" spans="2:33" ht="13.5" customHeight="1" x14ac:dyDescent="0.2">
      <c r="B70" s="542"/>
      <c r="G70" s="153"/>
      <c r="H70" s="149"/>
      <c r="I70" s="149"/>
      <c r="J70" s="149"/>
      <c r="K70" s="149"/>
      <c r="L70" s="162"/>
      <c r="M70" s="155"/>
    </row>
    <row r="71" spans="2:33" ht="13.5" customHeight="1" x14ac:dyDescent="0.2">
      <c r="B71" s="542"/>
      <c r="G71" s="161"/>
    </row>
    <row r="72" spans="2:33" ht="13.5" customHeight="1" x14ac:dyDescent="0.2">
      <c r="B72" s="542"/>
    </row>
    <row r="73" spans="2:33" ht="13.5" customHeight="1" x14ac:dyDescent="0.2">
      <c r="B73" s="542"/>
    </row>
    <row r="74" spans="2:33" ht="13.5" customHeight="1" x14ac:dyDescent="0.2">
      <c r="B74" s="542"/>
    </row>
    <row r="75" spans="2:33" ht="13.5" customHeight="1" x14ac:dyDescent="0.2">
      <c r="B75" s="542"/>
    </row>
    <row r="76" spans="2:33" ht="13.5" customHeight="1" x14ac:dyDescent="0.2">
      <c r="B76" s="542"/>
    </row>
    <row r="77" spans="2:33" ht="13.5" customHeight="1" x14ac:dyDescent="0.2">
      <c r="B77" s="542"/>
    </row>
    <row r="78" spans="2:33" ht="13.5" customHeight="1" x14ac:dyDescent="0.2">
      <c r="B78" s="542"/>
    </row>
    <row r="79" spans="2:33" ht="13.5" customHeight="1" x14ac:dyDescent="0.3">
      <c r="B79" s="542"/>
      <c r="C79" s="138"/>
      <c r="D79" s="139"/>
      <c r="E79" s="137"/>
      <c r="F79" s="139"/>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row>
    <row r="80" spans="2:33" ht="13.5" customHeight="1" x14ac:dyDescent="0.3">
      <c r="B80" s="542"/>
      <c r="C80" s="138"/>
      <c r="D80" s="137"/>
      <c r="E80" s="137"/>
      <c r="F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row>
    <row r="81" spans="2:33" ht="13.5" customHeight="1" x14ac:dyDescent="0.3">
      <c r="B81" s="542"/>
      <c r="C81" s="138"/>
      <c r="D81" s="137"/>
      <c r="E81" s="137"/>
      <c r="F81" s="139"/>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row>
    <row r="82" spans="2:33" ht="13.5" customHeight="1" x14ac:dyDescent="0.3">
      <c r="B82" s="542"/>
      <c r="C82" s="138"/>
      <c r="D82" s="137"/>
      <c r="E82" s="137"/>
      <c r="F82" s="139"/>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row>
    <row r="83" spans="2:33" ht="13.5" customHeight="1" x14ac:dyDescent="0.3">
      <c r="B83" s="542"/>
      <c r="C83" s="138"/>
      <c r="D83" s="137"/>
      <c r="E83" s="137"/>
      <c r="F83" s="139"/>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row>
    <row r="84" spans="2:33" ht="13.5" customHeight="1" x14ac:dyDescent="0.3">
      <c r="B84" s="542"/>
      <c r="C84" s="138"/>
      <c r="D84" s="137"/>
      <c r="E84" s="137"/>
      <c r="F84" s="139"/>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row>
    <row r="85" spans="2:33" ht="13.5" customHeight="1" x14ac:dyDescent="0.3">
      <c r="B85" s="542"/>
      <c r="C85" s="138"/>
      <c r="D85" s="137"/>
      <c r="E85" s="137"/>
      <c r="F85" s="139"/>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row>
    <row r="86" spans="2:33" ht="13.5" customHeight="1" x14ac:dyDescent="0.3">
      <c r="B86" s="542"/>
      <c r="C86" s="138"/>
      <c r="D86" s="137"/>
      <c r="E86" s="137"/>
      <c r="F86" s="139"/>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row>
    <row r="87" spans="2:33" ht="13.5" customHeight="1" x14ac:dyDescent="0.3">
      <c r="B87" s="542"/>
      <c r="C87" s="138"/>
      <c r="D87" s="137"/>
      <c r="E87" s="137"/>
      <c r="F87" s="139"/>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row>
    <row r="88" spans="2:33" ht="13.5" customHeight="1" x14ac:dyDescent="0.3">
      <c r="B88" s="542"/>
      <c r="C88" s="138"/>
      <c r="D88" s="137"/>
      <c r="E88" s="137"/>
      <c r="F88" s="139"/>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row>
    <row r="89" spans="2:33" ht="13.5" customHeight="1" x14ac:dyDescent="0.3">
      <c r="B89" s="542"/>
      <c r="C89" s="138"/>
      <c r="D89" s="137"/>
      <c r="E89" s="137"/>
      <c r="F89" s="139"/>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row>
    <row r="90" spans="2:33" ht="13.5" customHeight="1" x14ac:dyDescent="0.3">
      <c r="B90" s="542"/>
      <c r="C90" s="138"/>
      <c r="D90" s="137"/>
      <c r="E90" s="137"/>
      <c r="F90" s="139"/>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row>
    <row r="91" spans="2:33" ht="13.5" customHeight="1" x14ac:dyDescent="0.3">
      <c r="B91" s="542"/>
      <c r="C91" s="138"/>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row>
    <row r="92" spans="2:33" ht="13.5" customHeight="1" x14ac:dyDescent="0.3">
      <c r="B92" s="542"/>
      <c r="C92" s="138"/>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row>
    <row r="93" spans="2:33" ht="13.5" customHeight="1" x14ac:dyDescent="0.3">
      <c r="B93" s="542"/>
      <c r="C93" s="138"/>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row>
    <row r="94" spans="2:33" ht="13.5" customHeight="1" x14ac:dyDescent="0.3">
      <c r="B94" s="542"/>
      <c r="C94" s="138"/>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row>
    <row r="95" spans="2:33" ht="13.5" customHeight="1" x14ac:dyDescent="0.3">
      <c r="B95" s="542"/>
      <c r="C95" s="138"/>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row>
    <row r="96" spans="2:33" ht="13.5" customHeight="1" x14ac:dyDescent="0.3">
      <c r="B96" s="542"/>
      <c r="C96" s="138"/>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row>
    <row r="97" spans="2:33" ht="13.5" customHeight="1" x14ac:dyDescent="0.3">
      <c r="B97" s="542"/>
      <c r="C97" s="138"/>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row>
    <row r="98" spans="2:33" ht="13.5" customHeight="1" x14ac:dyDescent="0.3">
      <c r="B98" s="542"/>
      <c r="C98" s="138"/>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row>
    <row r="99" spans="2:33" ht="13.5" customHeight="1" x14ac:dyDescent="0.3">
      <c r="B99" s="542"/>
      <c r="C99" s="138"/>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row>
    <row r="100" spans="2:33" ht="13.5" customHeight="1" x14ac:dyDescent="0.3">
      <c r="B100" s="542"/>
      <c r="C100" s="138"/>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row>
    <row r="101" spans="2:33" ht="13.5" customHeight="1" x14ac:dyDescent="0.3">
      <c r="B101" s="542"/>
      <c r="C101" s="138"/>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row>
    <row r="102" spans="2:33" ht="13.5" customHeight="1" x14ac:dyDescent="0.3">
      <c r="B102" s="542"/>
      <c r="C102" s="138"/>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row>
    <row r="103" spans="2:33" ht="13.5" customHeight="1" x14ac:dyDescent="0.3">
      <c r="B103" s="542"/>
      <c r="C103" s="138"/>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row>
    <row r="104" spans="2:33" ht="13.5" customHeight="1" x14ac:dyDescent="0.3">
      <c r="B104" s="542"/>
      <c r="C104" s="138"/>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row>
    <row r="105" spans="2:33" ht="13.5" customHeight="1" x14ac:dyDescent="0.3">
      <c r="B105" s="542"/>
      <c r="C105" s="138"/>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37"/>
      <c r="AF105" s="137"/>
      <c r="AG105" s="137"/>
    </row>
    <row r="106" spans="2:33" ht="13.5" customHeight="1" x14ac:dyDescent="0.3">
      <c r="B106" s="542"/>
      <c r="C106" s="138"/>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37"/>
      <c r="AG106" s="137"/>
    </row>
    <row r="107" spans="2:33" ht="13.5" customHeight="1" x14ac:dyDescent="0.3">
      <c r="B107" s="542"/>
      <c r="C107" s="138"/>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row>
    <row r="108" spans="2:33" ht="13.5" customHeight="1" x14ac:dyDescent="0.3">
      <c r="B108" s="542"/>
      <c r="C108" s="138"/>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row>
    <row r="109" spans="2:33" ht="13.5" customHeight="1" x14ac:dyDescent="0.3">
      <c r="B109" s="542"/>
      <c r="C109" s="138"/>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row>
    <row r="110" spans="2:33" ht="13.5" customHeight="1" x14ac:dyDescent="0.3">
      <c r="B110" s="542"/>
      <c r="C110" s="138"/>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row>
    <row r="111" spans="2:33" ht="13.5" customHeight="1" x14ac:dyDescent="0.3">
      <c r="B111" s="542"/>
      <c r="C111" s="138"/>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row>
    <row r="112" spans="2:33" ht="47.25" customHeight="1" x14ac:dyDescent="0.3">
      <c r="B112" s="542"/>
      <c r="C112" s="138"/>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row>
    <row r="113" spans="2:2" ht="12.75" customHeight="1" x14ac:dyDescent="0.2">
      <c r="B113" s="542"/>
    </row>
    <row r="114" spans="2:2" ht="13.5" customHeight="1" x14ac:dyDescent="0.2"/>
    <row r="115" spans="2:2" ht="13.5" customHeight="1" x14ac:dyDescent="0.2"/>
    <row r="116" spans="2:2" ht="13.5" customHeight="1" x14ac:dyDescent="0.2"/>
    <row r="117" spans="2:2" ht="13.5" customHeight="1" x14ac:dyDescent="0.2"/>
    <row r="118" spans="2:2" ht="13.5" customHeight="1" x14ac:dyDescent="0.2"/>
    <row r="119" spans="2:2" ht="13.5" customHeight="1" x14ac:dyDescent="0.2"/>
    <row r="120" spans="2:2" ht="13.5" customHeight="1" x14ac:dyDescent="0.2"/>
    <row r="121" spans="2:2" ht="13.5" customHeight="1" x14ac:dyDescent="0.2"/>
    <row r="122" spans="2:2" ht="13.5" customHeight="1" x14ac:dyDescent="0.2"/>
    <row r="123" spans="2:2" ht="13.5" customHeight="1" x14ac:dyDescent="0.2"/>
    <row r="124" spans="2:2" ht="13.5" customHeight="1" x14ac:dyDescent="0.2"/>
    <row r="125" spans="2:2" ht="13.5" customHeight="1" x14ac:dyDescent="0.2"/>
    <row r="126" spans="2:2" ht="13.5" customHeight="1" x14ac:dyDescent="0.2"/>
    <row r="127" spans="2:2" ht="13.5" customHeight="1" x14ac:dyDescent="0.2"/>
    <row r="128" spans="2:2" ht="13.5" customHeight="1" x14ac:dyDescent="0.2"/>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topLeftCell="A95" zoomScale="35" zoomScaleNormal="35" workbookViewId="0">
      <selection activeCell="N13" sqref="N13:N14"/>
    </sheetView>
  </sheetViews>
  <sheetFormatPr baseColWidth="10" defaultColWidth="11.5" defaultRowHeight="14" x14ac:dyDescent="0.2"/>
  <cols>
    <col min="1" max="1" width="6.6640625" style="165" customWidth="1"/>
    <col min="2" max="3" width="25.33203125" style="166" customWidth="1"/>
    <col min="4" max="4" width="48.5" style="165" customWidth="1"/>
    <col min="5" max="5" width="32.83203125" style="165" bestFit="1" customWidth="1"/>
    <col min="6" max="11" width="20.33203125" style="165" customWidth="1"/>
    <col min="12" max="16" width="18.1640625" style="165" customWidth="1"/>
    <col min="17" max="17" width="11.5" style="165" customWidth="1"/>
    <col min="18" max="18" width="11.5" style="165"/>
    <col min="19" max="19" width="71.6640625" style="165" customWidth="1"/>
    <col min="20" max="16384" width="11.5" style="165"/>
  </cols>
  <sheetData>
    <row r="2" spans="2:19" ht="15" x14ac:dyDescent="0.2">
      <c r="B2" s="1"/>
      <c r="C2" s="1"/>
      <c r="D2" s="58"/>
      <c r="E2" s="1"/>
      <c r="F2" s="1"/>
      <c r="G2" s="1"/>
      <c r="H2" s="1"/>
      <c r="I2" s="1"/>
      <c r="J2" s="1"/>
      <c r="K2" s="1"/>
      <c r="L2" s="1"/>
      <c r="M2" s="1"/>
      <c r="N2" s="1"/>
      <c r="O2" s="1"/>
      <c r="P2" s="1"/>
      <c r="Q2" s="1"/>
      <c r="R2" s="1"/>
    </row>
    <row r="3" spans="2:19" ht="15" x14ac:dyDescent="0.2">
      <c r="B3" s="1"/>
      <c r="C3" s="1"/>
      <c r="D3" s="2"/>
      <c r="E3" s="1"/>
      <c r="F3" s="1"/>
      <c r="G3" s="1"/>
      <c r="H3" s="1"/>
      <c r="I3" s="1"/>
      <c r="J3" s="1"/>
      <c r="K3" s="1"/>
      <c r="L3" s="1"/>
      <c r="M3" s="1"/>
      <c r="N3" s="1"/>
      <c r="O3" s="1"/>
      <c r="P3" s="1"/>
      <c r="Q3" s="1"/>
      <c r="R3" s="1"/>
    </row>
    <row r="4" spans="2:19" ht="32.25" customHeight="1" x14ac:dyDescent="0.2">
      <c r="B4" s="1"/>
      <c r="C4" s="586" t="s">
        <v>154</v>
      </c>
      <c r="D4" s="586"/>
      <c r="E4" s="586"/>
      <c r="F4" s="586"/>
      <c r="G4" s="586"/>
      <c r="H4" s="586"/>
      <c r="I4" s="586"/>
      <c r="J4" s="586"/>
      <c r="K4" s="586"/>
      <c r="L4" s="586"/>
      <c r="M4" s="586"/>
      <c r="N4" s="586"/>
      <c r="O4" s="586"/>
      <c r="P4" s="586"/>
      <c r="Q4" s="3"/>
      <c r="R4" s="3"/>
      <c r="S4" s="578" t="s">
        <v>236</v>
      </c>
    </row>
    <row r="5" spans="2:19" ht="32.25" customHeight="1" x14ac:dyDescent="0.2">
      <c r="B5" s="1"/>
      <c r="C5" s="586" t="s">
        <v>298</v>
      </c>
      <c r="D5" s="586"/>
      <c r="E5" s="586"/>
      <c r="F5" s="586"/>
      <c r="G5" s="586"/>
      <c r="H5" s="586"/>
      <c r="I5" s="586"/>
      <c r="J5" s="586"/>
      <c r="K5" s="586"/>
      <c r="L5" s="586"/>
      <c r="M5" s="586"/>
      <c r="N5" s="586"/>
      <c r="O5" s="586"/>
      <c r="P5" s="586"/>
      <c r="Q5" s="3"/>
      <c r="R5" s="3"/>
      <c r="S5" s="578"/>
    </row>
    <row r="6" spans="2:19" ht="32.25" customHeight="1" x14ac:dyDescent="0.2">
      <c r="B6" s="1"/>
      <c r="C6" s="586" t="s">
        <v>299</v>
      </c>
      <c r="D6" s="586"/>
      <c r="E6" s="586"/>
      <c r="F6" s="586"/>
      <c r="G6" s="586"/>
      <c r="H6" s="586"/>
      <c r="I6" s="586"/>
      <c r="J6" s="586"/>
      <c r="K6" s="586"/>
      <c r="L6" s="586"/>
      <c r="M6" s="586"/>
      <c r="N6" s="586"/>
      <c r="O6" s="586"/>
      <c r="P6" s="586"/>
      <c r="Q6" s="4"/>
      <c r="R6" s="4"/>
      <c r="S6" s="578"/>
    </row>
    <row r="7" spans="2:19" ht="32.25" customHeight="1" x14ac:dyDescent="0.2">
      <c r="B7" s="1"/>
      <c r="C7" s="586" t="s">
        <v>300</v>
      </c>
      <c r="D7" s="586"/>
      <c r="E7" s="586"/>
      <c r="F7" s="586"/>
      <c r="G7" s="586"/>
      <c r="H7" s="586"/>
      <c r="I7" s="586"/>
      <c r="J7" s="586"/>
      <c r="K7" s="586"/>
      <c r="L7" s="586"/>
      <c r="M7" s="586"/>
      <c r="N7" s="586"/>
      <c r="O7" s="586"/>
      <c r="P7" s="586"/>
      <c r="Q7" s="4"/>
      <c r="R7" s="4"/>
      <c r="S7" s="578"/>
    </row>
    <row r="8" spans="2:19" ht="14.25" customHeight="1" x14ac:dyDescent="0.2">
      <c r="S8" s="578"/>
    </row>
    <row r="9" spans="2:19" ht="15" customHeight="1" thickBot="1" x14ac:dyDescent="0.25">
      <c r="S9" s="578"/>
    </row>
    <row r="10" spans="2:19" ht="30" customHeight="1" x14ac:dyDescent="0.2">
      <c r="B10" s="580" t="s">
        <v>155</v>
      </c>
      <c r="C10" s="587" t="s">
        <v>24</v>
      </c>
      <c r="D10" s="590" t="s">
        <v>186</v>
      </c>
      <c r="E10" s="587" t="s">
        <v>156</v>
      </c>
      <c r="F10" s="573" t="s">
        <v>219</v>
      </c>
      <c r="G10" s="574"/>
      <c r="H10" s="574"/>
      <c r="I10" s="574"/>
      <c r="J10" s="574"/>
      <c r="K10" s="574"/>
      <c r="L10" s="574"/>
      <c r="M10" s="574"/>
      <c r="N10" s="574"/>
      <c r="O10" s="574"/>
      <c r="P10" s="574"/>
      <c r="Q10" s="583" t="s">
        <v>157</v>
      </c>
      <c r="S10" s="578"/>
    </row>
    <row r="11" spans="2:19" ht="30" customHeight="1" x14ac:dyDescent="0.2">
      <c r="B11" s="581"/>
      <c r="C11" s="588"/>
      <c r="D11" s="591"/>
      <c r="E11" s="588"/>
      <c r="F11" s="575" t="s">
        <v>220</v>
      </c>
      <c r="G11" s="576"/>
      <c r="H11" s="576"/>
      <c r="I11" s="577"/>
      <c r="J11" s="575" t="s">
        <v>221</v>
      </c>
      <c r="K11" s="577"/>
      <c r="L11" s="575" t="s">
        <v>222</v>
      </c>
      <c r="M11" s="576"/>
      <c r="N11" s="576"/>
      <c r="O11" s="577"/>
      <c r="P11" s="264" t="s">
        <v>223</v>
      </c>
      <c r="Q11" s="584"/>
      <c r="S11" s="578"/>
    </row>
    <row r="12" spans="2:19" ht="160.5" customHeight="1" thickBot="1" x14ac:dyDescent="0.25">
      <c r="B12" s="582"/>
      <c r="C12" s="589"/>
      <c r="D12" s="592"/>
      <c r="E12" s="589"/>
      <c r="F12" s="265" t="s">
        <v>224</v>
      </c>
      <c r="G12" s="265" t="s">
        <v>225</v>
      </c>
      <c r="H12" s="265" t="s">
        <v>226</v>
      </c>
      <c r="I12" s="265" t="s">
        <v>227</v>
      </c>
      <c r="J12" s="265" t="s">
        <v>228</v>
      </c>
      <c r="K12" s="265" t="s">
        <v>229</v>
      </c>
      <c r="L12" s="265" t="s">
        <v>230</v>
      </c>
      <c r="M12" s="265" t="s">
        <v>231</v>
      </c>
      <c r="N12" s="265" t="s">
        <v>232</v>
      </c>
      <c r="O12" s="265" t="s">
        <v>233</v>
      </c>
      <c r="P12" s="265" t="s">
        <v>234</v>
      </c>
      <c r="Q12" s="585"/>
      <c r="S12" s="578"/>
    </row>
    <row r="13" spans="2:19" ht="15.75" customHeight="1" x14ac:dyDescent="0.2">
      <c r="B13" s="593"/>
      <c r="C13" s="570" t="s">
        <v>158</v>
      </c>
      <c r="D13" s="545"/>
      <c r="E13" s="172"/>
      <c r="F13" s="173"/>
      <c r="G13" s="173"/>
      <c r="H13" s="173"/>
      <c r="I13" s="173"/>
      <c r="J13" s="173"/>
      <c r="K13" s="173"/>
      <c r="L13" s="173"/>
      <c r="M13" s="173"/>
      <c r="N13" s="173"/>
      <c r="O13" s="173"/>
      <c r="P13" s="173"/>
      <c r="Q13" s="181"/>
      <c r="S13" s="578"/>
    </row>
    <row r="14" spans="2:19" ht="15.75" customHeight="1" x14ac:dyDescent="0.2">
      <c r="B14" s="593"/>
      <c r="C14" s="570"/>
      <c r="D14" s="545"/>
      <c r="E14" s="172"/>
      <c r="F14" s="173"/>
      <c r="G14" s="173"/>
      <c r="H14" s="173"/>
      <c r="I14" s="173"/>
      <c r="J14" s="173"/>
      <c r="K14" s="173"/>
      <c r="L14" s="173"/>
      <c r="M14" s="173"/>
      <c r="N14" s="173"/>
      <c r="O14" s="173"/>
      <c r="P14" s="173"/>
      <c r="Q14" s="181"/>
      <c r="S14" s="578"/>
    </row>
    <row r="15" spans="2:19" ht="15.75" customHeight="1" x14ac:dyDescent="0.2">
      <c r="B15" s="594"/>
      <c r="C15" s="571"/>
      <c r="D15" s="546"/>
      <c r="E15" s="172"/>
      <c r="F15" s="173"/>
      <c r="G15" s="173"/>
      <c r="H15" s="173"/>
      <c r="I15" s="173"/>
      <c r="J15" s="173"/>
      <c r="K15" s="173"/>
      <c r="L15" s="173"/>
      <c r="M15" s="173"/>
      <c r="N15" s="173"/>
      <c r="O15" s="173"/>
      <c r="P15" s="173"/>
      <c r="Q15" s="181"/>
      <c r="S15" s="578"/>
    </row>
    <row r="16" spans="2:19" ht="15.75" customHeight="1" x14ac:dyDescent="0.2">
      <c r="B16" s="561"/>
      <c r="C16" s="572" t="s">
        <v>159</v>
      </c>
      <c r="D16" s="544"/>
      <c r="E16" s="174"/>
      <c r="F16" s="175"/>
      <c r="G16" s="175"/>
      <c r="H16" s="175"/>
      <c r="I16" s="175"/>
      <c r="J16" s="175"/>
      <c r="K16" s="175"/>
      <c r="L16" s="175"/>
      <c r="M16" s="175"/>
      <c r="N16" s="175"/>
      <c r="O16" s="175"/>
      <c r="P16" s="175"/>
      <c r="Q16" s="182"/>
      <c r="S16" s="578"/>
    </row>
    <row r="17" spans="1:19" ht="15.75" customHeight="1" x14ac:dyDescent="0.2">
      <c r="B17" s="562"/>
      <c r="C17" s="570"/>
      <c r="D17" s="545"/>
      <c r="E17" s="175"/>
      <c r="F17" s="175"/>
      <c r="G17" s="175"/>
      <c r="H17" s="175"/>
      <c r="I17" s="175"/>
      <c r="J17" s="175"/>
      <c r="K17" s="175"/>
      <c r="L17" s="175"/>
      <c r="M17" s="175"/>
      <c r="N17" s="175"/>
      <c r="O17" s="175"/>
      <c r="P17" s="175"/>
      <c r="Q17" s="182"/>
      <c r="S17" s="578"/>
    </row>
    <row r="18" spans="1:19" ht="15.75" customHeight="1" x14ac:dyDescent="0.2">
      <c r="B18" s="563"/>
      <c r="C18" s="571"/>
      <c r="D18" s="546"/>
      <c r="E18" s="175"/>
      <c r="F18" s="175"/>
      <c r="G18" s="175"/>
      <c r="H18" s="175"/>
      <c r="I18" s="175"/>
      <c r="J18" s="175"/>
      <c r="K18" s="175"/>
      <c r="L18" s="175"/>
      <c r="M18" s="175"/>
      <c r="N18" s="175"/>
      <c r="O18" s="175"/>
      <c r="P18" s="175"/>
      <c r="Q18" s="182"/>
      <c r="S18" s="578"/>
    </row>
    <row r="19" spans="1:19" ht="15.75" customHeight="1" x14ac:dyDescent="0.2">
      <c r="B19" s="567"/>
      <c r="C19" s="558" t="s">
        <v>160</v>
      </c>
      <c r="D19" s="547"/>
      <c r="E19" s="266"/>
      <c r="F19" s="266"/>
      <c r="G19" s="266"/>
      <c r="H19" s="266"/>
      <c r="I19" s="266"/>
      <c r="J19" s="266"/>
      <c r="K19" s="266"/>
      <c r="L19" s="266"/>
      <c r="M19" s="266"/>
      <c r="N19" s="266"/>
      <c r="O19" s="266"/>
      <c r="P19" s="266"/>
      <c r="Q19" s="267"/>
      <c r="S19" s="578"/>
    </row>
    <row r="20" spans="1:19" ht="15.75" customHeight="1" x14ac:dyDescent="0.2">
      <c r="B20" s="568"/>
      <c r="C20" s="559"/>
      <c r="D20" s="548"/>
      <c r="E20" s="268"/>
      <c r="F20" s="268"/>
      <c r="G20" s="268"/>
      <c r="H20" s="268"/>
      <c r="I20" s="268"/>
      <c r="J20" s="268"/>
      <c r="K20" s="268"/>
      <c r="L20" s="268"/>
      <c r="M20" s="268"/>
      <c r="N20" s="268"/>
      <c r="O20" s="268"/>
      <c r="P20" s="268"/>
      <c r="Q20" s="267"/>
      <c r="S20" s="578"/>
    </row>
    <row r="21" spans="1:19" ht="15.75" customHeight="1" x14ac:dyDescent="0.2">
      <c r="B21" s="569"/>
      <c r="C21" s="560"/>
      <c r="D21" s="549"/>
      <c r="E21" s="268"/>
      <c r="F21" s="268"/>
      <c r="G21" s="268"/>
      <c r="H21" s="268"/>
      <c r="I21" s="268"/>
      <c r="J21" s="268"/>
      <c r="K21" s="268"/>
      <c r="L21" s="268"/>
      <c r="M21" s="268"/>
      <c r="N21" s="268"/>
      <c r="O21" s="268"/>
      <c r="P21" s="268"/>
      <c r="Q21" s="267"/>
      <c r="S21" s="579" t="s">
        <v>237</v>
      </c>
    </row>
    <row r="22" spans="1:19" ht="15" x14ac:dyDescent="0.2">
      <c r="B22" s="561"/>
      <c r="C22" s="552" t="s">
        <v>161</v>
      </c>
      <c r="D22" s="544"/>
      <c r="E22" s="170"/>
      <c r="F22" s="171"/>
      <c r="G22" s="171"/>
      <c r="H22" s="171"/>
      <c r="I22" s="171"/>
      <c r="J22" s="171"/>
      <c r="K22" s="171"/>
      <c r="L22" s="171"/>
      <c r="M22" s="171"/>
      <c r="N22" s="171"/>
      <c r="O22" s="171"/>
      <c r="P22" s="171"/>
      <c r="Q22" s="183"/>
      <c r="S22" s="579"/>
    </row>
    <row r="23" spans="1:19" ht="15" x14ac:dyDescent="0.2">
      <c r="B23" s="562"/>
      <c r="C23" s="553"/>
      <c r="D23" s="545"/>
      <c r="E23" s="170"/>
      <c r="F23" s="171"/>
      <c r="G23" s="171"/>
      <c r="H23" s="171"/>
      <c r="I23" s="171"/>
      <c r="J23" s="171"/>
      <c r="K23" s="171"/>
      <c r="L23" s="171"/>
      <c r="M23" s="171"/>
      <c r="N23" s="171"/>
      <c r="O23" s="171"/>
      <c r="P23" s="171"/>
      <c r="Q23" s="183"/>
      <c r="S23" s="579"/>
    </row>
    <row r="24" spans="1:19" ht="15" x14ac:dyDescent="0.2">
      <c r="B24" s="563"/>
      <c r="C24" s="554"/>
      <c r="D24" s="546"/>
      <c r="E24" s="170"/>
      <c r="F24" s="171"/>
      <c r="G24" s="171"/>
      <c r="H24" s="171"/>
      <c r="I24" s="171"/>
      <c r="J24" s="171"/>
      <c r="K24" s="171"/>
      <c r="L24" s="171"/>
      <c r="M24" s="171"/>
      <c r="N24" s="171"/>
      <c r="O24" s="171"/>
      <c r="P24" s="171"/>
      <c r="Q24" s="183"/>
      <c r="S24" s="579"/>
    </row>
    <row r="25" spans="1:19" ht="15" x14ac:dyDescent="0.2">
      <c r="A25" s="167"/>
      <c r="B25" s="561"/>
      <c r="C25" s="552" t="s">
        <v>162</v>
      </c>
      <c r="D25" s="544"/>
      <c r="E25" s="170"/>
      <c r="F25" s="171"/>
      <c r="G25" s="171"/>
      <c r="H25" s="171"/>
      <c r="I25" s="171"/>
      <c r="J25" s="171"/>
      <c r="K25" s="171"/>
      <c r="L25" s="171"/>
      <c r="M25" s="171"/>
      <c r="N25" s="171"/>
      <c r="O25" s="171"/>
      <c r="P25" s="171"/>
      <c r="Q25" s="183"/>
      <c r="S25" s="579"/>
    </row>
    <row r="26" spans="1:19" ht="15" x14ac:dyDescent="0.2">
      <c r="B26" s="562"/>
      <c r="C26" s="553"/>
      <c r="D26" s="545"/>
      <c r="E26" s="170"/>
      <c r="F26" s="171"/>
      <c r="G26" s="171"/>
      <c r="H26" s="171"/>
      <c r="I26" s="171"/>
      <c r="J26" s="171"/>
      <c r="K26" s="171"/>
      <c r="L26" s="171"/>
      <c r="M26" s="171"/>
      <c r="N26" s="171"/>
      <c r="O26" s="171"/>
      <c r="P26" s="171"/>
      <c r="Q26" s="183"/>
      <c r="S26" s="579"/>
    </row>
    <row r="27" spans="1:19" ht="15" x14ac:dyDescent="0.2">
      <c r="B27" s="563"/>
      <c r="C27" s="554"/>
      <c r="D27" s="546"/>
      <c r="E27" s="170"/>
      <c r="F27" s="171"/>
      <c r="G27" s="171"/>
      <c r="H27" s="171"/>
      <c r="I27" s="171"/>
      <c r="J27" s="171"/>
      <c r="K27" s="171"/>
      <c r="L27" s="171"/>
      <c r="M27" s="171"/>
      <c r="N27" s="171"/>
      <c r="O27" s="171"/>
      <c r="P27" s="171"/>
      <c r="Q27" s="183"/>
      <c r="S27" s="579"/>
    </row>
    <row r="28" spans="1:19" ht="15" x14ac:dyDescent="0.2">
      <c r="B28" s="561"/>
      <c r="C28" s="552" t="s">
        <v>163</v>
      </c>
      <c r="D28" s="544"/>
      <c r="E28" s="176"/>
      <c r="F28" s="177"/>
      <c r="G28" s="177"/>
      <c r="H28" s="177"/>
      <c r="I28" s="177"/>
      <c r="J28" s="177"/>
      <c r="K28" s="177"/>
      <c r="L28" s="177"/>
      <c r="M28" s="177"/>
      <c r="N28" s="177"/>
      <c r="O28" s="177"/>
      <c r="P28" s="177"/>
      <c r="Q28" s="183"/>
      <c r="S28" s="579"/>
    </row>
    <row r="29" spans="1:19" ht="15" x14ac:dyDescent="0.2">
      <c r="B29" s="562"/>
      <c r="C29" s="553"/>
      <c r="D29" s="545"/>
      <c r="E29" s="170"/>
      <c r="F29" s="171"/>
      <c r="G29" s="171"/>
      <c r="H29" s="171"/>
      <c r="I29" s="171"/>
      <c r="J29" s="171"/>
      <c r="K29" s="171"/>
      <c r="L29" s="171"/>
      <c r="M29" s="171"/>
      <c r="N29" s="171"/>
      <c r="O29" s="171"/>
      <c r="P29" s="171"/>
      <c r="Q29" s="183"/>
      <c r="S29" s="579"/>
    </row>
    <row r="30" spans="1:19" ht="15" x14ac:dyDescent="0.2">
      <c r="B30" s="563"/>
      <c r="C30" s="554"/>
      <c r="D30" s="546"/>
      <c r="E30" s="176"/>
      <c r="F30" s="177"/>
      <c r="G30" s="177"/>
      <c r="H30" s="177"/>
      <c r="I30" s="177"/>
      <c r="J30" s="177"/>
      <c r="K30" s="177"/>
      <c r="L30" s="177"/>
      <c r="M30" s="177"/>
      <c r="N30" s="177"/>
      <c r="O30" s="177"/>
      <c r="P30" s="177"/>
      <c r="Q30" s="183"/>
      <c r="S30" s="579"/>
    </row>
    <row r="31" spans="1:19" ht="15" x14ac:dyDescent="0.2">
      <c r="B31" s="561"/>
      <c r="C31" s="552" t="s">
        <v>164</v>
      </c>
      <c r="D31" s="544"/>
      <c r="E31" s="170"/>
      <c r="F31" s="171"/>
      <c r="G31" s="171"/>
      <c r="H31" s="171"/>
      <c r="I31" s="171"/>
      <c r="J31" s="171"/>
      <c r="K31" s="171"/>
      <c r="L31" s="171"/>
      <c r="M31" s="171"/>
      <c r="N31" s="171"/>
      <c r="O31" s="171"/>
      <c r="P31" s="171"/>
      <c r="Q31" s="183"/>
      <c r="S31" s="579"/>
    </row>
    <row r="32" spans="1:19" ht="15" x14ac:dyDescent="0.2">
      <c r="B32" s="562"/>
      <c r="C32" s="553"/>
      <c r="D32" s="545"/>
      <c r="E32" s="170"/>
      <c r="F32" s="171"/>
      <c r="G32" s="171"/>
      <c r="H32" s="171"/>
      <c r="I32" s="171"/>
      <c r="J32" s="171"/>
      <c r="K32" s="171"/>
      <c r="L32" s="171"/>
      <c r="M32" s="171"/>
      <c r="N32" s="171"/>
      <c r="O32" s="171"/>
      <c r="P32" s="171"/>
      <c r="Q32" s="183"/>
      <c r="S32" s="579"/>
    </row>
    <row r="33" spans="2:19" ht="15" x14ac:dyDescent="0.2">
      <c r="B33" s="563"/>
      <c r="C33" s="554"/>
      <c r="D33" s="546"/>
      <c r="E33" s="170"/>
      <c r="F33" s="171"/>
      <c r="G33" s="171"/>
      <c r="H33" s="171"/>
      <c r="I33" s="171"/>
      <c r="J33" s="171"/>
      <c r="K33" s="171"/>
      <c r="L33" s="171"/>
      <c r="M33" s="171"/>
      <c r="N33" s="171"/>
      <c r="O33" s="171"/>
      <c r="P33" s="171"/>
      <c r="Q33" s="183"/>
      <c r="S33" s="579"/>
    </row>
    <row r="34" spans="2:19" ht="15" x14ac:dyDescent="0.2">
      <c r="B34" s="561"/>
      <c r="C34" s="552" t="s">
        <v>165</v>
      </c>
      <c r="D34" s="544"/>
      <c r="E34" s="170"/>
      <c r="F34" s="171"/>
      <c r="G34" s="171"/>
      <c r="H34" s="171"/>
      <c r="I34" s="171"/>
      <c r="J34" s="171"/>
      <c r="K34" s="171"/>
      <c r="L34" s="171"/>
      <c r="M34" s="171"/>
      <c r="N34" s="171"/>
      <c r="O34" s="171"/>
      <c r="P34" s="171"/>
      <c r="Q34" s="183"/>
      <c r="S34" s="579"/>
    </row>
    <row r="35" spans="2:19" ht="15" x14ac:dyDescent="0.2">
      <c r="B35" s="562"/>
      <c r="C35" s="553"/>
      <c r="D35" s="545"/>
      <c r="E35" s="170"/>
      <c r="F35" s="171"/>
      <c r="G35" s="171"/>
      <c r="H35" s="171"/>
      <c r="I35" s="171"/>
      <c r="J35" s="171"/>
      <c r="K35" s="171"/>
      <c r="L35" s="171"/>
      <c r="M35" s="171"/>
      <c r="N35" s="171"/>
      <c r="O35" s="171"/>
      <c r="P35" s="171"/>
      <c r="Q35" s="183"/>
      <c r="S35" s="579"/>
    </row>
    <row r="36" spans="2:19" ht="15" x14ac:dyDescent="0.2">
      <c r="B36" s="563"/>
      <c r="C36" s="554"/>
      <c r="D36" s="546"/>
      <c r="E36" s="170"/>
      <c r="F36" s="171"/>
      <c r="G36" s="171"/>
      <c r="H36" s="171"/>
      <c r="I36" s="171"/>
      <c r="J36" s="171"/>
      <c r="K36" s="171"/>
      <c r="L36" s="171"/>
      <c r="M36" s="171"/>
      <c r="N36" s="171"/>
      <c r="O36" s="171"/>
      <c r="P36" s="171"/>
      <c r="Q36" s="183"/>
      <c r="S36" s="579"/>
    </row>
    <row r="37" spans="2:19" ht="15" x14ac:dyDescent="0.2">
      <c r="B37" s="561"/>
      <c r="C37" s="552" t="s">
        <v>166</v>
      </c>
      <c r="D37" s="544"/>
      <c r="E37" s="170"/>
      <c r="F37" s="171"/>
      <c r="G37" s="171"/>
      <c r="H37" s="171"/>
      <c r="I37" s="171"/>
      <c r="J37" s="171"/>
      <c r="K37" s="171"/>
      <c r="L37" s="171"/>
      <c r="M37" s="171"/>
      <c r="N37" s="171"/>
      <c r="O37" s="171"/>
      <c r="P37" s="171"/>
      <c r="Q37" s="183"/>
      <c r="S37" s="579"/>
    </row>
    <row r="38" spans="2:19" ht="15" x14ac:dyDescent="0.2">
      <c r="B38" s="562"/>
      <c r="C38" s="553"/>
      <c r="D38" s="545"/>
      <c r="E38" s="170"/>
      <c r="F38" s="171"/>
      <c r="G38" s="171"/>
      <c r="H38" s="171"/>
      <c r="I38" s="171"/>
      <c r="J38" s="171"/>
      <c r="K38" s="171"/>
      <c r="L38" s="171"/>
      <c r="M38" s="171"/>
      <c r="N38" s="171"/>
      <c r="O38" s="171"/>
      <c r="P38" s="171"/>
      <c r="Q38" s="183"/>
      <c r="S38" s="579"/>
    </row>
    <row r="39" spans="2:19" ht="15" x14ac:dyDescent="0.2">
      <c r="B39" s="563"/>
      <c r="C39" s="554"/>
      <c r="D39" s="546"/>
      <c r="E39" s="170"/>
      <c r="F39" s="171"/>
      <c r="G39" s="171"/>
      <c r="H39" s="171"/>
      <c r="I39" s="171"/>
      <c r="J39" s="171"/>
      <c r="K39" s="171"/>
      <c r="L39" s="171"/>
      <c r="M39" s="171"/>
      <c r="N39" s="171"/>
      <c r="O39" s="171"/>
      <c r="P39" s="171"/>
      <c r="Q39" s="183"/>
      <c r="S39" s="579"/>
    </row>
    <row r="40" spans="2:19" ht="15" x14ac:dyDescent="0.2">
      <c r="B40" s="561"/>
      <c r="C40" s="552" t="s">
        <v>167</v>
      </c>
      <c r="D40" s="544"/>
      <c r="E40" s="170"/>
      <c r="F40" s="171"/>
      <c r="G40" s="171"/>
      <c r="H40" s="171"/>
      <c r="I40" s="171"/>
      <c r="J40" s="171"/>
      <c r="K40" s="171"/>
      <c r="L40" s="171"/>
      <c r="M40" s="171"/>
      <c r="N40" s="171"/>
      <c r="O40" s="171"/>
      <c r="P40" s="171"/>
      <c r="Q40" s="183"/>
      <c r="S40" s="579"/>
    </row>
    <row r="41" spans="2:19" ht="15" x14ac:dyDescent="0.2">
      <c r="B41" s="562"/>
      <c r="C41" s="553"/>
      <c r="D41" s="545"/>
      <c r="E41" s="170"/>
      <c r="F41" s="171"/>
      <c r="G41" s="171"/>
      <c r="H41" s="171"/>
      <c r="I41" s="171"/>
      <c r="J41" s="171"/>
      <c r="K41" s="171"/>
      <c r="L41" s="171"/>
      <c r="M41" s="171"/>
      <c r="N41" s="171"/>
      <c r="O41" s="171"/>
      <c r="P41" s="171"/>
      <c r="Q41" s="183"/>
      <c r="S41" s="579"/>
    </row>
    <row r="42" spans="2:19" ht="15" x14ac:dyDescent="0.2">
      <c r="B42" s="563"/>
      <c r="C42" s="554"/>
      <c r="D42" s="546"/>
      <c r="E42" s="170"/>
      <c r="F42" s="171"/>
      <c r="G42" s="171"/>
      <c r="H42" s="171"/>
      <c r="I42" s="171"/>
      <c r="J42" s="171"/>
      <c r="K42" s="171"/>
      <c r="L42" s="171"/>
      <c r="M42" s="171"/>
      <c r="N42" s="171"/>
      <c r="O42" s="171"/>
      <c r="P42" s="171"/>
      <c r="Q42" s="183"/>
      <c r="S42" s="579"/>
    </row>
    <row r="43" spans="2:19" ht="15" x14ac:dyDescent="0.2">
      <c r="B43" s="561"/>
      <c r="C43" s="552" t="s">
        <v>187</v>
      </c>
      <c r="D43" s="544"/>
      <c r="E43" s="170"/>
      <c r="F43" s="171"/>
      <c r="G43" s="171"/>
      <c r="H43" s="171"/>
      <c r="I43" s="171"/>
      <c r="J43" s="171"/>
      <c r="K43" s="171"/>
      <c r="L43" s="171"/>
      <c r="M43" s="171"/>
      <c r="N43" s="171"/>
      <c r="O43" s="171"/>
      <c r="P43" s="171"/>
      <c r="Q43" s="183"/>
      <c r="S43" s="579"/>
    </row>
    <row r="44" spans="2:19" ht="15" x14ac:dyDescent="0.2">
      <c r="B44" s="562"/>
      <c r="C44" s="553"/>
      <c r="D44" s="545"/>
      <c r="E44" s="170"/>
      <c r="F44" s="171"/>
      <c r="G44" s="171"/>
      <c r="H44" s="171"/>
      <c r="I44" s="171"/>
      <c r="J44" s="171"/>
      <c r="K44" s="171"/>
      <c r="L44" s="171"/>
      <c r="M44" s="171"/>
      <c r="N44" s="171"/>
      <c r="O44" s="171"/>
      <c r="P44" s="171"/>
      <c r="Q44" s="183"/>
      <c r="S44" s="579"/>
    </row>
    <row r="45" spans="2:19" ht="15" x14ac:dyDescent="0.2">
      <c r="B45" s="563"/>
      <c r="C45" s="554"/>
      <c r="D45" s="546"/>
      <c r="E45" s="170"/>
      <c r="F45" s="171"/>
      <c r="G45" s="171"/>
      <c r="H45" s="171"/>
      <c r="I45" s="171"/>
      <c r="J45" s="171"/>
      <c r="K45" s="171"/>
      <c r="L45" s="171"/>
      <c r="M45" s="171"/>
      <c r="N45" s="171"/>
      <c r="O45" s="171"/>
      <c r="P45" s="171"/>
      <c r="Q45" s="183"/>
      <c r="S45" s="579"/>
    </row>
    <row r="46" spans="2:19" ht="15" x14ac:dyDescent="0.2">
      <c r="B46" s="561"/>
      <c r="C46" s="552" t="s">
        <v>188</v>
      </c>
      <c r="D46" s="544"/>
      <c r="E46" s="170"/>
      <c r="F46" s="171"/>
      <c r="G46" s="171"/>
      <c r="H46" s="171"/>
      <c r="I46" s="171"/>
      <c r="J46" s="171"/>
      <c r="K46" s="171"/>
      <c r="L46" s="171"/>
      <c r="M46" s="171"/>
      <c r="N46" s="171"/>
      <c r="O46" s="171"/>
      <c r="P46" s="171"/>
      <c r="Q46" s="183"/>
      <c r="S46" s="579"/>
    </row>
    <row r="47" spans="2:19" ht="15" x14ac:dyDescent="0.2">
      <c r="B47" s="562"/>
      <c r="C47" s="553"/>
      <c r="D47" s="545"/>
      <c r="E47" s="170"/>
      <c r="F47" s="171"/>
      <c r="G47" s="171"/>
      <c r="H47" s="171"/>
      <c r="I47" s="171"/>
      <c r="J47" s="171"/>
      <c r="K47" s="171"/>
      <c r="L47" s="171"/>
      <c r="M47" s="171"/>
      <c r="N47" s="171"/>
      <c r="O47" s="171"/>
      <c r="P47" s="171"/>
      <c r="Q47" s="183"/>
      <c r="S47" s="579"/>
    </row>
    <row r="48" spans="2:19" ht="15" x14ac:dyDescent="0.2">
      <c r="B48" s="563"/>
      <c r="C48" s="554"/>
      <c r="D48" s="546"/>
      <c r="E48" s="170"/>
      <c r="F48" s="171"/>
      <c r="G48" s="171"/>
      <c r="H48" s="171"/>
      <c r="I48" s="171"/>
      <c r="J48" s="171"/>
      <c r="K48" s="171"/>
      <c r="L48" s="171"/>
      <c r="M48" s="171"/>
      <c r="N48" s="171"/>
      <c r="O48" s="171"/>
      <c r="P48" s="171"/>
      <c r="Q48" s="183"/>
      <c r="S48" s="579"/>
    </row>
    <row r="49" spans="2:19" ht="15" x14ac:dyDescent="0.2">
      <c r="B49" s="567"/>
      <c r="C49" s="558" t="s">
        <v>168</v>
      </c>
      <c r="D49" s="547"/>
      <c r="E49" s="269"/>
      <c r="F49" s="270"/>
      <c r="G49" s="270"/>
      <c r="H49" s="270"/>
      <c r="I49" s="270"/>
      <c r="J49" s="270"/>
      <c r="K49" s="270"/>
      <c r="L49" s="270"/>
      <c r="M49" s="270"/>
      <c r="N49" s="270"/>
      <c r="O49" s="270"/>
      <c r="P49" s="270"/>
      <c r="Q49" s="267"/>
      <c r="S49" s="579"/>
    </row>
    <row r="50" spans="2:19" ht="15" x14ac:dyDescent="0.2">
      <c r="B50" s="568"/>
      <c r="C50" s="559"/>
      <c r="D50" s="548"/>
      <c r="E50" s="269"/>
      <c r="F50" s="270"/>
      <c r="G50" s="270"/>
      <c r="H50" s="270"/>
      <c r="I50" s="270"/>
      <c r="J50" s="270"/>
      <c r="K50" s="270"/>
      <c r="L50" s="270"/>
      <c r="M50" s="270"/>
      <c r="N50" s="270"/>
      <c r="O50" s="270"/>
      <c r="P50" s="270"/>
      <c r="Q50" s="267"/>
      <c r="S50" s="579"/>
    </row>
    <row r="51" spans="2:19" ht="15" x14ac:dyDescent="0.2">
      <c r="B51" s="569"/>
      <c r="C51" s="560"/>
      <c r="D51" s="549"/>
      <c r="E51" s="269"/>
      <c r="F51" s="270"/>
      <c r="G51" s="270"/>
      <c r="H51" s="270"/>
      <c r="I51" s="270"/>
      <c r="J51" s="270"/>
      <c r="K51" s="270"/>
      <c r="L51" s="270"/>
      <c r="M51" s="270"/>
      <c r="N51" s="270"/>
      <c r="O51" s="270"/>
      <c r="P51" s="270"/>
      <c r="Q51" s="267"/>
      <c r="S51" s="579"/>
    </row>
    <row r="52" spans="2:19" ht="15" x14ac:dyDescent="0.2">
      <c r="B52" s="561"/>
      <c r="C52" s="552" t="s">
        <v>169</v>
      </c>
      <c r="D52" s="544"/>
      <c r="E52" s="170"/>
      <c r="F52" s="171"/>
      <c r="G52" s="171"/>
      <c r="H52" s="171"/>
      <c r="I52" s="171"/>
      <c r="J52" s="171"/>
      <c r="K52" s="171"/>
      <c r="L52" s="171"/>
      <c r="M52" s="171"/>
      <c r="N52" s="171"/>
      <c r="O52" s="171"/>
      <c r="P52" s="171"/>
      <c r="Q52" s="183"/>
      <c r="S52" s="579"/>
    </row>
    <row r="53" spans="2:19" ht="15" x14ac:dyDescent="0.2">
      <c r="B53" s="562"/>
      <c r="C53" s="553"/>
      <c r="D53" s="545"/>
      <c r="E53" s="170"/>
      <c r="F53" s="171"/>
      <c r="G53" s="171"/>
      <c r="H53" s="171"/>
      <c r="I53" s="171"/>
      <c r="J53" s="171"/>
      <c r="K53" s="171"/>
      <c r="L53" s="171"/>
      <c r="M53" s="171"/>
      <c r="N53" s="171"/>
      <c r="O53" s="171"/>
      <c r="P53" s="171"/>
      <c r="Q53" s="183"/>
      <c r="S53" s="579"/>
    </row>
    <row r="54" spans="2:19" ht="15" x14ac:dyDescent="0.2">
      <c r="B54" s="563"/>
      <c r="C54" s="554"/>
      <c r="D54" s="546"/>
      <c r="E54" s="170"/>
      <c r="F54" s="171"/>
      <c r="G54" s="171"/>
      <c r="H54" s="171"/>
      <c r="I54" s="171"/>
      <c r="J54" s="171"/>
      <c r="K54" s="171"/>
      <c r="L54" s="171"/>
      <c r="M54" s="171"/>
      <c r="N54" s="171"/>
      <c r="O54" s="171"/>
      <c r="P54" s="171"/>
      <c r="Q54" s="183"/>
      <c r="S54" s="579"/>
    </row>
    <row r="55" spans="2:19" ht="15" x14ac:dyDescent="0.2">
      <c r="B55" s="561"/>
      <c r="C55" s="552" t="s">
        <v>170</v>
      </c>
      <c r="D55" s="544"/>
      <c r="E55" s="170"/>
      <c r="F55" s="171"/>
      <c r="G55" s="171"/>
      <c r="H55" s="171"/>
      <c r="I55" s="171"/>
      <c r="J55" s="171"/>
      <c r="K55" s="171"/>
      <c r="L55" s="171"/>
      <c r="M55" s="171"/>
      <c r="N55" s="171"/>
      <c r="O55" s="171"/>
      <c r="P55" s="171"/>
      <c r="Q55" s="183"/>
      <c r="S55" s="579"/>
    </row>
    <row r="56" spans="2:19" ht="15" x14ac:dyDescent="0.2">
      <c r="B56" s="562"/>
      <c r="C56" s="553"/>
      <c r="D56" s="545"/>
      <c r="E56" s="170"/>
      <c r="F56" s="171"/>
      <c r="G56" s="171"/>
      <c r="H56" s="171"/>
      <c r="I56" s="171"/>
      <c r="J56" s="171"/>
      <c r="K56" s="171"/>
      <c r="L56" s="171"/>
      <c r="M56" s="171"/>
      <c r="N56" s="171"/>
      <c r="O56" s="171"/>
      <c r="P56" s="171"/>
      <c r="Q56" s="183"/>
      <c r="S56" s="579"/>
    </row>
    <row r="57" spans="2:19" ht="15" x14ac:dyDescent="0.2">
      <c r="B57" s="563"/>
      <c r="C57" s="554"/>
      <c r="D57" s="546"/>
      <c r="E57" s="170"/>
      <c r="F57" s="171"/>
      <c r="G57" s="171"/>
      <c r="H57" s="171"/>
      <c r="I57" s="171"/>
      <c r="J57" s="171"/>
      <c r="K57" s="171"/>
      <c r="L57" s="171"/>
      <c r="M57" s="171"/>
      <c r="N57" s="171"/>
      <c r="O57" s="171"/>
      <c r="P57" s="171"/>
      <c r="Q57" s="183"/>
      <c r="S57" s="579"/>
    </row>
    <row r="58" spans="2:19" ht="15" x14ac:dyDescent="0.2">
      <c r="B58" s="561"/>
      <c r="C58" s="552" t="s">
        <v>171</v>
      </c>
      <c r="D58" s="544"/>
      <c r="E58" s="170"/>
      <c r="F58" s="171"/>
      <c r="G58" s="171"/>
      <c r="H58" s="171"/>
      <c r="I58" s="171"/>
      <c r="J58" s="171"/>
      <c r="K58" s="171"/>
      <c r="L58" s="171"/>
      <c r="M58" s="171"/>
      <c r="N58" s="171"/>
      <c r="O58" s="171"/>
      <c r="P58" s="171"/>
      <c r="Q58" s="183"/>
      <c r="S58" s="579"/>
    </row>
    <row r="59" spans="2:19" ht="15" x14ac:dyDescent="0.2">
      <c r="B59" s="562"/>
      <c r="C59" s="553"/>
      <c r="D59" s="545"/>
      <c r="E59" s="170"/>
      <c r="F59" s="171"/>
      <c r="G59" s="171"/>
      <c r="H59" s="171"/>
      <c r="I59" s="171"/>
      <c r="J59" s="171"/>
      <c r="K59" s="171"/>
      <c r="L59" s="171"/>
      <c r="M59" s="171"/>
      <c r="N59" s="171"/>
      <c r="O59" s="171"/>
      <c r="P59" s="171"/>
      <c r="Q59" s="183"/>
      <c r="S59" s="579"/>
    </row>
    <row r="60" spans="2:19" ht="15" x14ac:dyDescent="0.2">
      <c r="B60" s="563"/>
      <c r="C60" s="554"/>
      <c r="D60" s="546"/>
      <c r="E60" s="170"/>
      <c r="F60" s="171"/>
      <c r="G60" s="171"/>
      <c r="H60" s="171"/>
      <c r="I60" s="171"/>
      <c r="J60" s="171"/>
      <c r="K60" s="171"/>
      <c r="L60" s="171"/>
      <c r="M60" s="171"/>
      <c r="N60" s="171"/>
      <c r="O60" s="171"/>
      <c r="P60" s="171"/>
      <c r="Q60" s="183"/>
      <c r="S60" s="579"/>
    </row>
    <row r="61" spans="2:19" ht="15" x14ac:dyDescent="0.2">
      <c r="B61" s="561"/>
      <c r="C61" s="552" t="s">
        <v>190</v>
      </c>
      <c r="D61" s="544"/>
      <c r="E61" s="170"/>
      <c r="F61" s="171"/>
      <c r="G61" s="171"/>
      <c r="H61" s="171"/>
      <c r="I61" s="171"/>
      <c r="J61" s="171"/>
      <c r="K61" s="171"/>
      <c r="L61" s="171"/>
      <c r="M61" s="171"/>
      <c r="N61" s="171"/>
      <c r="O61" s="171"/>
      <c r="P61" s="171"/>
      <c r="Q61" s="184"/>
      <c r="S61" s="579"/>
    </row>
    <row r="62" spans="2:19" ht="15" x14ac:dyDescent="0.2">
      <c r="B62" s="562"/>
      <c r="C62" s="553"/>
      <c r="D62" s="545"/>
      <c r="E62" s="170"/>
      <c r="F62" s="171"/>
      <c r="G62" s="171"/>
      <c r="H62" s="171"/>
      <c r="I62" s="171"/>
      <c r="J62" s="171"/>
      <c r="K62" s="171"/>
      <c r="L62" s="171"/>
      <c r="M62" s="171"/>
      <c r="N62" s="171"/>
      <c r="O62" s="171"/>
      <c r="P62" s="171"/>
      <c r="Q62" s="183"/>
      <c r="S62" s="579"/>
    </row>
    <row r="63" spans="2:19" ht="15" x14ac:dyDescent="0.2">
      <c r="B63" s="563"/>
      <c r="C63" s="554"/>
      <c r="D63" s="546"/>
      <c r="E63" s="170"/>
      <c r="F63" s="171"/>
      <c r="G63" s="171"/>
      <c r="H63" s="171"/>
      <c r="I63" s="171"/>
      <c r="J63" s="171"/>
      <c r="K63" s="171"/>
      <c r="L63" s="171"/>
      <c r="M63" s="171"/>
      <c r="N63" s="171"/>
      <c r="O63" s="171"/>
      <c r="P63" s="171"/>
      <c r="Q63" s="185"/>
      <c r="S63" s="579"/>
    </row>
    <row r="64" spans="2:19" ht="15" x14ac:dyDescent="0.2">
      <c r="B64" s="561"/>
      <c r="C64" s="552" t="s">
        <v>191</v>
      </c>
      <c r="D64" s="544"/>
      <c r="E64" s="170"/>
      <c r="F64" s="171"/>
      <c r="G64" s="171"/>
      <c r="H64" s="171"/>
      <c r="I64" s="171"/>
      <c r="J64" s="171"/>
      <c r="K64" s="171"/>
      <c r="L64" s="171"/>
      <c r="M64" s="171"/>
      <c r="N64" s="171"/>
      <c r="O64" s="171"/>
      <c r="P64" s="171"/>
      <c r="Q64" s="185"/>
      <c r="S64" s="579"/>
    </row>
    <row r="65" spans="2:19" ht="15" x14ac:dyDescent="0.2">
      <c r="B65" s="562"/>
      <c r="C65" s="553"/>
      <c r="D65" s="545"/>
      <c r="E65" s="170"/>
      <c r="F65" s="171"/>
      <c r="G65" s="171"/>
      <c r="H65" s="171"/>
      <c r="I65" s="171"/>
      <c r="J65" s="171"/>
      <c r="K65" s="171"/>
      <c r="L65" s="171"/>
      <c r="M65" s="171"/>
      <c r="N65" s="171"/>
      <c r="O65" s="171"/>
      <c r="P65" s="171"/>
      <c r="Q65" s="185"/>
      <c r="S65" s="579"/>
    </row>
    <row r="66" spans="2:19" ht="15" x14ac:dyDescent="0.2">
      <c r="B66" s="563"/>
      <c r="C66" s="554"/>
      <c r="D66" s="546"/>
      <c r="E66" s="170"/>
      <c r="F66" s="171"/>
      <c r="G66" s="171"/>
      <c r="H66" s="171"/>
      <c r="I66" s="171"/>
      <c r="J66" s="171"/>
      <c r="K66" s="171"/>
      <c r="L66" s="171"/>
      <c r="M66" s="171"/>
      <c r="N66" s="171"/>
      <c r="O66" s="171"/>
      <c r="P66" s="171"/>
      <c r="Q66" s="185"/>
      <c r="S66" s="579"/>
    </row>
    <row r="67" spans="2:19" ht="15" x14ac:dyDescent="0.2">
      <c r="B67" s="561"/>
      <c r="C67" s="552" t="s">
        <v>192</v>
      </c>
      <c r="D67" s="544"/>
      <c r="E67" s="170"/>
      <c r="F67" s="171"/>
      <c r="G67" s="171"/>
      <c r="H67" s="171"/>
      <c r="I67" s="171"/>
      <c r="J67" s="171"/>
      <c r="K67" s="171"/>
      <c r="L67" s="171"/>
      <c r="M67" s="171"/>
      <c r="N67" s="171"/>
      <c r="O67" s="171"/>
      <c r="P67" s="171"/>
      <c r="Q67" s="185"/>
      <c r="S67" s="579"/>
    </row>
    <row r="68" spans="2:19" ht="15" x14ac:dyDescent="0.2">
      <c r="B68" s="562"/>
      <c r="C68" s="553"/>
      <c r="D68" s="545"/>
      <c r="E68" s="170"/>
      <c r="F68" s="171"/>
      <c r="G68" s="171"/>
      <c r="H68" s="171"/>
      <c r="I68" s="171"/>
      <c r="J68" s="171"/>
      <c r="K68" s="171"/>
      <c r="L68" s="171"/>
      <c r="M68" s="171"/>
      <c r="N68" s="171"/>
      <c r="O68" s="171"/>
      <c r="P68" s="171"/>
      <c r="Q68" s="185"/>
      <c r="S68" s="579"/>
    </row>
    <row r="69" spans="2:19" ht="15" x14ac:dyDescent="0.2">
      <c r="B69" s="563"/>
      <c r="C69" s="554"/>
      <c r="D69" s="546"/>
      <c r="E69" s="170"/>
      <c r="F69" s="171"/>
      <c r="G69" s="171"/>
      <c r="H69" s="171"/>
      <c r="I69" s="171"/>
      <c r="J69" s="171"/>
      <c r="K69" s="171"/>
      <c r="L69" s="171"/>
      <c r="M69" s="171"/>
      <c r="N69" s="171"/>
      <c r="O69" s="171"/>
      <c r="P69" s="171"/>
      <c r="Q69" s="185"/>
      <c r="S69" s="579"/>
    </row>
    <row r="70" spans="2:19" ht="15" x14ac:dyDescent="0.2">
      <c r="B70" s="561"/>
      <c r="C70" s="552" t="s">
        <v>193</v>
      </c>
      <c r="D70" s="544"/>
      <c r="E70" s="170"/>
      <c r="F70" s="171"/>
      <c r="G70" s="171"/>
      <c r="H70" s="171"/>
      <c r="I70" s="171"/>
      <c r="J70" s="171"/>
      <c r="K70" s="171"/>
      <c r="L70" s="171"/>
      <c r="M70" s="171"/>
      <c r="N70" s="171"/>
      <c r="O70" s="171"/>
      <c r="P70" s="171"/>
      <c r="Q70" s="185"/>
      <c r="S70" s="579"/>
    </row>
    <row r="71" spans="2:19" ht="15" x14ac:dyDescent="0.2">
      <c r="B71" s="562"/>
      <c r="C71" s="553"/>
      <c r="D71" s="545"/>
      <c r="E71" s="170"/>
      <c r="F71" s="171"/>
      <c r="G71" s="171"/>
      <c r="H71" s="171"/>
      <c r="I71" s="171"/>
      <c r="J71" s="171"/>
      <c r="K71" s="171"/>
      <c r="L71" s="171"/>
      <c r="M71" s="171"/>
      <c r="N71" s="171"/>
      <c r="O71" s="171"/>
      <c r="P71" s="171"/>
      <c r="Q71" s="183"/>
      <c r="S71" s="579"/>
    </row>
    <row r="72" spans="2:19" ht="15" x14ac:dyDescent="0.2">
      <c r="B72" s="563"/>
      <c r="C72" s="554"/>
      <c r="D72" s="546"/>
      <c r="E72" s="170"/>
      <c r="F72" s="171"/>
      <c r="G72" s="171"/>
      <c r="H72" s="171"/>
      <c r="I72" s="171"/>
      <c r="J72" s="171"/>
      <c r="K72" s="171"/>
      <c r="L72" s="171"/>
      <c r="M72" s="171"/>
      <c r="N72" s="171"/>
      <c r="O72" s="171"/>
      <c r="P72" s="171"/>
      <c r="Q72" s="183"/>
      <c r="S72" s="579"/>
    </row>
    <row r="73" spans="2:19" ht="15" x14ac:dyDescent="0.2">
      <c r="B73" s="561"/>
      <c r="C73" s="552" t="s">
        <v>194</v>
      </c>
      <c r="D73" s="544"/>
      <c r="E73" s="170"/>
      <c r="F73" s="171"/>
      <c r="G73" s="171"/>
      <c r="H73" s="171"/>
      <c r="I73" s="171"/>
      <c r="J73" s="171"/>
      <c r="K73" s="171"/>
      <c r="L73" s="171"/>
      <c r="M73" s="171"/>
      <c r="N73" s="171"/>
      <c r="O73" s="171"/>
      <c r="P73" s="171"/>
      <c r="Q73" s="183"/>
      <c r="S73" s="579"/>
    </row>
    <row r="74" spans="2:19" ht="15" x14ac:dyDescent="0.2">
      <c r="B74" s="562"/>
      <c r="C74" s="553"/>
      <c r="D74" s="545"/>
      <c r="E74" s="170"/>
      <c r="F74" s="171"/>
      <c r="G74" s="171"/>
      <c r="H74" s="171"/>
      <c r="I74" s="171"/>
      <c r="J74" s="171"/>
      <c r="K74" s="171"/>
      <c r="L74" s="171"/>
      <c r="M74" s="171"/>
      <c r="N74" s="171"/>
      <c r="O74" s="171"/>
      <c r="P74" s="171"/>
      <c r="Q74" s="183"/>
      <c r="S74" s="579"/>
    </row>
    <row r="75" spans="2:19" ht="15" x14ac:dyDescent="0.2">
      <c r="B75" s="563"/>
      <c r="C75" s="554"/>
      <c r="D75" s="546"/>
      <c r="E75" s="170"/>
      <c r="F75" s="171"/>
      <c r="G75" s="171"/>
      <c r="H75" s="171"/>
      <c r="I75" s="171"/>
      <c r="J75" s="171"/>
      <c r="K75" s="171"/>
      <c r="L75" s="171"/>
      <c r="M75" s="171"/>
      <c r="N75" s="171"/>
      <c r="O75" s="171"/>
      <c r="P75" s="171"/>
      <c r="Q75" s="183"/>
      <c r="S75" s="579"/>
    </row>
    <row r="76" spans="2:19" ht="15" x14ac:dyDescent="0.2">
      <c r="B76" s="561"/>
      <c r="C76" s="552" t="s">
        <v>195</v>
      </c>
      <c r="D76" s="544"/>
      <c r="E76" s="170"/>
      <c r="F76" s="171"/>
      <c r="G76" s="171"/>
      <c r="H76" s="171"/>
      <c r="I76" s="171"/>
      <c r="J76" s="171"/>
      <c r="K76" s="171"/>
      <c r="L76" s="171"/>
      <c r="M76" s="171"/>
      <c r="N76" s="171"/>
      <c r="O76" s="171"/>
      <c r="P76" s="171"/>
      <c r="Q76" s="183"/>
    </row>
    <row r="77" spans="2:19" ht="15" x14ac:dyDescent="0.2">
      <c r="B77" s="562"/>
      <c r="C77" s="553"/>
      <c r="D77" s="545"/>
      <c r="E77" s="170"/>
      <c r="F77" s="171"/>
      <c r="G77" s="171"/>
      <c r="H77" s="171"/>
      <c r="I77" s="171"/>
      <c r="J77" s="171"/>
      <c r="K77" s="171"/>
      <c r="L77" s="171"/>
      <c r="M77" s="171"/>
      <c r="N77" s="171"/>
      <c r="O77" s="171"/>
      <c r="P77" s="171"/>
      <c r="Q77" s="183"/>
    </row>
    <row r="78" spans="2:19" ht="15" x14ac:dyDescent="0.2">
      <c r="B78" s="563"/>
      <c r="C78" s="554"/>
      <c r="D78" s="546"/>
      <c r="E78" s="170"/>
      <c r="F78" s="171"/>
      <c r="G78" s="171"/>
      <c r="H78" s="171"/>
      <c r="I78" s="171"/>
      <c r="J78" s="171"/>
      <c r="K78" s="171"/>
      <c r="L78" s="171"/>
      <c r="M78" s="171"/>
      <c r="N78" s="171"/>
      <c r="O78" s="171"/>
      <c r="P78" s="171"/>
      <c r="Q78" s="183"/>
    </row>
    <row r="79" spans="2:19" ht="15" x14ac:dyDescent="0.2">
      <c r="B79" s="567"/>
      <c r="C79" s="558" t="s">
        <v>172</v>
      </c>
      <c r="D79" s="547"/>
      <c r="E79" s="269"/>
      <c r="F79" s="270"/>
      <c r="G79" s="270"/>
      <c r="H79" s="270"/>
      <c r="I79" s="270"/>
      <c r="J79" s="270"/>
      <c r="K79" s="270"/>
      <c r="L79" s="270"/>
      <c r="M79" s="270"/>
      <c r="N79" s="270"/>
      <c r="O79" s="270"/>
      <c r="P79" s="270"/>
      <c r="Q79" s="267"/>
    </row>
    <row r="80" spans="2:19" ht="15" x14ac:dyDescent="0.2">
      <c r="B80" s="568"/>
      <c r="C80" s="559"/>
      <c r="D80" s="548"/>
      <c r="E80" s="269"/>
      <c r="F80" s="270"/>
      <c r="G80" s="270"/>
      <c r="H80" s="270"/>
      <c r="I80" s="270"/>
      <c r="J80" s="270"/>
      <c r="K80" s="270"/>
      <c r="L80" s="270"/>
      <c r="M80" s="270"/>
      <c r="N80" s="270"/>
      <c r="O80" s="270"/>
      <c r="P80" s="270"/>
      <c r="Q80" s="267"/>
    </row>
    <row r="81" spans="2:17" ht="15" x14ac:dyDescent="0.2">
      <c r="B81" s="569"/>
      <c r="C81" s="560"/>
      <c r="D81" s="549"/>
      <c r="E81" s="269"/>
      <c r="F81" s="270"/>
      <c r="G81" s="270"/>
      <c r="H81" s="270"/>
      <c r="I81" s="270"/>
      <c r="J81" s="270"/>
      <c r="K81" s="270"/>
      <c r="L81" s="270"/>
      <c r="M81" s="270"/>
      <c r="N81" s="270"/>
      <c r="O81" s="270"/>
      <c r="P81" s="270"/>
      <c r="Q81" s="267"/>
    </row>
    <row r="82" spans="2:17" ht="15" x14ac:dyDescent="0.2">
      <c r="B82" s="561"/>
      <c r="C82" s="552" t="s">
        <v>173</v>
      </c>
      <c r="D82" s="544"/>
      <c r="E82" s="170"/>
      <c r="F82" s="171"/>
      <c r="G82" s="171"/>
      <c r="H82" s="171"/>
      <c r="I82" s="171"/>
      <c r="J82" s="171"/>
      <c r="K82" s="171"/>
      <c r="L82" s="171"/>
      <c r="M82" s="171"/>
      <c r="N82" s="171"/>
      <c r="O82" s="171"/>
      <c r="P82" s="171"/>
      <c r="Q82" s="183"/>
    </row>
    <row r="83" spans="2:17" ht="15" x14ac:dyDescent="0.2">
      <c r="B83" s="562"/>
      <c r="C83" s="553"/>
      <c r="D83" s="545"/>
      <c r="E83" s="170"/>
      <c r="F83" s="171"/>
      <c r="G83" s="171"/>
      <c r="H83" s="171"/>
      <c r="I83" s="171"/>
      <c r="J83" s="171"/>
      <c r="K83" s="171"/>
      <c r="L83" s="171"/>
      <c r="M83" s="171"/>
      <c r="N83" s="171"/>
      <c r="O83" s="171"/>
      <c r="P83" s="171"/>
      <c r="Q83" s="183"/>
    </row>
    <row r="84" spans="2:17" ht="15" x14ac:dyDescent="0.2">
      <c r="B84" s="563"/>
      <c r="C84" s="554"/>
      <c r="D84" s="546"/>
      <c r="E84" s="170"/>
      <c r="F84" s="171"/>
      <c r="G84" s="171"/>
      <c r="H84" s="171"/>
      <c r="I84" s="171"/>
      <c r="J84" s="171"/>
      <c r="K84" s="171"/>
      <c r="L84" s="171"/>
      <c r="M84" s="171"/>
      <c r="N84" s="171"/>
      <c r="O84" s="171"/>
      <c r="P84" s="171"/>
      <c r="Q84" s="183"/>
    </row>
    <row r="85" spans="2:17" ht="15" x14ac:dyDescent="0.2">
      <c r="B85" s="561"/>
      <c r="C85" s="552" t="s">
        <v>174</v>
      </c>
      <c r="D85" s="544"/>
      <c r="E85" s="170"/>
      <c r="F85" s="171"/>
      <c r="G85" s="171"/>
      <c r="H85" s="171"/>
      <c r="I85" s="171"/>
      <c r="J85" s="171"/>
      <c r="K85" s="171"/>
      <c r="L85" s="171"/>
      <c r="M85" s="171"/>
      <c r="N85" s="171"/>
      <c r="O85" s="171"/>
      <c r="P85" s="171"/>
      <c r="Q85" s="183"/>
    </row>
    <row r="86" spans="2:17" ht="15" x14ac:dyDescent="0.2">
      <c r="B86" s="562"/>
      <c r="C86" s="553"/>
      <c r="D86" s="545"/>
      <c r="E86" s="170"/>
      <c r="F86" s="171"/>
      <c r="G86" s="171"/>
      <c r="H86" s="171"/>
      <c r="I86" s="171"/>
      <c r="J86" s="171"/>
      <c r="K86" s="171"/>
      <c r="L86" s="171"/>
      <c r="M86" s="171"/>
      <c r="N86" s="171"/>
      <c r="O86" s="171"/>
      <c r="P86" s="171"/>
      <c r="Q86" s="183"/>
    </row>
    <row r="87" spans="2:17" ht="15" x14ac:dyDescent="0.2">
      <c r="B87" s="563"/>
      <c r="C87" s="554"/>
      <c r="D87" s="546"/>
      <c r="E87" s="170"/>
      <c r="F87" s="171"/>
      <c r="G87" s="171"/>
      <c r="H87" s="171"/>
      <c r="I87" s="171"/>
      <c r="J87" s="171"/>
      <c r="K87" s="171"/>
      <c r="L87" s="171"/>
      <c r="M87" s="171"/>
      <c r="N87" s="171"/>
      <c r="O87" s="171"/>
      <c r="P87" s="171"/>
      <c r="Q87" s="183"/>
    </row>
    <row r="88" spans="2:17" ht="15" x14ac:dyDescent="0.2">
      <c r="B88" s="561"/>
      <c r="C88" s="552" t="s">
        <v>175</v>
      </c>
      <c r="D88" s="544"/>
      <c r="E88" s="170"/>
      <c r="F88" s="171"/>
      <c r="G88" s="171"/>
      <c r="H88" s="171"/>
      <c r="I88" s="171"/>
      <c r="J88" s="171"/>
      <c r="K88" s="171"/>
      <c r="L88" s="171"/>
      <c r="M88" s="171"/>
      <c r="N88" s="171"/>
      <c r="O88" s="171"/>
      <c r="P88" s="171"/>
      <c r="Q88" s="183"/>
    </row>
    <row r="89" spans="2:17" ht="15" x14ac:dyDescent="0.2">
      <c r="B89" s="562"/>
      <c r="C89" s="553"/>
      <c r="D89" s="545"/>
      <c r="E89" s="170"/>
      <c r="F89" s="171"/>
      <c r="G89" s="171"/>
      <c r="H89" s="171"/>
      <c r="I89" s="171"/>
      <c r="J89" s="171"/>
      <c r="K89" s="171"/>
      <c r="L89" s="171"/>
      <c r="M89" s="171"/>
      <c r="N89" s="171"/>
      <c r="O89" s="171"/>
      <c r="P89" s="171"/>
      <c r="Q89" s="183"/>
    </row>
    <row r="90" spans="2:17" ht="15" x14ac:dyDescent="0.2">
      <c r="B90" s="563"/>
      <c r="C90" s="554"/>
      <c r="D90" s="546"/>
      <c r="E90" s="170"/>
      <c r="F90" s="171"/>
      <c r="G90" s="171"/>
      <c r="H90" s="171"/>
      <c r="I90" s="171"/>
      <c r="J90" s="171"/>
      <c r="K90" s="171"/>
      <c r="L90" s="171"/>
      <c r="M90" s="171"/>
      <c r="N90" s="171"/>
      <c r="O90" s="171"/>
      <c r="P90" s="171"/>
      <c r="Q90" s="183"/>
    </row>
    <row r="91" spans="2:17" ht="15" x14ac:dyDescent="0.2">
      <c r="B91" s="561"/>
      <c r="C91" s="552" t="s">
        <v>176</v>
      </c>
      <c r="D91" s="544"/>
      <c r="E91" s="170"/>
      <c r="F91" s="171"/>
      <c r="G91" s="171"/>
      <c r="H91" s="171"/>
      <c r="I91" s="171"/>
      <c r="J91" s="171"/>
      <c r="K91" s="171"/>
      <c r="L91" s="171"/>
      <c r="M91" s="171"/>
      <c r="N91" s="171"/>
      <c r="O91" s="171"/>
      <c r="P91" s="171"/>
      <c r="Q91" s="183"/>
    </row>
    <row r="92" spans="2:17" ht="15" x14ac:dyDescent="0.2">
      <c r="B92" s="562"/>
      <c r="C92" s="553"/>
      <c r="D92" s="545"/>
      <c r="E92" s="170"/>
      <c r="F92" s="171"/>
      <c r="G92" s="171"/>
      <c r="H92" s="171"/>
      <c r="I92" s="171"/>
      <c r="J92" s="171"/>
      <c r="K92" s="171"/>
      <c r="L92" s="171"/>
      <c r="M92" s="171"/>
      <c r="N92" s="171"/>
      <c r="O92" s="171"/>
      <c r="P92" s="171"/>
      <c r="Q92" s="183"/>
    </row>
    <row r="93" spans="2:17" ht="15" x14ac:dyDescent="0.2">
      <c r="B93" s="563"/>
      <c r="C93" s="554"/>
      <c r="D93" s="546"/>
      <c r="E93" s="170"/>
      <c r="F93" s="171"/>
      <c r="G93" s="171"/>
      <c r="H93" s="171"/>
      <c r="I93" s="171"/>
      <c r="J93" s="171"/>
      <c r="K93" s="171"/>
      <c r="L93" s="171"/>
      <c r="M93" s="171"/>
      <c r="N93" s="171"/>
      <c r="O93" s="171"/>
      <c r="P93" s="171"/>
      <c r="Q93" s="183"/>
    </row>
    <row r="94" spans="2:17" ht="15" x14ac:dyDescent="0.2">
      <c r="B94" s="561"/>
      <c r="C94" s="552" t="s">
        <v>177</v>
      </c>
      <c r="D94" s="544"/>
      <c r="E94" s="170"/>
      <c r="F94" s="171"/>
      <c r="G94" s="171"/>
      <c r="H94" s="171"/>
      <c r="I94" s="171"/>
      <c r="J94" s="171"/>
      <c r="K94" s="171"/>
      <c r="L94" s="171"/>
      <c r="M94" s="171"/>
      <c r="N94" s="171"/>
      <c r="O94" s="171"/>
      <c r="P94" s="171"/>
      <c r="Q94" s="183"/>
    </row>
    <row r="95" spans="2:17" ht="15" x14ac:dyDescent="0.2">
      <c r="B95" s="562"/>
      <c r="C95" s="553"/>
      <c r="D95" s="545"/>
      <c r="E95" s="170"/>
      <c r="F95" s="171"/>
      <c r="G95" s="171"/>
      <c r="H95" s="171"/>
      <c r="I95" s="171"/>
      <c r="J95" s="171"/>
      <c r="K95" s="171"/>
      <c r="L95" s="171"/>
      <c r="M95" s="171"/>
      <c r="N95" s="171"/>
      <c r="O95" s="171"/>
      <c r="P95" s="171"/>
      <c r="Q95" s="183"/>
    </row>
    <row r="96" spans="2:17" ht="15" x14ac:dyDescent="0.2">
      <c r="B96" s="563"/>
      <c r="C96" s="554"/>
      <c r="D96" s="546"/>
      <c r="E96" s="170"/>
      <c r="F96" s="171"/>
      <c r="G96" s="171"/>
      <c r="H96" s="171"/>
      <c r="I96" s="171"/>
      <c r="J96" s="171"/>
      <c r="K96" s="171"/>
      <c r="L96" s="171"/>
      <c r="M96" s="171"/>
      <c r="N96" s="171"/>
      <c r="O96" s="171"/>
      <c r="P96" s="171"/>
      <c r="Q96" s="183"/>
    </row>
    <row r="97" spans="2:17" ht="15" x14ac:dyDescent="0.2">
      <c r="B97" s="561"/>
      <c r="C97" s="552" t="s">
        <v>178</v>
      </c>
      <c r="D97" s="544"/>
      <c r="E97" s="170"/>
      <c r="F97" s="171"/>
      <c r="G97" s="171"/>
      <c r="H97" s="171"/>
      <c r="I97" s="171"/>
      <c r="J97" s="171"/>
      <c r="K97" s="171"/>
      <c r="L97" s="171"/>
      <c r="M97" s="171"/>
      <c r="N97" s="171"/>
      <c r="O97" s="171"/>
      <c r="P97" s="171"/>
      <c r="Q97" s="183"/>
    </row>
    <row r="98" spans="2:17" ht="15" x14ac:dyDescent="0.2">
      <c r="B98" s="562"/>
      <c r="C98" s="553"/>
      <c r="D98" s="545"/>
      <c r="E98" s="170"/>
      <c r="F98" s="171"/>
      <c r="G98" s="171"/>
      <c r="H98" s="171"/>
      <c r="I98" s="171"/>
      <c r="J98" s="171"/>
      <c r="K98" s="171"/>
      <c r="L98" s="171"/>
      <c r="M98" s="171"/>
      <c r="N98" s="171"/>
      <c r="O98" s="171"/>
      <c r="P98" s="171"/>
      <c r="Q98" s="183"/>
    </row>
    <row r="99" spans="2:17" ht="15" x14ac:dyDescent="0.2">
      <c r="B99" s="563"/>
      <c r="C99" s="554"/>
      <c r="D99" s="546"/>
      <c r="E99" s="170"/>
      <c r="F99" s="171"/>
      <c r="G99" s="171"/>
      <c r="H99" s="171"/>
      <c r="I99" s="171"/>
      <c r="J99" s="171"/>
      <c r="K99" s="171"/>
      <c r="L99" s="171"/>
      <c r="M99" s="171"/>
      <c r="N99" s="171"/>
      <c r="O99" s="171"/>
      <c r="P99" s="171"/>
      <c r="Q99" s="183"/>
    </row>
    <row r="100" spans="2:17" ht="15" x14ac:dyDescent="0.2">
      <c r="B100" s="561"/>
      <c r="C100" s="552" t="s">
        <v>179</v>
      </c>
      <c r="D100" s="544"/>
      <c r="E100" s="170"/>
      <c r="F100" s="171"/>
      <c r="G100" s="171"/>
      <c r="H100" s="171"/>
      <c r="I100" s="171"/>
      <c r="J100" s="171"/>
      <c r="K100" s="171"/>
      <c r="L100" s="171"/>
      <c r="M100" s="171"/>
      <c r="N100" s="171"/>
      <c r="O100" s="171"/>
      <c r="P100" s="171"/>
      <c r="Q100" s="183"/>
    </row>
    <row r="101" spans="2:17" ht="15" x14ac:dyDescent="0.2">
      <c r="B101" s="562"/>
      <c r="C101" s="553"/>
      <c r="D101" s="545"/>
      <c r="E101" s="170"/>
      <c r="F101" s="171"/>
      <c r="G101" s="171"/>
      <c r="H101" s="171"/>
      <c r="I101" s="171"/>
      <c r="J101" s="171"/>
      <c r="K101" s="171"/>
      <c r="L101" s="171"/>
      <c r="M101" s="171"/>
      <c r="N101" s="171"/>
      <c r="O101" s="171"/>
      <c r="P101" s="171"/>
      <c r="Q101" s="183"/>
    </row>
    <row r="102" spans="2:17" ht="15" x14ac:dyDescent="0.2">
      <c r="B102" s="563"/>
      <c r="C102" s="554"/>
      <c r="D102" s="546"/>
      <c r="E102" s="170"/>
      <c r="F102" s="171"/>
      <c r="G102" s="171"/>
      <c r="H102" s="171"/>
      <c r="I102" s="171"/>
      <c r="J102" s="171"/>
      <c r="K102" s="171"/>
      <c r="L102" s="171"/>
      <c r="M102" s="171"/>
      <c r="N102" s="171"/>
      <c r="O102" s="171"/>
      <c r="P102" s="171"/>
      <c r="Q102" s="183"/>
    </row>
    <row r="103" spans="2:17" ht="15" x14ac:dyDescent="0.2">
      <c r="B103" s="561"/>
      <c r="C103" s="552" t="s">
        <v>180</v>
      </c>
      <c r="D103" s="544"/>
      <c r="E103" s="170"/>
      <c r="F103" s="171"/>
      <c r="G103" s="171"/>
      <c r="H103" s="171"/>
      <c r="I103" s="171"/>
      <c r="J103" s="171"/>
      <c r="K103" s="171"/>
      <c r="L103" s="171"/>
      <c r="M103" s="171"/>
      <c r="N103" s="171"/>
      <c r="O103" s="171"/>
      <c r="P103" s="171"/>
      <c r="Q103" s="183"/>
    </row>
    <row r="104" spans="2:17" ht="15" x14ac:dyDescent="0.2">
      <c r="B104" s="562"/>
      <c r="C104" s="553"/>
      <c r="D104" s="545"/>
      <c r="E104" s="170"/>
      <c r="F104" s="171"/>
      <c r="G104" s="171"/>
      <c r="H104" s="171"/>
      <c r="I104" s="171"/>
      <c r="J104" s="171"/>
      <c r="K104" s="171"/>
      <c r="L104" s="171"/>
      <c r="M104" s="171"/>
      <c r="N104" s="171"/>
      <c r="O104" s="171"/>
      <c r="P104" s="171"/>
      <c r="Q104" s="183"/>
    </row>
    <row r="105" spans="2:17" ht="15" x14ac:dyDescent="0.2">
      <c r="B105" s="563"/>
      <c r="C105" s="554"/>
      <c r="D105" s="546"/>
      <c r="E105" s="170"/>
      <c r="F105" s="171"/>
      <c r="G105" s="171"/>
      <c r="H105" s="171"/>
      <c r="I105" s="171"/>
      <c r="J105" s="171"/>
      <c r="K105" s="171"/>
      <c r="L105" s="171"/>
      <c r="M105" s="171"/>
      <c r="N105" s="171"/>
      <c r="O105" s="171"/>
      <c r="P105" s="171"/>
      <c r="Q105" s="183"/>
    </row>
    <row r="106" spans="2:17" ht="15" x14ac:dyDescent="0.2">
      <c r="B106" s="561"/>
      <c r="C106" s="552" t="s">
        <v>181</v>
      </c>
      <c r="D106" s="544"/>
      <c r="E106" s="170"/>
      <c r="F106" s="171"/>
      <c r="G106" s="171"/>
      <c r="H106" s="171"/>
      <c r="I106" s="171"/>
      <c r="J106" s="171"/>
      <c r="K106" s="171"/>
      <c r="L106" s="171"/>
      <c r="M106" s="171"/>
      <c r="N106" s="171"/>
      <c r="O106" s="171"/>
      <c r="P106" s="171"/>
      <c r="Q106" s="183"/>
    </row>
    <row r="107" spans="2:17" ht="15" x14ac:dyDescent="0.2">
      <c r="B107" s="562"/>
      <c r="C107" s="553"/>
      <c r="D107" s="545"/>
      <c r="E107" s="170"/>
      <c r="F107" s="171"/>
      <c r="G107" s="171"/>
      <c r="H107" s="171"/>
      <c r="I107" s="171"/>
      <c r="J107" s="171"/>
      <c r="K107" s="171"/>
      <c r="L107" s="171"/>
      <c r="M107" s="171"/>
      <c r="N107" s="171"/>
      <c r="O107" s="171"/>
      <c r="P107" s="171"/>
      <c r="Q107" s="183"/>
    </row>
    <row r="108" spans="2:17" ht="15" x14ac:dyDescent="0.2">
      <c r="B108" s="563"/>
      <c r="C108" s="554"/>
      <c r="D108" s="546"/>
      <c r="E108" s="170"/>
      <c r="F108" s="171"/>
      <c r="G108" s="171"/>
      <c r="H108" s="171"/>
      <c r="I108" s="171"/>
      <c r="J108" s="171"/>
      <c r="K108" s="171"/>
      <c r="L108" s="171"/>
      <c r="M108" s="171"/>
      <c r="N108" s="171"/>
      <c r="O108" s="171"/>
      <c r="P108" s="171"/>
      <c r="Q108" s="183"/>
    </row>
    <row r="109" spans="2:17" ht="15" x14ac:dyDescent="0.2">
      <c r="B109" s="567"/>
      <c r="C109" s="558" t="s">
        <v>182</v>
      </c>
      <c r="D109" s="547"/>
      <c r="E109" s="269"/>
      <c r="F109" s="270"/>
      <c r="G109" s="270"/>
      <c r="H109" s="270"/>
      <c r="I109" s="270"/>
      <c r="J109" s="270"/>
      <c r="K109" s="270"/>
      <c r="L109" s="270"/>
      <c r="M109" s="270"/>
      <c r="N109" s="270"/>
      <c r="O109" s="270"/>
      <c r="P109" s="270"/>
      <c r="Q109" s="267"/>
    </row>
    <row r="110" spans="2:17" ht="15" x14ac:dyDescent="0.2">
      <c r="B110" s="568"/>
      <c r="C110" s="559"/>
      <c r="D110" s="548"/>
      <c r="E110" s="269"/>
      <c r="F110" s="270"/>
      <c r="G110" s="270"/>
      <c r="H110" s="270"/>
      <c r="I110" s="270"/>
      <c r="J110" s="270"/>
      <c r="K110" s="270"/>
      <c r="L110" s="270"/>
      <c r="M110" s="270"/>
      <c r="N110" s="270"/>
      <c r="O110" s="270"/>
      <c r="P110" s="270"/>
      <c r="Q110" s="271"/>
    </row>
    <row r="111" spans="2:17" ht="15" x14ac:dyDescent="0.2">
      <c r="B111" s="569"/>
      <c r="C111" s="560"/>
      <c r="D111" s="549"/>
      <c r="E111" s="269"/>
      <c r="F111" s="270"/>
      <c r="G111" s="270"/>
      <c r="H111" s="270"/>
      <c r="I111" s="270"/>
      <c r="J111" s="270"/>
      <c r="K111" s="270"/>
      <c r="L111" s="270"/>
      <c r="M111" s="270"/>
      <c r="N111" s="270"/>
      <c r="O111" s="270"/>
      <c r="P111" s="270"/>
      <c r="Q111" s="271"/>
    </row>
    <row r="112" spans="2:17" ht="15" x14ac:dyDescent="0.2">
      <c r="B112" s="561"/>
      <c r="C112" s="552" t="s">
        <v>183</v>
      </c>
      <c r="D112" s="544"/>
      <c r="E112" s="170"/>
      <c r="F112" s="171"/>
      <c r="G112" s="171"/>
      <c r="H112" s="171"/>
      <c r="I112" s="171"/>
      <c r="J112" s="171"/>
      <c r="K112" s="171"/>
      <c r="L112" s="171"/>
      <c r="M112" s="171"/>
      <c r="N112" s="171"/>
      <c r="O112" s="171"/>
      <c r="P112" s="171"/>
      <c r="Q112" s="184"/>
    </row>
    <row r="113" spans="2:17" ht="15" x14ac:dyDescent="0.2">
      <c r="B113" s="562"/>
      <c r="C113" s="553"/>
      <c r="D113" s="545"/>
      <c r="E113" s="170"/>
      <c r="F113" s="171"/>
      <c r="G113" s="171"/>
      <c r="H113" s="171"/>
      <c r="I113" s="171"/>
      <c r="J113" s="171"/>
      <c r="K113" s="171"/>
      <c r="L113" s="171"/>
      <c r="M113" s="171"/>
      <c r="N113" s="171"/>
      <c r="O113" s="171"/>
      <c r="P113" s="171"/>
      <c r="Q113" s="184"/>
    </row>
    <row r="114" spans="2:17" ht="15" x14ac:dyDescent="0.2">
      <c r="B114" s="563"/>
      <c r="C114" s="554"/>
      <c r="D114" s="546"/>
      <c r="E114" s="170"/>
      <c r="F114" s="171"/>
      <c r="G114" s="171"/>
      <c r="H114" s="171"/>
      <c r="I114" s="171"/>
      <c r="J114" s="171"/>
      <c r="K114" s="171"/>
      <c r="L114" s="171"/>
      <c r="M114" s="171"/>
      <c r="N114" s="171"/>
      <c r="O114" s="171"/>
      <c r="P114" s="171"/>
      <c r="Q114" s="184"/>
    </row>
    <row r="115" spans="2:17" ht="15" x14ac:dyDescent="0.2">
      <c r="B115" s="561"/>
      <c r="C115" s="552" t="s">
        <v>196</v>
      </c>
      <c r="D115" s="544"/>
      <c r="E115" s="170"/>
      <c r="F115" s="171"/>
      <c r="G115" s="171"/>
      <c r="H115" s="171"/>
      <c r="I115" s="171"/>
      <c r="J115" s="171"/>
      <c r="K115" s="171"/>
      <c r="L115" s="171"/>
      <c r="M115" s="171"/>
      <c r="N115" s="171"/>
      <c r="O115" s="171"/>
      <c r="P115" s="171"/>
      <c r="Q115" s="184"/>
    </row>
    <row r="116" spans="2:17" ht="15" x14ac:dyDescent="0.2">
      <c r="B116" s="562"/>
      <c r="C116" s="553"/>
      <c r="D116" s="545"/>
      <c r="E116" s="170"/>
      <c r="F116" s="171"/>
      <c r="G116" s="171"/>
      <c r="H116" s="171"/>
      <c r="I116" s="171"/>
      <c r="J116" s="171"/>
      <c r="K116" s="171"/>
      <c r="L116" s="171"/>
      <c r="M116" s="171"/>
      <c r="N116" s="171"/>
      <c r="O116" s="171"/>
      <c r="P116" s="171"/>
      <c r="Q116" s="184"/>
    </row>
    <row r="117" spans="2:17" ht="15" x14ac:dyDescent="0.2">
      <c r="B117" s="563"/>
      <c r="C117" s="554"/>
      <c r="D117" s="546"/>
      <c r="E117" s="170"/>
      <c r="F117" s="171"/>
      <c r="G117" s="171"/>
      <c r="H117" s="171"/>
      <c r="I117" s="171"/>
      <c r="J117" s="171"/>
      <c r="K117" s="171"/>
      <c r="L117" s="171"/>
      <c r="M117" s="171"/>
      <c r="N117" s="171"/>
      <c r="O117" s="171"/>
      <c r="P117" s="171"/>
      <c r="Q117" s="184"/>
    </row>
    <row r="118" spans="2:17" ht="15" x14ac:dyDescent="0.2">
      <c r="B118" s="561"/>
      <c r="C118" s="552" t="s">
        <v>197</v>
      </c>
      <c r="D118" s="544"/>
      <c r="E118" s="170"/>
      <c r="F118" s="171"/>
      <c r="G118" s="171"/>
      <c r="H118" s="171"/>
      <c r="I118" s="171"/>
      <c r="J118" s="171"/>
      <c r="K118" s="171"/>
      <c r="L118" s="171"/>
      <c r="M118" s="171"/>
      <c r="N118" s="171"/>
      <c r="O118" s="171"/>
      <c r="P118" s="171"/>
      <c r="Q118" s="184"/>
    </row>
    <row r="119" spans="2:17" ht="15" x14ac:dyDescent="0.2">
      <c r="B119" s="562"/>
      <c r="C119" s="553"/>
      <c r="D119" s="545"/>
      <c r="E119" s="170"/>
      <c r="F119" s="171"/>
      <c r="G119" s="171"/>
      <c r="H119" s="171"/>
      <c r="I119" s="171"/>
      <c r="J119" s="171"/>
      <c r="K119" s="171"/>
      <c r="L119" s="171"/>
      <c r="M119" s="171"/>
      <c r="N119" s="171"/>
      <c r="O119" s="171"/>
      <c r="P119" s="171"/>
      <c r="Q119" s="184"/>
    </row>
    <row r="120" spans="2:17" ht="15" x14ac:dyDescent="0.2">
      <c r="B120" s="563"/>
      <c r="C120" s="554"/>
      <c r="D120" s="546"/>
      <c r="E120" s="170"/>
      <c r="F120" s="171"/>
      <c r="G120" s="171"/>
      <c r="H120" s="171"/>
      <c r="I120" s="171"/>
      <c r="J120" s="171"/>
      <c r="K120" s="171"/>
      <c r="L120" s="171"/>
      <c r="M120" s="171"/>
      <c r="N120" s="171"/>
      <c r="O120" s="171"/>
      <c r="P120" s="171"/>
      <c r="Q120" s="184"/>
    </row>
    <row r="121" spans="2:17" ht="15" x14ac:dyDescent="0.2">
      <c r="B121" s="561"/>
      <c r="C121" s="552" t="s">
        <v>184</v>
      </c>
      <c r="D121" s="544"/>
      <c r="E121" s="170"/>
      <c r="F121" s="171"/>
      <c r="G121" s="171"/>
      <c r="H121" s="171"/>
      <c r="I121" s="171"/>
      <c r="J121" s="171"/>
      <c r="K121" s="171"/>
      <c r="L121" s="171"/>
      <c r="M121" s="171"/>
      <c r="N121" s="171"/>
      <c r="O121" s="171"/>
      <c r="P121" s="171"/>
      <c r="Q121" s="184"/>
    </row>
    <row r="122" spans="2:17" ht="15" x14ac:dyDescent="0.2">
      <c r="B122" s="562"/>
      <c r="C122" s="553"/>
      <c r="D122" s="545"/>
      <c r="E122" s="170"/>
      <c r="F122" s="171"/>
      <c r="G122" s="171"/>
      <c r="H122" s="171"/>
      <c r="I122" s="171"/>
      <c r="J122" s="171"/>
      <c r="K122" s="171"/>
      <c r="L122" s="171"/>
      <c r="M122" s="171"/>
      <c r="N122" s="171"/>
      <c r="O122" s="171"/>
      <c r="P122" s="171"/>
      <c r="Q122" s="184"/>
    </row>
    <row r="123" spans="2:17" ht="15" x14ac:dyDescent="0.2">
      <c r="B123" s="563"/>
      <c r="C123" s="554"/>
      <c r="D123" s="546"/>
      <c r="E123" s="170"/>
      <c r="F123" s="171"/>
      <c r="G123" s="171"/>
      <c r="H123" s="171"/>
      <c r="I123" s="171"/>
      <c r="J123" s="171"/>
      <c r="K123" s="171"/>
      <c r="L123" s="171"/>
      <c r="M123" s="171"/>
      <c r="N123" s="171"/>
      <c r="O123" s="171"/>
      <c r="P123" s="171"/>
      <c r="Q123" s="184"/>
    </row>
    <row r="124" spans="2:17" ht="15" x14ac:dyDescent="0.2">
      <c r="B124" s="561"/>
      <c r="C124" s="552" t="s">
        <v>198</v>
      </c>
      <c r="D124" s="544"/>
      <c r="E124" s="170"/>
      <c r="F124" s="171"/>
      <c r="G124" s="171"/>
      <c r="H124" s="171"/>
      <c r="I124" s="171"/>
      <c r="J124" s="171"/>
      <c r="K124" s="171"/>
      <c r="L124" s="171"/>
      <c r="M124" s="171"/>
      <c r="N124" s="171"/>
      <c r="O124" s="171"/>
      <c r="P124" s="171"/>
      <c r="Q124" s="184"/>
    </row>
    <row r="125" spans="2:17" ht="15" x14ac:dyDescent="0.2">
      <c r="B125" s="562"/>
      <c r="C125" s="553"/>
      <c r="D125" s="545"/>
      <c r="E125" s="170"/>
      <c r="F125" s="171"/>
      <c r="G125" s="171"/>
      <c r="H125" s="171"/>
      <c r="I125" s="171"/>
      <c r="J125" s="171"/>
      <c r="K125" s="171"/>
      <c r="L125" s="171"/>
      <c r="M125" s="171"/>
      <c r="N125" s="171"/>
      <c r="O125" s="171"/>
      <c r="P125" s="171"/>
      <c r="Q125" s="184"/>
    </row>
    <row r="126" spans="2:17" ht="15" x14ac:dyDescent="0.2">
      <c r="B126" s="563"/>
      <c r="C126" s="554"/>
      <c r="D126" s="546"/>
      <c r="E126" s="170"/>
      <c r="F126" s="171"/>
      <c r="G126" s="171"/>
      <c r="H126" s="171"/>
      <c r="I126" s="171"/>
      <c r="J126" s="171"/>
      <c r="K126" s="171"/>
      <c r="L126" s="171"/>
      <c r="M126" s="171"/>
      <c r="N126" s="171"/>
      <c r="O126" s="171"/>
      <c r="P126" s="171"/>
      <c r="Q126" s="184"/>
    </row>
    <row r="127" spans="2:17" ht="15" x14ac:dyDescent="0.2">
      <c r="B127" s="561"/>
      <c r="C127" s="552" t="s">
        <v>199</v>
      </c>
      <c r="D127" s="544"/>
      <c r="E127" s="170"/>
      <c r="F127" s="171"/>
      <c r="G127" s="171"/>
      <c r="H127" s="171"/>
      <c r="I127" s="171"/>
      <c r="J127" s="171"/>
      <c r="K127" s="171"/>
      <c r="L127" s="171"/>
      <c r="M127" s="171"/>
      <c r="N127" s="171"/>
      <c r="O127" s="171"/>
      <c r="P127" s="171"/>
      <c r="Q127" s="184"/>
    </row>
    <row r="128" spans="2:17" ht="15" x14ac:dyDescent="0.2">
      <c r="B128" s="562"/>
      <c r="C128" s="553"/>
      <c r="D128" s="545"/>
      <c r="E128" s="170"/>
      <c r="F128" s="171"/>
      <c r="G128" s="171"/>
      <c r="H128" s="171"/>
      <c r="I128" s="171"/>
      <c r="J128" s="171"/>
      <c r="K128" s="171"/>
      <c r="L128" s="171"/>
      <c r="M128" s="171"/>
      <c r="N128" s="171"/>
      <c r="O128" s="171"/>
      <c r="P128" s="171"/>
      <c r="Q128" s="184"/>
    </row>
    <row r="129" spans="2:17" ht="15" x14ac:dyDescent="0.2">
      <c r="B129" s="563"/>
      <c r="C129" s="554"/>
      <c r="D129" s="546"/>
      <c r="E129" s="170"/>
      <c r="F129" s="171"/>
      <c r="G129" s="171"/>
      <c r="H129" s="171"/>
      <c r="I129" s="171"/>
      <c r="J129" s="171"/>
      <c r="K129" s="171"/>
      <c r="L129" s="171"/>
      <c r="M129" s="171"/>
      <c r="N129" s="171"/>
      <c r="O129" s="171"/>
      <c r="P129" s="171"/>
      <c r="Q129" s="184"/>
    </row>
    <row r="130" spans="2:17" ht="15" x14ac:dyDescent="0.2">
      <c r="B130" s="561"/>
      <c r="C130" s="552" t="s">
        <v>185</v>
      </c>
      <c r="D130" s="544"/>
      <c r="E130" s="170"/>
      <c r="F130" s="171"/>
      <c r="G130" s="171"/>
      <c r="H130" s="171"/>
      <c r="I130" s="171"/>
      <c r="J130" s="171"/>
      <c r="K130" s="171"/>
      <c r="L130" s="171"/>
      <c r="M130" s="171"/>
      <c r="N130" s="171"/>
      <c r="O130" s="171"/>
      <c r="P130" s="171"/>
      <c r="Q130" s="184"/>
    </row>
    <row r="131" spans="2:17" ht="15" x14ac:dyDescent="0.2">
      <c r="B131" s="562"/>
      <c r="C131" s="553"/>
      <c r="D131" s="545"/>
      <c r="E131" s="170"/>
      <c r="F131" s="171"/>
      <c r="G131" s="171"/>
      <c r="H131" s="171"/>
      <c r="I131" s="171"/>
      <c r="J131" s="171"/>
      <c r="K131" s="171"/>
      <c r="L131" s="171"/>
      <c r="M131" s="171"/>
      <c r="N131" s="171"/>
      <c r="O131" s="171"/>
      <c r="P131" s="171"/>
      <c r="Q131" s="184"/>
    </row>
    <row r="132" spans="2:17" ht="15" x14ac:dyDescent="0.2">
      <c r="B132" s="563"/>
      <c r="C132" s="554"/>
      <c r="D132" s="546"/>
      <c r="E132" s="170"/>
      <c r="F132" s="171"/>
      <c r="G132" s="171"/>
      <c r="H132" s="171"/>
      <c r="I132" s="171"/>
      <c r="J132" s="171"/>
      <c r="K132" s="171"/>
      <c r="L132" s="171"/>
      <c r="M132" s="171"/>
      <c r="N132" s="171"/>
      <c r="O132" s="171"/>
      <c r="P132" s="171"/>
      <c r="Q132" s="184"/>
    </row>
    <row r="133" spans="2:17" ht="15" x14ac:dyDescent="0.2">
      <c r="B133" s="561"/>
      <c r="C133" s="552" t="s">
        <v>200</v>
      </c>
      <c r="D133" s="544"/>
      <c r="E133" s="170"/>
      <c r="F133" s="171"/>
      <c r="G133" s="171"/>
      <c r="H133" s="171"/>
      <c r="I133" s="171"/>
      <c r="J133" s="171"/>
      <c r="K133" s="171"/>
      <c r="L133" s="171"/>
      <c r="M133" s="171"/>
      <c r="N133" s="171"/>
      <c r="O133" s="171"/>
      <c r="P133" s="171"/>
      <c r="Q133" s="184"/>
    </row>
    <row r="134" spans="2:17" ht="15" x14ac:dyDescent="0.2">
      <c r="B134" s="562"/>
      <c r="C134" s="553"/>
      <c r="D134" s="545"/>
      <c r="E134" s="170"/>
      <c r="F134" s="171"/>
      <c r="G134" s="171"/>
      <c r="H134" s="171"/>
      <c r="I134" s="171"/>
      <c r="J134" s="171"/>
      <c r="K134" s="171"/>
      <c r="L134" s="171"/>
      <c r="M134" s="171"/>
      <c r="N134" s="171"/>
      <c r="O134" s="171"/>
      <c r="P134" s="171"/>
      <c r="Q134" s="184"/>
    </row>
    <row r="135" spans="2:17" ht="15" x14ac:dyDescent="0.2">
      <c r="B135" s="563"/>
      <c r="C135" s="554"/>
      <c r="D135" s="546"/>
      <c r="E135" s="170"/>
      <c r="F135" s="171"/>
      <c r="G135" s="171"/>
      <c r="H135" s="171"/>
      <c r="I135" s="171"/>
      <c r="J135" s="171"/>
      <c r="K135" s="171"/>
      <c r="L135" s="171"/>
      <c r="M135" s="171"/>
      <c r="N135" s="171"/>
      <c r="O135" s="171"/>
      <c r="P135" s="171"/>
      <c r="Q135" s="184"/>
    </row>
    <row r="136" spans="2:17" ht="15" x14ac:dyDescent="0.2">
      <c r="B136" s="561"/>
      <c r="C136" s="552" t="s">
        <v>201</v>
      </c>
      <c r="D136" s="544"/>
      <c r="E136" s="170"/>
      <c r="F136" s="171"/>
      <c r="G136" s="171"/>
      <c r="H136" s="171"/>
      <c r="I136" s="171"/>
      <c r="J136" s="171"/>
      <c r="K136" s="171"/>
      <c r="L136" s="171"/>
      <c r="M136" s="171"/>
      <c r="N136" s="171"/>
      <c r="O136" s="171"/>
      <c r="P136" s="171"/>
      <c r="Q136" s="184"/>
    </row>
    <row r="137" spans="2:17" ht="15" x14ac:dyDescent="0.2">
      <c r="B137" s="562"/>
      <c r="C137" s="553"/>
      <c r="D137" s="545"/>
      <c r="E137" s="170"/>
      <c r="F137" s="171"/>
      <c r="G137" s="171"/>
      <c r="H137" s="171"/>
      <c r="I137" s="171"/>
      <c r="J137" s="171"/>
      <c r="K137" s="171"/>
      <c r="L137" s="171"/>
      <c r="M137" s="171"/>
      <c r="N137" s="171"/>
      <c r="O137" s="171"/>
      <c r="P137" s="171"/>
      <c r="Q137" s="184"/>
    </row>
    <row r="138" spans="2:17" ht="15" x14ac:dyDescent="0.2">
      <c r="B138" s="563"/>
      <c r="C138" s="554"/>
      <c r="D138" s="546"/>
      <c r="E138" s="170"/>
      <c r="F138" s="171"/>
      <c r="G138" s="171"/>
      <c r="H138" s="171"/>
      <c r="I138" s="171"/>
      <c r="J138" s="171"/>
      <c r="K138" s="171"/>
      <c r="L138" s="171"/>
      <c r="M138" s="171"/>
      <c r="N138" s="171"/>
      <c r="O138" s="171"/>
      <c r="P138" s="171"/>
      <c r="Q138" s="184"/>
    </row>
    <row r="139" spans="2:17" ht="15" x14ac:dyDescent="0.2">
      <c r="B139" s="567"/>
      <c r="C139" s="558" t="s">
        <v>189</v>
      </c>
      <c r="D139" s="547"/>
      <c r="E139" s="269"/>
      <c r="F139" s="270"/>
      <c r="G139" s="270"/>
      <c r="H139" s="270"/>
      <c r="I139" s="270"/>
      <c r="J139" s="270"/>
      <c r="K139" s="270"/>
      <c r="L139" s="270"/>
      <c r="M139" s="270"/>
      <c r="N139" s="270"/>
      <c r="O139" s="270"/>
      <c r="P139" s="270"/>
      <c r="Q139" s="271"/>
    </row>
    <row r="140" spans="2:17" ht="15" x14ac:dyDescent="0.2">
      <c r="B140" s="568"/>
      <c r="C140" s="559"/>
      <c r="D140" s="548"/>
      <c r="E140" s="269"/>
      <c r="F140" s="270"/>
      <c r="G140" s="270"/>
      <c r="H140" s="270"/>
      <c r="I140" s="270"/>
      <c r="J140" s="270"/>
      <c r="K140" s="270"/>
      <c r="L140" s="270"/>
      <c r="M140" s="270"/>
      <c r="N140" s="270"/>
      <c r="O140" s="270"/>
      <c r="P140" s="270"/>
      <c r="Q140" s="271"/>
    </row>
    <row r="141" spans="2:17" ht="15" x14ac:dyDescent="0.2">
      <c r="B141" s="569"/>
      <c r="C141" s="560"/>
      <c r="D141" s="549"/>
      <c r="E141" s="269"/>
      <c r="F141" s="270"/>
      <c r="G141" s="270"/>
      <c r="H141" s="270"/>
      <c r="I141" s="270"/>
      <c r="J141" s="270"/>
      <c r="K141" s="270"/>
      <c r="L141" s="270"/>
      <c r="M141" s="270"/>
      <c r="N141" s="270"/>
      <c r="O141" s="270"/>
      <c r="P141" s="270"/>
      <c r="Q141" s="271"/>
    </row>
    <row r="142" spans="2:17" ht="15" x14ac:dyDescent="0.2">
      <c r="B142" s="561"/>
      <c r="C142" s="552" t="s">
        <v>202</v>
      </c>
      <c r="D142" s="544"/>
      <c r="E142" s="170"/>
      <c r="F142" s="171"/>
      <c r="G142" s="171"/>
      <c r="H142" s="171"/>
      <c r="I142" s="171"/>
      <c r="J142" s="171"/>
      <c r="K142" s="171"/>
      <c r="L142" s="171"/>
      <c r="M142" s="171"/>
      <c r="N142" s="171"/>
      <c r="O142" s="171"/>
      <c r="P142" s="171"/>
      <c r="Q142" s="184"/>
    </row>
    <row r="143" spans="2:17" ht="15" x14ac:dyDescent="0.2">
      <c r="B143" s="562"/>
      <c r="C143" s="553"/>
      <c r="D143" s="545"/>
      <c r="E143" s="170"/>
      <c r="F143" s="171"/>
      <c r="G143" s="171"/>
      <c r="H143" s="171"/>
      <c r="I143" s="171"/>
      <c r="J143" s="171"/>
      <c r="K143" s="171"/>
      <c r="L143" s="171"/>
      <c r="M143" s="171"/>
      <c r="N143" s="171"/>
      <c r="O143" s="171"/>
      <c r="P143" s="171"/>
      <c r="Q143" s="184"/>
    </row>
    <row r="144" spans="2:17" ht="15" x14ac:dyDescent="0.2">
      <c r="B144" s="563"/>
      <c r="C144" s="554"/>
      <c r="D144" s="546"/>
      <c r="E144" s="170"/>
      <c r="F144" s="171"/>
      <c r="G144" s="171"/>
      <c r="H144" s="171"/>
      <c r="I144" s="171"/>
      <c r="J144" s="171"/>
      <c r="K144" s="171"/>
      <c r="L144" s="171"/>
      <c r="M144" s="171"/>
      <c r="N144" s="171"/>
      <c r="O144" s="171"/>
      <c r="P144" s="171"/>
      <c r="Q144" s="184"/>
    </row>
    <row r="145" spans="2:17" ht="15" x14ac:dyDescent="0.2">
      <c r="B145" s="561"/>
      <c r="C145" s="552" t="s">
        <v>203</v>
      </c>
      <c r="D145" s="544"/>
      <c r="E145" s="170"/>
      <c r="F145" s="171"/>
      <c r="G145" s="171"/>
      <c r="H145" s="171"/>
      <c r="I145" s="171"/>
      <c r="J145" s="171"/>
      <c r="K145" s="171"/>
      <c r="L145" s="171"/>
      <c r="M145" s="171"/>
      <c r="N145" s="171"/>
      <c r="O145" s="171"/>
      <c r="P145" s="171"/>
      <c r="Q145" s="184"/>
    </row>
    <row r="146" spans="2:17" ht="15" x14ac:dyDescent="0.2">
      <c r="B146" s="562"/>
      <c r="C146" s="553"/>
      <c r="D146" s="545"/>
      <c r="E146" s="170"/>
      <c r="F146" s="171"/>
      <c r="G146" s="171"/>
      <c r="H146" s="171"/>
      <c r="I146" s="171"/>
      <c r="J146" s="171"/>
      <c r="K146" s="171"/>
      <c r="L146" s="171"/>
      <c r="M146" s="171"/>
      <c r="N146" s="171"/>
      <c r="O146" s="171"/>
      <c r="P146" s="171"/>
      <c r="Q146" s="184"/>
    </row>
    <row r="147" spans="2:17" ht="15" x14ac:dyDescent="0.2">
      <c r="B147" s="563"/>
      <c r="C147" s="554"/>
      <c r="D147" s="546"/>
      <c r="E147" s="170"/>
      <c r="F147" s="171"/>
      <c r="G147" s="171"/>
      <c r="H147" s="171"/>
      <c r="I147" s="171"/>
      <c r="J147" s="171"/>
      <c r="K147" s="171"/>
      <c r="L147" s="171"/>
      <c r="M147" s="171"/>
      <c r="N147" s="171"/>
      <c r="O147" s="171"/>
      <c r="P147" s="171"/>
      <c r="Q147" s="184"/>
    </row>
    <row r="148" spans="2:17" ht="15" x14ac:dyDescent="0.2">
      <c r="B148" s="561"/>
      <c r="C148" s="552" t="s">
        <v>204</v>
      </c>
      <c r="D148" s="544"/>
      <c r="E148" s="170"/>
      <c r="F148" s="171"/>
      <c r="G148" s="171"/>
      <c r="H148" s="171"/>
      <c r="I148" s="171"/>
      <c r="J148" s="171"/>
      <c r="K148" s="171"/>
      <c r="L148" s="171"/>
      <c r="M148" s="171"/>
      <c r="N148" s="171"/>
      <c r="O148" s="171"/>
      <c r="P148" s="171"/>
      <c r="Q148" s="184"/>
    </row>
    <row r="149" spans="2:17" ht="15" x14ac:dyDescent="0.2">
      <c r="B149" s="562"/>
      <c r="C149" s="553"/>
      <c r="D149" s="545"/>
      <c r="E149" s="170"/>
      <c r="F149" s="171"/>
      <c r="G149" s="171"/>
      <c r="H149" s="171"/>
      <c r="I149" s="171"/>
      <c r="J149" s="171"/>
      <c r="K149" s="171"/>
      <c r="L149" s="171"/>
      <c r="M149" s="171"/>
      <c r="N149" s="171"/>
      <c r="O149" s="171"/>
      <c r="P149" s="171"/>
      <c r="Q149" s="184"/>
    </row>
    <row r="150" spans="2:17" ht="15" x14ac:dyDescent="0.2">
      <c r="B150" s="563"/>
      <c r="C150" s="554"/>
      <c r="D150" s="546"/>
      <c r="E150" s="170"/>
      <c r="F150" s="171"/>
      <c r="G150" s="171"/>
      <c r="H150" s="171"/>
      <c r="I150" s="171"/>
      <c r="J150" s="171"/>
      <c r="K150" s="171"/>
      <c r="L150" s="171"/>
      <c r="M150" s="171"/>
      <c r="N150" s="171"/>
      <c r="O150" s="171"/>
      <c r="P150" s="171"/>
      <c r="Q150" s="184"/>
    </row>
    <row r="151" spans="2:17" ht="15" x14ac:dyDescent="0.2">
      <c r="B151" s="561"/>
      <c r="C151" s="552" t="s">
        <v>205</v>
      </c>
      <c r="D151" s="544"/>
      <c r="E151" s="170"/>
      <c r="F151" s="171"/>
      <c r="G151" s="171"/>
      <c r="H151" s="171"/>
      <c r="I151" s="171"/>
      <c r="J151" s="171"/>
      <c r="K151" s="171"/>
      <c r="L151" s="171"/>
      <c r="M151" s="171"/>
      <c r="N151" s="171"/>
      <c r="O151" s="171"/>
      <c r="P151" s="171"/>
      <c r="Q151" s="184"/>
    </row>
    <row r="152" spans="2:17" ht="15" x14ac:dyDescent="0.2">
      <c r="B152" s="562"/>
      <c r="C152" s="553"/>
      <c r="D152" s="545"/>
      <c r="E152" s="170"/>
      <c r="F152" s="171"/>
      <c r="G152" s="171"/>
      <c r="H152" s="171"/>
      <c r="I152" s="171"/>
      <c r="J152" s="171"/>
      <c r="K152" s="171"/>
      <c r="L152" s="171"/>
      <c r="M152" s="171"/>
      <c r="N152" s="171"/>
      <c r="O152" s="171"/>
      <c r="P152" s="171"/>
      <c r="Q152" s="184"/>
    </row>
    <row r="153" spans="2:17" ht="15" x14ac:dyDescent="0.2">
      <c r="B153" s="563"/>
      <c r="C153" s="554"/>
      <c r="D153" s="546"/>
      <c r="E153" s="170"/>
      <c r="F153" s="171"/>
      <c r="G153" s="171"/>
      <c r="H153" s="171"/>
      <c r="I153" s="171"/>
      <c r="J153" s="171"/>
      <c r="K153" s="171"/>
      <c r="L153" s="171"/>
      <c r="M153" s="171"/>
      <c r="N153" s="171"/>
      <c r="O153" s="171"/>
      <c r="P153" s="171"/>
      <c r="Q153" s="183"/>
    </row>
    <row r="154" spans="2:17" ht="15" x14ac:dyDescent="0.2">
      <c r="B154" s="561"/>
      <c r="C154" s="552" t="s">
        <v>206</v>
      </c>
      <c r="D154" s="544"/>
      <c r="E154" s="170"/>
      <c r="F154" s="171"/>
      <c r="G154" s="171"/>
      <c r="H154" s="171"/>
      <c r="I154" s="171"/>
      <c r="J154" s="171"/>
      <c r="K154" s="171"/>
      <c r="L154" s="171"/>
      <c r="M154" s="171"/>
      <c r="N154" s="171"/>
      <c r="O154" s="171"/>
      <c r="P154" s="171"/>
      <c r="Q154" s="184"/>
    </row>
    <row r="155" spans="2:17" ht="15" x14ac:dyDescent="0.2">
      <c r="B155" s="562"/>
      <c r="C155" s="553"/>
      <c r="D155" s="545"/>
      <c r="E155" s="170"/>
      <c r="F155" s="171"/>
      <c r="G155" s="171"/>
      <c r="H155" s="171"/>
      <c r="I155" s="171"/>
      <c r="J155" s="171"/>
      <c r="K155" s="171"/>
      <c r="L155" s="171"/>
      <c r="M155" s="171"/>
      <c r="N155" s="171"/>
      <c r="O155" s="171"/>
      <c r="P155" s="171"/>
      <c r="Q155" s="184"/>
    </row>
    <row r="156" spans="2:17" ht="15" x14ac:dyDescent="0.2">
      <c r="B156" s="563"/>
      <c r="C156" s="554"/>
      <c r="D156" s="546"/>
      <c r="E156" s="170"/>
      <c r="F156" s="171"/>
      <c r="G156" s="171"/>
      <c r="H156" s="171"/>
      <c r="I156" s="171"/>
      <c r="J156" s="171"/>
      <c r="K156" s="171"/>
      <c r="L156" s="171"/>
      <c r="M156" s="171"/>
      <c r="N156" s="171"/>
      <c r="O156" s="171"/>
      <c r="P156" s="171"/>
      <c r="Q156" s="184"/>
    </row>
    <row r="157" spans="2:17" ht="15" x14ac:dyDescent="0.2">
      <c r="B157" s="561"/>
      <c r="C157" s="552" t="s">
        <v>207</v>
      </c>
      <c r="D157" s="544"/>
      <c r="E157" s="170"/>
      <c r="F157" s="171"/>
      <c r="G157" s="171"/>
      <c r="H157" s="171"/>
      <c r="I157" s="171"/>
      <c r="J157" s="171"/>
      <c r="K157" s="171"/>
      <c r="L157" s="171"/>
      <c r="M157" s="171"/>
      <c r="N157" s="171"/>
      <c r="O157" s="171"/>
      <c r="P157" s="171"/>
      <c r="Q157" s="184"/>
    </row>
    <row r="158" spans="2:17" ht="15" x14ac:dyDescent="0.2">
      <c r="B158" s="562"/>
      <c r="C158" s="553"/>
      <c r="D158" s="545"/>
      <c r="E158" s="170"/>
      <c r="F158" s="171"/>
      <c r="G158" s="171"/>
      <c r="H158" s="171"/>
      <c r="I158" s="171"/>
      <c r="J158" s="171"/>
      <c r="K158" s="171"/>
      <c r="L158" s="171"/>
      <c r="M158" s="171"/>
      <c r="N158" s="171"/>
      <c r="O158" s="171"/>
      <c r="P158" s="171"/>
      <c r="Q158" s="184"/>
    </row>
    <row r="159" spans="2:17" ht="15" x14ac:dyDescent="0.2">
      <c r="B159" s="563"/>
      <c r="C159" s="554"/>
      <c r="D159" s="546"/>
      <c r="E159" s="170"/>
      <c r="F159" s="171"/>
      <c r="G159" s="171"/>
      <c r="H159" s="171"/>
      <c r="I159" s="171"/>
      <c r="J159" s="171"/>
      <c r="K159" s="171"/>
      <c r="L159" s="171"/>
      <c r="M159" s="171"/>
      <c r="N159" s="171"/>
      <c r="O159" s="171"/>
      <c r="P159" s="171"/>
      <c r="Q159" s="184"/>
    </row>
    <row r="160" spans="2:17" ht="15" x14ac:dyDescent="0.2">
      <c r="B160" s="561"/>
      <c r="C160" s="552" t="s">
        <v>208</v>
      </c>
      <c r="D160" s="544"/>
      <c r="E160" s="170"/>
      <c r="F160" s="171"/>
      <c r="G160" s="171"/>
      <c r="H160" s="171"/>
      <c r="I160" s="171"/>
      <c r="J160" s="171"/>
      <c r="K160" s="171"/>
      <c r="L160" s="171"/>
      <c r="M160" s="171"/>
      <c r="N160" s="171"/>
      <c r="O160" s="171"/>
      <c r="P160" s="171"/>
      <c r="Q160" s="184"/>
    </row>
    <row r="161" spans="2:17" ht="15" x14ac:dyDescent="0.2">
      <c r="B161" s="562"/>
      <c r="C161" s="553"/>
      <c r="D161" s="545"/>
      <c r="E161" s="170"/>
      <c r="F161" s="171"/>
      <c r="G161" s="171"/>
      <c r="H161" s="171"/>
      <c r="I161" s="171"/>
      <c r="J161" s="171"/>
      <c r="K161" s="171"/>
      <c r="L161" s="171"/>
      <c r="M161" s="171"/>
      <c r="N161" s="171"/>
      <c r="O161" s="171"/>
      <c r="P161" s="171"/>
      <c r="Q161" s="184"/>
    </row>
    <row r="162" spans="2:17" ht="15" x14ac:dyDescent="0.2">
      <c r="B162" s="563"/>
      <c r="C162" s="554"/>
      <c r="D162" s="546"/>
      <c r="E162" s="170"/>
      <c r="F162" s="171"/>
      <c r="G162" s="171"/>
      <c r="H162" s="171"/>
      <c r="I162" s="171"/>
      <c r="J162" s="171"/>
      <c r="K162" s="171"/>
      <c r="L162" s="171"/>
      <c r="M162" s="171"/>
      <c r="N162" s="171"/>
      <c r="O162" s="171"/>
      <c r="P162" s="171"/>
      <c r="Q162" s="184"/>
    </row>
    <row r="163" spans="2:17" ht="15" x14ac:dyDescent="0.2">
      <c r="B163" s="561"/>
      <c r="C163" s="552" t="s">
        <v>209</v>
      </c>
      <c r="D163" s="544"/>
      <c r="E163" s="170"/>
      <c r="F163" s="171"/>
      <c r="G163" s="171"/>
      <c r="H163" s="171"/>
      <c r="I163" s="171"/>
      <c r="J163" s="171"/>
      <c r="K163" s="171"/>
      <c r="L163" s="171"/>
      <c r="M163" s="171"/>
      <c r="N163" s="171"/>
      <c r="O163" s="171"/>
      <c r="P163" s="171"/>
      <c r="Q163" s="184"/>
    </row>
    <row r="164" spans="2:17" ht="15" x14ac:dyDescent="0.2">
      <c r="B164" s="562"/>
      <c r="C164" s="553"/>
      <c r="D164" s="545"/>
      <c r="E164" s="170"/>
      <c r="F164" s="171"/>
      <c r="G164" s="171"/>
      <c r="H164" s="171"/>
      <c r="I164" s="171"/>
      <c r="J164" s="171"/>
      <c r="K164" s="171"/>
      <c r="L164" s="171"/>
      <c r="M164" s="171"/>
      <c r="N164" s="171"/>
      <c r="O164" s="171"/>
      <c r="P164" s="171"/>
      <c r="Q164" s="184"/>
    </row>
    <row r="165" spans="2:17" ht="15" x14ac:dyDescent="0.2">
      <c r="B165" s="563"/>
      <c r="C165" s="554"/>
      <c r="D165" s="546"/>
      <c r="E165" s="170"/>
      <c r="F165" s="171"/>
      <c r="G165" s="171"/>
      <c r="H165" s="171"/>
      <c r="I165" s="171"/>
      <c r="J165" s="171"/>
      <c r="K165" s="171"/>
      <c r="L165" s="171"/>
      <c r="M165" s="171"/>
      <c r="N165" s="171"/>
      <c r="O165" s="171"/>
      <c r="P165" s="171"/>
      <c r="Q165" s="184"/>
    </row>
    <row r="166" spans="2:17" ht="15" x14ac:dyDescent="0.2">
      <c r="B166" s="561"/>
      <c r="C166" s="552" t="s">
        <v>210</v>
      </c>
      <c r="D166" s="544"/>
      <c r="E166" s="170"/>
      <c r="F166" s="171"/>
      <c r="G166" s="171"/>
      <c r="H166" s="171"/>
      <c r="I166" s="171"/>
      <c r="J166" s="171"/>
      <c r="K166" s="171"/>
      <c r="L166" s="171"/>
      <c r="M166" s="171"/>
      <c r="N166" s="171"/>
      <c r="O166" s="171"/>
      <c r="P166" s="171"/>
      <c r="Q166" s="184"/>
    </row>
    <row r="167" spans="2:17" ht="15" x14ac:dyDescent="0.2">
      <c r="B167" s="562"/>
      <c r="C167" s="553"/>
      <c r="D167" s="545"/>
      <c r="E167" s="170"/>
      <c r="F167" s="171"/>
      <c r="G167" s="171"/>
      <c r="H167" s="171"/>
      <c r="I167" s="171"/>
      <c r="J167" s="171"/>
      <c r="K167" s="171"/>
      <c r="L167" s="171"/>
      <c r="M167" s="171"/>
      <c r="N167" s="171"/>
      <c r="O167" s="171"/>
      <c r="P167" s="171"/>
      <c r="Q167" s="184"/>
    </row>
    <row r="168" spans="2:17" ht="15" x14ac:dyDescent="0.2">
      <c r="B168" s="563"/>
      <c r="C168" s="554"/>
      <c r="D168" s="546"/>
      <c r="E168" s="170"/>
      <c r="F168" s="171"/>
      <c r="G168" s="171"/>
      <c r="H168" s="171"/>
      <c r="I168" s="171"/>
      <c r="J168" s="171"/>
      <c r="K168" s="171"/>
      <c r="L168" s="171"/>
      <c r="M168" s="171"/>
      <c r="N168" s="171"/>
      <c r="O168" s="171"/>
      <c r="P168" s="171"/>
      <c r="Q168" s="184"/>
    </row>
    <row r="169" spans="2:17" ht="15" x14ac:dyDescent="0.2">
      <c r="B169" s="567"/>
      <c r="C169" s="558"/>
      <c r="D169" s="547"/>
      <c r="E169" s="269"/>
      <c r="F169" s="270"/>
      <c r="G169" s="270"/>
      <c r="H169" s="270"/>
      <c r="I169" s="270"/>
      <c r="J169" s="270"/>
      <c r="K169" s="270"/>
      <c r="L169" s="270"/>
      <c r="M169" s="270"/>
      <c r="N169" s="270"/>
      <c r="O169" s="270"/>
      <c r="P169" s="270"/>
      <c r="Q169" s="271"/>
    </row>
    <row r="170" spans="2:17" ht="15" x14ac:dyDescent="0.2">
      <c r="B170" s="568"/>
      <c r="C170" s="559"/>
      <c r="D170" s="548"/>
      <c r="E170" s="269"/>
      <c r="F170" s="270"/>
      <c r="G170" s="270"/>
      <c r="H170" s="270"/>
      <c r="I170" s="270"/>
      <c r="J170" s="270"/>
      <c r="K170" s="270"/>
      <c r="L170" s="270"/>
      <c r="M170" s="270"/>
      <c r="N170" s="270"/>
      <c r="O170" s="270"/>
      <c r="P170" s="270"/>
      <c r="Q170" s="271"/>
    </row>
    <row r="171" spans="2:17" ht="15" x14ac:dyDescent="0.2">
      <c r="B171" s="569"/>
      <c r="C171" s="560"/>
      <c r="D171" s="549"/>
      <c r="E171" s="269"/>
      <c r="F171" s="270"/>
      <c r="G171" s="270"/>
      <c r="H171" s="270"/>
      <c r="I171" s="270"/>
      <c r="J171" s="270"/>
      <c r="K171" s="270"/>
      <c r="L171" s="270"/>
      <c r="M171" s="270"/>
      <c r="N171" s="270"/>
      <c r="O171" s="270"/>
      <c r="P171" s="270"/>
      <c r="Q171" s="271"/>
    </row>
    <row r="172" spans="2:17" ht="15" x14ac:dyDescent="0.2">
      <c r="B172" s="561"/>
      <c r="C172" s="552"/>
      <c r="D172" s="544"/>
      <c r="E172" s="170"/>
      <c r="F172" s="171"/>
      <c r="G172" s="171"/>
      <c r="H172" s="171"/>
      <c r="I172" s="171"/>
      <c r="J172" s="171"/>
      <c r="K172" s="171"/>
      <c r="L172" s="171"/>
      <c r="M172" s="171"/>
      <c r="N172" s="171"/>
      <c r="O172" s="171"/>
      <c r="P172" s="171"/>
      <c r="Q172" s="186"/>
    </row>
    <row r="173" spans="2:17" ht="15" x14ac:dyDescent="0.2">
      <c r="B173" s="562"/>
      <c r="C173" s="553"/>
      <c r="D173" s="545"/>
      <c r="E173" s="170"/>
      <c r="F173" s="171"/>
      <c r="G173" s="171"/>
      <c r="H173" s="171"/>
      <c r="I173" s="171"/>
      <c r="J173" s="171"/>
      <c r="K173" s="171"/>
      <c r="L173" s="171"/>
      <c r="M173" s="171"/>
      <c r="N173" s="171"/>
      <c r="O173" s="171"/>
      <c r="P173" s="171"/>
      <c r="Q173" s="186"/>
    </row>
    <row r="174" spans="2:17" ht="15" x14ac:dyDescent="0.2">
      <c r="B174" s="563"/>
      <c r="C174" s="554"/>
      <c r="D174" s="546"/>
      <c r="E174" s="170"/>
      <c r="F174" s="171"/>
      <c r="G174" s="171"/>
      <c r="H174" s="171"/>
      <c r="I174" s="171"/>
      <c r="J174" s="171"/>
      <c r="K174" s="171"/>
      <c r="L174" s="171"/>
      <c r="M174" s="171"/>
      <c r="N174" s="171"/>
      <c r="O174" s="171"/>
      <c r="P174" s="171"/>
      <c r="Q174" s="186"/>
    </row>
    <row r="175" spans="2:17" ht="15" x14ac:dyDescent="0.2">
      <c r="B175" s="561"/>
      <c r="C175" s="552"/>
      <c r="D175" s="544"/>
      <c r="E175" s="170"/>
      <c r="F175" s="171"/>
      <c r="G175" s="171"/>
      <c r="H175" s="171"/>
      <c r="I175" s="171"/>
      <c r="J175" s="171"/>
      <c r="K175" s="171"/>
      <c r="L175" s="171"/>
      <c r="M175" s="171"/>
      <c r="N175" s="171"/>
      <c r="O175" s="171"/>
      <c r="P175" s="171"/>
      <c r="Q175" s="186"/>
    </row>
    <row r="176" spans="2:17" ht="15" x14ac:dyDescent="0.2">
      <c r="B176" s="562"/>
      <c r="C176" s="553"/>
      <c r="D176" s="545"/>
      <c r="E176" s="170"/>
      <c r="F176" s="171"/>
      <c r="G176" s="171"/>
      <c r="H176" s="171"/>
      <c r="I176" s="171"/>
      <c r="J176" s="171"/>
      <c r="K176" s="171"/>
      <c r="L176" s="171"/>
      <c r="M176" s="171"/>
      <c r="N176" s="171"/>
      <c r="O176" s="171"/>
      <c r="P176" s="171"/>
      <c r="Q176" s="186"/>
    </row>
    <row r="177" spans="2:17" ht="15" x14ac:dyDescent="0.2">
      <c r="B177" s="563"/>
      <c r="C177" s="554"/>
      <c r="D177" s="546"/>
      <c r="E177" s="170"/>
      <c r="F177" s="171"/>
      <c r="G177" s="171"/>
      <c r="H177" s="171"/>
      <c r="I177" s="171"/>
      <c r="J177" s="171"/>
      <c r="K177" s="171"/>
      <c r="L177" s="171"/>
      <c r="M177" s="171"/>
      <c r="N177" s="171"/>
      <c r="O177" s="171"/>
      <c r="P177" s="171"/>
      <c r="Q177" s="186"/>
    </row>
    <row r="178" spans="2:17" ht="15" x14ac:dyDescent="0.2">
      <c r="B178" s="561"/>
      <c r="C178" s="552"/>
      <c r="D178" s="544"/>
      <c r="E178" s="178"/>
      <c r="F178" s="178"/>
      <c r="G178" s="178"/>
      <c r="H178" s="178"/>
      <c r="I178" s="178"/>
      <c r="J178" s="178"/>
      <c r="K178" s="178"/>
      <c r="L178" s="178"/>
      <c r="M178" s="178"/>
      <c r="N178" s="178"/>
      <c r="O178" s="178"/>
      <c r="P178" s="178"/>
      <c r="Q178" s="186"/>
    </row>
    <row r="179" spans="2:17" ht="15" x14ac:dyDescent="0.2">
      <c r="B179" s="562"/>
      <c r="C179" s="553"/>
      <c r="D179" s="545"/>
      <c r="E179" s="178"/>
      <c r="F179" s="178"/>
      <c r="G179" s="178"/>
      <c r="H179" s="178"/>
      <c r="I179" s="178"/>
      <c r="J179" s="178"/>
      <c r="K179" s="178"/>
      <c r="L179" s="178"/>
      <c r="M179" s="178"/>
      <c r="N179" s="178"/>
      <c r="O179" s="178"/>
      <c r="P179" s="178"/>
      <c r="Q179" s="186"/>
    </row>
    <row r="180" spans="2:17" ht="15" x14ac:dyDescent="0.2">
      <c r="B180" s="563"/>
      <c r="C180" s="554"/>
      <c r="D180" s="546"/>
      <c r="E180" s="178"/>
      <c r="F180" s="178"/>
      <c r="G180" s="178"/>
      <c r="H180" s="178"/>
      <c r="I180" s="178"/>
      <c r="J180" s="178"/>
      <c r="K180" s="178"/>
      <c r="L180" s="178"/>
      <c r="M180" s="178"/>
      <c r="N180" s="178"/>
      <c r="O180" s="178"/>
      <c r="P180" s="178"/>
      <c r="Q180" s="186"/>
    </row>
    <row r="181" spans="2:17" ht="15" x14ac:dyDescent="0.2">
      <c r="B181" s="561"/>
      <c r="C181" s="552"/>
      <c r="D181" s="544"/>
      <c r="E181" s="178"/>
      <c r="F181" s="178"/>
      <c r="G181" s="178"/>
      <c r="H181" s="178"/>
      <c r="I181" s="178"/>
      <c r="J181" s="178"/>
      <c r="K181" s="178"/>
      <c r="L181" s="178"/>
      <c r="M181" s="178"/>
      <c r="N181" s="178"/>
      <c r="O181" s="178"/>
      <c r="P181" s="178"/>
      <c r="Q181" s="186"/>
    </row>
    <row r="182" spans="2:17" ht="15" x14ac:dyDescent="0.2">
      <c r="B182" s="562"/>
      <c r="C182" s="553"/>
      <c r="D182" s="545"/>
      <c r="E182" s="178"/>
      <c r="F182" s="178"/>
      <c r="G182" s="178"/>
      <c r="H182" s="178"/>
      <c r="I182" s="178"/>
      <c r="J182" s="178"/>
      <c r="K182" s="178"/>
      <c r="L182" s="178"/>
      <c r="M182" s="178"/>
      <c r="N182" s="178"/>
      <c r="O182" s="178"/>
      <c r="P182" s="178"/>
      <c r="Q182" s="186"/>
    </row>
    <row r="183" spans="2:17" ht="15" x14ac:dyDescent="0.2">
      <c r="B183" s="563"/>
      <c r="C183" s="554"/>
      <c r="D183" s="546"/>
      <c r="E183" s="178"/>
      <c r="F183" s="178"/>
      <c r="G183" s="178"/>
      <c r="H183" s="178"/>
      <c r="I183" s="178"/>
      <c r="J183" s="178"/>
      <c r="K183" s="178"/>
      <c r="L183" s="178"/>
      <c r="M183" s="178"/>
      <c r="N183" s="178"/>
      <c r="O183" s="178"/>
      <c r="P183" s="178"/>
      <c r="Q183" s="186"/>
    </row>
    <row r="184" spans="2:17" ht="15" x14ac:dyDescent="0.2">
      <c r="B184" s="561"/>
      <c r="C184" s="552"/>
      <c r="D184" s="544"/>
      <c r="E184" s="178"/>
      <c r="F184" s="178"/>
      <c r="G184" s="178"/>
      <c r="H184" s="178"/>
      <c r="I184" s="178"/>
      <c r="J184" s="178"/>
      <c r="K184" s="178"/>
      <c r="L184" s="178"/>
      <c r="M184" s="178"/>
      <c r="N184" s="178"/>
      <c r="O184" s="178"/>
      <c r="P184" s="178"/>
      <c r="Q184" s="186"/>
    </row>
    <row r="185" spans="2:17" ht="15" x14ac:dyDescent="0.2">
      <c r="B185" s="562"/>
      <c r="C185" s="553"/>
      <c r="D185" s="545"/>
      <c r="E185" s="178"/>
      <c r="F185" s="178"/>
      <c r="G185" s="178"/>
      <c r="H185" s="178"/>
      <c r="I185" s="178"/>
      <c r="J185" s="178"/>
      <c r="K185" s="178"/>
      <c r="L185" s="178"/>
      <c r="M185" s="178"/>
      <c r="N185" s="178"/>
      <c r="O185" s="178"/>
      <c r="P185" s="178"/>
      <c r="Q185" s="186"/>
    </row>
    <row r="186" spans="2:17" ht="15" x14ac:dyDescent="0.2">
      <c r="B186" s="563"/>
      <c r="C186" s="554"/>
      <c r="D186" s="546"/>
      <c r="E186" s="178"/>
      <c r="F186" s="178"/>
      <c r="G186" s="178"/>
      <c r="H186" s="178"/>
      <c r="I186" s="178"/>
      <c r="J186" s="178"/>
      <c r="K186" s="178"/>
      <c r="L186" s="178"/>
      <c r="M186" s="178"/>
      <c r="N186" s="178"/>
      <c r="O186" s="178"/>
      <c r="P186" s="178"/>
      <c r="Q186" s="186"/>
    </row>
    <row r="187" spans="2:17" ht="15" x14ac:dyDescent="0.2">
      <c r="B187" s="561"/>
      <c r="C187" s="552"/>
      <c r="D187" s="544"/>
      <c r="E187" s="178"/>
      <c r="F187" s="178"/>
      <c r="G187" s="178"/>
      <c r="H187" s="178"/>
      <c r="I187" s="178"/>
      <c r="J187" s="178"/>
      <c r="K187" s="178"/>
      <c r="L187" s="178"/>
      <c r="M187" s="178"/>
      <c r="N187" s="178"/>
      <c r="O187" s="178"/>
      <c r="P187" s="178"/>
      <c r="Q187" s="186"/>
    </row>
    <row r="188" spans="2:17" ht="15" x14ac:dyDescent="0.2">
      <c r="B188" s="562"/>
      <c r="C188" s="553"/>
      <c r="D188" s="545"/>
      <c r="E188" s="178"/>
      <c r="F188" s="178"/>
      <c r="G188" s="178"/>
      <c r="H188" s="178"/>
      <c r="I188" s="178"/>
      <c r="J188" s="178"/>
      <c r="K188" s="178"/>
      <c r="L188" s="178"/>
      <c r="M188" s="178"/>
      <c r="N188" s="178"/>
      <c r="O188" s="178"/>
      <c r="P188" s="178"/>
      <c r="Q188" s="186"/>
    </row>
    <row r="189" spans="2:17" ht="15" x14ac:dyDescent="0.2">
      <c r="B189" s="563"/>
      <c r="C189" s="554"/>
      <c r="D189" s="546"/>
      <c r="E189" s="178"/>
      <c r="F189" s="178"/>
      <c r="G189" s="178"/>
      <c r="H189" s="178"/>
      <c r="I189" s="178"/>
      <c r="J189" s="178"/>
      <c r="K189" s="178"/>
      <c r="L189" s="178"/>
      <c r="M189" s="178"/>
      <c r="N189" s="178"/>
      <c r="O189" s="178"/>
      <c r="P189" s="178"/>
      <c r="Q189" s="186"/>
    </row>
    <row r="190" spans="2:17" ht="15" x14ac:dyDescent="0.2">
      <c r="B190" s="561"/>
      <c r="C190" s="552"/>
      <c r="D190" s="544"/>
      <c r="E190" s="178"/>
      <c r="F190" s="178"/>
      <c r="G190" s="178"/>
      <c r="H190" s="178"/>
      <c r="I190" s="178"/>
      <c r="J190" s="178"/>
      <c r="K190" s="178"/>
      <c r="L190" s="178"/>
      <c r="M190" s="178"/>
      <c r="N190" s="178"/>
      <c r="O190" s="178"/>
      <c r="P190" s="178"/>
      <c r="Q190" s="186"/>
    </row>
    <row r="191" spans="2:17" ht="15" x14ac:dyDescent="0.2">
      <c r="B191" s="562"/>
      <c r="C191" s="553"/>
      <c r="D191" s="545"/>
      <c r="E191" s="178"/>
      <c r="F191" s="178"/>
      <c r="G191" s="178"/>
      <c r="H191" s="178"/>
      <c r="I191" s="178"/>
      <c r="J191" s="178"/>
      <c r="K191" s="178"/>
      <c r="L191" s="178"/>
      <c r="M191" s="178"/>
      <c r="N191" s="178"/>
      <c r="O191" s="178"/>
      <c r="P191" s="178"/>
      <c r="Q191" s="186"/>
    </row>
    <row r="192" spans="2:17" ht="15" x14ac:dyDescent="0.2">
      <c r="B192" s="563"/>
      <c r="C192" s="554"/>
      <c r="D192" s="546"/>
      <c r="E192" s="178"/>
      <c r="F192" s="178"/>
      <c r="G192" s="178"/>
      <c r="H192" s="178"/>
      <c r="I192" s="178"/>
      <c r="J192" s="178"/>
      <c r="K192" s="178"/>
      <c r="L192" s="178"/>
      <c r="M192" s="178"/>
      <c r="N192" s="178"/>
      <c r="O192" s="178"/>
      <c r="P192" s="178"/>
      <c r="Q192" s="186"/>
    </row>
    <row r="193" spans="2:17" ht="15" x14ac:dyDescent="0.2">
      <c r="B193" s="561"/>
      <c r="C193" s="552"/>
      <c r="D193" s="544"/>
      <c r="E193" s="178"/>
      <c r="F193" s="178"/>
      <c r="G193" s="178"/>
      <c r="H193" s="178"/>
      <c r="I193" s="178"/>
      <c r="J193" s="178"/>
      <c r="K193" s="178"/>
      <c r="L193" s="178"/>
      <c r="M193" s="178"/>
      <c r="N193" s="178"/>
      <c r="O193" s="178"/>
      <c r="P193" s="178"/>
      <c r="Q193" s="186"/>
    </row>
    <row r="194" spans="2:17" ht="15" x14ac:dyDescent="0.2">
      <c r="B194" s="562"/>
      <c r="C194" s="553"/>
      <c r="D194" s="545"/>
      <c r="E194" s="178"/>
      <c r="F194" s="178"/>
      <c r="G194" s="178"/>
      <c r="H194" s="178"/>
      <c r="I194" s="178"/>
      <c r="J194" s="178"/>
      <c r="K194" s="178"/>
      <c r="L194" s="178"/>
      <c r="M194" s="178"/>
      <c r="N194" s="178"/>
      <c r="O194" s="178"/>
      <c r="P194" s="178"/>
      <c r="Q194" s="186"/>
    </row>
    <row r="195" spans="2:17" ht="15" x14ac:dyDescent="0.2">
      <c r="B195" s="563"/>
      <c r="C195" s="554"/>
      <c r="D195" s="546"/>
      <c r="E195" s="178"/>
      <c r="F195" s="178"/>
      <c r="G195" s="178"/>
      <c r="H195" s="178"/>
      <c r="I195" s="178"/>
      <c r="J195" s="178"/>
      <c r="K195" s="178"/>
      <c r="L195" s="178"/>
      <c r="M195" s="178"/>
      <c r="N195" s="178"/>
      <c r="O195" s="178"/>
      <c r="P195" s="178"/>
      <c r="Q195" s="186"/>
    </row>
    <row r="196" spans="2:17" ht="15" x14ac:dyDescent="0.2">
      <c r="B196" s="564"/>
      <c r="C196" s="555"/>
      <c r="D196" s="544"/>
      <c r="E196" s="179"/>
      <c r="F196" s="179"/>
      <c r="G196" s="179"/>
      <c r="H196" s="179"/>
      <c r="I196" s="179"/>
      <c r="J196" s="179"/>
      <c r="K196" s="179"/>
      <c r="L196" s="179"/>
      <c r="M196" s="179"/>
      <c r="N196" s="179"/>
      <c r="O196" s="179"/>
      <c r="P196" s="179"/>
      <c r="Q196" s="187"/>
    </row>
    <row r="197" spans="2:17" ht="15" x14ac:dyDescent="0.2">
      <c r="B197" s="565"/>
      <c r="C197" s="556"/>
      <c r="D197" s="545"/>
      <c r="E197" s="180"/>
      <c r="F197" s="180"/>
      <c r="G197" s="180"/>
      <c r="H197" s="180"/>
      <c r="I197" s="180"/>
      <c r="J197" s="180"/>
      <c r="K197" s="180"/>
      <c r="L197" s="180"/>
      <c r="M197" s="180"/>
      <c r="N197" s="180"/>
      <c r="O197" s="180"/>
      <c r="P197" s="180"/>
      <c r="Q197" s="188"/>
    </row>
    <row r="198" spans="2:17" ht="16" thickBot="1" x14ac:dyDescent="0.25">
      <c r="B198" s="566"/>
      <c r="C198" s="557"/>
      <c r="D198" s="551"/>
      <c r="E198" s="189"/>
      <c r="F198" s="190"/>
      <c r="G198" s="190"/>
      <c r="H198" s="190"/>
      <c r="I198" s="190"/>
      <c r="J198" s="190"/>
      <c r="K198" s="190"/>
      <c r="L198" s="190"/>
      <c r="M198" s="190"/>
      <c r="N198" s="190"/>
      <c r="O198" s="190"/>
      <c r="P198" s="190"/>
      <c r="Q198" s="191"/>
    </row>
    <row r="199" spans="2:17" x14ac:dyDescent="0.2">
      <c r="B199" s="168"/>
      <c r="C199" s="168"/>
      <c r="D199" s="168"/>
      <c r="E199" s="168"/>
      <c r="F199" s="168"/>
      <c r="G199" s="168"/>
      <c r="H199" s="168"/>
      <c r="I199" s="168"/>
      <c r="J199" s="168"/>
      <c r="K199" s="168"/>
      <c r="L199" s="168"/>
      <c r="M199" s="168"/>
      <c r="N199" s="168"/>
      <c r="O199" s="168"/>
      <c r="P199" s="168"/>
      <c r="Q199" s="169"/>
    </row>
    <row r="200" spans="2:17" ht="17" x14ac:dyDescent="0.2">
      <c r="E200" s="550" t="s">
        <v>235</v>
      </c>
      <c r="F200" s="550"/>
      <c r="G200" s="550"/>
      <c r="H200" s="550"/>
      <c r="I200" s="550"/>
      <c r="J200" s="550"/>
      <c r="K200" s="550"/>
      <c r="L200" s="550"/>
      <c r="M200" s="550"/>
      <c r="N200" s="550"/>
      <c r="O200" s="550"/>
      <c r="P200" s="550"/>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N13" sqref="N13:N14"/>
    </sheetView>
  </sheetViews>
  <sheetFormatPr baseColWidth="10" defaultColWidth="11.5" defaultRowHeight="15" x14ac:dyDescent="0.2"/>
  <cols>
    <col min="1" max="1" width="6.6640625" style="196" customWidth="1"/>
    <col min="2" max="2" width="23.33203125" style="197" customWidth="1"/>
    <col min="3" max="4" width="76.5" style="197" customWidth="1"/>
    <col min="5" max="5" width="15.1640625" style="196" bestFit="1" customWidth="1"/>
    <col min="6" max="6" width="59.5" style="196" customWidth="1"/>
    <col min="7" max="7" width="11.5" style="196"/>
    <col min="8" max="10" width="17.5" style="196" customWidth="1"/>
    <col min="11" max="16384" width="11.5" style="196"/>
  </cols>
  <sheetData>
    <row r="2" spans="1:10" x14ac:dyDescent="0.2">
      <c r="B2" s="1"/>
      <c r="C2" s="1"/>
      <c r="D2" s="1"/>
      <c r="E2" s="1"/>
      <c r="F2" s="1"/>
      <c r="G2" s="1"/>
    </row>
    <row r="3" spans="1:10" x14ac:dyDescent="0.2">
      <c r="B3" s="1"/>
      <c r="C3" s="1"/>
      <c r="D3" s="1"/>
      <c r="E3" s="1"/>
      <c r="F3" s="1"/>
      <c r="G3" s="1"/>
    </row>
    <row r="4" spans="1:10" ht="32.25" customHeight="1" x14ac:dyDescent="0.2">
      <c r="B4" s="1"/>
      <c r="C4" s="586" t="s">
        <v>241</v>
      </c>
      <c r="D4" s="586"/>
      <c r="E4" s="3"/>
      <c r="F4" s="3"/>
      <c r="G4" s="3"/>
      <c r="H4" s="597" t="s">
        <v>265</v>
      </c>
      <c r="I4" s="597"/>
      <c r="J4" s="597"/>
    </row>
    <row r="5" spans="1:10" ht="32.25" customHeight="1" x14ac:dyDescent="0.2">
      <c r="B5" s="1"/>
      <c r="C5" s="586" t="s">
        <v>298</v>
      </c>
      <c r="D5" s="586"/>
      <c r="E5" s="3"/>
      <c r="F5" s="3"/>
      <c r="G5" s="3"/>
      <c r="H5" s="597"/>
      <c r="I5" s="597"/>
      <c r="J5" s="597"/>
    </row>
    <row r="6" spans="1:10" ht="32.25" customHeight="1" x14ac:dyDescent="0.2">
      <c r="B6" s="1"/>
      <c r="C6" s="586" t="s">
        <v>299</v>
      </c>
      <c r="D6" s="586"/>
      <c r="E6" s="3"/>
      <c r="F6" s="3"/>
      <c r="G6" s="3"/>
      <c r="H6" s="597"/>
      <c r="I6" s="597"/>
      <c r="J6" s="597"/>
    </row>
    <row r="7" spans="1:10" ht="32.25" customHeight="1" x14ac:dyDescent="0.2">
      <c r="B7" s="1"/>
      <c r="C7" s="586" t="s">
        <v>300</v>
      </c>
      <c r="D7" s="586"/>
      <c r="E7" s="3"/>
      <c r="F7" s="3"/>
      <c r="G7" s="3"/>
      <c r="H7" s="597"/>
      <c r="I7" s="597"/>
      <c r="J7" s="597"/>
    </row>
    <row r="8" spans="1:10" ht="14.25" customHeight="1" x14ac:dyDescent="0.2">
      <c r="H8" s="597"/>
      <c r="I8" s="597"/>
      <c r="J8" s="597"/>
    </row>
    <row r="9" spans="1:10" ht="15" customHeight="1" thickBot="1" x14ac:dyDescent="0.25">
      <c r="H9" s="597"/>
      <c r="I9" s="597"/>
      <c r="J9" s="597"/>
    </row>
    <row r="10" spans="1:10" s="199" customFormat="1" ht="33.75" customHeight="1" thickBot="1" x14ac:dyDescent="0.25">
      <c r="B10" s="595" t="s">
        <v>155</v>
      </c>
      <c r="C10" s="595" t="s">
        <v>242</v>
      </c>
      <c r="D10" s="600" t="s">
        <v>243</v>
      </c>
      <c r="E10" s="598" t="s">
        <v>260</v>
      </c>
      <c r="F10" s="599"/>
      <c r="H10" s="597"/>
      <c r="I10" s="597"/>
      <c r="J10" s="597"/>
    </row>
    <row r="11" spans="1:10" s="199" customFormat="1" ht="33.75" customHeight="1" thickBot="1" x14ac:dyDescent="0.25">
      <c r="B11" s="596"/>
      <c r="C11" s="596"/>
      <c r="D11" s="601"/>
      <c r="E11" s="272" t="s">
        <v>24</v>
      </c>
      <c r="F11" s="272" t="s">
        <v>261</v>
      </c>
      <c r="H11" s="597"/>
      <c r="I11" s="597"/>
      <c r="J11" s="597"/>
    </row>
    <row r="12" spans="1:10" ht="87" customHeight="1" x14ac:dyDescent="0.2">
      <c r="B12" s="273"/>
      <c r="C12" s="274" t="s">
        <v>277</v>
      </c>
      <c r="D12" s="274" t="s">
        <v>278</v>
      </c>
      <c r="E12" s="274" t="s">
        <v>217</v>
      </c>
      <c r="F12" s="275"/>
      <c r="H12" s="597"/>
      <c r="I12" s="597"/>
      <c r="J12" s="597"/>
    </row>
    <row r="13" spans="1:10" ht="62.25" customHeight="1" x14ac:dyDescent="0.2">
      <c r="B13" s="276"/>
      <c r="C13" s="277" t="s">
        <v>259</v>
      </c>
      <c r="D13" s="277" t="s">
        <v>258</v>
      </c>
      <c r="E13" s="278" t="s">
        <v>262</v>
      </c>
      <c r="F13" s="279"/>
      <c r="H13" s="597"/>
      <c r="I13" s="597"/>
      <c r="J13" s="597"/>
    </row>
    <row r="14" spans="1:10" ht="48" customHeight="1" x14ac:dyDescent="0.2">
      <c r="B14" s="280"/>
      <c r="C14" s="281" t="s">
        <v>255</v>
      </c>
      <c r="D14" s="281" t="s">
        <v>256</v>
      </c>
      <c r="E14" s="282" t="s">
        <v>263</v>
      </c>
      <c r="F14" s="283"/>
      <c r="H14" s="597"/>
      <c r="I14" s="597"/>
      <c r="J14" s="597"/>
    </row>
    <row r="15" spans="1:10" ht="45.75" customHeight="1" x14ac:dyDescent="0.2">
      <c r="B15" s="204"/>
      <c r="C15" s="205" t="s">
        <v>257</v>
      </c>
      <c r="D15" s="205" t="s">
        <v>161</v>
      </c>
      <c r="E15" s="206" t="s">
        <v>264</v>
      </c>
      <c r="F15" s="207"/>
      <c r="H15" s="597"/>
      <c r="I15" s="597"/>
      <c r="J15" s="597"/>
    </row>
    <row r="16" spans="1:10" ht="45.75" customHeight="1" x14ac:dyDescent="0.2">
      <c r="A16" s="198"/>
      <c r="B16" s="204"/>
      <c r="C16" s="205" t="s">
        <v>246</v>
      </c>
      <c r="D16" s="205" t="s">
        <v>162</v>
      </c>
      <c r="E16" s="206" t="s">
        <v>264</v>
      </c>
      <c r="F16" s="207"/>
      <c r="H16" s="597"/>
      <c r="I16" s="597"/>
      <c r="J16" s="597"/>
    </row>
    <row r="17" spans="2:10" ht="45.75" customHeight="1" x14ac:dyDescent="0.2">
      <c r="B17" s="204"/>
      <c r="C17" s="205" t="s">
        <v>247</v>
      </c>
      <c r="D17" s="205" t="s">
        <v>163</v>
      </c>
      <c r="E17" s="206" t="s">
        <v>264</v>
      </c>
      <c r="F17" s="208"/>
      <c r="H17" s="200"/>
      <c r="I17" s="200"/>
      <c r="J17" s="200"/>
    </row>
    <row r="18" spans="2:10" ht="45.75" customHeight="1" x14ac:dyDescent="0.2">
      <c r="B18" s="204"/>
      <c r="C18" s="205" t="s">
        <v>248</v>
      </c>
      <c r="D18" s="205" t="s">
        <v>164</v>
      </c>
      <c r="E18" s="206" t="s">
        <v>264</v>
      </c>
      <c r="F18" s="207"/>
      <c r="H18" s="200"/>
      <c r="I18" s="200"/>
      <c r="J18" s="200"/>
    </row>
    <row r="19" spans="2:10" ht="45.75" customHeight="1" x14ac:dyDescent="0.2">
      <c r="B19" s="204"/>
      <c r="C19" s="205" t="s">
        <v>249</v>
      </c>
      <c r="D19" s="205" t="s">
        <v>165</v>
      </c>
      <c r="E19" s="206" t="s">
        <v>264</v>
      </c>
      <c r="F19" s="207"/>
      <c r="H19" s="200"/>
      <c r="I19" s="200"/>
      <c r="J19" s="200"/>
    </row>
    <row r="20" spans="2:10" ht="45.75" customHeight="1" x14ac:dyDescent="0.2">
      <c r="B20" s="204"/>
      <c r="C20" s="205" t="s">
        <v>250</v>
      </c>
      <c r="D20" s="205" t="s">
        <v>166</v>
      </c>
      <c r="E20" s="206" t="s">
        <v>264</v>
      </c>
      <c r="F20" s="207"/>
      <c r="H20" s="200"/>
      <c r="I20" s="200"/>
      <c r="J20" s="200"/>
    </row>
    <row r="21" spans="2:10" ht="45.75" customHeight="1" x14ac:dyDescent="0.2">
      <c r="B21" s="204"/>
      <c r="C21" s="205" t="s">
        <v>251</v>
      </c>
      <c r="D21" s="205" t="s">
        <v>167</v>
      </c>
      <c r="E21" s="206" t="s">
        <v>264</v>
      </c>
      <c r="F21" s="207"/>
      <c r="H21" s="200"/>
      <c r="I21" s="200"/>
      <c r="J21" s="200"/>
    </row>
    <row r="22" spans="2:10" ht="45.75" customHeight="1" x14ac:dyDescent="0.2">
      <c r="B22" s="204"/>
      <c r="C22" s="205" t="s">
        <v>252</v>
      </c>
      <c r="D22" s="205" t="s">
        <v>187</v>
      </c>
      <c r="E22" s="206" t="s">
        <v>264</v>
      </c>
      <c r="F22" s="207"/>
      <c r="H22" s="200"/>
      <c r="I22" s="200"/>
      <c r="J22" s="200"/>
    </row>
    <row r="23" spans="2:10" ht="45.75" customHeight="1" x14ac:dyDescent="0.2">
      <c r="B23" s="204"/>
      <c r="C23" s="205" t="s">
        <v>253</v>
      </c>
      <c r="D23" s="205" t="s">
        <v>188</v>
      </c>
      <c r="E23" s="206" t="s">
        <v>264</v>
      </c>
      <c r="F23" s="207"/>
      <c r="H23" s="200"/>
      <c r="I23" s="200"/>
      <c r="J23" s="200"/>
    </row>
    <row r="24" spans="2:10" ht="31.5" customHeight="1" x14ac:dyDescent="0.2">
      <c r="B24" s="284"/>
      <c r="C24" s="281" t="s">
        <v>244</v>
      </c>
      <c r="D24" s="281" t="s">
        <v>160</v>
      </c>
      <c r="E24" s="282" t="s">
        <v>263</v>
      </c>
      <c r="F24" s="285"/>
      <c r="H24" s="200"/>
      <c r="I24" s="200"/>
      <c r="J24" s="200"/>
    </row>
    <row r="25" spans="2:10" ht="31.5" customHeight="1" x14ac:dyDescent="0.2">
      <c r="B25" s="204"/>
      <c r="C25" s="205" t="s">
        <v>245</v>
      </c>
      <c r="D25" s="205" t="s">
        <v>161</v>
      </c>
      <c r="E25" s="206" t="s">
        <v>264</v>
      </c>
      <c r="F25" s="207"/>
      <c r="H25" s="200"/>
      <c r="I25" s="200"/>
      <c r="J25" s="200"/>
    </row>
    <row r="26" spans="2:10" ht="31.5" customHeight="1" x14ac:dyDescent="0.2">
      <c r="B26" s="204"/>
      <c r="C26" s="205" t="s">
        <v>246</v>
      </c>
      <c r="D26" s="205" t="s">
        <v>162</v>
      </c>
      <c r="E26" s="206" t="s">
        <v>264</v>
      </c>
      <c r="F26" s="207"/>
      <c r="H26" s="200"/>
      <c r="I26" s="200"/>
      <c r="J26" s="200"/>
    </row>
    <row r="27" spans="2:10" ht="31.5" customHeight="1" x14ac:dyDescent="0.2">
      <c r="B27" s="204"/>
      <c r="C27" s="205" t="s">
        <v>247</v>
      </c>
      <c r="D27" s="205" t="s">
        <v>163</v>
      </c>
      <c r="E27" s="206" t="s">
        <v>264</v>
      </c>
      <c r="F27" s="208"/>
      <c r="H27" s="200"/>
      <c r="I27" s="200"/>
      <c r="J27" s="200"/>
    </row>
    <row r="28" spans="2:10" ht="31.5" customHeight="1" x14ac:dyDescent="0.2">
      <c r="B28" s="204"/>
      <c r="C28" s="205" t="s">
        <v>248</v>
      </c>
      <c r="D28" s="205" t="s">
        <v>164</v>
      </c>
      <c r="E28" s="206" t="s">
        <v>264</v>
      </c>
      <c r="F28" s="207"/>
      <c r="H28" s="200"/>
      <c r="I28" s="200"/>
      <c r="J28" s="200"/>
    </row>
    <row r="29" spans="2:10" ht="31.5" customHeight="1" x14ac:dyDescent="0.2">
      <c r="B29" s="204"/>
      <c r="C29" s="205" t="s">
        <v>249</v>
      </c>
      <c r="D29" s="205" t="s">
        <v>165</v>
      </c>
      <c r="E29" s="206" t="s">
        <v>264</v>
      </c>
      <c r="F29" s="207"/>
      <c r="H29" s="200"/>
      <c r="I29" s="200"/>
      <c r="J29" s="200"/>
    </row>
    <row r="30" spans="2:10" ht="31.5" customHeight="1" x14ac:dyDescent="0.2">
      <c r="B30" s="204"/>
      <c r="C30" s="205" t="s">
        <v>250</v>
      </c>
      <c r="D30" s="205" t="s">
        <v>166</v>
      </c>
      <c r="E30" s="206" t="s">
        <v>264</v>
      </c>
      <c r="F30" s="207"/>
      <c r="H30" s="200"/>
      <c r="I30" s="200"/>
      <c r="J30" s="200"/>
    </row>
    <row r="31" spans="2:10" ht="31.5" customHeight="1" x14ac:dyDescent="0.2">
      <c r="B31" s="204"/>
      <c r="C31" s="205" t="s">
        <v>251</v>
      </c>
      <c r="D31" s="205" t="s">
        <v>167</v>
      </c>
      <c r="E31" s="206" t="s">
        <v>264</v>
      </c>
      <c r="F31" s="207"/>
      <c r="H31" s="200"/>
      <c r="I31" s="200"/>
      <c r="J31" s="200"/>
    </row>
    <row r="32" spans="2:10" ht="31.5" customHeight="1" x14ac:dyDescent="0.2">
      <c r="B32" s="204"/>
      <c r="C32" s="205" t="s">
        <v>252</v>
      </c>
      <c r="D32" s="205" t="s">
        <v>187</v>
      </c>
      <c r="E32" s="206" t="s">
        <v>264</v>
      </c>
      <c r="F32" s="207"/>
      <c r="H32" s="200"/>
      <c r="I32" s="200"/>
      <c r="J32" s="200"/>
    </row>
    <row r="33" spans="2:10" ht="31.5" customHeight="1" x14ac:dyDescent="0.2">
      <c r="B33" s="204"/>
      <c r="C33" s="205" t="s">
        <v>253</v>
      </c>
      <c r="D33" s="205" t="s">
        <v>188</v>
      </c>
      <c r="E33" s="206" t="s">
        <v>264</v>
      </c>
      <c r="F33" s="207"/>
      <c r="H33" s="200"/>
      <c r="I33" s="200"/>
      <c r="J33" s="200"/>
    </row>
    <row r="34" spans="2:10" ht="31.5" customHeight="1" x14ac:dyDescent="0.2">
      <c r="B34" s="204"/>
      <c r="C34" s="205" t="s">
        <v>254</v>
      </c>
      <c r="D34" s="205" t="s">
        <v>190</v>
      </c>
      <c r="E34" s="206" t="s">
        <v>264</v>
      </c>
      <c r="F34" s="207"/>
      <c r="H34" s="200"/>
      <c r="I34" s="200"/>
      <c r="J34" s="200"/>
    </row>
    <row r="35" spans="2:10" ht="31.5" customHeight="1" x14ac:dyDescent="0.2">
      <c r="B35" s="284"/>
      <c r="C35" s="281" t="s">
        <v>244</v>
      </c>
      <c r="D35" s="281" t="s">
        <v>160</v>
      </c>
      <c r="E35" s="282" t="s">
        <v>263</v>
      </c>
      <c r="F35" s="285"/>
      <c r="H35" s="200"/>
      <c r="I35" s="200"/>
      <c r="J35" s="200"/>
    </row>
    <row r="36" spans="2:10" ht="31.5" customHeight="1" x14ac:dyDescent="0.2">
      <c r="B36" s="204"/>
      <c r="C36" s="205" t="s">
        <v>245</v>
      </c>
      <c r="D36" s="205" t="s">
        <v>161</v>
      </c>
      <c r="E36" s="206" t="s">
        <v>264</v>
      </c>
      <c r="F36" s="207"/>
      <c r="H36" s="200"/>
      <c r="I36" s="200"/>
      <c r="J36" s="200"/>
    </row>
    <row r="37" spans="2:10" ht="31.5" customHeight="1" x14ac:dyDescent="0.2">
      <c r="B37" s="204"/>
      <c r="C37" s="205" t="s">
        <v>246</v>
      </c>
      <c r="D37" s="205" t="s">
        <v>162</v>
      </c>
      <c r="E37" s="206" t="s">
        <v>264</v>
      </c>
      <c r="F37" s="207"/>
      <c r="H37" s="200"/>
      <c r="I37" s="200"/>
      <c r="J37" s="200"/>
    </row>
    <row r="38" spans="2:10" ht="31.5" customHeight="1" x14ac:dyDescent="0.2">
      <c r="B38" s="204"/>
      <c r="C38" s="205" t="s">
        <v>247</v>
      </c>
      <c r="D38" s="205" t="s">
        <v>163</v>
      </c>
      <c r="E38" s="206" t="s">
        <v>264</v>
      </c>
      <c r="F38" s="207"/>
    </row>
    <row r="39" spans="2:10" ht="31.5" customHeight="1" x14ac:dyDescent="0.2">
      <c r="B39" s="204"/>
      <c r="C39" s="205" t="s">
        <v>248</v>
      </c>
      <c r="D39" s="205" t="s">
        <v>164</v>
      </c>
      <c r="E39" s="206" t="s">
        <v>264</v>
      </c>
      <c r="F39" s="207"/>
    </row>
    <row r="40" spans="2:10" ht="31.5" customHeight="1" x14ac:dyDescent="0.2">
      <c r="B40" s="204"/>
      <c r="C40" s="205" t="s">
        <v>249</v>
      </c>
      <c r="D40" s="205" t="s">
        <v>165</v>
      </c>
      <c r="E40" s="206" t="s">
        <v>264</v>
      </c>
      <c r="F40" s="207"/>
    </row>
    <row r="41" spans="2:10" ht="31.5" customHeight="1" x14ac:dyDescent="0.2">
      <c r="B41" s="204"/>
      <c r="C41" s="205" t="s">
        <v>250</v>
      </c>
      <c r="D41" s="205" t="s">
        <v>166</v>
      </c>
      <c r="E41" s="206" t="s">
        <v>264</v>
      </c>
      <c r="F41" s="207"/>
    </row>
    <row r="42" spans="2:10" ht="31.5" customHeight="1" x14ac:dyDescent="0.2">
      <c r="B42" s="204"/>
      <c r="C42" s="205" t="s">
        <v>251</v>
      </c>
      <c r="D42" s="205" t="s">
        <v>167</v>
      </c>
      <c r="E42" s="206" t="s">
        <v>264</v>
      </c>
      <c r="F42" s="207"/>
    </row>
    <row r="43" spans="2:10" ht="31.5" customHeight="1" x14ac:dyDescent="0.2">
      <c r="B43" s="204"/>
      <c r="C43" s="205" t="s">
        <v>252</v>
      </c>
      <c r="D43" s="205" t="s">
        <v>187</v>
      </c>
      <c r="E43" s="206" t="s">
        <v>264</v>
      </c>
      <c r="F43" s="207"/>
    </row>
    <row r="44" spans="2:10" ht="31.5" customHeight="1" x14ac:dyDescent="0.2">
      <c r="B44" s="204"/>
      <c r="C44" s="205" t="s">
        <v>253</v>
      </c>
      <c r="D44" s="205" t="s">
        <v>188</v>
      </c>
      <c r="E44" s="206" t="s">
        <v>264</v>
      </c>
      <c r="F44" s="207"/>
    </row>
    <row r="45" spans="2:10" ht="31.5" customHeight="1" x14ac:dyDescent="0.2">
      <c r="B45" s="204"/>
      <c r="C45" s="205" t="s">
        <v>254</v>
      </c>
      <c r="D45" s="205" t="s">
        <v>190</v>
      </c>
      <c r="E45" s="206" t="s">
        <v>264</v>
      </c>
      <c r="F45" s="207"/>
    </row>
    <row r="46" spans="2:10" ht="31.5" customHeight="1" x14ac:dyDescent="0.2">
      <c r="B46" s="284"/>
      <c r="C46" s="281" t="s">
        <v>244</v>
      </c>
      <c r="D46" s="281" t="s">
        <v>160</v>
      </c>
      <c r="E46" s="282" t="s">
        <v>263</v>
      </c>
      <c r="F46" s="285"/>
    </row>
    <row r="47" spans="2:10" ht="31.5" customHeight="1" x14ac:dyDescent="0.2">
      <c r="B47" s="204"/>
      <c r="C47" s="205" t="s">
        <v>245</v>
      </c>
      <c r="D47" s="205" t="s">
        <v>161</v>
      </c>
      <c r="E47" s="206" t="s">
        <v>264</v>
      </c>
      <c r="F47" s="207"/>
    </row>
    <row r="48" spans="2:10" ht="31.5" customHeight="1" x14ac:dyDescent="0.2">
      <c r="B48" s="204"/>
      <c r="C48" s="205" t="s">
        <v>246</v>
      </c>
      <c r="D48" s="205" t="s">
        <v>162</v>
      </c>
      <c r="E48" s="206" t="s">
        <v>264</v>
      </c>
      <c r="F48" s="207"/>
    </row>
    <row r="49" spans="2:6" ht="31.5" customHeight="1" x14ac:dyDescent="0.2">
      <c r="B49" s="204"/>
      <c r="C49" s="205" t="s">
        <v>247</v>
      </c>
      <c r="D49" s="205" t="s">
        <v>163</v>
      </c>
      <c r="E49" s="206" t="s">
        <v>264</v>
      </c>
      <c r="F49" s="207"/>
    </row>
    <row r="50" spans="2:6" ht="31.5" customHeight="1" x14ac:dyDescent="0.2">
      <c r="B50" s="204"/>
      <c r="C50" s="205" t="s">
        <v>248</v>
      </c>
      <c r="D50" s="205" t="s">
        <v>164</v>
      </c>
      <c r="E50" s="206" t="s">
        <v>264</v>
      </c>
      <c r="F50" s="207"/>
    </row>
    <row r="51" spans="2:6" ht="31.5" customHeight="1" x14ac:dyDescent="0.2">
      <c r="B51" s="204"/>
      <c r="C51" s="205" t="s">
        <v>249</v>
      </c>
      <c r="D51" s="205" t="s">
        <v>165</v>
      </c>
      <c r="E51" s="206" t="s">
        <v>264</v>
      </c>
      <c r="F51" s="207"/>
    </row>
    <row r="52" spans="2:6" ht="31.5" customHeight="1" x14ac:dyDescent="0.2">
      <c r="B52" s="204"/>
      <c r="C52" s="205" t="s">
        <v>250</v>
      </c>
      <c r="D52" s="205" t="s">
        <v>166</v>
      </c>
      <c r="E52" s="206" t="s">
        <v>264</v>
      </c>
      <c r="F52" s="207"/>
    </row>
    <row r="53" spans="2:6" ht="31.5" customHeight="1" x14ac:dyDescent="0.2">
      <c r="B53" s="204"/>
      <c r="C53" s="205" t="s">
        <v>251</v>
      </c>
      <c r="D53" s="205" t="s">
        <v>167</v>
      </c>
      <c r="E53" s="206" t="s">
        <v>264</v>
      </c>
      <c r="F53" s="207"/>
    </row>
    <row r="54" spans="2:6" ht="31.5" customHeight="1" x14ac:dyDescent="0.2">
      <c r="B54" s="204"/>
      <c r="C54" s="205" t="s">
        <v>252</v>
      </c>
      <c r="D54" s="205" t="s">
        <v>187</v>
      </c>
      <c r="E54" s="206" t="s">
        <v>264</v>
      </c>
      <c r="F54" s="207"/>
    </row>
    <row r="55" spans="2:6" ht="31.5" customHeight="1" thickBot="1" x14ac:dyDescent="0.25">
      <c r="B55" s="209"/>
      <c r="C55" s="210"/>
      <c r="D55" s="210"/>
      <c r="E55" s="211"/>
      <c r="F55" s="212"/>
    </row>
    <row r="56" spans="2:6" x14ac:dyDescent="0.2">
      <c r="B56" s="199"/>
      <c r="C56" s="199"/>
      <c r="D56" s="199"/>
      <c r="E56" s="199"/>
      <c r="F56" s="199"/>
    </row>
    <row r="57" spans="2:6" ht="19" x14ac:dyDescent="0.2">
      <c r="E57" s="201"/>
      <c r="F57" s="201"/>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N13" sqref="N13:N14"/>
    </sheetView>
  </sheetViews>
  <sheetFormatPr baseColWidth="10" defaultColWidth="11.5" defaultRowHeight="15" x14ac:dyDescent="0.2"/>
  <cols>
    <col min="1" max="1" width="6.6640625" style="196" customWidth="1"/>
    <col min="2" max="2" width="23.1640625" style="197" customWidth="1"/>
    <col min="3" max="3" width="39.5" style="197" customWidth="1"/>
    <col min="4" max="6" width="39.5" style="196" customWidth="1"/>
    <col min="7" max="7" width="39.5" style="197" customWidth="1"/>
    <col min="8" max="8" width="64.33203125" style="196" customWidth="1"/>
    <col min="9" max="9" width="66.83203125" style="196" customWidth="1"/>
    <col min="10" max="11" width="11.5" style="196"/>
    <col min="12" max="16" width="35.33203125" style="196" customWidth="1"/>
    <col min="17" max="16384" width="11.5" style="196"/>
  </cols>
  <sheetData>
    <row r="2" spans="2:16" x14ac:dyDescent="0.2">
      <c r="B2" s="1"/>
      <c r="C2" s="1"/>
      <c r="D2" s="58"/>
      <c r="E2" s="1"/>
      <c r="F2" s="1"/>
      <c r="G2" s="1"/>
      <c r="H2" s="1"/>
      <c r="I2" s="1"/>
    </row>
    <row r="3" spans="2:16" x14ac:dyDescent="0.2">
      <c r="B3" s="1"/>
      <c r="C3" s="1"/>
      <c r="D3" s="2"/>
      <c r="E3" s="1"/>
      <c r="F3" s="1"/>
      <c r="G3" s="1"/>
      <c r="H3" s="1"/>
      <c r="I3" s="1"/>
    </row>
    <row r="4" spans="2:16" ht="74.5" customHeight="1" x14ac:dyDescent="0.2">
      <c r="B4" s="1"/>
      <c r="C4" s="586" t="s">
        <v>279</v>
      </c>
      <c r="D4" s="586"/>
      <c r="E4" s="586"/>
      <c r="F4" s="586"/>
      <c r="G4" s="586"/>
      <c r="H4" s="3"/>
      <c r="I4" s="3"/>
    </row>
    <row r="5" spans="2:16" ht="32.5" customHeight="1" x14ac:dyDescent="0.2">
      <c r="B5" s="1"/>
      <c r="C5" s="586" t="s">
        <v>298</v>
      </c>
      <c r="D5" s="586"/>
      <c r="E5" s="586"/>
      <c r="F5" s="586"/>
      <c r="G5" s="586"/>
      <c r="H5" s="3"/>
      <c r="I5" s="3"/>
    </row>
    <row r="6" spans="2:16" ht="32.5" customHeight="1" x14ac:dyDescent="0.2">
      <c r="B6" s="1"/>
      <c r="C6" s="586" t="s">
        <v>299</v>
      </c>
      <c r="D6" s="586"/>
      <c r="E6" s="586"/>
      <c r="F6" s="586"/>
      <c r="G6" s="586"/>
      <c r="H6" s="3"/>
      <c r="I6" s="3"/>
    </row>
    <row r="7" spans="2:16" ht="32.5" customHeight="1" x14ac:dyDescent="0.2">
      <c r="B7" s="1"/>
      <c r="C7" s="586" t="s">
        <v>300</v>
      </c>
      <c r="D7" s="586"/>
      <c r="E7" s="586"/>
      <c r="F7" s="586"/>
      <c r="G7" s="586"/>
      <c r="H7" s="3"/>
      <c r="I7" s="3"/>
    </row>
    <row r="9" spans="2:16" ht="16" thickBot="1" x14ac:dyDescent="0.25"/>
    <row r="10" spans="2:16" ht="45.75" customHeight="1" thickBot="1" x14ac:dyDescent="0.25">
      <c r="B10" s="603" t="s">
        <v>280</v>
      </c>
      <c r="C10" s="604"/>
      <c r="D10" s="604"/>
      <c r="E10" s="604"/>
      <c r="F10" s="604"/>
      <c r="G10" s="604"/>
      <c r="H10" s="604"/>
      <c r="I10" s="605"/>
      <c r="L10" s="602" t="s">
        <v>289</v>
      </c>
      <c r="M10" s="602"/>
      <c r="N10" s="602"/>
      <c r="O10" s="602"/>
      <c r="P10" s="602"/>
    </row>
    <row r="11" spans="2:16" ht="115.25" customHeight="1" thickBot="1" x14ac:dyDescent="0.25">
      <c r="B11" s="213" t="s">
        <v>281</v>
      </c>
      <c r="C11" s="214" t="s">
        <v>282</v>
      </c>
      <c r="D11" s="214" t="s">
        <v>283</v>
      </c>
      <c r="E11" s="214" t="s">
        <v>284</v>
      </c>
      <c r="F11" s="214" t="s">
        <v>288</v>
      </c>
      <c r="G11" s="214" t="s">
        <v>285</v>
      </c>
      <c r="H11" s="214" t="s">
        <v>286</v>
      </c>
      <c r="I11" s="215" t="s">
        <v>287</v>
      </c>
      <c r="L11" s="602"/>
      <c r="M11" s="602"/>
      <c r="N11" s="602"/>
      <c r="O11" s="602"/>
      <c r="P11" s="602"/>
    </row>
    <row r="12" spans="2:16" ht="72.5" customHeight="1" x14ac:dyDescent="0.2">
      <c r="B12" s="216"/>
      <c r="C12" s="217"/>
      <c r="D12" s="217"/>
      <c r="E12" s="217"/>
      <c r="F12" s="217"/>
      <c r="G12" s="217"/>
      <c r="H12" s="217"/>
      <c r="I12" s="218"/>
      <c r="L12" s="602"/>
      <c r="M12" s="602"/>
      <c r="N12" s="602"/>
      <c r="O12" s="602"/>
      <c r="P12" s="602"/>
    </row>
    <row r="13" spans="2:16" ht="72.5" customHeight="1" x14ac:dyDescent="0.2">
      <c r="B13" s="225"/>
      <c r="C13" s="226"/>
      <c r="D13" s="226"/>
      <c r="E13" s="226"/>
      <c r="F13" s="226"/>
      <c r="G13" s="226"/>
      <c r="H13" s="226"/>
      <c r="I13" s="227"/>
      <c r="L13" s="602"/>
      <c r="M13" s="602"/>
      <c r="N13" s="602"/>
      <c r="O13" s="602"/>
      <c r="P13" s="602"/>
    </row>
    <row r="14" spans="2:16" ht="72.5" customHeight="1" x14ac:dyDescent="0.2">
      <c r="B14" s="225"/>
      <c r="C14" s="226"/>
      <c r="D14" s="226"/>
      <c r="E14" s="226"/>
      <c r="F14" s="226"/>
      <c r="G14" s="226"/>
      <c r="H14" s="226"/>
      <c r="I14" s="227"/>
      <c r="L14" s="602"/>
      <c r="M14" s="602"/>
      <c r="N14" s="602"/>
      <c r="O14" s="602"/>
      <c r="P14" s="602"/>
    </row>
    <row r="15" spans="2:16" ht="72.5" customHeight="1" x14ac:dyDescent="0.2">
      <c r="B15" s="225"/>
      <c r="C15" s="226"/>
      <c r="D15" s="226"/>
      <c r="E15" s="226"/>
      <c r="F15" s="226"/>
      <c r="G15" s="226"/>
      <c r="H15" s="226"/>
      <c r="I15" s="227"/>
      <c r="L15" s="602"/>
      <c r="M15" s="602"/>
      <c r="N15" s="602"/>
      <c r="O15" s="602"/>
      <c r="P15" s="602"/>
    </row>
    <row r="16" spans="2:16" ht="72.5" customHeight="1" x14ac:dyDescent="0.2">
      <c r="B16" s="219"/>
      <c r="C16" s="220"/>
      <c r="D16" s="220"/>
      <c r="E16" s="220"/>
      <c r="F16" s="220"/>
      <c r="G16" s="220"/>
      <c r="H16" s="220"/>
      <c r="I16" s="221"/>
      <c r="L16" s="602"/>
      <c r="M16" s="602"/>
      <c r="N16" s="602"/>
      <c r="O16" s="602"/>
      <c r="P16" s="602"/>
    </row>
    <row r="17" spans="2:16" ht="72.5" customHeight="1" x14ac:dyDescent="0.2">
      <c r="B17" s="219"/>
      <c r="C17" s="220"/>
      <c r="D17" s="220"/>
      <c r="E17" s="220"/>
      <c r="F17" s="220"/>
      <c r="G17" s="220"/>
      <c r="H17" s="220"/>
      <c r="I17" s="221"/>
      <c r="L17" s="602"/>
      <c r="M17" s="602"/>
      <c r="N17" s="602"/>
      <c r="O17" s="602"/>
      <c r="P17" s="602"/>
    </row>
    <row r="18" spans="2:16" ht="72.5" customHeight="1" x14ac:dyDescent="0.2">
      <c r="B18" s="219"/>
      <c r="C18" s="220"/>
      <c r="D18" s="220"/>
      <c r="E18" s="220"/>
      <c r="F18" s="220"/>
      <c r="G18" s="220"/>
      <c r="H18" s="220"/>
      <c r="I18" s="221"/>
      <c r="L18" s="602"/>
      <c r="M18" s="602"/>
      <c r="N18" s="602"/>
      <c r="O18" s="602"/>
      <c r="P18" s="602"/>
    </row>
    <row r="19" spans="2:16" ht="72.5" customHeight="1" thickBot="1" x14ac:dyDescent="0.25">
      <c r="B19" s="222"/>
      <c r="C19" s="223"/>
      <c r="D19" s="223"/>
      <c r="E19" s="223"/>
      <c r="F19" s="223"/>
      <c r="G19" s="223"/>
      <c r="H19" s="223"/>
      <c r="I19" s="224"/>
      <c r="L19" s="602"/>
      <c r="M19" s="602"/>
      <c r="N19" s="602"/>
      <c r="O19" s="602"/>
      <c r="P19" s="602"/>
    </row>
    <row r="20" spans="2:16" x14ac:dyDescent="0.2">
      <c r="B20" s="196"/>
      <c r="C20" s="196"/>
      <c r="G20" s="196"/>
    </row>
    <row r="21" spans="2:16" ht="45.5" customHeight="1" x14ac:dyDescent="0.2">
      <c r="B21" s="196"/>
      <c r="C21" s="196"/>
      <c r="G21" s="196"/>
    </row>
    <row r="22" spans="2:16" ht="45.5" customHeight="1" x14ac:dyDescent="0.2">
      <c r="B22" s="196"/>
      <c r="C22" s="196"/>
      <c r="G22" s="196"/>
    </row>
    <row r="23" spans="2:16" ht="45.5" customHeight="1" x14ac:dyDescent="0.2">
      <c r="B23" s="196"/>
      <c r="C23" s="196"/>
      <c r="G23" s="196"/>
    </row>
    <row r="24" spans="2:16" ht="45.5" customHeight="1" x14ac:dyDescent="0.2">
      <c r="B24" s="196"/>
      <c r="C24" s="196"/>
      <c r="G24" s="196"/>
    </row>
    <row r="25" spans="2:16" x14ac:dyDescent="0.2">
      <c r="B25" s="196"/>
      <c r="C25" s="196"/>
      <c r="G25" s="196"/>
    </row>
    <row r="26" spans="2:16" x14ac:dyDescent="0.2">
      <c r="B26" s="196"/>
      <c r="C26" s="196"/>
      <c r="G26" s="196"/>
    </row>
    <row r="27" spans="2:16" x14ac:dyDescent="0.2">
      <c r="B27" s="196"/>
      <c r="C27" s="196"/>
      <c r="G27" s="196"/>
    </row>
    <row r="28" spans="2:16" x14ac:dyDescent="0.2">
      <c r="B28" s="196"/>
      <c r="C28" s="196"/>
      <c r="G28" s="196"/>
    </row>
    <row r="29" spans="2:16" x14ac:dyDescent="0.2">
      <c r="B29" s="196"/>
      <c r="C29" s="196"/>
      <c r="G29" s="19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A2" zoomScale="68" zoomScaleNormal="68" zoomScaleSheetLayoutView="40" zoomScalePageLayoutView="111" workbookViewId="0">
      <selection activeCell="N13" sqref="N13:N14"/>
    </sheetView>
  </sheetViews>
  <sheetFormatPr baseColWidth="10" defaultColWidth="12.1640625" defaultRowHeight="15" x14ac:dyDescent="0.2"/>
  <cols>
    <col min="1" max="1" width="26.6640625" style="1" customWidth="1"/>
    <col min="2" max="3" width="28.5" style="1" customWidth="1"/>
    <col min="4" max="4" width="26.33203125" style="1" customWidth="1"/>
    <col min="5" max="5" width="20.5" style="1" customWidth="1"/>
    <col min="6" max="6" width="14.5" style="1" bestFit="1" customWidth="1"/>
    <col min="7" max="7" width="24.5" style="34" customWidth="1"/>
    <col min="8" max="8" width="29.5" style="1" bestFit="1" customWidth="1"/>
    <col min="9" max="9" width="33" style="1" customWidth="1"/>
    <col min="10" max="10" width="26.1640625" style="1" customWidth="1"/>
    <col min="11" max="11" width="26.1640625" style="34" customWidth="1"/>
    <col min="12" max="12" width="23" style="1" customWidth="1"/>
    <col min="13" max="13" width="23" style="34" customWidth="1"/>
    <col min="14" max="14" width="121.33203125" style="34" customWidth="1"/>
    <col min="15" max="18" width="32.1640625" style="1" customWidth="1"/>
    <col min="19" max="19" width="25" style="1" customWidth="1"/>
    <col min="20" max="16384" width="12.1640625" style="1"/>
  </cols>
  <sheetData>
    <row r="1" spans="1:19" ht="33" x14ac:dyDescent="0.2">
      <c r="E1" s="610"/>
      <c r="F1" s="610"/>
      <c r="G1" s="610"/>
      <c r="H1" s="610"/>
      <c r="I1" s="610"/>
      <c r="J1" s="610"/>
      <c r="K1" s="610"/>
      <c r="L1" s="610"/>
      <c r="M1" s="610"/>
      <c r="N1" s="610"/>
      <c r="O1" s="610"/>
      <c r="P1" s="610"/>
      <c r="Q1" s="610"/>
      <c r="R1" s="610"/>
      <c r="S1" s="610"/>
    </row>
    <row r="2" spans="1:19" ht="90" customHeight="1" x14ac:dyDescent="0.2">
      <c r="E2" s="611" t="s">
        <v>28</v>
      </c>
      <c r="F2" s="611"/>
      <c r="G2" s="611"/>
      <c r="H2" s="611"/>
      <c r="I2" s="611"/>
      <c r="J2" s="611"/>
      <c r="K2" s="611"/>
      <c r="L2" s="611"/>
      <c r="M2" s="611"/>
      <c r="N2" s="611"/>
      <c r="O2" s="611"/>
      <c r="P2" s="611"/>
      <c r="Q2" s="611"/>
      <c r="R2" s="611"/>
      <c r="S2" s="611"/>
    </row>
    <row r="3" spans="1:19" ht="20" thickBot="1" x14ac:dyDescent="0.25">
      <c r="E3" s="12"/>
      <c r="F3" s="12"/>
      <c r="G3" s="12"/>
      <c r="H3" s="13"/>
      <c r="I3" s="13"/>
      <c r="J3" s="13"/>
      <c r="K3" s="13"/>
      <c r="L3" s="14"/>
      <c r="M3" s="35"/>
      <c r="N3" s="35"/>
      <c r="O3" s="13"/>
      <c r="P3" s="13"/>
      <c r="Q3" s="13"/>
      <c r="R3" s="13"/>
      <c r="S3" s="13"/>
    </row>
    <row r="4" spans="1:19" ht="20" thickTop="1" x14ac:dyDescent="0.2">
      <c r="E4" s="612" t="s">
        <v>22</v>
      </c>
      <c r="F4" s="621" t="s">
        <v>24</v>
      </c>
      <c r="G4" s="614" t="s">
        <v>0</v>
      </c>
      <c r="H4" s="616" t="s">
        <v>1</v>
      </c>
      <c r="I4" s="616"/>
      <c r="J4" s="616"/>
      <c r="K4" s="616"/>
      <c r="L4" s="616"/>
      <c r="M4" s="616"/>
      <c r="N4" s="616"/>
      <c r="O4" s="616"/>
      <c r="P4" s="616"/>
      <c r="Q4" s="617" t="s">
        <v>266</v>
      </c>
      <c r="R4" s="617" t="s">
        <v>267</v>
      </c>
      <c r="S4" s="619" t="s">
        <v>268</v>
      </c>
    </row>
    <row r="5" spans="1:19" ht="248.25" customHeight="1" thickBot="1" x14ac:dyDescent="0.25">
      <c r="A5" s="468" t="s">
        <v>46</v>
      </c>
      <c r="B5" s="468"/>
      <c r="C5" s="468"/>
      <c r="D5" s="468"/>
      <c r="E5" s="613"/>
      <c r="F5" s="622"/>
      <c r="G5" s="615"/>
      <c r="H5" s="202" t="s">
        <v>2</v>
      </c>
      <c r="I5" s="203" t="s">
        <v>269</v>
      </c>
      <c r="J5" s="203" t="s">
        <v>270</v>
      </c>
      <c r="K5" s="203" t="s">
        <v>271</v>
      </c>
      <c r="L5" s="202" t="s">
        <v>272</v>
      </c>
      <c r="M5" s="203" t="s">
        <v>273</v>
      </c>
      <c r="N5" s="203" t="s">
        <v>274</v>
      </c>
      <c r="O5" s="203" t="s">
        <v>275</v>
      </c>
      <c r="P5" s="203" t="s">
        <v>276</v>
      </c>
      <c r="Q5" s="618"/>
      <c r="R5" s="618"/>
      <c r="S5" s="620"/>
    </row>
    <row r="6" spans="1:19" ht="158.25" customHeight="1" x14ac:dyDescent="0.2">
      <c r="A6" s="16" t="s">
        <v>29</v>
      </c>
      <c r="B6" s="36" t="s">
        <v>32</v>
      </c>
      <c r="C6" s="36" t="s">
        <v>36</v>
      </c>
      <c r="D6" s="37" t="s">
        <v>41</v>
      </c>
      <c r="E6" s="83"/>
      <c r="F6" s="84" t="s">
        <v>3</v>
      </c>
      <c r="G6" s="85">
        <v>1.1000000000000001</v>
      </c>
      <c r="H6" s="86" t="s">
        <v>57</v>
      </c>
      <c r="I6" s="86"/>
      <c r="J6" s="87" t="s">
        <v>47</v>
      </c>
      <c r="K6" s="87" t="s">
        <v>51</v>
      </c>
      <c r="L6" s="87" t="s">
        <v>55</v>
      </c>
      <c r="M6" s="87" t="s">
        <v>55</v>
      </c>
      <c r="N6" s="87"/>
      <c r="O6" s="88"/>
      <c r="P6" s="89"/>
      <c r="Q6" s="90"/>
      <c r="R6" s="91"/>
      <c r="S6" s="92"/>
    </row>
    <row r="7" spans="1:19" s="2" customFormat="1" ht="141.75" customHeight="1" x14ac:dyDescent="0.2">
      <c r="A7" s="16" t="s">
        <v>30</v>
      </c>
      <c r="B7" s="36" t="s">
        <v>33</v>
      </c>
      <c r="C7" s="36" t="s">
        <v>37</v>
      </c>
      <c r="D7" s="38" t="s">
        <v>40</v>
      </c>
      <c r="E7" s="18"/>
      <c r="F7" s="19" t="s">
        <v>4</v>
      </c>
      <c r="G7" s="64" t="s">
        <v>25</v>
      </c>
      <c r="H7" s="70" t="s">
        <v>56</v>
      </c>
      <c r="I7" s="70"/>
      <c r="J7" s="71" t="s">
        <v>48</v>
      </c>
      <c r="K7" s="71" t="s">
        <v>52</v>
      </c>
      <c r="L7" s="71"/>
      <c r="M7" s="70"/>
      <c r="N7" s="70"/>
      <c r="O7" s="70"/>
      <c r="P7" s="72"/>
      <c r="Q7" s="20"/>
      <c r="R7" s="21"/>
      <c r="S7" s="22"/>
    </row>
    <row r="8" spans="1:19" ht="141.75" customHeight="1" x14ac:dyDescent="0.2">
      <c r="A8" s="16" t="s">
        <v>39</v>
      </c>
      <c r="B8" s="36" t="s">
        <v>34</v>
      </c>
      <c r="C8" s="36" t="s">
        <v>38</v>
      </c>
      <c r="D8" s="37" t="s">
        <v>42</v>
      </c>
      <c r="E8" s="23"/>
      <c r="F8" s="24" t="s">
        <v>5</v>
      </c>
      <c r="G8" s="65" t="s">
        <v>26</v>
      </c>
      <c r="H8" s="73" t="s">
        <v>58</v>
      </c>
      <c r="I8" s="73"/>
      <c r="J8" s="74" t="s">
        <v>49</v>
      </c>
      <c r="K8" s="74" t="s">
        <v>53</v>
      </c>
      <c r="L8" s="74"/>
      <c r="M8" s="75"/>
      <c r="N8" s="75"/>
      <c r="O8" s="76"/>
      <c r="P8" s="73"/>
      <c r="Q8" s="25"/>
      <c r="R8" s="26"/>
      <c r="S8" s="27"/>
    </row>
    <row r="9" spans="1:19" ht="141.75" customHeight="1" x14ac:dyDescent="0.2">
      <c r="A9" s="16" t="s">
        <v>31</v>
      </c>
      <c r="B9" s="36" t="s">
        <v>35</v>
      </c>
      <c r="C9" s="36" t="s">
        <v>43</v>
      </c>
      <c r="D9" s="37" t="s">
        <v>44</v>
      </c>
      <c r="E9" s="28"/>
      <c r="F9" s="29" t="s">
        <v>6</v>
      </c>
      <c r="G9" s="66" t="s">
        <v>27</v>
      </c>
      <c r="H9" s="69" t="s">
        <v>59</v>
      </c>
      <c r="I9" s="69"/>
      <c r="J9" s="68" t="s">
        <v>50</v>
      </c>
      <c r="K9" s="68" t="s">
        <v>54</v>
      </c>
      <c r="L9" s="68"/>
      <c r="M9" s="77"/>
      <c r="N9" s="77"/>
      <c r="O9" s="78"/>
      <c r="P9" s="77"/>
      <c r="Q9" s="30"/>
      <c r="R9" s="31"/>
      <c r="S9" s="32"/>
    </row>
    <row r="10" spans="1:19" ht="61.5" customHeight="1" x14ac:dyDescent="0.2">
      <c r="A10" s="606" t="s">
        <v>60</v>
      </c>
      <c r="B10" s="606"/>
      <c r="C10" s="606"/>
      <c r="D10" s="607"/>
      <c r="E10" s="28"/>
      <c r="F10" s="29" t="s">
        <v>6</v>
      </c>
      <c r="G10" s="66"/>
      <c r="H10" s="69"/>
      <c r="I10" s="69"/>
      <c r="J10" s="68"/>
      <c r="K10" s="77"/>
      <c r="L10" s="68"/>
      <c r="M10" s="77"/>
      <c r="N10" s="77"/>
      <c r="O10" s="78"/>
      <c r="P10" s="77"/>
      <c r="Q10" s="30"/>
      <c r="R10" s="31"/>
      <c r="S10" s="32"/>
    </row>
    <row r="11" spans="1:19" ht="99.75" customHeight="1" thickBot="1" x14ac:dyDescent="0.25">
      <c r="A11" s="608" t="s">
        <v>45</v>
      </c>
      <c r="B11" s="608"/>
      <c r="C11" s="608"/>
      <c r="D11" s="609"/>
      <c r="E11" s="59"/>
      <c r="F11" s="60" t="s">
        <v>6</v>
      </c>
      <c r="G11" s="67"/>
      <c r="H11" s="79"/>
      <c r="I11" s="79"/>
      <c r="J11" s="80"/>
      <c r="K11" s="81"/>
      <c r="L11" s="80"/>
      <c r="M11" s="81"/>
      <c r="N11" s="81"/>
      <c r="O11" s="82"/>
      <c r="P11" s="81"/>
      <c r="Q11" s="62"/>
      <c r="R11" s="61"/>
      <c r="S11" s="63"/>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84"/>
  <sheetViews>
    <sheetView showGridLines="0" view="pageBreakPreview" topLeftCell="A52" zoomScale="40" zoomScaleNormal="40" zoomScaleSheetLayoutView="40" zoomScalePageLayoutView="111" workbookViewId="0">
      <selection activeCell="N13" sqref="N13:N14"/>
    </sheetView>
  </sheetViews>
  <sheetFormatPr baseColWidth="10" defaultColWidth="12.1640625" defaultRowHeight="15" x14ac:dyDescent="0.2"/>
  <cols>
    <col min="1" max="1" width="26.6640625" style="1" customWidth="1"/>
    <col min="2" max="2" width="23.5" style="1" customWidth="1"/>
    <col min="3" max="3" width="21.5" style="1" customWidth="1"/>
    <col min="4" max="4" width="40.5" style="58" customWidth="1"/>
    <col min="5" max="5" width="30.83203125" style="1" customWidth="1"/>
    <col min="6" max="6" width="56.6640625" style="1" customWidth="1"/>
    <col min="7" max="7" width="20.6640625" style="1" bestFit="1" customWidth="1"/>
    <col min="8" max="8" width="22" style="1" bestFit="1" customWidth="1"/>
    <col min="9" max="9" width="50.5" style="1" customWidth="1"/>
    <col min="10" max="10" width="30.1640625" style="1" customWidth="1"/>
    <col min="11" max="11" width="28.6640625" style="1" bestFit="1" customWidth="1"/>
    <col min="12" max="13" width="52.33203125" style="1" customWidth="1"/>
    <col min="14" max="14" width="63.1640625" style="1" customWidth="1"/>
    <col min="15" max="15" width="49.83203125" style="1" customWidth="1"/>
    <col min="16" max="16" width="59.5" style="1" customWidth="1"/>
    <col min="17" max="17" width="56.33203125" style="1" customWidth="1"/>
    <col min="18" max="16384" width="12.1640625" style="1"/>
  </cols>
  <sheetData>
    <row r="3" spans="2:16" x14ac:dyDescent="0.2">
      <c r="D3" s="2"/>
    </row>
    <row r="4" spans="2:16" ht="33" x14ac:dyDescent="0.2">
      <c r="C4" s="586" t="s">
        <v>211</v>
      </c>
      <c r="D4" s="586"/>
      <c r="E4" s="586"/>
      <c r="F4" s="586"/>
      <c r="G4" s="586"/>
      <c r="H4" s="586"/>
      <c r="I4" s="586"/>
      <c r="J4" s="586"/>
      <c r="K4" s="586"/>
      <c r="L4" s="586"/>
      <c r="M4" s="586"/>
      <c r="N4" s="586"/>
      <c r="O4" s="3"/>
      <c r="P4" s="3"/>
    </row>
    <row r="5" spans="2:16" ht="33" x14ac:dyDescent="0.2">
      <c r="C5" s="586" t="s">
        <v>298</v>
      </c>
      <c r="D5" s="586"/>
      <c r="E5" s="586"/>
      <c r="F5" s="586"/>
      <c r="G5" s="586"/>
      <c r="H5" s="586"/>
      <c r="I5" s="586"/>
      <c r="J5" s="586"/>
      <c r="K5" s="586"/>
      <c r="L5" s="586"/>
      <c r="M5" s="586"/>
      <c r="N5" s="586"/>
      <c r="O5" s="3"/>
      <c r="P5" s="3"/>
    </row>
    <row r="6" spans="2:16" ht="33" x14ac:dyDescent="0.2">
      <c r="C6" s="586" t="s">
        <v>676</v>
      </c>
      <c r="D6" s="586"/>
      <c r="E6" s="586"/>
      <c r="F6" s="586"/>
      <c r="G6" s="586"/>
      <c r="H6" s="586"/>
      <c r="I6" s="586"/>
      <c r="J6" s="586"/>
      <c r="K6" s="586"/>
      <c r="L6" s="586"/>
      <c r="M6" s="586"/>
      <c r="N6" s="586"/>
      <c r="O6" s="4"/>
      <c r="P6" s="4"/>
    </row>
    <row r="7" spans="2:16" ht="33" x14ac:dyDescent="0.2">
      <c r="C7" s="586" t="s">
        <v>677</v>
      </c>
      <c r="D7" s="586"/>
      <c r="E7" s="586"/>
      <c r="F7" s="586"/>
      <c r="G7" s="586"/>
      <c r="H7" s="586"/>
      <c r="I7" s="586"/>
      <c r="J7" s="586"/>
      <c r="K7" s="586"/>
      <c r="L7" s="586"/>
      <c r="M7" s="586"/>
      <c r="N7" s="586"/>
      <c r="O7" s="4"/>
      <c r="P7" s="4"/>
    </row>
    <row r="8" spans="2:16" ht="33" x14ac:dyDescent="0.2">
      <c r="B8" s="51"/>
      <c r="C8" s="5"/>
      <c r="D8" s="5"/>
      <c r="E8" s="5"/>
      <c r="F8" s="5"/>
      <c r="G8" s="5"/>
      <c r="H8" s="5"/>
      <c r="I8" s="5"/>
      <c r="J8" s="5"/>
      <c r="K8" s="51"/>
      <c r="L8" s="5"/>
      <c r="M8" s="5"/>
      <c r="N8" s="5"/>
      <c r="O8" s="5"/>
      <c r="P8" s="5"/>
    </row>
    <row r="9" spans="2:16" ht="19" x14ac:dyDescent="0.2">
      <c r="B9" s="643" t="s">
        <v>7</v>
      </c>
      <c r="C9" s="643"/>
      <c r="D9" s="643"/>
      <c r="E9" s="10"/>
      <c r="F9" s="10"/>
      <c r="G9" s="6"/>
      <c r="H9" s="7"/>
      <c r="I9" s="7"/>
      <c r="J9" s="7"/>
      <c r="K9" s="52"/>
      <c r="L9" s="7"/>
      <c r="M9" s="7"/>
      <c r="N9" s="7"/>
      <c r="O9" s="7"/>
      <c r="P9" s="7"/>
    </row>
    <row r="10" spans="2:16" ht="19" x14ac:dyDescent="0.2">
      <c r="B10" s="623" t="s">
        <v>8</v>
      </c>
      <c r="C10" s="623"/>
      <c r="D10" s="623"/>
      <c r="E10" s="624" t="s">
        <v>676</v>
      </c>
      <c r="F10" s="624"/>
      <c r="G10" s="624"/>
      <c r="H10" s="624"/>
      <c r="I10" s="624"/>
      <c r="J10" s="624"/>
      <c r="K10" s="625"/>
      <c r="L10" s="624"/>
      <c r="M10" s="624"/>
      <c r="N10" s="624"/>
      <c r="O10" s="624"/>
      <c r="P10" s="624"/>
    </row>
    <row r="11" spans="2:16" ht="19" x14ac:dyDescent="0.2">
      <c r="B11" s="53"/>
      <c r="C11" s="8"/>
      <c r="D11" s="54"/>
      <c r="E11" s="10"/>
      <c r="F11" s="9"/>
      <c r="G11" s="6"/>
      <c r="H11" s="7"/>
      <c r="I11" s="9"/>
      <c r="J11" s="7"/>
      <c r="K11" s="52"/>
      <c r="L11" s="9"/>
      <c r="M11" s="9"/>
      <c r="N11" s="9"/>
      <c r="O11" s="9"/>
      <c r="P11" s="9"/>
    </row>
    <row r="12" spans="2:16" ht="19" x14ac:dyDescent="0.2">
      <c r="B12" s="626" t="s">
        <v>11</v>
      </c>
      <c r="C12" s="626"/>
      <c r="D12" s="626"/>
      <c r="E12" s="10"/>
      <c r="F12" s="9"/>
      <c r="G12" s="6"/>
      <c r="H12" s="7"/>
      <c r="I12" s="9"/>
      <c r="J12" s="7"/>
      <c r="K12" s="52"/>
      <c r="L12" s="9"/>
      <c r="M12" s="9"/>
      <c r="N12" s="9"/>
      <c r="O12" s="9"/>
      <c r="P12" s="9"/>
    </row>
    <row r="13" spans="2:16" ht="19" x14ac:dyDescent="0.2">
      <c r="B13" s="623" t="s">
        <v>12</v>
      </c>
      <c r="C13" s="623"/>
      <c r="D13" s="623"/>
      <c r="E13" s="624" t="s">
        <v>678</v>
      </c>
      <c r="F13" s="624"/>
      <c r="G13" s="624"/>
      <c r="H13" s="624"/>
      <c r="I13" s="624"/>
      <c r="J13" s="624"/>
      <c r="K13" s="625"/>
      <c r="L13" s="624"/>
      <c r="M13" s="624"/>
      <c r="N13" s="624"/>
      <c r="O13" s="624"/>
      <c r="P13" s="624"/>
    </row>
    <row r="14" spans="2:16" ht="19" x14ac:dyDescent="0.2">
      <c r="B14" s="623" t="s">
        <v>13</v>
      </c>
      <c r="C14" s="623"/>
      <c r="D14" s="623"/>
      <c r="E14" s="624" t="s">
        <v>679</v>
      </c>
      <c r="F14" s="624"/>
      <c r="G14" s="624"/>
      <c r="H14" s="624"/>
      <c r="I14" s="624"/>
      <c r="J14" s="624"/>
      <c r="K14" s="625"/>
      <c r="L14" s="624"/>
      <c r="M14" s="624"/>
      <c r="N14" s="624"/>
      <c r="O14" s="624"/>
      <c r="P14" s="624"/>
    </row>
    <row r="15" spans="2:16" ht="19" x14ac:dyDescent="0.2">
      <c r="B15" s="623" t="s">
        <v>14</v>
      </c>
      <c r="C15" s="623"/>
      <c r="D15" s="623"/>
      <c r="E15" s="624" t="s">
        <v>680</v>
      </c>
      <c r="F15" s="624"/>
      <c r="G15" s="624"/>
      <c r="H15" s="624"/>
      <c r="I15" s="624"/>
      <c r="J15" s="624"/>
      <c r="K15" s="625"/>
      <c r="L15" s="624"/>
      <c r="M15" s="624"/>
      <c r="N15" s="624"/>
      <c r="O15" s="624"/>
      <c r="P15" s="624"/>
    </row>
    <row r="16" spans="2:16" ht="19" x14ac:dyDescent="0.2">
      <c r="B16" s="53"/>
      <c r="C16" s="8"/>
      <c r="D16" s="54"/>
      <c r="E16" s="10"/>
      <c r="F16" s="9"/>
      <c r="G16" s="7"/>
      <c r="H16" s="7"/>
      <c r="I16" s="9"/>
      <c r="J16" s="7"/>
      <c r="K16" s="52"/>
      <c r="L16" s="9"/>
      <c r="M16" s="9"/>
      <c r="N16" s="9"/>
      <c r="O16" s="9"/>
      <c r="P16" s="9"/>
    </row>
    <row r="17" spans="2:16" ht="19" x14ac:dyDescent="0.2">
      <c r="B17" s="626" t="s">
        <v>15</v>
      </c>
      <c r="C17" s="626"/>
      <c r="D17" s="626"/>
      <c r="E17" s="6"/>
      <c r="F17" s="6"/>
      <c r="G17" s="6"/>
      <c r="H17" s="6"/>
      <c r="I17" s="6"/>
      <c r="J17" s="6"/>
      <c r="K17" s="6"/>
      <c r="L17" s="6"/>
      <c r="M17" s="6"/>
      <c r="N17" s="6"/>
      <c r="O17" s="6"/>
      <c r="P17" s="6"/>
    </row>
    <row r="18" spans="2:16" ht="19" x14ac:dyDescent="0.2">
      <c r="B18" s="53"/>
      <c r="C18" s="8"/>
      <c r="D18" s="54"/>
      <c r="E18" s="624" t="s">
        <v>681</v>
      </c>
      <c r="F18" s="624"/>
      <c r="G18" s="624"/>
      <c r="H18" s="624"/>
      <c r="I18" s="624"/>
      <c r="J18" s="624"/>
      <c r="K18" s="625"/>
      <c r="L18" s="624"/>
      <c r="M18" s="624"/>
      <c r="N18" s="624"/>
      <c r="O18" s="624"/>
      <c r="P18" s="624"/>
    </row>
    <row r="19" spans="2:16" ht="19" x14ac:dyDescent="0.2">
      <c r="B19" s="53"/>
      <c r="C19" s="8"/>
      <c r="D19" s="54"/>
      <c r="E19" s="10"/>
      <c r="F19" s="9"/>
      <c r="G19" s="7"/>
      <c r="H19" s="7"/>
      <c r="I19" s="9"/>
      <c r="J19" s="7"/>
      <c r="K19" s="52"/>
      <c r="L19" s="9"/>
      <c r="M19" s="9"/>
      <c r="N19" s="9"/>
      <c r="O19" s="9"/>
      <c r="P19" s="9"/>
    </row>
    <row r="20" spans="2:16" ht="19" x14ac:dyDescent="0.2">
      <c r="B20" s="626" t="s">
        <v>16</v>
      </c>
      <c r="C20" s="626"/>
      <c r="D20" s="626"/>
      <c r="E20" s="10"/>
      <c r="F20" s="9"/>
      <c r="G20" s="7"/>
      <c r="H20" s="7"/>
      <c r="I20" s="9"/>
      <c r="J20" s="7"/>
      <c r="K20" s="52"/>
      <c r="L20" s="9"/>
      <c r="M20" s="9"/>
      <c r="N20" s="9"/>
      <c r="O20" s="9"/>
      <c r="P20" s="9"/>
    </row>
    <row r="21" spans="2:16" ht="19" x14ac:dyDescent="0.2">
      <c r="B21" s="623" t="s">
        <v>17</v>
      </c>
      <c r="C21" s="623"/>
      <c r="D21" s="623"/>
      <c r="E21" s="627" t="s">
        <v>682</v>
      </c>
      <c r="F21" s="627"/>
      <c r="G21" s="627"/>
      <c r="H21" s="627"/>
      <c r="I21" s="627"/>
      <c r="J21" s="627"/>
      <c r="K21" s="625"/>
      <c r="L21" s="627"/>
      <c r="M21" s="627"/>
      <c r="N21" s="627"/>
      <c r="O21" s="627"/>
      <c r="P21" s="627"/>
    </row>
    <row r="22" spans="2:16" ht="19" x14ac:dyDescent="0.2">
      <c r="B22" s="623" t="s">
        <v>18</v>
      </c>
      <c r="C22" s="623"/>
      <c r="D22" s="623"/>
      <c r="E22" s="627" t="s">
        <v>683</v>
      </c>
      <c r="F22" s="627"/>
      <c r="G22" s="627"/>
      <c r="H22" s="627"/>
      <c r="I22" s="627"/>
      <c r="J22" s="627"/>
      <c r="K22" s="627"/>
      <c r="L22" s="627"/>
      <c r="M22" s="627"/>
      <c r="N22" s="627"/>
      <c r="O22" s="627"/>
      <c r="P22" s="627"/>
    </row>
    <row r="23" spans="2:16" ht="19" x14ac:dyDescent="0.2">
      <c r="B23" s="623" t="s">
        <v>19</v>
      </c>
      <c r="C23" s="623"/>
      <c r="D23" s="623"/>
      <c r="E23" s="627" t="s">
        <v>684</v>
      </c>
      <c r="F23" s="627"/>
      <c r="G23" s="627"/>
      <c r="H23" s="627"/>
      <c r="I23" s="627"/>
      <c r="J23" s="627"/>
      <c r="K23" s="625"/>
      <c r="L23" s="627"/>
      <c r="M23" s="627"/>
      <c r="N23" s="627"/>
      <c r="O23" s="627"/>
      <c r="P23" s="627"/>
    </row>
    <row r="24" spans="2:16" ht="19" x14ac:dyDescent="0.2">
      <c r="B24" s="623" t="s">
        <v>20</v>
      </c>
      <c r="C24" s="623"/>
      <c r="D24" s="623"/>
      <c r="E24" s="627" t="s">
        <v>685</v>
      </c>
      <c r="F24" s="627"/>
      <c r="G24" s="627"/>
      <c r="H24" s="627"/>
      <c r="I24" s="627"/>
      <c r="J24" s="627"/>
      <c r="K24" s="625"/>
      <c r="L24" s="627"/>
      <c r="M24" s="627"/>
      <c r="N24" s="627"/>
      <c r="O24" s="627"/>
      <c r="P24" s="627"/>
    </row>
    <row r="25" spans="2:16" ht="19" x14ac:dyDescent="0.2">
      <c r="B25" s="6"/>
      <c r="C25" s="6"/>
      <c r="D25" s="54"/>
      <c r="E25" s="10"/>
      <c r="F25" s="10"/>
      <c r="G25" s="7"/>
      <c r="H25" s="7"/>
      <c r="I25" s="9"/>
      <c r="J25" s="7"/>
      <c r="K25" s="52"/>
      <c r="L25" s="9"/>
      <c r="M25" s="9"/>
      <c r="N25" s="9"/>
      <c r="O25" s="9"/>
      <c r="P25" s="9"/>
    </row>
    <row r="26" spans="2:16" ht="19" x14ac:dyDescent="0.2">
      <c r="B26" s="626" t="s">
        <v>21</v>
      </c>
      <c r="C26" s="626"/>
      <c r="D26" s="626"/>
      <c r="E26" s="6"/>
      <c r="F26" s="6"/>
      <c r="G26" s="6"/>
      <c r="H26" s="6"/>
      <c r="I26" s="6"/>
      <c r="J26" s="6"/>
      <c r="K26" s="6"/>
      <c r="L26" s="6"/>
      <c r="M26" s="6"/>
      <c r="N26" s="6"/>
      <c r="O26" s="6"/>
      <c r="P26" s="6"/>
    </row>
    <row r="27" spans="2:16" ht="19" x14ac:dyDescent="0.2">
      <c r="B27" s="52"/>
      <c r="C27" s="7"/>
      <c r="D27" s="7"/>
      <c r="E27" s="624" t="s">
        <v>686</v>
      </c>
      <c r="F27" s="624"/>
      <c r="G27" s="624"/>
      <c r="H27" s="624"/>
      <c r="I27" s="624"/>
      <c r="J27" s="624"/>
      <c r="K27" s="625"/>
      <c r="L27" s="624"/>
      <c r="M27" s="624"/>
      <c r="N27" s="624"/>
      <c r="O27" s="624"/>
      <c r="P27" s="624"/>
    </row>
    <row r="28" spans="2:16" ht="19" x14ac:dyDescent="0.2">
      <c r="B28" s="52"/>
      <c r="C28" s="7"/>
      <c r="D28" s="7"/>
      <c r="E28" s="624"/>
      <c r="F28" s="624"/>
      <c r="G28" s="624"/>
      <c r="H28" s="624"/>
      <c r="I28" s="624"/>
      <c r="J28" s="624"/>
      <c r="K28" s="625"/>
      <c r="L28" s="624"/>
      <c r="M28" s="624"/>
      <c r="N28" s="624"/>
      <c r="O28" s="624"/>
      <c r="P28" s="624"/>
    </row>
    <row r="29" spans="2:16" ht="19" x14ac:dyDescent="0.2">
      <c r="B29" s="52"/>
      <c r="C29" s="7"/>
      <c r="D29" s="7"/>
      <c r="E29" s="11"/>
      <c r="F29" s="11"/>
      <c r="G29" s="53"/>
      <c r="H29" s="53"/>
      <c r="I29" s="11"/>
      <c r="J29" s="53"/>
      <c r="K29" s="53"/>
      <c r="L29" s="11"/>
      <c r="M29" s="11"/>
      <c r="N29" s="11"/>
      <c r="O29" s="11"/>
      <c r="P29" s="11"/>
    </row>
    <row r="30" spans="2:16" ht="19" x14ac:dyDescent="0.2">
      <c r="B30" s="626" t="s">
        <v>23</v>
      </c>
      <c r="C30" s="626"/>
      <c r="D30" s="626"/>
      <c r="E30" s="10"/>
      <c r="F30" s="7"/>
      <c r="G30" s="6"/>
      <c r="H30" s="7"/>
      <c r="I30" s="7"/>
      <c r="J30" s="7"/>
      <c r="K30" s="52"/>
      <c r="L30" s="7"/>
      <c r="M30" s="7"/>
      <c r="N30" s="7"/>
      <c r="O30" s="7"/>
      <c r="P30" s="7"/>
    </row>
    <row r="31" spans="2:16" ht="19" x14ac:dyDescent="0.2">
      <c r="B31" s="623" t="s">
        <v>9</v>
      </c>
      <c r="C31" s="623"/>
      <c r="D31" s="623"/>
      <c r="E31" s="624" t="s">
        <v>298</v>
      </c>
      <c r="F31" s="624"/>
      <c r="G31" s="624"/>
      <c r="H31" s="624"/>
      <c r="I31" s="624"/>
      <c r="J31" s="624"/>
      <c r="K31" s="624"/>
      <c r="L31" s="624"/>
      <c r="M31" s="624"/>
      <c r="N31" s="624"/>
      <c r="O31" s="624"/>
      <c r="P31" s="624"/>
    </row>
    <row r="32" spans="2:16" ht="19" x14ac:dyDescent="0.2">
      <c r="B32" s="623" t="s">
        <v>10</v>
      </c>
      <c r="C32" s="623"/>
      <c r="D32" s="623"/>
      <c r="E32" s="624" t="s">
        <v>301</v>
      </c>
      <c r="F32" s="624"/>
      <c r="G32" s="624"/>
      <c r="H32" s="624"/>
      <c r="I32" s="624"/>
      <c r="J32" s="624"/>
      <c r="K32" s="624"/>
      <c r="L32" s="624"/>
      <c r="M32" s="624"/>
      <c r="N32" s="624"/>
      <c r="O32" s="624"/>
      <c r="P32" s="624"/>
    </row>
    <row r="33" spans="1:16" ht="19" x14ac:dyDescent="0.2">
      <c r="B33" s="623" t="s">
        <v>212</v>
      </c>
      <c r="C33" s="623"/>
      <c r="D33" s="623"/>
      <c r="E33" s="624" t="s">
        <v>687</v>
      </c>
      <c r="F33" s="624"/>
      <c r="G33" s="624"/>
      <c r="H33" s="624"/>
      <c r="I33" s="624"/>
      <c r="J33" s="624"/>
      <c r="K33" s="625"/>
      <c r="L33" s="624"/>
      <c r="M33" s="624"/>
      <c r="N33" s="624"/>
      <c r="O33" s="624"/>
      <c r="P33" s="624"/>
    </row>
    <row r="34" spans="1:16" ht="19" x14ac:dyDescent="0.2">
      <c r="B34" s="8"/>
      <c r="C34" s="8"/>
      <c r="D34" s="8"/>
      <c r="E34" s="11"/>
      <c r="F34" s="11"/>
      <c r="G34" s="11"/>
      <c r="H34" s="11"/>
      <c r="I34" s="11"/>
      <c r="J34" s="11"/>
      <c r="K34" s="53"/>
      <c r="L34" s="11"/>
      <c r="M34" s="11"/>
      <c r="N34" s="11"/>
      <c r="O34" s="11"/>
      <c r="P34" s="11"/>
    </row>
    <row r="35" spans="1:16" ht="19" x14ac:dyDescent="0.2">
      <c r="B35" s="626" t="s">
        <v>290</v>
      </c>
      <c r="C35" s="626"/>
      <c r="D35" s="626"/>
      <c r="E35" s="10"/>
      <c r="F35" s="7"/>
      <c r="G35" s="6"/>
      <c r="H35" s="7"/>
      <c r="I35" s="7"/>
      <c r="J35" s="7"/>
      <c r="K35" s="52"/>
      <c r="L35" s="7"/>
      <c r="M35" s="7"/>
      <c r="N35" s="7"/>
      <c r="O35" s="7"/>
      <c r="P35" s="7"/>
    </row>
    <row r="36" spans="1:16" ht="19" x14ac:dyDescent="0.2">
      <c r="B36" s="623" t="s">
        <v>291</v>
      </c>
      <c r="C36" s="623"/>
      <c r="D36" s="623"/>
      <c r="E36" s="624" t="s">
        <v>734</v>
      </c>
      <c r="F36" s="624"/>
      <c r="G36" s="624"/>
      <c r="H36" s="624"/>
      <c r="I36" s="624"/>
      <c r="J36" s="624"/>
      <c r="K36" s="625"/>
      <c r="L36" s="624"/>
      <c r="M36" s="624"/>
      <c r="N36" s="624"/>
      <c r="O36" s="624"/>
      <c r="P36" s="624"/>
    </row>
    <row r="37" spans="1:16" ht="20" x14ac:dyDescent="0.2">
      <c r="B37" s="623" t="s">
        <v>212</v>
      </c>
      <c r="C37" s="623"/>
      <c r="D37" s="623"/>
      <c r="E37" s="228" t="s">
        <v>735</v>
      </c>
      <c r="F37" s="228"/>
      <c r="G37" s="228"/>
      <c r="H37" s="228"/>
      <c r="I37" s="228"/>
      <c r="J37" s="228"/>
      <c r="K37" s="234"/>
      <c r="L37" s="228"/>
      <c r="M37" s="228"/>
      <c r="N37" s="228"/>
      <c r="O37" s="228"/>
      <c r="P37" s="228"/>
    </row>
    <row r="38" spans="1:16" ht="19" x14ac:dyDescent="0.2">
      <c r="B38" s="623" t="s">
        <v>293</v>
      </c>
      <c r="C38" s="623"/>
      <c r="D38" s="623"/>
      <c r="E38" s="624" t="s">
        <v>736</v>
      </c>
      <c r="F38" s="624"/>
      <c r="G38" s="624"/>
      <c r="H38" s="624"/>
      <c r="I38" s="624"/>
      <c r="J38" s="624"/>
      <c r="K38" s="625"/>
      <c r="L38" s="624"/>
      <c r="M38" s="624"/>
      <c r="N38" s="624"/>
      <c r="O38" s="624"/>
      <c r="P38" s="624"/>
    </row>
    <row r="39" spans="1:16" ht="19" x14ac:dyDescent="0.2">
      <c r="B39" s="623" t="s">
        <v>292</v>
      </c>
      <c r="C39" s="623"/>
      <c r="D39" s="623"/>
      <c r="E39" s="624" t="s">
        <v>737</v>
      </c>
      <c r="F39" s="624"/>
      <c r="G39" s="624"/>
      <c r="H39" s="624"/>
      <c r="I39" s="624"/>
      <c r="J39" s="624"/>
      <c r="K39" s="625"/>
      <c r="L39" s="624"/>
      <c r="M39" s="624"/>
      <c r="N39" s="624"/>
      <c r="O39" s="624"/>
      <c r="P39" s="624"/>
    </row>
    <row r="40" spans="1:16" ht="19" x14ac:dyDescent="0.2">
      <c r="B40" s="8"/>
      <c r="C40" s="8"/>
      <c r="D40" s="8"/>
      <c r="E40" s="11"/>
      <c r="F40" s="11"/>
      <c r="G40" s="11"/>
      <c r="H40" s="11"/>
      <c r="I40" s="11"/>
      <c r="J40" s="11"/>
      <c r="K40" s="53"/>
      <c r="L40" s="11"/>
      <c r="M40" s="11"/>
      <c r="N40" s="11"/>
      <c r="O40" s="11"/>
      <c r="P40" s="11"/>
    </row>
    <row r="41" spans="1:16" ht="33" x14ac:dyDescent="0.2">
      <c r="B41" s="610"/>
      <c r="C41" s="610"/>
      <c r="D41" s="610"/>
      <c r="E41" s="610"/>
      <c r="F41" s="610"/>
      <c r="G41" s="610"/>
      <c r="H41" s="610"/>
      <c r="I41" s="610"/>
      <c r="J41" s="610"/>
      <c r="K41" s="610"/>
      <c r="L41" s="610"/>
      <c r="M41" s="610"/>
      <c r="N41" s="610"/>
      <c r="O41" s="610"/>
      <c r="P41" s="610"/>
    </row>
    <row r="42" spans="1:16" ht="29" x14ac:dyDescent="0.2">
      <c r="B42" s="611" t="s">
        <v>302</v>
      </c>
      <c r="C42" s="611"/>
      <c r="D42" s="611"/>
      <c r="E42" s="611"/>
      <c r="F42" s="611"/>
      <c r="G42" s="611"/>
      <c r="H42" s="611"/>
      <c r="I42" s="611"/>
      <c r="J42" s="611"/>
      <c r="K42" s="611"/>
      <c r="L42" s="611"/>
      <c r="M42" s="611"/>
      <c r="N42" s="611"/>
      <c r="O42" s="611"/>
      <c r="P42" s="611"/>
    </row>
    <row r="43" spans="1:16" ht="20" thickBot="1" x14ac:dyDescent="0.25">
      <c r="B43" s="12"/>
      <c r="C43" s="12"/>
      <c r="D43" s="55"/>
      <c r="E43" s="13"/>
      <c r="F43" s="13"/>
      <c r="G43" s="14"/>
      <c r="H43" s="14"/>
      <c r="I43" s="14"/>
      <c r="J43" s="14"/>
      <c r="K43" s="56"/>
      <c r="L43" s="13"/>
      <c r="M43" s="13"/>
      <c r="N43" s="13"/>
      <c r="O43" s="13"/>
      <c r="P43" s="13"/>
    </row>
    <row r="44" spans="1:16" ht="21" thickTop="1" x14ac:dyDescent="0.2">
      <c r="B44" s="630" t="s">
        <v>22</v>
      </c>
      <c r="C44" s="632" t="s">
        <v>24</v>
      </c>
      <c r="D44" s="634" t="s">
        <v>79</v>
      </c>
      <c r="E44" s="636" t="s">
        <v>1</v>
      </c>
      <c r="F44" s="637"/>
      <c r="G44" s="637"/>
      <c r="H44" s="637"/>
      <c r="I44" s="637"/>
      <c r="J44" s="637"/>
      <c r="K44" s="637"/>
      <c r="L44" s="637"/>
      <c r="M44" s="638"/>
      <c r="N44" s="639" t="s">
        <v>87</v>
      </c>
      <c r="O44" s="641" t="s">
        <v>85</v>
      </c>
      <c r="P44" s="628" t="s">
        <v>88</v>
      </c>
    </row>
    <row r="45" spans="1:16" ht="136" thickBot="1" x14ac:dyDescent="0.25">
      <c r="A45" s="15"/>
      <c r="B45" s="631"/>
      <c r="C45" s="633"/>
      <c r="D45" s="635"/>
      <c r="E45" s="286" t="s">
        <v>78</v>
      </c>
      <c r="F45" s="287" t="s">
        <v>80</v>
      </c>
      <c r="G45" s="287" t="s">
        <v>81</v>
      </c>
      <c r="H45" s="287" t="s">
        <v>216</v>
      </c>
      <c r="I45" s="288" t="s">
        <v>83</v>
      </c>
      <c r="J45" s="287" t="s">
        <v>84</v>
      </c>
      <c r="K45" s="287" t="s">
        <v>213</v>
      </c>
      <c r="L45" s="287" t="s">
        <v>214</v>
      </c>
      <c r="M45" s="289" t="s">
        <v>215</v>
      </c>
      <c r="N45" s="640"/>
      <c r="O45" s="642"/>
      <c r="P45" s="629"/>
    </row>
    <row r="46" spans="1:16" ht="367.25" customHeight="1" x14ac:dyDescent="0.2">
      <c r="A46" s="16"/>
      <c r="B46" s="250" t="s">
        <v>90</v>
      </c>
      <c r="C46" s="235" t="s">
        <v>3</v>
      </c>
      <c r="D46" s="253" t="s">
        <v>726</v>
      </c>
      <c r="E46" s="236" t="s">
        <v>727</v>
      </c>
      <c r="F46" s="237" t="s">
        <v>303</v>
      </c>
      <c r="G46" s="238" t="s">
        <v>47</v>
      </c>
      <c r="H46" s="17" t="s">
        <v>295</v>
      </c>
      <c r="I46" s="458"/>
      <c r="J46" s="238" t="s">
        <v>728</v>
      </c>
      <c r="K46" s="17" t="s">
        <v>218</v>
      </c>
      <c r="L46" s="239" t="s">
        <v>729</v>
      </c>
      <c r="M46" s="240" t="s">
        <v>730</v>
      </c>
      <c r="N46" s="241" t="s">
        <v>731</v>
      </c>
      <c r="O46" s="261" t="s">
        <v>296</v>
      </c>
      <c r="P46" s="257" t="s">
        <v>732</v>
      </c>
    </row>
    <row r="47" spans="1:16" s="249" customFormat="1" ht="409.6" x14ac:dyDescent="0.2">
      <c r="A47" s="248"/>
      <c r="B47" s="290" t="s">
        <v>304</v>
      </c>
      <c r="C47" s="291" t="s">
        <v>305</v>
      </c>
      <c r="D47" s="292" t="s">
        <v>306</v>
      </c>
      <c r="E47" s="293" t="s">
        <v>307</v>
      </c>
      <c r="F47" s="294" t="s">
        <v>308</v>
      </c>
      <c r="G47" s="291" t="s">
        <v>47</v>
      </c>
      <c r="H47" s="291" t="s">
        <v>52</v>
      </c>
      <c r="I47" s="295" t="s">
        <v>309</v>
      </c>
      <c r="J47" s="294" t="s">
        <v>310</v>
      </c>
      <c r="K47" s="291" t="s">
        <v>218</v>
      </c>
      <c r="L47" s="294" t="s">
        <v>691</v>
      </c>
      <c r="M47" s="296" t="s">
        <v>690</v>
      </c>
      <c r="N47" s="297" t="s">
        <v>739</v>
      </c>
      <c r="O47" s="296" t="s">
        <v>311</v>
      </c>
      <c r="P47" s="298" t="s">
        <v>713</v>
      </c>
    </row>
    <row r="48" spans="1:16" ht="288" x14ac:dyDescent="0.2">
      <c r="A48" s="16"/>
      <c r="B48" s="299" t="s">
        <v>312</v>
      </c>
      <c r="C48" s="300" t="s">
        <v>5</v>
      </c>
      <c r="D48" s="301" t="s">
        <v>313</v>
      </c>
      <c r="E48" s="302" t="s">
        <v>314</v>
      </c>
      <c r="F48" s="303" t="s">
        <v>315</v>
      </c>
      <c r="G48" s="304" t="s">
        <v>47</v>
      </c>
      <c r="H48" s="304" t="s">
        <v>323</v>
      </c>
      <c r="I48" s="305" t="s">
        <v>316</v>
      </c>
      <c r="J48" s="305" t="s">
        <v>317</v>
      </c>
      <c r="K48" s="304" t="s">
        <v>218</v>
      </c>
      <c r="L48" s="306" t="s">
        <v>692</v>
      </c>
      <c r="M48" s="307" t="s">
        <v>318</v>
      </c>
      <c r="N48" s="308" t="s">
        <v>740</v>
      </c>
      <c r="O48" s="309" t="s">
        <v>319</v>
      </c>
      <c r="P48" s="310" t="s">
        <v>714</v>
      </c>
    </row>
    <row r="49" spans="1:16" ht="305.5" customHeight="1" x14ac:dyDescent="0.2">
      <c r="A49" s="16"/>
      <c r="B49" s="386" t="s">
        <v>312</v>
      </c>
      <c r="C49" s="244" t="s">
        <v>6</v>
      </c>
      <c r="D49" s="387" t="s">
        <v>320</v>
      </c>
      <c r="E49" s="460" t="s">
        <v>321</v>
      </c>
      <c r="F49" s="247" t="s">
        <v>322</v>
      </c>
      <c r="G49" s="388" t="s">
        <v>47</v>
      </c>
      <c r="H49" s="388" t="s">
        <v>323</v>
      </c>
      <c r="I49" s="389" t="s">
        <v>324</v>
      </c>
      <c r="J49" s="389" t="s">
        <v>325</v>
      </c>
      <c r="K49" s="390" t="s">
        <v>218</v>
      </c>
      <c r="L49" s="391" t="s">
        <v>326</v>
      </c>
      <c r="M49" s="392" t="s">
        <v>327</v>
      </c>
      <c r="N49" s="393" t="s">
        <v>741</v>
      </c>
      <c r="O49" s="262" t="s">
        <v>328</v>
      </c>
      <c r="P49" s="258" t="s">
        <v>715</v>
      </c>
    </row>
    <row r="50" spans="1:16" ht="266.5" customHeight="1" x14ac:dyDescent="0.2">
      <c r="A50" s="16"/>
      <c r="B50" s="386" t="s">
        <v>312</v>
      </c>
      <c r="C50" s="244" t="s">
        <v>6</v>
      </c>
      <c r="D50" s="387" t="s">
        <v>329</v>
      </c>
      <c r="E50" s="460" t="s">
        <v>330</v>
      </c>
      <c r="F50" s="247" t="s">
        <v>331</v>
      </c>
      <c r="G50" s="388" t="s">
        <v>47</v>
      </c>
      <c r="H50" s="388" t="s">
        <v>323</v>
      </c>
      <c r="I50" s="389" t="s">
        <v>332</v>
      </c>
      <c r="J50" s="389" t="s">
        <v>333</v>
      </c>
      <c r="K50" s="390" t="s">
        <v>218</v>
      </c>
      <c r="L50" s="391" t="s">
        <v>334</v>
      </c>
      <c r="M50" s="392" t="s">
        <v>335</v>
      </c>
      <c r="N50" s="393" t="s">
        <v>742</v>
      </c>
      <c r="O50" s="262" t="s">
        <v>336</v>
      </c>
      <c r="P50" s="258" t="s">
        <v>715</v>
      </c>
    </row>
    <row r="51" spans="1:16" ht="292.75" customHeight="1" x14ac:dyDescent="0.2">
      <c r="A51" s="16"/>
      <c r="B51" s="379" t="s">
        <v>337</v>
      </c>
      <c r="C51" s="380" t="s">
        <v>5</v>
      </c>
      <c r="D51" s="461" t="s">
        <v>338</v>
      </c>
      <c r="E51" s="382" t="s">
        <v>339</v>
      </c>
      <c r="F51" s="383" t="s">
        <v>340</v>
      </c>
      <c r="G51" s="325" t="s">
        <v>47</v>
      </c>
      <c r="H51" s="325" t="s">
        <v>323</v>
      </c>
      <c r="I51" s="383" t="s">
        <v>341</v>
      </c>
      <c r="J51" s="383" t="s">
        <v>342</v>
      </c>
      <c r="K51" s="325" t="s">
        <v>218</v>
      </c>
      <c r="L51" s="383" t="s">
        <v>343</v>
      </c>
      <c r="M51" s="384" t="s">
        <v>673</v>
      </c>
      <c r="N51" s="382" t="s">
        <v>344</v>
      </c>
      <c r="O51" s="384" t="s">
        <v>345</v>
      </c>
      <c r="P51" s="385" t="s">
        <v>716</v>
      </c>
    </row>
    <row r="52" spans="1:16" ht="295.25" customHeight="1" x14ac:dyDescent="0.2">
      <c r="A52" s="16"/>
      <c r="B52" s="252" t="s">
        <v>337</v>
      </c>
      <c r="C52" s="48" t="s">
        <v>6</v>
      </c>
      <c r="D52" s="462" t="s">
        <v>346</v>
      </c>
      <c r="E52" s="255" t="s">
        <v>347</v>
      </c>
      <c r="F52" s="44" t="s">
        <v>348</v>
      </c>
      <c r="G52" s="49" t="s">
        <v>47</v>
      </c>
      <c r="H52" s="49" t="s">
        <v>323</v>
      </c>
      <c r="I52" s="44" t="s">
        <v>349</v>
      </c>
      <c r="J52" s="44" t="s">
        <v>350</v>
      </c>
      <c r="K52" s="49" t="s">
        <v>218</v>
      </c>
      <c r="L52" s="44" t="s">
        <v>351</v>
      </c>
      <c r="M52" s="256" t="s">
        <v>674</v>
      </c>
      <c r="N52" s="255" t="s">
        <v>352</v>
      </c>
      <c r="O52" s="256" t="s">
        <v>353</v>
      </c>
      <c r="P52" s="259" t="s">
        <v>717</v>
      </c>
    </row>
    <row r="53" spans="1:16" ht="312.5" customHeight="1" x14ac:dyDescent="0.2">
      <c r="A53" s="16"/>
      <c r="B53" s="252" t="s">
        <v>337</v>
      </c>
      <c r="C53" s="48" t="s">
        <v>6</v>
      </c>
      <c r="D53" s="462" t="s">
        <v>354</v>
      </c>
      <c r="E53" s="255" t="s">
        <v>355</v>
      </c>
      <c r="F53" s="44" t="s">
        <v>356</v>
      </c>
      <c r="G53" s="49" t="s">
        <v>47</v>
      </c>
      <c r="H53" s="49" t="s">
        <v>323</v>
      </c>
      <c r="I53" s="44" t="s">
        <v>357</v>
      </c>
      <c r="J53" s="44" t="s">
        <v>358</v>
      </c>
      <c r="K53" s="49" t="s">
        <v>218</v>
      </c>
      <c r="L53" s="44" t="s">
        <v>693</v>
      </c>
      <c r="M53" s="256" t="s">
        <v>675</v>
      </c>
      <c r="N53" s="255" t="s">
        <v>359</v>
      </c>
      <c r="O53" s="256" t="s">
        <v>360</v>
      </c>
      <c r="P53" s="259" t="s">
        <v>718</v>
      </c>
    </row>
    <row r="54" spans="1:16" ht="353.5" customHeight="1" x14ac:dyDescent="0.2">
      <c r="A54" s="16"/>
      <c r="B54" s="379" t="s">
        <v>784</v>
      </c>
      <c r="C54" s="380" t="s">
        <v>361</v>
      </c>
      <c r="D54" s="461" t="s">
        <v>362</v>
      </c>
      <c r="E54" s="382" t="s">
        <v>363</v>
      </c>
      <c r="F54" s="383" t="s">
        <v>364</v>
      </c>
      <c r="G54" s="325" t="s">
        <v>47</v>
      </c>
      <c r="H54" s="325" t="s">
        <v>323</v>
      </c>
      <c r="I54" s="383" t="s">
        <v>365</v>
      </c>
      <c r="J54" s="383" t="s">
        <v>366</v>
      </c>
      <c r="K54" s="325" t="s">
        <v>218</v>
      </c>
      <c r="L54" s="383" t="s">
        <v>694</v>
      </c>
      <c r="M54" s="384" t="s">
        <v>367</v>
      </c>
      <c r="N54" s="382" t="s">
        <v>743</v>
      </c>
      <c r="O54" s="384" t="s">
        <v>368</v>
      </c>
      <c r="P54" s="385" t="s">
        <v>719</v>
      </c>
    </row>
    <row r="55" spans="1:16" ht="370.75" customHeight="1" x14ac:dyDescent="0.2">
      <c r="A55" s="16"/>
      <c r="B55" s="251" t="s">
        <v>784</v>
      </c>
      <c r="C55" s="394" t="s">
        <v>6</v>
      </c>
      <c r="D55" s="387" t="s">
        <v>369</v>
      </c>
      <c r="E55" s="245" t="s">
        <v>370</v>
      </c>
      <c r="F55" s="247" t="s">
        <v>371</v>
      </c>
      <c r="G55" s="388" t="s">
        <v>47</v>
      </c>
      <c r="H55" s="388" t="s">
        <v>323</v>
      </c>
      <c r="I55" s="246" t="s">
        <v>372</v>
      </c>
      <c r="J55" s="246" t="s">
        <v>373</v>
      </c>
      <c r="K55" s="388" t="s">
        <v>218</v>
      </c>
      <c r="L55" s="242" t="s">
        <v>374</v>
      </c>
      <c r="M55" s="243" t="s">
        <v>375</v>
      </c>
      <c r="N55" s="393" t="s">
        <v>744</v>
      </c>
      <c r="O55" s="262" t="s">
        <v>376</v>
      </c>
      <c r="P55" s="258" t="s">
        <v>720</v>
      </c>
    </row>
    <row r="56" spans="1:16" ht="348" customHeight="1" x14ac:dyDescent="0.2">
      <c r="A56" s="57"/>
      <c r="B56" s="251" t="s">
        <v>784</v>
      </c>
      <c r="C56" s="244" t="s">
        <v>6</v>
      </c>
      <c r="D56" s="387" t="s">
        <v>377</v>
      </c>
      <c r="E56" s="245" t="s">
        <v>378</v>
      </c>
      <c r="F56" s="247" t="s">
        <v>379</v>
      </c>
      <c r="G56" s="388" t="s">
        <v>47</v>
      </c>
      <c r="H56" s="388" t="s">
        <v>323</v>
      </c>
      <c r="I56" s="246" t="s">
        <v>380</v>
      </c>
      <c r="J56" s="246" t="s">
        <v>381</v>
      </c>
      <c r="K56" s="388" t="s">
        <v>218</v>
      </c>
      <c r="L56" s="242" t="s">
        <v>382</v>
      </c>
      <c r="M56" s="243" t="s">
        <v>383</v>
      </c>
      <c r="N56" s="393" t="s">
        <v>744</v>
      </c>
      <c r="O56" s="262" t="s">
        <v>384</v>
      </c>
      <c r="P56" s="260" t="s">
        <v>721</v>
      </c>
    </row>
    <row r="57" spans="1:16" ht="270" x14ac:dyDescent="0.2">
      <c r="A57" s="33"/>
      <c r="B57" s="251" t="s">
        <v>784</v>
      </c>
      <c r="C57" s="244" t="s">
        <v>6</v>
      </c>
      <c r="D57" s="387" t="s">
        <v>385</v>
      </c>
      <c r="E57" s="245" t="s">
        <v>386</v>
      </c>
      <c r="F57" s="247" t="s">
        <v>387</v>
      </c>
      <c r="G57" s="388" t="s">
        <v>47</v>
      </c>
      <c r="H57" s="388" t="s">
        <v>323</v>
      </c>
      <c r="I57" s="246" t="s">
        <v>388</v>
      </c>
      <c r="J57" s="246" t="s">
        <v>389</v>
      </c>
      <c r="K57" s="388" t="s">
        <v>218</v>
      </c>
      <c r="L57" s="242" t="s">
        <v>695</v>
      </c>
      <c r="M57" s="243" t="s">
        <v>390</v>
      </c>
      <c r="N57" s="393" t="s">
        <v>744</v>
      </c>
      <c r="O57" s="262" t="s">
        <v>391</v>
      </c>
      <c r="P57" s="260" t="s">
        <v>715</v>
      </c>
    </row>
    <row r="58" spans="1:16" ht="270" x14ac:dyDescent="0.2">
      <c r="A58" s="33"/>
      <c r="B58" s="252" t="s">
        <v>784</v>
      </c>
      <c r="C58" s="48" t="s">
        <v>6</v>
      </c>
      <c r="D58" s="462" t="s">
        <v>392</v>
      </c>
      <c r="E58" s="255" t="s">
        <v>393</v>
      </c>
      <c r="F58" s="44" t="s">
        <v>394</v>
      </c>
      <c r="G58" s="49" t="s">
        <v>47</v>
      </c>
      <c r="H58" s="49" t="s">
        <v>323</v>
      </c>
      <c r="I58" s="44" t="s">
        <v>395</v>
      </c>
      <c r="J58" s="44" t="s">
        <v>396</v>
      </c>
      <c r="K58" s="49" t="s">
        <v>218</v>
      </c>
      <c r="L58" s="44" t="s">
        <v>397</v>
      </c>
      <c r="M58" s="256" t="s">
        <v>398</v>
      </c>
      <c r="N58" s="255" t="s">
        <v>744</v>
      </c>
      <c r="O58" s="256" t="s">
        <v>399</v>
      </c>
      <c r="P58" s="259" t="s">
        <v>720</v>
      </c>
    </row>
    <row r="59" spans="1:16" ht="270" x14ac:dyDescent="0.2">
      <c r="A59" s="33"/>
      <c r="B59" s="252" t="s">
        <v>784</v>
      </c>
      <c r="C59" s="48" t="s">
        <v>6</v>
      </c>
      <c r="D59" s="462" t="s">
        <v>400</v>
      </c>
      <c r="E59" s="255" t="s">
        <v>401</v>
      </c>
      <c r="F59" s="44" t="s">
        <v>402</v>
      </c>
      <c r="G59" s="49" t="s">
        <v>47</v>
      </c>
      <c r="H59" s="49" t="s">
        <v>323</v>
      </c>
      <c r="I59" s="44" t="s">
        <v>403</v>
      </c>
      <c r="J59" s="44" t="s">
        <v>404</v>
      </c>
      <c r="K59" s="49" t="s">
        <v>218</v>
      </c>
      <c r="L59" s="44" t="s">
        <v>405</v>
      </c>
      <c r="M59" s="256" t="s">
        <v>406</v>
      </c>
      <c r="N59" s="255" t="s">
        <v>744</v>
      </c>
      <c r="O59" s="256" t="s">
        <v>407</v>
      </c>
      <c r="P59" s="259" t="s">
        <v>715</v>
      </c>
    </row>
    <row r="60" spans="1:16" ht="270" x14ac:dyDescent="0.2">
      <c r="B60" s="252" t="s">
        <v>784</v>
      </c>
      <c r="C60" s="48" t="s">
        <v>6</v>
      </c>
      <c r="D60" s="462" t="s">
        <v>408</v>
      </c>
      <c r="E60" s="255" t="s">
        <v>409</v>
      </c>
      <c r="F60" s="44" t="s">
        <v>410</v>
      </c>
      <c r="G60" s="49" t="s">
        <v>47</v>
      </c>
      <c r="H60" s="49" t="s">
        <v>323</v>
      </c>
      <c r="I60" s="44" t="s">
        <v>411</v>
      </c>
      <c r="J60" s="44" t="s">
        <v>412</v>
      </c>
      <c r="K60" s="49" t="s">
        <v>218</v>
      </c>
      <c r="L60" s="44" t="s">
        <v>696</v>
      </c>
      <c r="M60" s="256" t="s">
        <v>413</v>
      </c>
      <c r="N60" s="255" t="s">
        <v>744</v>
      </c>
      <c r="O60" s="256" t="s">
        <v>414</v>
      </c>
      <c r="P60" s="259" t="s">
        <v>722</v>
      </c>
    </row>
    <row r="61" spans="1:16" ht="270" x14ac:dyDescent="0.2">
      <c r="B61" s="251" t="s">
        <v>784</v>
      </c>
      <c r="C61" s="394" t="s">
        <v>6</v>
      </c>
      <c r="D61" s="387" t="s">
        <v>415</v>
      </c>
      <c r="E61" s="245" t="s">
        <v>416</v>
      </c>
      <c r="F61" s="247" t="s">
        <v>417</v>
      </c>
      <c r="G61" s="388" t="s">
        <v>47</v>
      </c>
      <c r="H61" s="388" t="s">
        <v>323</v>
      </c>
      <c r="I61" s="246" t="s">
        <v>418</v>
      </c>
      <c r="J61" s="246" t="s">
        <v>419</v>
      </c>
      <c r="K61" s="388" t="s">
        <v>218</v>
      </c>
      <c r="L61" s="242" t="s">
        <v>420</v>
      </c>
      <c r="M61" s="243" t="s">
        <v>421</v>
      </c>
      <c r="N61" s="393" t="s">
        <v>744</v>
      </c>
      <c r="O61" s="262" t="s">
        <v>422</v>
      </c>
      <c r="P61" s="258" t="s">
        <v>718</v>
      </c>
    </row>
    <row r="62" spans="1:16" ht="270" x14ac:dyDescent="0.2">
      <c r="B62" s="251" t="s">
        <v>784</v>
      </c>
      <c r="C62" s="244" t="s">
        <v>6</v>
      </c>
      <c r="D62" s="387" t="s">
        <v>423</v>
      </c>
      <c r="E62" s="245" t="s">
        <v>424</v>
      </c>
      <c r="F62" s="247" t="s">
        <v>425</v>
      </c>
      <c r="G62" s="388" t="s">
        <v>47</v>
      </c>
      <c r="H62" s="388" t="s">
        <v>323</v>
      </c>
      <c r="I62" s="246" t="s">
        <v>426</v>
      </c>
      <c r="J62" s="44" t="s">
        <v>427</v>
      </c>
      <c r="K62" s="388" t="s">
        <v>218</v>
      </c>
      <c r="L62" s="242" t="s">
        <v>428</v>
      </c>
      <c r="M62" s="243" t="s">
        <v>429</v>
      </c>
      <c r="N62" s="393" t="s">
        <v>744</v>
      </c>
      <c r="O62" s="262" t="s">
        <v>430</v>
      </c>
      <c r="P62" s="260" t="s">
        <v>722</v>
      </c>
    </row>
    <row r="63" spans="1:16" ht="278.5" customHeight="1" x14ac:dyDescent="0.2">
      <c r="B63" s="299" t="s">
        <v>431</v>
      </c>
      <c r="C63" s="321" t="s">
        <v>5</v>
      </c>
      <c r="D63" s="463" t="s">
        <v>432</v>
      </c>
      <c r="E63" s="311" t="s">
        <v>433</v>
      </c>
      <c r="F63" s="312" t="s">
        <v>434</v>
      </c>
      <c r="G63" s="313" t="s">
        <v>47</v>
      </c>
      <c r="H63" s="313" t="s">
        <v>323</v>
      </c>
      <c r="I63" s="314" t="s">
        <v>435</v>
      </c>
      <c r="J63" s="383" t="s">
        <v>436</v>
      </c>
      <c r="K63" s="313" t="s">
        <v>218</v>
      </c>
      <c r="L63" s="315" t="s">
        <v>697</v>
      </c>
      <c r="M63" s="316" t="s">
        <v>437</v>
      </c>
      <c r="N63" s="317" t="s">
        <v>438</v>
      </c>
      <c r="O63" s="318" t="s">
        <v>439</v>
      </c>
      <c r="P63" s="322" t="s">
        <v>723</v>
      </c>
    </row>
    <row r="64" spans="1:16" ht="355.75" customHeight="1" x14ac:dyDescent="0.2">
      <c r="B64" s="379" t="s">
        <v>431</v>
      </c>
      <c r="C64" s="380" t="s">
        <v>5</v>
      </c>
      <c r="D64" s="461" t="s">
        <v>432</v>
      </c>
      <c r="E64" s="382" t="s">
        <v>440</v>
      </c>
      <c r="F64" s="383" t="s">
        <v>441</v>
      </c>
      <c r="G64" s="325" t="s">
        <v>47</v>
      </c>
      <c r="H64" s="325" t="s">
        <v>323</v>
      </c>
      <c r="I64" s="383" t="s">
        <v>442</v>
      </c>
      <c r="J64" s="383" t="s">
        <v>443</v>
      </c>
      <c r="K64" s="325" t="s">
        <v>218</v>
      </c>
      <c r="L64" s="383" t="s">
        <v>444</v>
      </c>
      <c r="M64" s="384" t="s">
        <v>445</v>
      </c>
      <c r="N64" s="382" t="s">
        <v>446</v>
      </c>
      <c r="O64" s="384" t="s">
        <v>439</v>
      </c>
      <c r="P64" s="385" t="s">
        <v>723</v>
      </c>
    </row>
    <row r="65" spans="2:16" ht="303.5" customHeight="1" x14ac:dyDescent="0.2">
      <c r="B65" s="252" t="s">
        <v>431</v>
      </c>
      <c r="C65" s="48" t="s">
        <v>6</v>
      </c>
      <c r="D65" s="462" t="s">
        <v>447</v>
      </c>
      <c r="E65" s="255" t="s">
        <v>448</v>
      </c>
      <c r="F65" s="44" t="s">
        <v>449</v>
      </c>
      <c r="G65" s="49" t="s">
        <v>47</v>
      </c>
      <c r="H65" s="49" t="s">
        <v>323</v>
      </c>
      <c r="I65" s="44" t="s">
        <v>450</v>
      </c>
      <c r="J65" s="44" t="s">
        <v>451</v>
      </c>
      <c r="K65" s="49" t="s">
        <v>218</v>
      </c>
      <c r="L65" s="44" t="s">
        <v>452</v>
      </c>
      <c r="M65" s="256" t="s">
        <v>453</v>
      </c>
      <c r="N65" s="255" t="s">
        <v>454</v>
      </c>
      <c r="O65" s="256" t="s">
        <v>455</v>
      </c>
      <c r="P65" s="259" t="s">
        <v>724</v>
      </c>
    </row>
    <row r="66" spans="2:16" ht="216" x14ac:dyDescent="0.2">
      <c r="B66" s="252" t="s">
        <v>431</v>
      </c>
      <c r="C66" s="48" t="s">
        <v>6</v>
      </c>
      <c r="D66" s="462" t="s">
        <v>456</v>
      </c>
      <c r="E66" s="255" t="s">
        <v>457</v>
      </c>
      <c r="F66" s="44" t="s">
        <v>458</v>
      </c>
      <c r="G66" s="49" t="s">
        <v>47</v>
      </c>
      <c r="H66" s="49" t="s">
        <v>323</v>
      </c>
      <c r="I66" s="44" t="s">
        <v>459</v>
      </c>
      <c r="J66" s="44" t="s">
        <v>460</v>
      </c>
      <c r="K66" s="49" t="s">
        <v>218</v>
      </c>
      <c r="L66" s="44" t="s">
        <v>461</v>
      </c>
      <c r="M66" s="256" t="s">
        <v>462</v>
      </c>
      <c r="N66" s="255" t="s">
        <v>463</v>
      </c>
      <c r="O66" s="256" t="s">
        <v>455</v>
      </c>
      <c r="P66" s="259" t="s">
        <v>724</v>
      </c>
    </row>
    <row r="67" spans="2:16" ht="216" x14ac:dyDescent="0.2">
      <c r="B67" s="299" t="s">
        <v>464</v>
      </c>
      <c r="C67" s="321" t="s">
        <v>5</v>
      </c>
      <c r="D67" s="463" t="s">
        <v>465</v>
      </c>
      <c r="E67" s="311" t="s">
        <v>466</v>
      </c>
      <c r="F67" s="312" t="s">
        <v>467</v>
      </c>
      <c r="G67" s="313" t="s">
        <v>47</v>
      </c>
      <c r="H67" s="313" t="s">
        <v>323</v>
      </c>
      <c r="I67" s="314" t="s">
        <v>468</v>
      </c>
      <c r="J67" s="314" t="s">
        <v>469</v>
      </c>
      <c r="K67" s="313" t="s">
        <v>218</v>
      </c>
      <c r="L67" s="315" t="s">
        <v>470</v>
      </c>
      <c r="M67" s="316" t="s">
        <v>471</v>
      </c>
      <c r="N67" s="317" t="s">
        <v>472</v>
      </c>
      <c r="O67" s="318" t="s">
        <v>473</v>
      </c>
      <c r="P67" s="319" t="s">
        <v>723</v>
      </c>
    </row>
    <row r="68" spans="2:16" ht="360" x14ac:dyDescent="0.2">
      <c r="B68" s="251" t="s">
        <v>464</v>
      </c>
      <c r="C68" s="244" t="s">
        <v>6</v>
      </c>
      <c r="D68" s="387" t="s">
        <v>474</v>
      </c>
      <c r="E68" s="245" t="s">
        <v>475</v>
      </c>
      <c r="F68" s="247" t="s">
        <v>476</v>
      </c>
      <c r="G68" s="388" t="s">
        <v>47</v>
      </c>
      <c r="H68" s="388" t="s">
        <v>323</v>
      </c>
      <c r="I68" s="246" t="s">
        <v>477</v>
      </c>
      <c r="J68" s="246" t="s">
        <v>478</v>
      </c>
      <c r="K68" s="388" t="s">
        <v>218</v>
      </c>
      <c r="L68" s="242" t="s">
        <v>479</v>
      </c>
      <c r="M68" s="243" t="s">
        <v>480</v>
      </c>
      <c r="N68" s="393" t="s">
        <v>481</v>
      </c>
      <c r="O68" s="262" t="s">
        <v>482</v>
      </c>
      <c r="P68" s="258" t="s">
        <v>724</v>
      </c>
    </row>
    <row r="69" spans="2:16" ht="180" x14ac:dyDescent="0.2">
      <c r="B69" s="252" t="s">
        <v>464</v>
      </c>
      <c r="C69" s="48" t="s">
        <v>6</v>
      </c>
      <c r="D69" s="462" t="s">
        <v>483</v>
      </c>
      <c r="E69" s="255" t="s">
        <v>484</v>
      </c>
      <c r="F69" s="44" t="s">
        <v>485</v>
      </c>
      <c r="G69" s="49" t="s">
        <v>47</v>
      </c>
      <c r="H69" s="49" t="s">
        <v>323</v>
      </c>
      <c r="I69" s="44" t="s">
        <v>486</v>
      </c>
      <c r="J69" s="44" t="s">
        <v>487</v>
      </c>
      <c r="K69" s="49" t="s">
        <v>218</v>
      </c>
      <c r="L69" s="44" t="s">
        <v>488</v>
      </c>
      <c r="M69" s="256" t="s">
        <v>489</v>
      </c>
      <c r="N69" s="255" t="s">
        <v>490</v>
      </c>
      <c r="O69" s="256" t="s">
        <v>491</v>
      </c>
      <c r="P69" s="259" t="s">
        <v>724</v>
      </c>
    </row>
    <row r="70" spans="2:16" ht="306" x14ac:dyDescent="0.2">
      <c r="B70" s="252" t="s">
        <v>464</v>
      </c>
      <c r="C70" s="48" t="s">
        <v>6</v>
      </c>
      <c r="D70" s="462" t="s">
        <v>483</v>
      </c>
      <c r="E70" s="255" t="s">
        <v>492</v>
      </c>
      <c r="F70" s="44" t="s">
        <v>493</v>
      </c>
      <c r="G70" s="49" t="s">
        <v>47</v>
      </c>
      <c r="H70" s="49" t="s">
        <v>323</v>
      </c>
      <c r="I70" s="44" t="s">
        <v>494</v>
      </c>
      <c r="J70" s="44" t="s">
        <v>495</v>
      </c>
      <c r="K70" s="49" t="s">
        <v>218</v>
      </c>
      <c r="L70" s="44" t="s">
        <v>698</v>
      </c>
      <c r="M70" s="256" t="s">
        <v>496</v>
      </c>
      <c r="N70" s="255" t="s">
        <v>497</v>
      </c>
      <c r="O70" s="256" t="s">
        <v>491</v>
      </c>
      <c r="P70" s="259" t="s">
        <v>724</v>
      </c>
    </row>
    <row r="71" spans="2:16" ht="237.5" customHeight="1" x14ac:dyDescent="0.2">
      <c r="B71" s="252" t="s">
        <v>464</v>
      </c>
      <c r="C71" s="48" t="s">
        <v>6</v>
      </c>
      <c r="D71" s="462" t="s">
        <v>498</v>
      </c>
      <c r="E71" s="255" t="s">
        <v>499</v>
      </c>
      <c r="F71" s="44" t="s">
        <v>500</v>
      </c>
      <c r="G71" s="49" t="s">
        <v>47</v>
      </c>
      <c r="H71" s="49" t="s">
        <v>323</v>
      </c>
      <c r="I71" s="44" t="s">
        <v>501</v>
      </c>
      <c r="J71" s="44" t="s">
        <v>502</v>
      </c>
      <c r="K71" s="49" t="s">
        <v>218</v>
      </c>
      <c r="L71" s="44" t="s">
        <v>503</v>
      </c>
      <c r="M71" s="256" t="s">
        <v>504</v>
      </c>
      <c r="N71" s="255" t="s">
        <v>505</v>
      </c>
      <c r="O71" s="256" t="s">
        <v>506</v>
      </c>
      <c r="P71" s="259" t="s">
        <v>724</v>
      </c>
    </row>
    <row r="72" spans="2:16" ht="376.75" customHeight="1" x14ac:dyDescent="0.2">
      <c r="B72" s="379" t="s">
        <v>507</v>
      </c>
      <c r="C72" s="380" t="s">
        <v>5</v>
      </c>
      <c r="D72" s="461" t="s">
        <v>508</v>
      </c>
      <c r="E72" s="382" t="s">
        <v>509</v>
      </c>
      <c r="F72" s="383" t="s">
        <v>510</v>
      </c>
      <c r="G72" s="325" t="s">
        <v>47</v>
      </c>
      <c r="H72" s="325" t="s">
        <v>323</v>
      </c>
      <c r="I72" s="383" t="s">
        <v>511</v>
      </c>
      <c r="J72" s="383" t="s">
        <v>512</v>
      </c>
      <c r="K72" s="325" t="s">
        <v>218</v>
      </c>
      <c r="L72" s="383" t="s">
        <v>699</v>
      </c>
      <c r="M72" s="384" t="s">
        <v>513</v>
      </c>
      <c r="N72" s="382" t="s">
        <v>514</v>
      </c>
      <c r="O72" s="384" t="s">
        <v>515</v>
      </c>
      <c r="P72" s="385" t="s">
        <v>715</v>
      </c>
    </row>
    <row r="73" spans="2:16" ht="216" x14ac:dyDescent="0.2">
      <c r="B73" s="251" t="s">
        <v>507</v>
      </c>
      <c r="C73" s="394" t="s">
        <v>6</v>
      </c>
      <c r="D73" s="387" t="s">
        <v>516</v>
      </c>
      <c r="E73" s="245" t="s">
        <v>517</v>
      </c>
      <c r="F73" s="247" t="s">
        <v>518</v>
      </c>
      <c r="G73" s="388" t="s">
        <v>47</v>
      </c>
      <c r="H73" s="388" t="s">
        <v>323</v>
      </c>
      <c r="I73" s="246" t="s">
        <v>519</v>
      </c>
      <c r="J73" s="246" t="s">
        <v>520</v>
      </c>
      <c r="K73" s="388" t="s">
        <v>218</v>
      </c>
      <c r="L73" s="395" t="s">
        <v>521</v>
      </c>
      <c r="M73" s="396" t="s">
        <v>522</v>
      </c>
      <c r="N73" s="393" t="s">
        <v>745</v>
      </c>
      <c r="O73" s="262" t="s">
        <v>523</v>
      </c>
      <c r="P73" s="260" t="s">
        <v>715</v>
      </c>
    </row>
    <row r="74" spans="2:16" ht="234" x14ac:dyDescent="0.2">
      <c r="B74" s="251" t="s">
        <v>507</v>
      </c>
      <c r="C74" s="244" t="s">
        <v>6</v>
      </c>
      <c r="D74" s="387" t="s">
        <v>524</v>
      </c>
      <c r="E74" s="245" t="s">
        <v>525</v>
      </c>
      <c r="F74" s="247" t="s">
        <v>526</v>
      </c>
      <c r="G74" s="388" t="s">
        <v>47</v>
      </c>
      <c r="H74" s="388" t="s">
        <v>323</v>
      </c>
      <c r="I74" s="246" t="s">
        <v>527</v>
      </c>
      <c r="J74" s="246" t="s">
        <v>528</v>
      </c>
      <c r="K74" s="388" t="s">
        <v>218</v>
      </c>
      <c r="L74" s="395" t="s">
        <v>529</v>
      </c>
      <c r="M74" s="243" t="s">
        <v>530</v>
      </c>
      <c r="N74" s="393" t="s">
        <v>746</v>
      </c>
      <c r="O74" s="262" t="s">
        <v>531</v>
      </c>
      <c r="P74" s="260" t="s">
        <v>715</v>
      </c>
    </row>
    <row r="75" spans="2:16" ht="198" x14ac:dyDescent="0.2">
      <c r="B75" s="251" t="s">
        <v>507</v>
      </c>
      <c r="C75" s="244" t="s">
        <v>6</v>
      </c>
      <c r="D75" s="387" t="s">
        <v>705</v>
      </c>
      <c r="E75" s="245" t="s">
        <v>704</v>
      </c>
      <c r="F75" s="247" t="s">
        <v>706</v>
      </c>
      <c r="G75" s="388" t="s">
        <v>47</v>
      </c>
      <c r="H75" s="388" t="s">
        <v>323</v>
      </c>
      <c r="I75" s="246" t="s">
        <v>707</v>
      </c>
      <c r="J75" s="246" t="s">
        <v>708</v>
      </c>
      <c r="K75" s="388" t="s">
        <v>218</v>
      </c>
      <c r="L75" s="397" t="s">
        <v>709</v>
      </c>
      <c r="M75" s="396" t="s">
        <v>710</v>
      </c>
      <c r="N75" s="393" t="s">
        <v>711</v>
      </c>
      <c r="O75" s="262" t="s">
        <v>712</v>
      </c>
      <c r="P75" s="260" t="s">
        <v>715</v>
      </c>
    </row>
    <row r="76" spans="2:16" ht="234" x14ac:dyDescent="0.2">
      <c r="B76" s="379" t="s">
        <v>532</v>
      </c>
      <c r="C76" s="380" t="s">
        <v>5</v>
      </c>
      <c r="D76" s="461" t="s">
        <v>533</v>
      </c>
      <c r="E76" s="382" t="s">
        <v>534</v>
      </c>
      <c r="F76" s="383" t="s">
        <v>535</v>
      </c>
      <c r="G76" s="325" t="s">
        <v>47</v>
      </c>
      <c r="H76" s="325" t="s">
        <v>323</v>
      </c>
      <c r="I76" s="383" t="s">
        <v>536</v>
      </c>
      <c r="J76" s="383" t="s">
        <v>537</v>
      </c>
      <c r="K76" s="325" t="s">
        <v>218</v>
      </c>
      <c r="L76" s="383" t="s">
        <v>700</v>
      </c>
      <c r="M76" s="384" t="s">
        <v>538</v>
      </c>
      <c r="N76" s="382" t="s">
        <v>539</v>
      </c>
      <c r="O76" s="384" t="s">
        <v>540</v>
      </c>
      <c r="P76" s="385" t="s">
        <v>725</v>
      </c>
    </row>
    <row r="77" spans="2:16" ht="198" x14ac:dyDescent="0.2">
      <c r="B77" s="252" t="s">
        <v>532</v>
      </c>
      <c r="C77" s="48" t="s">
        <v>6</v>
      </c>
      <c r="D77" s="462" t="s">
        <v>541</v>
      </c>
      <c r="E77" s="255" t="s">
        <v>542</v>
      </c>
      <c r="F77" s="44" t="s">
        <v>543</v>
      </c>
      <c r="G77" s="49" t="s">
        <v>47</v>
      </c>
      <c r="H77" s="49" t="s">
        <v>323</v>
      </c>
      <c r="I77" s="44" t="s">
        <v>544</v>
      </c>
      <c r="J77" s="44" t="s">
        <v>545</v>
      </c>
      <c r="K77" s="49" t="s">
        <v>218</v>
      </c>
      <c r="L77" s="44" t="s">
        <v>546</v>
      </c>
      <c r="M77" s="256" t="s">
        <v>547</v>
      </c>
      <c r="N77" s="255" t="s">
        <v>548</v>
      </c>
      <c r="O77" s="256" t="s">
        <v>549</v>
      </c>
      <c r="P77" s="259" t="s">
        <v>715</v>
      </c>
    </row>
    <row r="78" spans="2:16" ht="288" x14ac:dyDescent="0.2">
      <c r="B78" s="252" t="s">
        <v>532</v>
      </c>
      <c r="C78" s="48" t="s">
        <v>6</v>
      </c>
      <c r="D78" s="462" t="s">
        <v>541</v>
      </c>
      <c r="E78" s="255" t="s">
        <v>550</v>
      </c>
      <c r="F78" s="44" t="s">
        <v>551</v>
      </c>
      <c r="G78" s="49" t="s">
        <v>47</v>
      </c>
      <c r="H78" s="49" t="s">
        <v>323</v>
      </c>
      <c r="I78" s="44" t="s">
        <v>552</v>
      </c>
      <c r="J78" s="44" t="s">
        <v>553</v>
      </c>
      <c r="K78" s="49" t="s">
        <v>218</v>
      </c>
      <c r="L78" s="44" t="s">
        <v>701</v>
      </c>
      <c r="M78" s="256" t="s">
        <v>554</v>
      </c>
      <c r="N78" s="255" t="s">
        <v>555</v>
      </c>
      <c r="O78" s="256" t="s">
        <v>556</v>
      </c>
      <c r="P78" s="259" t="s">
        <v>715</v>
      </c>
    </row>
    <row r="79" spans="2:16" ht="253.75" customHeight="1" x14ac:dyDescent="0.2">
      <c r="B79" s="251" t="s">
        <v>532</v>
      </c>
      <c r="C79" s="244" t="s">
        <v>6</v>
      </c>
      <c r="D79" s="387" t="s">
        <v>557</v>
      </c>
      <c r="E79" s="245" t="s">
        <v>558</v>
      </c>
      <c r="F79" s="247" t="s">
        <v>559</v>
      </c>
      <c r="G79" s="388" t="s">
        <v>47</v>
      </c>
      <c r="H79" s="388" t="s">
        <v>323</v>
      </c>
      <c r="I79" s="246" t="s">
        <v>560</v>
      </c>
      <c r="J79" s="246" t="s">
        <v>443</v>
      </c>
      <c r="K79" s="388" t="s">
        <v>218</v>
      </c>
      <c r="L79" s="242" t="s">
        <v>561</v>
      </c>
      <c r="M79" s="243" t="s">
        <v>562</v>
      </c>
      <c r="N79" s="393" t="s">
        <v>747</v>
      </c>
      <c r="O79" s="262" t="s">
        <v>563</v>
      </c>
      <c r="P79" s="260" t="s">
        <v>724</v>
      </c>
    </row>
    <row r="80" spans="2:16" ht="306" x14ac:dyDescent="0.2">
      <c r="B80" s="251" t="s">
        <v>532</v>
      </c>
      <c r="C80" s="244" t="s">
        <v>6</v>
      </c>
      <c r="D80" s="387" t="s">
        <v>564</v>
      </c>
      <c r="E80" s="245" t="s">
        <v>565</v>
      </c>
      <c r="F80" s="247" t="s">
        <v>566</v>
      </c>
      <c r="G80" s="388" t="s">
        <v>47</v>
      </c>
      <c r="H80" s="388" t="s">
        <v>323</v>
      </c>
      <c r="I80" s="246" t="s">
        <v>567</v>
      </c>
      <c r="J80" s="246" t="s">
        <v>568</v>
      </c>
      <c r="K80" s="388" t="s">
        <v>218</v>
      </c>
      <c r="L80" s="242" t="s">
        <v>569</v>
      </c>
      <c r="M80" s="243" t="s">
        <v>570</v>
      </c>
      <c r="N80" s="393" t="s">
        <v>748</v>
      </c>
      <c r="O80" s="262" t="s">
        <v>571</v>
      </c>
      <c r="P80" s="260" t="s">
        <v>715</v>
      </c>
    </row>
    <row r="81" spans="2:16" ht="250.25" customHeight="1" x14ac:dyDescent="0.2">
      <c r="B81" s="251" t="s">
        <v>532</v>
      </c>
      <c r="C81" s="244" t="s">
        <v>6</v>
      </c>
      <c r="D81" s="387" t="s">
        <v>564</v>
      </c>
      <c r="E81" s="245" t="s">
        <v>572</v>
      </c>
      <c r="F81" s="247" t="s">
        <v>573</v>
      </c>
      <c r="G81" s="388" t="s">
        <v>47</v>
      </c>
      <c r="H81" s="388" t="s">
        <v>323</v>
      </c>
      <c r="I81" s="246" t="s">
        <v>574</v>
      </c>
      <c r="J81" s="246" t="s">
        <v>575</v>
      </c>
      <c r="K81" s="388" t="s">
        <v>218</v>
      </c>
      <c r="L81" s="242" t="s">
        <v>576</v>
      </c>
      <c r="M81" s="243" t="s">
        <v>577</v>
      </c>
      <c r="N81" s="393" t="s">
        <v>748</v>
      </c>
      <c r="O81" s="262" t="s">
        <v>578</v>
      </c>
      <c r="P81" s="260" t="s">
        <v>715</v>
      </c>
    </row>
    <row r="82" spans="2:16" ht="255" customHeight="1" x14ac:dyDescent="0.2">
      <c r="B82" s="251" t="s">
        <v>532</v>
      </c>
      <c r="C82" s="244" t="s">
        <v>6</v>
      </c>
      <c r="D82" s="387" t="s">
        <v>579</v>
      </c>
      <c r="E82" s="245" t="s">
        <v>580</v>
      </c>
      <c r="F82" s="247" t="s">
        <v>581</v>
      </c>
      <c r="G82" s="388" t="s">
        <v>47</v>
      </c>
      <c r="H82" s="388" t="s">
        <v>323</v>
      </c>
      <c r="I82" s="246" t="s">
        <v>582</v>
      </c>
      <c r="J82" s="246" t="s">
        <v>583</v>
      </c>
      <c r="K82" s="388" t="s">
        <v>218</v>
      </c>
      <c r="L82" s="242" t="s">
        <v>584</v>
      </c>
      <c r="M82" s="243" t="s">
        <v>585</v>
      </c>
      <c r="N82" s="393" t="s">
        <v>749</v>
      </c>
      <c r="O82" s="262" t="s">
        <v>586</v>
      </c>
      <c r="P82" s="260" t="s">
        <v>715</v>
      </c>
    </row>
    <row r="83" spans="2:16" ht="282.5" customHeight="1" x14ac:dyDescent="0.2">
      <c r="B83" s="252" t="s">
        <v>532</v>
      </c>
      <c r="C83" s="48" t="s">
        <v>6</v>
      </c>
      <c r="D83" s="462" t="s">
        <v>579</v>
      </c>
      <c r="E83" s="255" t="s">
        <v>587</v>
      </c>
      <c r="F83" s="44" t="s">
        <v>588</v>
      </c>
      <c r="G83" s="49" t="s">
        <v>47</v>
      </c>
      <c r="H83" s="49" t="s">
        <v>323</v>
      </c>
      <c r="I83" s="44" t="s">
        <v>589</v>
      </c>
      <c r="J83" s="44" t="s">
        <v>590</v>
      </c>
      <c r="K83" s="49" t="s">
        <v>218</v>
      </c>
      <c r="L83" s="44" t="s">
        <v>702</v>
      </c>
      <c r="M83" s="256" t="s">
        <v>591</v>
      </c>
      <c r="N83" s="255" t="s">
        <v>592</v>
      </c>
      <c r="O83" s="256" t="s">
        <v>593</v>
      </c>
      <c r="P83" s="259" t="s">
        <v>715</v>
      </c>
    </row>
    <row r="84" spans="2:16" ht="289.25" customHeight="1" thickBot="1" x14ac:dyDescent="0.25">
      <c r="B84" s="401" t="s">
        <v>532</v>
      </c>
      <c r="C84" s="402" t="s">
        <v>6</v>
      </c>
      <c r="D84" s="464" t="s">
        <v>594</v>
      </c>
      <c r="E84" s="454" t="s">
        <v>595</v>
      </c>
      <c r="F84" s="455" t="s">
        <v>596</v>
      </c>
      <c r="G84" s="333" t="s">
        <v>47</v>
      </c>
      <c r="H84" s="333" t="s">
        <v>323</v>
      </c>
      <c r="I84" s="455" t="s">
        <v>597</v>
      </c>
      <c r="J84" s="455" t="s">
        <v>598</v>
      </c>
      <c r="K84" s="333" t="s">
        <v>218</v>
      </c>
      <c r="L84" s="455" t="s">
        <v>599</v>
      </c>
      <c r="M84" s="456" t="s">
        <v>600</v>
      </c>
      <c r="N84" s="454" t="s">
        <v>750</v>
      </c>
      <c r="O84" s="456" t="s">
        <v>601</v>
      </c>
      <c r="P84" s="457" t="s">
        <v>715</v>
      </c>
    </row>
  </sheetData>
  <sheetProtection formatCells="0" formatColumns="0" formatRows="0" insertColumns="0" insertRows="0" insertHyperlinks="0" deleteColumns="0" deleteRows="0" sort="0" autoFilter="0" pivotTables="0"/>
  <autoFilter ref="B44:P84"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 ref="B22:D22"/>
    <mergeCell ref="E22:P22"/>
    <mergeCell ref="B23:D23"/>
    <mergeCell ref="E23:P23"/>
    <mergeCell ref="B14:D14"/>
    <mergeCell ref="E14:P14"/>
    <mergeCell ref="B17:D17"/>
    <mergeCell ref="E18:P18"/>
    <mergeCell ref="B20:D20"/>
    <mergeCell ref="B21:D21"/>
    <mergeCell ref="E21:P21"/>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39:D39"/>
    <mergeCell ref="E39:P39"/>
    <mergeCell ref="B37:D37"/>
    <mergeCell ref="B35:D35"/>
    <mergeCell ref="B36:D36"/>
    <mergeCell ref="E36:P36"/>
    <mergeCell ref="B38:D38"/>
    <mergeCell ref="E38:P38"/>
  </mergeCells>
  <phoneticPr fontId="39" type="noConversion"/>
  <printOptions horizontalCentered="1"/>
  <pageMargins left="0.25" right="0.25" top="0.75" bottom="0.75" header="0.3" footer="0.3"/>
  <pageSetup paperSize="309" scale="27" fitToHeight="0" orientation="landscape" r:id="rId1"/>
  <headerFooter alignWithMargins="0">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3:P86"/>
  <sheetViews>
    <sheetView showGridLines="0" view="pageBreakPreview" topLeftCell="A67" zoomScale="40" zoomScaleNormal="55" zoomScaleSheetLayoutView="40" zoomScalePageLayoutView="111" workbookViewId="0">
      <selection activeCell="N13" sqref="N13:N14"/>
    </sheetView>
  </sheetViews>
  <sheetFormatPr baseColWidth="10" defaultColWidth="12.1640625" defaultRowHeight="15" x14ac:dyDescent="0.2"/>
  <cols>
    <col min="1" max="1" width="26.6640625" style="1" customWidth="1"/>
    <col min="2" max="2" width="23.5" style="2" customWidth="1"/>
    <col min="3" max="3" width="17.83203125" style="2" customWidth="1"/>
    <col min="4" max="4" width="40.5" style="58" customWidth="1"/>
    <col min="5" max="5" width="30.83203125" style="1" customWidth="1"/>
    <col min="6" max="6" width="61.5" style="1" customWidth="1"/>
    <col min="7" max="7" width="28.83203125" style="1" customWidth="1"/>
    <col min="8" max="8" width="26.33203125" style="1" customWidth="1"/>
    <col min="9" max="9" width="62.5" style="1" customWidth="1"/>
    <col min="10" max="11" width="33.33203125" style="1" customWidth="1"/>
    <col min="12" max="13" width="52.33203125" style="1" customWidth="1"/>
    <col min="14" max="14" width="63.1640625" style="1" customWidth="1"/>
    <col min="15" max="15" width="49.83203125" style="1" customWidth="1"/>
    <col min="16" max="16" width="43.5" style="1" customWidth="1"/>
    <col min="17" max="17" width="56.33203125" style="1" customWidth="1"/>
    <col min="18" max="16384" width="12.1640625" style="1"/>
  </cols>
  <sheetData>
    <row r="3" spans="2:16" x14ac:dyDescent="0.2">
      <c r="D3" s="2"/>
    </row>
    <row r="4" spans="2:16" ht="33" x14ac:dyDescent="0.2">
      <c r="C4" s="586" t="s">
        <v>61</v>
      </c>
      <c r="D4" s="586"/>
      <c r="E4" s="586"/>
      <c r="F4" s="586"/>
      <c r="G4" s="586"/>
      <c r="H4" s="586"/>
      <c r="I4" s="586"/>
      <c r="J4" s="586"/>
      <c r="K4" s="586"/>
      <c r="L4" s="586"/>
      <c r="M4" s="586"/>
      <c r="N4" s="586"/>
      <c r="O4" s="3"/>
      <c r="P4" s="3"/>
    </row>
    <row r="5" spans="2:16" ht="33" x14ac:dyDescent="0.2">
      <c r="C5" s="586" t="s">
        <v>298</v>
      </c>
      <c r="D5" s="586"/>
      <c r="E5" s="586"/>
      <c r="F5" s="586"/>
      <c r="G5" s="586"/>
      <c r="H5" s="586"/>
      <c r="I5" s="586"/>
      <c r="J5" s="586"/>
      <c r="K5" s="586"/>
      <c r="L5" s="586"/>
      <c r="M5" s="586"/>
      <c r="N5" s="586"/>
      <c r="O5" s="3"/>
      <c r="P5" s="3"/>
    </row>
    <row r="6" spans="2:16" ht="33" x14ac:dyDescent="0.2">
      <c r="C6" s="586" t="s">
        <v>676</v>
      </c>
      <c r="D6" s="586"/>
      <c r="E6" s="586"/>
      <c r="F6" s="586"/>
      <c r="G6" s="586"/>
      <c r="H6" s="586"/>
      <c r="I6" s="586"/>
      <c r="J6" s="586"/>
      <c r="K6" s="586"/>
      <c r="L6" s="586"/>
      <c r="M6" s="586"/>
      <c r="N6" s="586"/>
      <c r="O6" s="4"/>
      <c r="P6" s="4"/>
    </row>
    <row r="7" spans="2:16" ht="33" x14ac:dyDescent="0.2">
      <c r="C7" s="586" t="s">
        <v>677</v>
      </c>
      <c r="D7" s="586"/>
      <c r="E7" s="586"/>
      <c r="F7" s="586"/>
      <c r="G7" s="586"/>
      <c r="H7" s="586"/>
      <c r="I7" s="586"/>
      <c r="J7" s="586"/>
      <c r="K7" s="586"/>
      <c r="L7" s="586"/>
      <c r="M7" s="586"/>
      <c r="N7" s="586"/>
      <c r="O7" s="4"/>
      <c r="P7" s="4"/>
    </row>
    <row r="8" spans="2:16" ht="33" x14ac:dyDescent="0.2">
      <c r="B8" s="5"/>
      <c r="C8" s="5"/>
      <c r="D8" s="5"/>
      <c r="E8" s="5"/>
      <c r="F8" s="5"/>
      <c r="G8" s="5"/>
      <c r="H8" s="5"/>
      <c r="I8" s="5"/>
      <c r="J8" s="5"/>
      <c r="K8" s="51"/>
      <c r="L8" s="5"/>
      <c r="M8" s="5"/>
      <c r="N8" s="5"/>
      <c r="O8" s="5"/>
      <c r="P8" s="5"/>
    </row>
    <row r="9" spans="2:16" ht="19" x14ac:dyDescent="0.2">
      <c r="B9" s="643" t="s">
        <v>7</v>
      </c>
      <c r="C9" s="643"/>
      <c r="D9" s="643"/>
      <c r="E9" s="10"/>
      <c r="F9" s="10"/>
      <c r="G9" s="6"/>
      <c r="H9" s="7"/>
      <c r="I9" s="7"/>
      <c r="J9" s="7"/>
      <c r="K9" s="52"/>
      <c r="L9" s="7"/>
      <c r="M9" s="7"/>
      <c r="N9" s="7"/>
      <c r="O9" s="7"/>
      <c r="P9" s="7"/>
    </row>
    <row r="10" spans="2:16" ht="19" x14ac:dyDescent="0.2">
      <c r="B10" s="623" t="s">
        <v>8</v>
      </c>
      <c r="C10" s="623"/>
      <c r="D10" s="623"/>
      <c r="E10" s="624" t="s">
        <v>676</v>
      </c>
      <c r="F10" s="624"/>
      <c r="G10" s="624"/>
      <c r="H10" s="624"/>
      <c r="I10" s="624"/>
      <c r="J10" s="624"/>
      <c r="K10" s="625"/>
      <c r="L10" s="624"/>
      <c r="M10" s="624"/>
      <c r="N10" s="624"/>
      <c r="O10" s="624"/>
      <c r="P10" s="624"/>
    </row>
    <row r="11" spans="2:16" ht="19" x14ac:dyDescent="0.2">
      <c r="B11" s="53"/>
      <c r="C11" s="8"/>
      <c r="D11" s="54"/>
      <c r="E11" s="10"/>
      <c r="F11" s="9"/>
      <c r="G11" s="6"/>
      <c r="H11" s="7"/>
      <c r="I11" s="9"/>
      <c r="J11" s="7"/>
      <c r="K11" s="52"/>
      <c r="L11" s="9"/>
      <c r="M11" s="9"/>
      <c r="N11" s="9"/>
      <c r="O11" s="9"/>
      <c r="P11" s="9"/>
    </row>
    <row r="12" spans="2:16" ht="19" x14ac:dyDescent="0.2">
      <c r="B12" s="626" t="s">
        <v>11</v>
      </c>
      <c r="C12" s="626"/>
      <c r="D12" s="626"/>
      <c r="E12" s="10"/>
      <c r="F12" s="9"/>
      <c r="G12" s="6"/>
      <c r="H12" s="7"/>
      <c r="I12" s="9"/>
      <c r="J12" s="7"/>
      <c r="K12" s="52"/>
      <c r="L12" s="9"/>
      <c r="M12" s="9"/>
      <c r="N12" s="9"/>
      <c r="O12" s="9"/>
      <c r="P12" s="9"/>
    </row>
    <row r="13" spans="2:16" ht="19" x14ac:dyDescent="0.2">
      <c r="B13" s="623" t="s">
        <v>12</v>
      </c>
      <c r="C13" s="623"/>
      <c r="D13" s="623"/>
      <c r="E13" s="624" t="s">
        <v>678</v>
      </c>
      <c r="F13" s="624"/>
      <c r="G13" s="624"/>
      <c r="H13" s="624"/>
      <c r="I13" s="624"/>
      <c r="J13" s="624"/>
      <c r="K13" s="625"/>
      <c r="L13" s="624"/>
      <c r="M13" s="624"/>
      <c r="N13" s="624"/>
      <c r="O13" s="624"/>
      <c r="P13" s="624"/>
    </row>
    <row r="14" spans="2:16" ht="19" x14ac:dyDescent="0.2">
      <c r="B14" s="623" t="s">
        <v>13</v>
      </c>
      <c r="C14" s="623"/>
      <c r="D14" s="623"/>
      <c r="E14" s="624" t="s">
        <v>679</v>
      </c>
      <c r="F14" s="624"/>
      <c r="G14" s="624"/>
      <c r="H14" s="624"/>
      <c r="I14" s="624"/>
      <c r="J14" s="624"/>
      <c r="K14" s="625"/>
      <c r="L14" s="624"/>
      <c r="M14" s="624"/>
      <c r="N14" s="624"/>
      <c r="O14" s="624"/>
      <c r="P14" s="624"/>
    </row>
    <row r="15" spans="2:16" ht="19" x14ac:dyDescent="0.2">
      <c r="B15" s="623" t="s">
        <v>14</v>
      </c>
      <c r="C15" s="623"/>
      <c r="D15" s="623"/>
      <c r="E15" s="624" t="s">
        <v>680</v>
      </c>
      <c r="F15" s="624"/>
      <c r="G15" s="624"/>
      <c r="H15" s="624"/>
      <c r="I15" s="624"/>
      <c r="J15" s="624"/>
      <c r="K15" s="625"/>
      <c r="L15" s="624"/>
      <c r="M15" s="624"/>
      <c r="N15" s="624"/>
      <c r="O15" s="624"/>
      <c r="P15" s="624"/>
    </row>
    <row r="16" spans="2:16" ht="19" x14ac:dyDescent="0.2">
      <c r="B16" s="53"/>
      <c r="C16" s="8"/>
      <c r="D16" s="54"/>
      <c r="E16" s="10"/>
      <c r="F16" s="9"/>
      <c r="G16" s="7"/>
      <c r="H16" s="7"/>
      <c r="I16" s="9"/>
      <c r="J16" s="7"/>
      <c r="K16" s="52"/>
      <c r="L16" s="9"/>
      <c r="M16" s="9"/>
      <c r="N16" s="9"/>
      <c r="O16" s="9"/>
      <c r="P16" s="9"/>
    </row>
    <row r="17" spans="2:16" ht="19" x14ac:dyDescent="0.2">
      <c r="B17" s="626" t="s">
        <v>15</v>
      </c>
      <c r="C17" s="626"/>
      <c r="D17" s="626"/>
      <c r="E17" s="6"/>
      <c r="F17" s="6"/>
      <c r="G17" s="6"/>
      <c r="H17" s="6"/>
      <c r="I17" s="6"/>
      <c r="J17" s="6"/>
      <c r="K17" s="6"/>
      <c r="L17" s="6"/>
      <c r="M17" s="6"/>
      <c r="N17" s="6"/>
      <c r="O17" s="6"/>
      <c r="P17" s="6"/>
    </row>
    <row r="18" spans="2:16" ht="19" x14ac:dyDescent="0.2">
      <c r="B18" s="53"/>
      <c r="C18" s="8"/>
      <c r="D18" s="54"/>
      <c r="E18" s="624" t="s">
        <v>681</v>
      </c>
      <c r="F18" s="624"/>
      <c r="G18" s="624"/>
      <c r="H18" s="624"/>
      <c r="I18" s="624"/>
      <c r="J18" s="624"/>
      <c r="K18" s="625"/>
      <c r="L18" s="624"/>
      <c r="M18" s="624"/>
      <c r="N18" s="624"/>
      <c r="O18" s="624"/>
      <c r="P18" s="624"/>
    </row>
    <row r="19" spans="2:16" ht="19" x14ac:dyDescent="0.2">
      <c r="B19" s="53"/>
      <c r="C19" s="8"/>
      <c r="D19" s="54"/>
      <c r="E19" s="10"/>
      <c r="F19" s="9"/>
      <c r="G19" s="7"/>
      <c r="H19" s="7"/>
      <c r="I19" s="9"/>
      <c r="J19" s="7"/>
      <c r="K19" s="52"/>
      <c r="L19" s="9"/>
      <c r="M19" s="9"/>
      <c r="N19" s="9"/>
      <c r="O19" s="9"/>
      <c r="P19" s="9"/>
    </row>
    <row r="20" spans="2:16" ht="19" x14ac:dyDescent="0.2">
      <c r="B20" s="626" t="s">
        <v>16</v>
      </c>
      <c r="C20" s="626"/>
      <c r="D20" s="626"/>
      <c r="E20" s="10"/>
      <c r="F20" s="9"/>
      <c r="G20" s="7"/>
      <c r="H20" s="7"/>
      <c r="I20" s="9"/>
      <c r="J20" s="7"/>
      <c r="K20" s="52"/>
      <c r="L20" s="9"/>
      <c r="M20" s="9"/>
      <c r="N20" s="9"/>
      <c r="O20" s="9"/>
      <c r="P20" s="9"/>
    </row>
    <row r="21" spans="2:16" ht="19" x14ac:dyDescent="0.2">
      <c r="B21" s="623" t="s">
        <v>17</v>
      </c>
      <c r="C21" s="623"/>
      <c r="D21" s="623"/>
      <c r="E21" s="627" t="s">
        <v>682</v>
      </c>
      <c r="F21" s="627"/>
      <c r="G21" s="627"/>
      <c r="H21" s="627"/>
      <c r="I21" s="627"/>
      <c r="J21" s="627"/>
      <c r="K21" s="625"/>
      <c r="L21" s="627"/>
      <c r="M21" s="627"/>
      <c r="N21" s="627"/>
      <c r="O21" s="627"/>
      <c r="P21" s="627"/>
    </row>
    <row r="22" spans="2:16" ht="19" x14ac:dyDescent="0.2">
      <c r="B22" s="623" t="s">
        <v>18</v>
      </c>
      <c r="C22" s="623"/>
      <c r="D22" s="623"/>
      <c r="E22" s="627" t="s">
        <v>683</v>
      </c>
      <c r="F22" s="627"/>
      <c r="G22" s="627"/>
      <c r="H22" s="627"/>
      <c r="I22" s="627"/>
      <c r="J22" s="627"/>
      <c r="K22" s="625"/>
      <c r="L22" s="627"/>
      <c r="M22" s="627"/>
      <c r="N22" s="627"/>
      <c r="O22" s="627"/>
      <c r="P22" s="627"/>
    </row>
    <row r="23" spans="2:16" ht="19" x14ac:dyDescent="0.2">
      <c r="B23" s="623" t="s">
        <v>19</v>
      </c>
      <c r="C23" s="623"/>
      <c r="D23" s="623"/>
      <c r="E23" s="627" t="s">
        <v>684</v>
      </c>
      <c r="F23" s="627"/>
      <c r="G23" s="627"/>
      <c r="H23" s="627"/>
      <c r="I23" s="627"/>
      <c r="J23" s="627"/>
      <c r="K23" s="625"/>
      <c r="L23" s="627"/>
      <c r="M23" s="627"/>
      <c r="N23" s="627"/>
      <c r="O23" s="627"/>
      <c r="P23" s="627"/>
    </row>
    <row r="24" spans="2:16" ht="19" x14ac:dyDescent="0.2">
      <c r="B24" s="623" t="s">
        <v>20</v>
      </c>
      <c r="C24" s="623"/>
      <c r="D24" s="623"/>
      <c r="E24" s="627" t="s">
        <v>685</v>
      </c>
      <c r="F24" s="627"/>
      <c r="G24" s="627"/>
      <c r="H24" s="627"/>
      <c r="I24" s="627"/>
      <c r="J24" s="627"/>
      <c r="K24" s="625"/>
      <c r="L24" s="627"/>
      <c r="M24" s="627"/>
      <c r="N24" s="627"/>
      <c r="O24" s="627"/>
      <c r="P24" s="627"/>
    </row>
    <row r="25" spans="2:16" ht="19" x14ac:dyDescent="0.2">
      <c r="B25" s="6"/>
      <c r="C25" s="6"/>
      <c r="D25" s="54"/>
      <c r="E25" s="10"/>
      <c r="F25" s="10"/>
      <c r="G25" s="7"/>
      <c r="H25" s="7"/>
      <c r="I25" s="9"/>
      <c r="J25" s="7"/>
      <c r="K25" s="52"/>
      <c r="L25" s="9"/>
      <c r="M25" s="9"/>
      <c r="N25" s="9"/>
      <c r="O25" s="9"/>
      <c r="P25" s="9"/>
    </row>
    <row r="26" spans="2:16" ht="19" x14ac:dyDescent="0.2">
      <c r="B26" s="626" t="s">
        <v>21</v>
      </c>
      <c r="C26" s="626"/>
      <c r="D26" s="626"/>
      <c r="E26" s="6"/>
      <c r="F26" s="6"/>
      <c r="G26" s="6"/>
      <c r="H26" s="6"/>
      <c r="I26" s="6"/>
      <c r="J26" s="6"/>
      <c r="K26" s="6"/>
      <c r="L26" s="6"/>
      <c r="M26" s="6"/>
      <c r="N26" s="6"/>
      <c r="O26" s="6"/>
      <c r="P26" s="6"/>
    </row>
    <row r="27" spans="2:16" ht="19" x14ac:dyDescent="0.2">
      <c r="B27" s="52"/>
      <c r="C27" s="7"/>
      <c r="D27" s="7"/>
      <c r="E27" s="624" t="s">
        <v>686</v>
      </c>
      <c r="F27" s="624"/>
      <c r="G27" s="624"/>
      <c r="H27" s="624"/>
      <c r="I27" s="624"/>
      <c r="J27" s="624"/>
      <c r="K27" s="625"/>
      <c r="L27" s="624"/>
      <c r="M27" s="624"/>
      <c r="N27" s="624"/>
      <c r="O27" s="624"/>
      <c r="P27" s="624"/>
    </row>
    <row r="28" spans="2:16" ht="19" x14ac:dyDescent="0.2">
      <c r="B28" s="52"/>
      <c r="C28" s="7"/>
      <c r="D28" s="7"/>
      <c r="E28" s="624"/>
      <c r="F28" s="624"/>
      <c r="G28" s="624"/>
      <c r="H28" s="624"/>
      <c r="I28" s="624"/>
      <c r="J28" s="624"/>
      <c r="K28" s="625"/>
      <c r="L28" s="624"/>
      <c r="M28" s="624"/>
      <c r="N28" s="624"/>
      <c r="O28" s="624"/>
      <c r="P28" s="624"/>
    </row>
    <row r="29" spans="2:16" ht="19" x14ac:dyDescent="0.2">
      <c r="B29" s="52"/>
      <c r="C29" s="7"/>
      <c r="D29" s="7"/>
      <c r="E29" s="11"/>
      <c r="F29" s="11"/>
      <c r="G29" s="53"/>
      <c r="H29" s="53"/>
      <c r="I29" s="11"/>
      <c r="J29" s="53"/>
      <c r="K29" s="53"/>
      <c r="L29" s="11"/>
      <c r="M29" s="11"/>
      <c r="N29" s="11"/>
      <c r="O29" s="11"/>
      <c r="P29" s="11"/>
    </row>
    <row r="30" spans="2:16" ht="19" x14ac:dyDescent="0.2">
      <c r="B30" s="626" t="s">
        <v>23</v>
      </c>
      <c r="C30" s="626"/>
      <c r="D30" s="626"/>
      <c r="E30" s="10"/>
      <c r="F30" s="7"/>
      <c r="G30" s="6"/>
      <c r="H30" s="7"/>
      <c r="I30" s="7"/>
      <c r="J30" s="7"/>
      <c r="K30" s="52"/>
      <c r="L30" s="7"/>
      <c r="M30" s="7"/>
      <c r="N30" s="7"/>
      <c r="O30" s="7"/>
      <c r="P30" s="7"/>
    </row>
    <row r="31" spans="2:16" ht="19" x14ac:dyDescent="0.2">
      <c r="B31" s="623" t="s">
        <v>9</v>
      </c>
      <c r="C31" s="623"/>
      <c r="D31" s="623"/>
      <c r="E31" s="624" t="s">
        <v>298</v>
      </c>
      <c r="F31" s="624"/>
      <c r="G31" s="624"/>
      <c r="H31" s="624"/>
      <c r="I31" s="624"/>
      <c r="J31" s="624"/>
      <c r="K31" s="624"/>
      <c r="L31" s="624"/>
      <c r="M31" s="624"/>
      <c r="N31" s="624"/>
      <c r="O31" s="624"/>
      <c r="P31" s="624"/>
    </row>
    <row r="32" spans="2:16" ht="19" x14ac:dyDescent="0.2">
      <c r="B32" s="623" t="s">
        <v>10</v>
      </c>
      <c r="C32" s="623"/>
      <c r="D32" s="623"/>
      <c r="E32" s="624" t="s">
        <v>301</v>
      </c>
      <c r="F32" s="624"/>
      <c r="G32" s="624"/>
      <c r="H32" s="624"/>
      <c r="I32" s="624"/>
      <c r="J32" s="624"/>
      <c r="K32" s="624"/>
      <c r="L32" s="624"/>
      <c r="M32" s="624"/>
      <c r="N32" s="624"/>
      <c r="O32" s="624"/>
      <c r="P32" s="624"/>
    </row>
    <row r="33" spans="1:16" ht="19" x14ac:dyDescent="0.2">
      <c r="B33" s="623" t="s">
        <v>212</v>
      </c>
      <c r="C33" s="623"/>
      <c r="D33" s="623"/>
      <c r="E33" s="624" t="s">
        <v>687</v>
      </c>
      <c r="F33" s="624"/>
      <c r="G33" s="624"/>
      <c r="H33" s="624"/>
      <c r="I33" s="624"/>
      <c r="J33" s="624"/>
      <c r="K33" s="625"/>
      <c r="L33" s="624"/>
      <c r="M33" s="624"/>
      <c r="N33" s="624"/>
      <c r="O33" s="624"/>
      <c r="P33" s="624"/>
    </row>
    <row r="34" spans="1:16" ht="19" x14ac:dyDescent="0.2">
      <c r="B34" s="8"/>
      <c r="C34" s="8"/>
      <c r="D34" s="8"/>
      <c r="E34" s="11"/>
      <c r="F34" s="11"/>
      <c r="G34" s="11"/>
      <c r="H34" s="11"/>
      <c r="I34" s="11"/>
      <c r="J34" s="11"/>
      <c r="K34" s="53"/>
      <c r="L34" s="11"/>
      <c r="M34" s="11"/>
      <c r="N34" s="11"/>
      <c r="O34" s="11"/>
      <c r="P34" s="11"/>
    </row>
    <row r="35" spans="1:16" ht="19" x14ac:dyDescent="0.2">
      <c r="B35" s="626" t="s">
        <v>290</v>
      </c>
      <c r="C35" s="626"/>
      <c r="D35" s="626"/>
      <c r="E35" s="10"/>
      <c r="F35" s="7"/>
      <c r="G35" s="6"/>
      <c r="H35" s="7"/>
      <c r="I35" s="7"/>
      <c r="J35" s="7"/>
      <c r="K35" s="52"/>
      <c r="L35" s="7"/>
      <c r="M35" s="7"/>
      <c r="N35" s="7"/>
      <c r="O35" s="7"/>
      <c r="P35" s="7"/>
    </row>
    <row r="36" spans="1:16" ht="19" customHeight="1" x14ac:dyDescent="0.2">
      <c r="B36" s="623" t="s">
        <v>291</v>
      </c>
      <c r="C36" s="623"/>
      <c r="D36" s="623"/>
      <c r="E36" s="624" t="s">
        <v>734</v>
      </c>
      <c r="F36" s="624"/>
      <c r="G36" s="624"/>
      <c r="H36" s="624"/>
      <c r="I36" s="624"/>
      <c r="J36" s="624"/>
      <c r="K36" s="625"/>
      <c r="L36" s="624"/>
      <c r="M36" s="624"/>
      <c r="N36" s="624"/>
      <c r="O36" s="624"/>
      <c r="P36" s="624"/>
    </row>
    <row r="37" spans="1:16" ht="20" x14ac:dyDescent="0.2">
      <c r="B37" s="623" t="s">
        <v>212</v>
      </c>
      <c r="C37" s="623"/>
      <c r="D37" s="623"/>
      <c r="E37" s="228" t="s">
        <v>735</v>
      </c>
      <c r="F37" s="228"/>
      <c r="G37" s="228"/>
      <c r="H37" s="228"/>
      <c r="I37" s="228"/>
      <c r="J37" s="228"/>
      <c r="K37" s="234"/>
      <c r="L37" s="228"/>
      <c r="M37" s="228"/>
      <c r="N37" s="228"/>
      <c r="O37" s="228"/>
      <c r="P37" s="228"/>
    </row>
    <row r="38" spans="1:16" ht="19" x14ac:dyDescent="0.2">
      <c r="B38" s="623" t="s">
        <v>293</v>
      </c>
      <c r="C38" s="623"/>
      <c r="D38" s="623"/>
      <c r="E38" s="624" t="s">
        <v>736</v>
      </c>
      <c r="F38" s="624"/>
      <c r="G38" s="624"/>
      <c r="H38" s="624"/>
      <c r="I38" s="624"/>
      <c r="J38" s="624"/>
      <c r="K38" s="625"/>
      <c r="L38" s="624"/>
      <c r="M38" s="624"/>
      <c r="N38" s="624"/>
      <c r="O38" s="624"/>
      <c r="P38" s="624"/>
    </row>
    <row r="39" spans="1:16" ht="19" x14ac:dyDescent="0.2">
      <c r="B39" s="623" t="s">
        <v>292</v>
      </c>
      <c r="C39" s="623"/>
      <c r="D39" s="623"/>
      <c r="E39" s="624" t="s">
        <v>737</v>
      </c>
      <c r="F39" s="624"/>
      <c r="G39" s="624"/>
      <c r="H39" s="624"/>
      <c r="I39" s="624"/>
      <c r="J39" s="624"/>
      <c r="K39" s="625"/>
      <c r="L39" s="624"/>
      <c r="M39" s="624"/>
      <c r="N39" s="624"/>
      <c r="O39" s="624"/>
      <c r="P39" s="624"/>
    </row>
    <row r="40" spans="1:16" ht="33" x14ac:dyDescent="0.2">
      <c r="B40" s="610"/>
      <c r="C40" s="610"/>
      <c r="D40" s="610"/>
      <c r="E40" s="610"/>
      <c r="F40" s="610"/>
      <c r="G40" s="610"/>
      <c r="H40" s="610"/>
      <c r="I40" s="610"/>
      <c r="J40" s="610"/>
      <c r="K40" s="610"/>
      <c r="L40" s="610"/>
      <c r="M40" s="610"/>
      <c r="N40" s="610"/>
      <c r="O40" s="610"/>
      <c r="P40" s="610"/>
    </row>
    <row r="41" spans="1:16" ht="29" x14ac:dyDescent="0.2">
      <c r="B41" s="611" t="s">
        <v>61</v>
      </c>
      <c r="C41" s="611"/>
      <c r="D41" s="611"/>
      <c r="E41" s="611"/>
      <c r="F41" s="611"/>
      <c r="G41" s="611"/>
      <c r="H41" s="611"/>
      <c r="I41" s="611"/>
      <c r="J41" s="611"/>
      <c r="K41" s="611"/>
      <c r="L41" s="611"/>
      <c r="M41" s="611"/>
      <c r="N41" s="611"/>
      <c r="O41" s="611"/>
      <c r="P41" s="611"/>
    </row>
    <row r="42" spans="1:16" ht="20" thickBot="1" x14ac:dyDescent="0.25">
      <c r="B42" s="55"/>
      <c r="C42" s="55"/>
      <c r="D42" s="55"/>
      <c r="E42" s="13"/>
      <c r="F42" s="13"/>
      <c r="G42" s="14"/>
      <c r="H42" s="14"/>
      <c r="I42" s="14"/>
      <c r="J42" s="14"/>
      <c r="K42" s="56"/>
      <c r="L42" s="13"/>
      <c r="M42" s="13"/>
      <c r="N42" s="13"/>
      <c r="O42" s="13"/>
      <c r="P42" s="13"/>
    </row>
    <row r="43" spans="1:16" ht="21" thickTop="1" x14ac:dyDescent="0.2">
      <c r="B43" s="644" t="s">
        <v>22</v>
      </c>
      <c r="C43" s="632" t="s">
        <v>24</v>
      </c>
      <c r="D43" s="632" t="s">
        <v>79</v>
      </c>
      <c r="E43" s="647" t="s">
        <v>1</v>
      </c>
      <c r="F43" s="637"/>
      <c r="G43" s="637"/>
      <c r="H43" s="637"/>
      <c r="I43" s="637"/>
      <c r="J43" s="637"/>
      <c r="K43" s="637"/>
      <c r="L43" s="637"/>
      <c r="M43" s="648"/>
      <c r="N43" s="649" t="s">
        <v>87</v>
      </c>
      <c r="O43" s="641" t="s">
        <v>85</v>
      </c>
      <c r="P43" s="652" t="s">
        <v>88</v>
      </c>
    </row>
    <row r="44" spans="1:16" ht="136" thickBot="1" x14ac:dyDescent="0.25">
      <c r="A44" s="15"/>
      <c r="B44" s="645"/>
      <c r="C44" s="646"/>
      <c r="D44" s="646"/>
      <c r="E44" s="323" t="s">
        <v>78</v>
      </c>
      <c r="F44" s="324" t="s">
        <v>80</v>
      </c>
      <c r="G44" s="324" t="s">
        <v>81</v>
      </c>
      <c r="H44" s="324" t="s">
        <v>82</v>
      </c>
      <c r="I44" s="323" t="s">
        <v>83</v>
      </c>
      <c r="J44" s="324"/>
      <c r="K44" s="324" t="s">
        <v>91</v>
      </c>
      <c r="L44" s="324" t="s">
        <v>86</v>
      </c>
      <c r="M44" s="324" t="s">
        <v>297</v>
      </c>
      <c r="N44" s="650"/>
      <c r="O44" s="651"/>
      <c r="P44" s="653"/>
    </row>
    <row r="45" spans="1:16" ht="409.5" customHeight="1" thickTop="1" x14ac:dyDescent="0.2">
      <c r="A45" s="16"/>
      <c r="B45" s="250" t="str">
        <f>IF(ISBLANK('5. Pp (3 años)'!B46),"",'5. Pp (3 años)'!B46)</f>
        <v>Dirección de Planeación Municipal</v>
      </c>
      <c r="C45" s="235" t="str">
        <f>IF(ISBLANK('5. Pp (3 años)'!C46),"",'5. Pp (3 años)'!C46)</f>
        <v>Fin</v>
      </c>
      <c r="D45" s="253"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236" t="str">
        <f>IF(ISBLANK('5. Pp (3 años)'!E46),"",'5. Pp (3 años)'!E46)</f>
        <v>IGOB_HUM_R: Índice de Gobierno Humanista y de Resultados</v>
      </c>
      <c r="F45" s="237" t="str">
        <f>IF(ISBLANK('5. Pp (3 años)'!F46),"",'5. Pp (3 años)'!F46)</f>
        <v>El Índice de Gobierno Humanista y de Resultados mide el progreso en Bienestar ciudadano, Transparencia y rendición de cuentas, Participación ciudadana, Avance PbR-SED e Inclusión social y equidad.</v>
      </c>
      <c r="G45" s="238" t="str">
        <f>IF(ISBLANK('5. Pp (3 años)'!G46),"",'5. Pp (3 años)'!G46)</f>
        <v>Eficacia</v>
      </c>
      <c r="H45" s="17" t="str">
        <f>IF(ISBLANK('5. Pp (3 años)'!H46),"",'5. Pp (3 años)'!H46)</f>
        <v>Trianual</v>
      </c>
      <c r="I45" s="458" t="str">
        <f>IF(ISBLANK('5. Pp (3 años)'!I46),"",'5. Pp (3 años)'!I46)</f>
        <v/>
      </c>
      <c r="J45" s="238" t="str">
        <f>IF(ISBLANK('5. Pp (3 años)'!J46),"",'5. Pp (3 años)'!J46)</f>
        <v xml:space="preserve">UNIDAD DE MEDIDA DEL INDICADOR: 
Porcentaje
</v>
      </c>
      <c r="K45" s="17" t="str">
        <f>IF(ISBLANK('5. Pp (3 años)'!K46),"",'5. Pp (3 años)'!K46)</f>
        <v>Ascendente</v>
      </c>
      <c r="L45" s="239" t="str">
        <f>IF(ISBLANK('5. Pp (3 años)'!L46),"",'5. Pp (3 años)'!L46)</f>
        <v xml:space="preserve">IGOB_HUM_R: 80.06% A DICIEMBRE DEL 2027.
</v>
      </c>
      <c r="M45" s="240" t="str">
        <f>IF(ISBLANK('5. Pp (3 años)'!M46),"",'5. Pp (3 años)'!M46)</f>
        <v>Línea Base: 
No cuenta con Línea Base ya que es un indicador nuevo.</v>
      </c>
      <c r="N45" s="241" t="str">
        <f>IF(ISBLANK('5. Pp (3 años)'!N46),"",'5. Pp (3 años)'!N46)</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261" t="str">
        <f>IF(ISBLANK('5. Pp (3 años)'!O46),"",'5. Pp (3 años)'!O46)</f>
        <v>A diciembre de 2027 se cuenta con la información actualizada de los 10 indicadores que integran el Indice.</v>
      </c>
      <c r="P45" s="257" t="str">
        <f>IF(ISBLANK('5. Pp (3 años)'!P46),"",'5. Pp (3 años)'!P46)</f>
        <v>ODS 5- Igualdad de Género: Lograr la igualdad de género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v>
      </c>
    </row>
    <row r="46" spans="1:16" s="2" customFormat="1" ht="324" x14ac:dyDescent="0.2">
      <c r="A46" s="16"/>
      <c r="B46" s="290" t="str">
        <f>IF(ISBLANK('5. Pp (3 años)'!B47),"",'5. Pp (3 años)'!B47)</f>
        <v>Contraloría Municipal</v>
      </c>
      <c r="C46" s="291" t="str">
        <f>IF(ISBLANK('5. Pp (3 años)'!C47),"",'5. Pp (3 años)'!C47)</f>
        <v>Proposito</v>
      </c>
      <c r="D46" s="292" t="str">
        <f>IF(ISBLANK('5. Pp (3 años)'!D47),"",'5. Pp (3 años)'!D47)</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46" s="293" t="str">
        <f>IF(ISBLANK('5. Pp (3 años)'!E47),"",'5. Pp (3 años)'!E47)</f>
        <v>PAVCySRC: Porcentaje de Acciones de Verificación, Cumplimiento y Seguimiento de la Rendición de Cuentas de las Dependencias y Entidades de la Administración Pública Municipal</v>
      </c>
      <c r="F46" s="294" t="str">
        <f>IF(ISBLANK('5. Pp (3 años)'!F47),"",'5. Pp (3 años)'!F47)</f>
        <v>Mide el nivel de cumplimiento operativo y de control interno de la Contraloria Municipal, las Dependencias y Entidades respecto a las políticas de los programas municipales para verificar el logro de los objetivos y metas de la Adminsitración Pública Municipal</v>
      </c>
      <c r="G46" s="291" t="str">
        <f>IF(ISBLANK('5. Pp (3 años)'!G47),"",'5. Pp (3 años)'!G47)</f>
        <v>Eficacia</v>
      </c>
      <c r="H46" s="291" t="str">
        <f>IF(ISBLANK('5. Pp (3 años)'!H47),"",'5. Pp (3 años)'!H47)</f>
        <v>Anual</v>
      </c>
      <c r="I46" s="295" t="str">
        <f>IF(ISBLANK('5. Pp (3 años)'!I47),"",'5. Pp (3 años)'!I47)</f>
        <v xml:space="preserve">MÉTODO DE CÁLCULO                             
PAVCySRC= [(NAVR+NACR+NASRCR)/(NAVP+NACP+NASRCP)] X 100  
VARIABLES:
PAVCySRC: Porcentaje de Acciones de Verificación, Cumplimiento y Seguimiento de la Rendición de Cuentas de las Dependencias y Entidades de la Administración Pública Municipal.
NAVR: Número de Acciones de Verificación Realizadas 
NACR: Número de Acciones de Cumplimiento Realizadas  
NASRCR: Número de Acciones de Rendición de Cuentas Realizadas  
NAVP: Número de Acciones de Verificación Programadas                                                                           
 NACP: Número de Acciones de Cumplimiento Programadas                                                             
 NASRCP: Número de Acciones de Rendición de Cuentas Programadas.
</v>
      </c>
      <c r="J46" s="294" t="str">
        <f>IF(ISBLANK('5. Pp (3 años)'!J47),"",'5. Pp (3 años)'!J47)</f>
        <v>UNIDAD DE MEDIDA DEL INDICADOR: 
Porcentaje
UNIDAD DE MEDIDA DE LAS VARIABLES: 
Acciones de verificación, cumplimiento y seguimiento de la rendición de cuentas</v>
      </c>
      <c r="K46" s="291" t="str">
        <f>IF(ISBLANK('5. Pp (3 años)'!K47),"",'5. Pp (3 años)'!K47)</f>
        <v>Ascendente</v>
      </c>
      <c r="L46" s="294" t="s">
        <v>689</v>
      </c>
      <c r="M46" s="296" t="s">
        <v>602</v>
      </c>
      <c r="N46" s="297" t="str">
        <f>IF(ISBLANK('5. Pp (3 años)'!N47),"",'5. Pp (3 años)'!N47)</f>
        <v xml:space="preserve">Nombre del Documento: 
Informe Anual de Acciones de la Contraloría Municipal
Nombre de quien genera la información: 
Oficina del Contralor Municipal
Periodicidad con que se genera la información:
Anual
Liga de la página donde se localiza la información o ubicación: Lefort  ubicado en la Coordinación Administrativa
Informe Anual MIR Contraloría 1
Lefort MBJ-CM-CA-01-2026
</v>
      </c>
      <c r="O46" s="296" t="str">
        <f>IF(ISBLANK('5. Pp (3 años)'!O47),"",'5. Pp (3 años)'!O47)</f>
        <v xml:space="preserve">Las Dependencias y Entidades de la Administracion Publica Municipal cumplen con sus objetivos institucionales en apego a la Normatividad Aplicable y los sujetos obligados </v>
      </c>
      <c r="P46" s="298" t="str">
        <f>IF(ISBLANK('5. Pp (3 años)'!P47),"",'5. Pp (3 años)'!P47)</f>
        <v xml:space="preserve"> Meta 16.10
Garantizar el acceso público a la información y
proteger las libertades fundamentales, de
conformidad con las leyes nacionales y los
acuerdos internacionales.
Meta 16.6
Crear instituciones eficaces, responsables y
transparentes a todos los niveles.
</v>
      </c>
    </row>
    <row r="47" spans="1:16" ht="243.5" customHeight="1" x14ac:dyDescent="0.2">
      <c r="A47" s="16"/>
      <c r="B47" s="299" t="str">
        <f>IF(ISBLANK('5. Pp (3 años)'!B48),"",'5. Pp (3 años)'!B48)</f>
        <v xml:space="preserve">Dirección de Auditoría de Obra Pública </v>
      </c>
      <c r="C47" s="300" t="str">
        <f>IF(ISBLANK('5. Pp (3 años)'!C48),"",'5. Pp (3 años)'!C48)</f>
        <v>Componente</v>
      </c>
      <c r="D47" s="301" t="str">
        <f>IF(ISBLANK('5. Pp (3 años)'!D48),"",'5. Pp (3 años)'!D48)</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47" s="302" t="str">
        <f>IF(ISBLANK('5. Pp (3 años)'!E48),"",'5. Pp (3 años)'!E48)</f>
        <v xml:space="preserve">PAOPC: Porcentaje de Acciones de Obra Pública y Construcción </v>
      </c>
      <c r="F47" s="303" t="str">
        <f>IF(ISBLANK('5. Pp (3 años)'!F48),"",'5. Pp (3 años)'!F48)</f>
        <v>Permite medir el nivel de cumplimiento de la normatividad relacionada con la  obra pública, así como el otorgamiento de licencias y autorizaciones en materia de construcción.</v>
      </c>
      <c r="G47" s="304" t="str">
        <f>IF(ISBLANK('5. Pp (3 años)'!G48),"",'5. Pp (3 años)'!G48)</f>
        <v>Eficacia</v>
      </c>
      <c r="H47" s="304" t="str">
        <f>IF(ISBLANK('5. Pp (3 años)'!H48),"",'5. Pp (3 años)'!H48)</f>
        <v>Trimestral</v>
      </c>
      <c r="I47" s="305" t="str">
        <f>IF(ISBLANK('5. Pp (3 años)'!I48),"",'5. Pp (3 años)'!I48)</f>
        <v>MÉTODO DE CÁLCULO: 
PAOPC= (NAOPCR/NAOPCP) X 100 
VARIABLES:  
PAROPASRyVMC: Porcentaje de Auditorías y Revisiones a la Obra Pública, Adquisiciones y Servicios Relacionados y Verificaciones en Materia de Construcción 
AR: Auditorías Realizadas
RR: Revisiones Realizadas
VMC: Verificaciones en Materia de Construcción Realizadas                                                                                   VAP: Auditorías Programadas  
RP: Revisiones Programadas                                                                                                                                                                                                                                                                                                            VMC: Verificaciones en Materia de Construcción Programadas</v>
      </c>
      <c r="J47" s="305" t="str">
        <f>IF(ISBLANK('5. Pp (3 años)'!J48),"",'5. Pp (3 años)'!J48)</f>
        <v xml:space="preserve">UNIDAD DE MEDIDA DEL INDICADOR:
Porcentaje
UNIDAD DE MEDIDA DE LAS VARIABLES: 
Acciones </v>
      </c>
      <c r="K47" s="304" t="str">
        <f>IF(ISBLANK('5. Pp (3 años)'!K48),"",'5. Pp (3 años)'!K48)</f>
        <v>Ascendente</v>
      </c>
      <c r="L47" s="306" t="s">
        <v>639</v>
      </c>
      <c r="M47" s="307" t="s">
        <v>603</v>
      </c>
      <c r="N47" s="308" t="str">
        <f>IF(ISBLANK('5. Pp (3 años)'!N48),"",'5. Pp (3 años)'!N48)</f>
        <v>Nombre del Documento: Informe de actividades de la Dirección de Auditoría de Obra Pública 2024   
Nombre de quien genera la información: Dirección de Auditoría de Obra Pública  
Periodicidad con que se genera la información:  Semestral  
Liga de la página donde se localiza la información si es el caso:  Lefort MBJ-CM-AOP-001-2026  , repisa 18</v>
      </c>
      <c r="O47" s="309" t="str">
        <f>IF(ISBLANK('5. Pp (3 años)'!O48),"",'5. Pp (3 años)'!O48)</f>
        <v>Se aprueba el número de obras que se estimaron y existe participación de las Dependencias Administrativas para el cumplimiento de los objetivos y metas</v>
      </c>
      <c r="P47" s="310" t="str">
        <f>IF(ISBLANK('5. Pp (3 años)'!P48),"",'5. Pp (3 años)'!P48)</f>
        <v>Meta 16.6
Crear instituciones eficaces, responsables y
transparentes a todos los niveles.
Meta 16.5
Reducir sustancialmente la corrupción y el
soborno en todas sus formas.</v>
      </c>
    </row>
    <row r="48" spans="1:16" ht="243" customHeight="1" x14ac:dyDescent="0.2">
      <c r="A48" s="16"/>
      <c r="B48" s="386" t="str">
        <f>IF(ISBLANK('5. Pp (3 años)'!B49),"",'5. Pp (3 años)'!B49)</f>
        <v xml:space="preserve">Dirección de Auditoría de Obra Pública </v>
      </c>
      <c r="C48" s="244" t="str">
        <f>IF(ISBLANK('5. Pp (3 años)'!C49),"",'5. Pp (3 años)'!C49)</f>
        <v>Actividad</v>
      </c>
      <c r="D48" s="387" t="str">
        <f>IF(ISBLANK('5. Pp (3 años)'!D49),"",'5. Pp (3 años)'!D49)</f>
        <v>1.1.1.1.1.1. Realización de auditorías y revisiones a la obra pública, adquisiciones y servicios relacionados.</v>
      </c>
      <c r="E48" s="460" t="str">
        <f>IF(ISBLANK('5. Pp (3 años)'!E49),"",'5. Pp (3 años)'!E49)</f>
        <v>PAROPASR: Porcentaje de Acciones de seguimiento, Auditorías y Revisiones a la Obra Pública, Adquisiciones y Servicios Relacionados</v>
      </c>
      <c r="F48" s="247" t="str">
        <f>IF(ISBLANK('5. Pp (3 años)'!F49),"",'5. Pp (3 años)'!F49)</f>
        <v xml:space="preserve"> Con esta acción se pretende conocer la eficacia en la realización de las auditorías y revisiones a la obra pública, adquisiciones y servicios relacionados </v>
      </c>
      <c r="G48" s="388" t="str">
        <f>IF(ISBLANK('5. Pp (3 años)'!G49),"",'5. Pp (3 años)'!G49)</f>
        <v>Eficacia</v>
      </c>
      <c r="H48" s="388" t="str">
        <f>IF(ISBLANK('5. Pp (3 años)'!H49),"",'5. Pp (3 años)'!H49)</f>
        <v>Trimestral</v>
      </c>
      <c r="I48" s="389" t="str">
        <f>IF(ISBLANK('5. Pp (3 años)'!I49),"",'5. Pp (3 años)'!I49)</f>
        <v>MÉTODO DE CÁLCULO: 
PAROPASR = [(AR + RR) / (AP + RP)] X 100   
VARIABLES:  
PAROPASR: Porcentaje de Auditorías y Revisiones a la Obra Pública, Adquisiciones y Servicios Relacionados
AR: Auditorías Realizadas
RR: Revisiones Realizadas
AP: Auditorías Programadas  
RP: Revisiones Programadas</v>
      </c>
      <c r="J48" s="389" t="str">
        <f>IF(ISBLANK('5. Pp (3 años)'!J49),"",'5. Pp (3 años)'!J49)</f>
        <v>UNIDAD DE MEDIDA DEL INDICADOR: 
Porcentaje
UNIDAD DE MEDIDA DE LAS VARIABLES: Auditorías y Revisiones</v>
      </c>
      <c r="K48" s="390" t="str">
        <f>IF(ISBLANK('5. Pp (3 años)'!K49),"",'5. Pp (3 años)'!K49)</f>
        <v>Ascendente</v>
      </c>
      <c r="L48" s="391" t="s">
        <v>640</v>
      </c>
      <c r="M48" s="392" t="s">
        <v>604</v>
      </c>
      <c r="N48" s="393" t="str">
        <f>IF(ISBLANK('5. Pp (3 años)'!N49),"",'5. Pp (3 años)'!N49)</f>
        <v>Nombre del Documento:   Reporte de Revisiones e Informe de Seguimiento de Auditorías
Nombre de quien genera la información: Dirección de Auditoría de Obra Pública 
Periodicidad: Trimestral 
Liga de página donde se localiza la información si es el caso o ubicación física:  Lefort MBJ-CM-AOP-001-2026 TOMO I , repisa 9</v>
      </c>
      <c r="O48" s="262" t="str">
        <f>IF(ISBLANK('5. Pp (3 años)'!O49),"",'5. Pp (3 años)'!O49)</f>
        <v>Se aprueba el Programa Anual de Actividades y el número de obras que se estimaron</v>
      </c>
      <c r="P48" s="258" t="str">
        <f>IF(ISBLANK('5. Pp (3 años)'!P49),"",'5. Pp (3 años)'!P49)</f>
        <v>Meta 16.6
Crear instituciones eficaces, responsables y
transparentes a todos los niveles.</v>
      </c>
    </row>
    <row r="49" spans="1:16" ht="209.5" customHeight="1" x14ac:dyDescent="0.2">
      <c r="A49" s="16"/>
      <c r="B49" s="386" t="str">
        <f>IF(ISBLANK('5. Pp (3 años)'!B50),"",'5. Pp (3 años)'!B50)</f>
        <v xml:space="preserve">Dirección de Auditoría de Obra Pública </v>
      </c>
      <c r="C49" s="244" t="str">
        <f>IF(ISBLANK('5. Pp (3 años)'!C50),"",'5. Pp (3 años)'!C50)</f>
        <v>Actividad</v>
      </c>
      <c r="D49" s="387" t="str">
        <f>IF(ISBLANK('5. Pp (3 años)'!D50),"",'5. Pp (3 años)'!D50)</f>
        <v>1.1.1.1.1.2. Verificación de licencias y autorizaciones en materia de construcción.</v>
      </c>
      <c r="E49" s="460" t="str">
        <f>IF(ISBLANK('5. Pp (3 años)'!E50),"",'5. Pp (3 años)'!E50)</f>
        <v xml:space="preserve"> PVMC: Porcentaje de Verificaciones en Materia de Construcción</v>
      </c>
      <c r="F49" s="247" t="str">
        <f>IF(ISBLANK('5. Pp (3 años)'!F50),"",'5. Pp (3 años)'!F50)</f>
        <v>Se busca que las licencias y autorizaciones que se otorgan en materia de construcción cumplan con la normatividad aplicable</v>
      </c>
      <c r="G49" s="388" t="str">
        <f>IF(ISBLANK('5. Pp (3 años)'!G50),"",'5. Pp (3 años)'!G50)</f>
        <v>Eficacia</v>
      </c>
      <c r="H49" s="388" t="str">
        <f>IF(ISBLANK('5. Pp (3 años)'!H50),"",'5. Pp (3 años)'!H50)</f>
        <v>Trimestral</v>
      </c>
      <c r="I49" s="389" t="str">
        <f>IF(ISBLANK('5. Pp (3 años)'!I50),"",'5. Pp (3 años)'!I50)</f>
        <v xml:space="preserve">MÉTODO DE CÁLCULO: 
PVMC = (VR / VP) X 100 
VARIABLES:  
PVMC: Porcentaje de Verificaciones en Materia de Construcción
VR: Verificaciones Realizadas
VP: Verificaciones Programadas                              </v>
      </c>
      <c r="J49" s="389" t="str">
        <f>IF(ISBLANK('5. Pp (3 años)'!J50),"",'5. Pp (3 años)'!J50)</f>
        <v>UNIDAD DE MEDIDA DEL INDICADOR: 
Porcentaje
UNIDAD DE MEDIDA DE LAS VARIABLES: Verificaciones</v>
      </c>
      <c r="K49" s="390" t="str">
        <f>IF(ISBLANK('5. Pp (3 años)'!K50),"",'5. Pp (3 años)'!K50)</f>
        <v>Ascendente</v>
      </c>
      <c r="L49" s="391" t="s">
        <v>641</v>
      </c>
      <c r="M49" s="392" t="s">
        <v>605</v>
      </c>
      <c r="N49" s="393" t="str">
        <f>IF(ISBLANK('5. Pp (3 años)'!N50),"",'5. Pp (3 años)'!N50)</f>
        <v>Nombre del Documento:   Reporte de Verificaciones
Nombre de quien genera la información: Direccion de Auditoría de Obra Pública 
Periodicidad: Trimestral 
Liga de página donde se localiza la información si es el caso o ubicación física:  Lefort MBJ-CM-AOP-001-2026, TOMO I, REPISA 4</v>
      </c>
      <c r="O49" s="262" t="str">
        <f>IF(ISBLANK('5. Pp (3 años)'!O50),"",'5. Pp (3 años)'!O50)</f>
        <v>Se aprueba el Programa Anual de Actividades, existiendo participación de la demás Dependencias para el cumplimiento de los objetivos y metas</v>
      </c>
      <c r="P49" s="258" t="str">
        <f>IF(ISBLANK('5. Pp (3 años)'!P50),"",'5. Pp (3 años)'!P50)</f>
        <v>Meta 16.6
Crear instituciones eficaces, responsables y
transparentes a todos los niveles.</v>
      </c>
    </row>
    <row r="50" spans="1:16" ht="247.75" customHeight="1" x14ac:dyDescent="0.2">
      <c r="A50" s="16"/>
      <c r="B50" s="379" t="str">
        <f>IF(ISBLANK('5. Pp (3 años)'!B51),"",'5. Pp (3 años)'!B51)</f>
        <v>Dirección de Auditoría</v>
      </c>
      <c r="C50" s="380" t="str">
        <f>IF(ISBLANK('5. Pp (3 años)'!C51),"",'5. Pp (3 años)'!C51)</f>
        <v>Componente</v>
      </c>
      <c r="D50" s="461" t="str">
        <f>IF(ISBLANK('5. Pp (3 años)'!D51),"",'5. Pp (3 años)'!D51)</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50" s="382" t="str">
        <f>IF(ISBLANK('5. Pp (3 años)'!E51),"",'5. Pp (3 años)'!E51)</f>
        <v>PACSIE: Porcentaje de Acciones de Control y Seguimiento al Ingreso y Egreso</v>
      </c>
      <c r="F50" s="383" t="str">
        <f>IF(ISBLANK('5. Pp (3 años)'!F51),"",'5. Pp (3 años)'!F51)</f>
        <v xml:space="preserve"> Permite medir el nivel de cumplimiento de las acciones realizadas por  la Dirección de Auditoría de la Contraloría Municipal</v>
      </c>
      <c r="G50" s="325" t="str">
        <f>IF(ISBLANK('5. Pp (3 años)'!G51),"",'5. Pp (3 años)'!G51)</f>
        <v>Eficacia</v>
      </c>
      <c r="H50" s="325" t="str">
        <f>IF(ISBLANK('5. Pp (3 años)'!H51),"",'5. Pp (3 años)'!H51)</f>
        <v>Trimestral</v>
      </c>
      <c r="I50" s="383" t="str">
        <f>IF(ISBLANK('5. Pp (3 años)'!I51),"",'5. Pp (3 años)'!I51)</f>
        <v xml:space="preserve">MÉTODO DE CÁLCULO  
PACSIE = (NACSR/NACSE) x 100    
VARIABLES 
PACSIE: Porcentaje de Acciones de Control y Seguimiento al Ingreso y Egreso                                                  
NACSR: Número de Acciones de Control y Seguimiento Realizadas          
NACSE: Número de Acciones de Control y Seguimiento Estimadas                            </v>
      </c>
      <c r="J50" s="383" t="str">
        <f>IF(ISBLANK('5. Pp (3 años)'!J51),"",'5. Pp (3 años)'!J51)</f>
        <v>UNIDAD DE MEDIDA DEL INDICADOR: 
Porcentaje
UNIDAD DE MEDIDA DE LAS VARIABLES: Acciones de Control y Seguimiento al Ingreso y Egreso</v>
      </c>
      <c r="K50" s="325" t="str">
        <f>IF(ISBLANK('5. Pp (3 años)'!K51),"",'5. Pp (3 años)'!K51)</f>
        <v>Ascendente</v>
      </c>
      <c r="L50" s="383" t="s">
        <v>642</v>
      </c>
      <c r="M50" s="384" t="s">
        <v>606</v>
      </c>
      <c r="N50" s="382" t="str">
        <f>IF(ISBLANK('5. Pp (3 años)'!N51),"",'5. Pp (3 años)'!N51)</f>
        <v>Nombre del Documento: Informe de actividades de la Dirección de Auditoría
Nombre de quien genera la información: Dirección de Auditoría
Periodicidad con que se genera la información: Semestral
Liga de la página donde se localiza la información o ubicación: Lefort MBJ-CM-DA-08-2024 en la de la Oficina de la Dirección de Auditoría</v>
      </c>
      <c r="O50" s="384" t="str">
        <f>IF(ISBLANK('5. Pp (3 años)'!O51),"",'5. Pp (3 años)'!O51)</f>
        <v>Las Dependencias de la Administración Pública Municipal Centralizadas y Descentralizadas ejercen sus funciones de acuerdo a la Normatividad aplicable</v>
      </c>
      <c r="P50" s="385" t="str">
        <f>IF(ISBLANK('5. Pp (3 años)'!P51),"",'5. Pp (3 años)'!P51)</f>
        <v xml:space="preserve">Meta 16.5
Reducir sustancialmente la corrupción y el
soborno en todas sus formas.
Meta 16.6
Crear instituciones eficaces, responsables y
transparentes a todos los niveles. 
</v>
      </c>
    </row>
    <row r="51" spans="1:16" ht="258" customHeight="1" x14ac:dyDescent="0.2">
      <c r="A51" s="16"/>
      <c r="B51" s="252" t="str">
        <f>IF(ISBLANK('5. Pp (3 años)'!B52),"",'5. Pp (3 años)'!B52)</f>
        <v>Dirección de Auditoría</v>
      </c>
      <c r="C51" s="48" t="str">
        <f>IF(ISBLANK('5. Pp (3 años)'!C52),"",'5. Pp (3 años)'!C52)</f>
        <v>Actividad</v>
      </c>
      <c r="D51" s="462" t="str">
        <f>IF(ISBLANK('5. Pp (3 años)'!D52),"",'5. Pp (3 años)'!D52)</f>
        <v>1.1.1.1.2.1. Realización de acciones de control y seguimiento a la cuenta pública   de la Administración Pública Municipal Centralizada.</v>
      </c>
      <c r="E51" s="255" t="str">
        <f>IF(ISBLANK('5. Pp (3 años)'!E52),"",'5. Pp (3 años)'!E52)</f>
        <v>PACSCP: Porcentaje de  Acciones de Control y Seguimiento a la Cuenta Pública.</v>
      </c>
      <c r="F51" s="44" t="str">
        <f>IF(ISBLANK('5. Pp (3 años)'!F52),"",'5. Pp (3 años)'!F52)</f>
        <v>Permite medir el porcentaje de eficacia en la revisión al manejo del gasto público de las Dependencias de la Administración Pública Municipal Centralizada.</v>
      </c>
      <c r="G51" s="49" t="str">
        <f>IF(ISBLANK('5. Pp (3 años)'!G52),"",'5. Pp (3 años)'!G52)</f>
        <v>Eficacia</v>
      </c>
      <c r="H51" s="49" t="str">
        <f>IF(ISBLANK('5. Pp (3 años)'!H52),"",'5. Pp (3 años)'!H52)</f>
        <v>Trimestral</v>
      </c>
      <c r="I51" s="44" t="str">
        <f>IF(ISBLANK('5. Pp (3 años)'!I52),"",'5. Pp (3 años)'!I52)</f>
        <v xml:space="preserve">MÉTODO DE CÁLCULO           
PACSCP = (NACGR/NACGE) X 100                                                                  
VARIABLES     
PACSCP: Porcentaje de Acciones de Control y Seguimiento a la Cuenta Pública                    
NACGR: Número de Acciones de Control del Gasto Realizados                                                                                           NACGE: Número de Acciones de Control del Gasto Estimados                                                                </v>
      </c>
      <c r="J51" s="44" t="str">
        <f>IF(ISBLANK('5. Pp (3 años)'!J52),"",'5. Pp (3 años)'!J52)</f>
        <v>UNIDAD DE MEDIDA DEL INDICADOR: Porcentaje
UNIDAD DE MEDIDA DE LAS VARIABLES:  Acciones de Control y Seguimiento a la Cuenta Pública.</v>
      </c>
      <c r="K51" s="49" t="str">
        <f>IF(ISBLANK('5. Pp (3 años)'!K52),"",'5. Pp (3 años)'!K52)</f>
        <v>Ascendente</v>
      </c>
      <c r="L51" s="44" t="s">
        <v>643</v>
      </c>
      <c r="M51" s="256" t="s">
        <v>607</v>
      </c>
      <c r="N51" s="255" t="str">
        <f>IF(ISBLANK('5. Pp (3 años)'!N52),"",'5. Pp (3 años)'!N52)</f>
        <v>Nombre del documento: Reporte de seguimiento al ejercicio del gasto                         
Nombre de quien genera la informacion:   Jefatura del Área de Auditoría         
Periodicidad: Trimestral 
Liga o lugar fisico donde se encuentra la información:  : Lefort MBJ-CM-DA-006-2024 en la repisa #2 de la Oficina de la Dirección de Auditoría</v>
      </c>
      <c r="O51" s="256" t="str">
        <f>IF(ISBLANK('5. Pp (3 años)'!O52),"",'5. Pp (3 años)'!O52)</f>
        <v>Las Dependencias de la Administración Pública Municipal Centralizadas ejercen gasto.</v>
      </c>
      <c r="P51" s="259" t="str">
        <f>IF(ISBLANK('5. Pp (3 años)'!P52),"",'5. Pp (3 años)'!P52)</f>
        <v xml:space="preserve">Meta 16.6
Crear instituciones eficaces, responsables y
transparentes a todos los niveles. </v>
      </c>
    </row>
    <row r="52" spans="1:16" ht="250.25" customHeight="1" x14ac:dyDescent="0.2">
      <c r="A52" s="16"/>
      <c r="B52" s="252" t="str">
        <f>IF(ISBLANK('5. Pp (3 años)'!B53),"",'5. Pp (3 años)'!B53)</f>
        <v>Dirección de Auditoría</v>
      </c>
      <c r="C52" s="48" t="str">
        <f>IF(ISBLANK('5. Pp (3 años)'!C53),"",'5. Pp (3 años)'!C53)</f>
        <v>Actividad</v>
      </c>
      <c r="D52" s="462" t="str">
        <f>IF(ISBLANK('5. Pp (3 años)'!D53),"",'5. Pp (3 años)'!D53)</f>
        <v>1.1.1.1.2.2. Realización de auditorías, revisiones y arqueos a las Dependencias y Entidades de la Administración Pública Municipal.</v>
      </c>
      <c r="E52" s="255" t="str">
        <f>IF(ISBLANK('5. Pp (3 años)'!E53),"",'5. Pp (3 años)'!E53)</f>
        <v>PARA: Porcentaje de  Auditorías, Revisiones y Arqueos</v>
      </c>
      <c r="F52" s="44" t="str">
        <f>IF(ISBLANK('5. Pp (3 años)'!F53),"",'5. Pp (3 años)'!F53)</f>
        <v>Con esta acción se medirá la eficacia del manejo de los recursos públicos a las Dependencias y Entidades de la Administración Pública Municipal</v>
      </c>
      <c r="G52" s="49" t="str">
        <f>IF(ISBLANK('5. Pp (3 años)'!G53),"",'5. Pp (3 años)'!G53)</f>
        <v>Eficacia</v>
      </c>
      <c r="H52" s="49" t="str">
        <f>IF(ISBLANK('5. Pp (3 años)'!H53),"",'5. Pp (3 años)'!H53)</f>
        <v>Trimestral</v>
      </c>
      <c r="I52" s="44" t="str">
        <f>IF(ISBLANK('5. Pp (3 años)'!I53),"",'5. Pp (3 años)'!I53)</f>
        <v xml:space="preserve">MÉTODO DE CÁLCULO        
PARA = [(AR + RR + AR) / (AP + RP + AP)] X 100                                                            
VARIABLES 
PARA: Porcentaje de Auditorías, Revisiones y Arqueos
AR: Auditorías Realizadas   
RR: Revisiones Realizadas 
AR: Arqueos Realizados 
AP: Auditorías Programadas 
RP: Revisiones Programadas  
AP: Arqueos Programados       </v>
      </c>
      <c r="J52" s="44" t="str">
        <f>IF(ISBLANK('5. Pp (3 años)'!J53),"",'5. Pp (3 años)'!J53)</f>
        <v>UNIDAD DE MEDIDA DEL INDICADOR: Porcentaje
UNIDAD DE MEDIDA DE LAS VARIABLES: Auditorías, revisiones y arqueos</v>
      </c>
      <c r="K52" s="49" t="str">
        <f>IF(ISBLANK('5. Pp (3 años)'!K53),"",'5. Pp (3 años)'!K53)</f>
        <v>Ascendente</v>
      </c>
      <c r="L52" s="44" t="s">
        <v>644</v>
      </c>
      <c r="M52" s="256" t="s">
        <v>608</v>
      </c>
      <c r="N52" s="255" t="str">
        <f>IF(ISBLANK('5. Pp (3 años)'!N53),"",'5. Pp (3 años)'!N53)</f>
        <v>Nombre del documento: Reporte de segumiento de auditorías, revisiones y arqueos                  
Nombre del área que lo elabora: Jefatura del Área de Auditoría      
Periodicidad: Trimestral  
Liga donde se encuentra la información o ubicación: Lefort MBJ-CM-DA-007-2024 en la repisa #2 de la Oficina de la Dirección de Auditoría</v>
      </c>
      <c r="O52" s="256" t="str">
        <f>IF(ISBLANK('5. Pp (3 años)'!O53),"",'5. Pp (3 años)'!O53)</f>
        <v>Se aprueba el Programa Anual de Auditorías, Revisiones y Arqueos</v>
      </c>
      <c r="P52" s="259" t="str">
        <f>IF(ISBLANK('5. Pp (3 años)'!P53),"",'5. Pp (3 años)'!P53)</f>
        <v>Meta 16.5
Reducir sustancialmente la corrupción y el
soborno en todas sus formas.
Meta 16.6
Crear instituciones eficaces, responsables y
transparentes a todos los niveles.</v>
      </c>
    </row>
    <row r="53" spans="1:16" ht="342" customHeight="1" x14ac:dyDescent="0.2">
      <c r="A53" s="16"/>
      <c r="B53" s="379" t="str">
        <f>IF(ISBLANK('5. Pp (3 años)'!B54),"",'5. Pp (3 años)'!B54)</f>
        <v>Dirección de la Función Pública de la Contraloría Municipal</v>
      </c>
      <c r="C53" s="380" t="str">
        <f>IF(ISBLANK('5. Pp (3 años)'!C54),"",'5. Pp (3 años)'!C54)</f>
        <v xml:space="preserve">Componente  </v>
      </c>
      <c r="D53" s="461" t="str">
        <f>IF(ISBLANK('5. Pp (3 años)'!D54),"",'5. Pp (3 años)'!D54)</f>
        <v>1.1.1.1.3 Actividades de Combate a la Corrupción Implementadas</v>
      </c>
      <c r="E53" s="382" t="str">
        <f>IF(ISBLANK('5. Pp (3 años)'!E54),"",'5. Pp (3 años)'!E54)</f>
        <v>PACCI: Porcentaje de Actividades de Combate a la Corrupción Implementadas</v>
      </c>
      <c r="F53" s="383" t="str">
        <f>IF(ISBLANK('5. Pp (3 años)'!F54),"",'5. Pp (3 años)'!F54)</f>
        <v xml:space="preserve">Se medirá la supervisión de las Actividades que mitiguen posibles actos de corrupción </v>
      </c>
      <c r="G53" s="325" t="str">
        <f>IF(ISBLANK('5. Pp (3 años)'!G54),"",'5. Pp (3 años)'!G54)</f>
        <v>Eficacia</v>
      </c>
      <c r="H53" s="325" t="str">
        <f>IF(ISBLANK('5. Pp (3 años)'!H54),"",'5. Pp (3 años)'!H54)</f>
        <v>Trimestral</v>
      </c>
      <c r="I53" s="383" t="str">
        <f>IF(ISBLANK('5. Pp (3 años)'!I54),"",'5. Pp (3 años)'!I54)</f>
        <v>MÉTODO DE CÁLCULO
PACCI= (ACCI/ ACCP) * 100)    
VARIABLES
PACCI= Porcentaje de Actividades de Combate a la Corrupción Implementadas
ACCI = Actividades de Combate a la Corrupción Implementadas
ACCP= Actividades de Combate a la Corrupción Programadas</v>
      </c>
      <c r="J53" s="383" t="str">
        <f>IF(ISBLANK('5. Pp (3 años)'!J54),"",'5. Pp (3 años)'!J54)</f>
        <v>UNIDAD DE MEDIDA DEL INDICADOR: 
Porcentaje
UNIDAD DE MEDIDA DE LAS VARIABLES: 
Actividades</v>
      </c>
      <c r="K53" s="325" t="str">
        <f>IF(ISBLANK('5. Pp (3 años)'!K54),"",'5. Pp (3 años)'!K54)</f>
        <v>Ascendente</v>
      </c>
      <c r="L53" s="383" t="s">
        <v>645</v>
      </c>
      <c r="M53" s="384" t="s">
        <v>609</v>
      </c>
      <c r="N53" s="382" t="str">
        <f>IF(ISBLANK('5. Pp (3 años)'!N54),"",'5. Pp (3 años)'!N54)</f>
        <v>Nombre completo del Documento que sustenta la información:  
Reporte trimestral cargado en la plataforma Intranet de la Contraloría Municipal
Nombre del área que genera o publica la información: Dirección de la Función Pública Municipal 
Periodicidad con que se genera el documento: 
trimestral
Liga de la página de la que se obtiene la información: Lefort MBJ-CM-FP- 2-2026 en la de la Oficina de la Dirección de la Función Pública, Repisa #1</v>
      </c>
      <c r="O53" s="384" t="str">
        <f>IF(ISBLANK('5. Pp (3 años)'!O54),"",'5. Pp (3 años)'!O54)</f>
        <v>Las dependencias municipales y la ciudadanía participan en las actividades implementadas, con la finalidad de combatir actos de corrupción en el Municipio.</v>
      </c>
      <c r="P53" s="385" t="str">
        <f>IF(ISBLANK('5. Pp (3 años)'!P54),"",'5. Pp (3 años)'!P54)</f>
        <v>Meta 16.5
Reducir sustancialmente la corrupción y el
soborno en todas sus formas.
Meta 16.6
Crear instituciones eficaces, responsables y
transparentes a todos los niveles.
Meta 16.7
Garantizar la adopción de decisiones inclusivas,
participativas y representativas que respondan
a las necesidades a todos los niveles.</v>
      </c>
    </row>
    <row r="54" spans="1:16" ht="328.75" customHeight="1" x14ac:dyDescent="0.2">
      <c r="A54" s="16"/>
      <c r="B54" s="251" t="str">
        <f>IF(ISBLANK('5. Pp (3 años)'!B55),"",'5. Pp (3 años)'!B55)</f>
        <v>Dirección de la Función Pública de la Contraloría Municipal</v>
      </c>
      <c r="C54" s="394" t="str">
        <f>IF(ISBLANK('5. Pp (3 años)'!C55),"",'5. Pp (3 años)'!C55)</f>
        <v>Actividad</v>
      </c>
      <c r="D54" s="387" t="str">
        <f>IF(ISBLANK('5. Pp (3 años)'!D55),"",'5. Pp (3 años)'!D55)</f>
        <v>1.1.1.1.3.1 Evaluación y seguimiento al Programa Municipal de Acreditación "Calidad  Servicio con CUENTAS CLARAS"</v>
      </c>
      <c r="E54" s="245" t="str">
        <f>IF(ISBLANK('5. Pp (3 años)'!E55),"",'5. Pp (3 años)'!E55)</f>
        <v>PESPACSCC:  Porcentaje de Evaluación y Seguimiento al Programa Municipal de Acreditación "Calidad y Servicio con CUENTAS CLARAS"</v>
      </c>
      <c r="F54" s="247" t="str">
        <f>IF(ISBLANK('5. Pp (3 años)'!F55),"",'5. Pp (3 años)'!F55)</f>
        <v>Mide la cantidad de Oficinas Acreditadas que repercuten en la disminución o inhibición de posibles actos de corrupción a través de la evaluación y seguimiento a acciones del Programa Municipal de Acreditación "Calidad y Servicio con CUENTAS CLARAS"</v>
      </c>
      <c r="G54" s="388" t="str">
        <f>IF(ISBLANK('5. Pp (3 años)'!G55),"",'5. Pp (3 años)'!G55)</f>
        <v>Eficacia</v>
      </c>
      <c r="H54" s="388" t="str">
        <f>IF(ISBLANK('5. Pp (3 años)'!H55),"",'5. Pp (3 años)'!H55)</f>
        <v>Trimestral</v>
      </c>
      <c r="I54" s="246" t="str">
        <f>IF(ISBLANK('5. Pp (3 años)'!I55),"",'5. Pp (3 años)'!I55)</f>
        <v xml:space="preserve">MÉTODO DE CÁLCULO
PESPACSCC= (AESPACSCCI / AESPACSCCP) x 100
VARIABLES
PESPACSCC: Porcentaje de Evaluación y Seguimiento al Programa de Acreditación "Calidad y Servicio con CUENTAS CLARAS                                                                                                                                                        AESPACSCCI: Acciones de Evaluación y Seguimiento al Programa de Acreditación "Calidad y Servicio con CUENTAS CLARAS  Implementado                  
AESPACSCCP: Acciones de Evaluación y Seguimiento al Programa de Acreditación "Calidad y Servicio con CUENTAS CLARAS Programado              
</v>
      </c>
      <c r="J54" s="246" t="str">
        <f>IF(ISBLANK('5. Pp (3 años)'!J55),"",'5. Pp (3 años)'!J55)</f>
        <v xml:space="preserve">UNIDAD DE MEDIDA DEL INDICADOR: 
Porcentaje
UNIDAD DE MEDIDA DE LAS VARIABLES: 
Evaluaciones y seguimientos </v>
      </c>
      <c r="K54" s="388" t="str">
        <f>IF(ISBLANK('5. Pp (3 años)'!K55),"",'5. Pp (3 años)'!K55)</f>
        <v>Ascendente</v>
      </c>
      <c r="L54" s="242" t="s">
        <v>646</v>
      </c>
      <c r="M54" s="243" t="s">
        <v>610</v>
      </c>
      <c r="N54" s="393" t="str">
        <f>IF(ISBLANK('5. Pp (3 años)'!N55),"",'5. Pp (3 años)'!N55)</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4" s="262" t="str">
        <f>IF(ISBLANK('5. Pp (3 años)'!O55),"",'5. Pp (3 años)'!O55)</f>
        <v>Las dependencias municipales y la ciudadanía participan en las actividades implementadas, con la finalidad de Combatir actos de Corrupción en el Municipio.</v>
      </c>
      <c r="P54" s="258" t="str">
        <f>IF(ISBLANK('5. Pp (3 años)'!P55),"",'5. Pp (3 años)'!P55)</f>
        <v>Meta 16.5
Reducir sustancialmente la corrupción y el
soborno en todas sus formas.</v>
      </c>
    </row>
    <row r="55" spans="1:16" ht="323.5" customHeight="1" x14ac:dyDescent="0.2">
      <c r="A55" s="57"/>
      <c r="B55" s="251" t="str">
        <f>IF(ISBLANK('5. Pp (3 años)'!B56),"",'5. Pp (3 años)'!B56)</f>
        <v>Dirección de la Función Pública de la Contraloría Municipal</v>
      </c>
      <c r="C55" s="244" t="str">
        <f>IF(ISBLANK('5. Pp (3 años)'!C56),"",'5. Pp (3 años)'!C56)</f>
        <v>Actividad</v>
      </c>
      <c r="D55" s="387" t="str">
        <f>IF(ISBLANK('5. Pp (3 años)'!D56),"",'5. Pp (3 años)'!D56)</f>
        <v>1.1.1.1.3.2 Seguimiento a Actividades de Difusión a servidores publicos y ciudadanía sobre el Protocolo de Atención Ciudadana para trámites y servicios</v>
      </c>
      <c r="E55" s="245" t="str">
        <f>IF(ISBLANK('5. Pp (3 años)'!E56),"",'5. Pp (3 años)'!E56)</f>
        <v>PADPACTS: Porcentaje de Actividades de Difusión sobre el Protocolo de Atención Ciudadana para trámites y servicios</v>
      </c>
      <c r="F55" s="247" t="str">
        <f>IF(ISBLANK('5. Pp (3 años)'!F56),"",'5. Pp (3 años)'!F56)</f>
        <v xml:space="preserve">Se medirá la difusión de las Actividades y acciones enfocadas a sensibilizar a la ciudadania sobre el servicio que debe recibir por parte de los servidores publicos, siendo sustantivo para que se mitiguen o inhiban posibles actos de Corrupción </v>
      </c>
      <c r="G55" s="388" t="str">
        <f>IF(ISBLANK('5. Pp (3 años)'!G56),"",'5. Pp (3 años)'!G56)</f>
        <v>Eficacia</v>
      </c>
      <c r="H55" s="388" t="str">
        <f>IF(ISBLANK('5. Pp (3 años)'!H56),"",'5. Pp (3 años)'!H56)</f>
        <v>Trimestral</v>
      </c>
      <c r="I55" s="246" t="str">
        <f>IF(ISBLANK('5. Pp (3 años)'!I56),"",'5. Pp (3 años)'!I56)</f>
        <v>MÉTODO DE CÁLCULO
PADPACTS= (ADPACTSI/ADPACTSP) * 100)    
VARIABLES
PADPACTS= Porcentaje de Actividades de Difusión sobre el Protocolo de Atención Ciudadana para trámites y servicios
ADPACTSI = Actividades de Difusión sobre el Protocolo de Atención Ciudadana para trámites y servicios Implementadas
ADPACTSP = Actividades de Difusión sobre el Protocolo de Atención Ciudadana para trámites y servicios Programadas</v>
      </c>
      <c r="J55" s="246" t="str">
        <f>IF(ISBLANK('5. Pp (3 años)'!J56),"",'5. Pp (3 años)'!J56)</f>
        <v xml:space="preserve">UNIDAD DE MEDIDA DEL INDICADOR: 
Porcentaje
UNIDAD DE MEDIDA DE LAS VARIABLES: 
Actividades de Difusión </v>
      </c>
      <c r="K55" s="388" t="str">
        <f>IF(ISBLANK('5. Pp (3 años)'!K56),"",'5. Pp (3 años)'!K56)</f>
        <v>Ascendente</v>
      </c>
      <c r="L55" s="242" t="s">
        <v>647</v>
      </c>
      <c r="M55" s="243" t="s">
        <v>611</v>
      </c>
      <c r="N55" s="393" t="str">
        <f>IF(ISBLANK('5. Pp (3 años)'!N56),"",'5. Pp (3 años)'!N56)</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5" s="262" t="str">
        <f>IF(ISBLANK('5. Pp (3 años)'!O56),"",'5. Pp (3 años)'!O56)</f>
        <v>Los servidores públicos municipales llevan a cabo los procesos implementados para la Entrega y  Recepción de las diversas Áreas del Municipio, de acuerdo a la normatividad vigente</v>
      </c>
      <c r="P55" s="260" t="str">
        <f>IF(ISBLANK('5. Pp (3 años)'!P56),"",'5. Pp (3 años)'!P56)</f>
        <v xml:space="preserve"> Meta 16.10
Garantizar el acceso público a la información y
proteger las libertades fundamentales, de
conformidad con las leyes nacionales y los
acuerdos internacionales.</v>
      </c>
    </row>
    <row r="56" spans="1:16" ht="325.25" customHeight="1" x14ac:dyDescent="0.2">
      <c r="A56" s="33"/>
      <c r="B56" s="251" t="str">
        <f>IF(ISBLANK('5. Pp (3 años)'!B57),"",'5. Pp (3 años)'!B57)</f>
        <v>Dirección de la Función Pública de la Contraloría Municipal</v>
      </c>
      <c r="C56" s="244" t="str">
        <f>IF(ISBLANK('5. Pp (3 años)'!C57),"",'5. Pp (3 años)'!C57)</f>
        <v>Actividad</v>
      </c>
      <c r="D56" s="387" t="str">
        <f>IF(ISBLANK('5. Pp (3 años)'!D57),"",'5. Pp (3 años)'!D57)</f>
        <v>1.1.1.1.3.3 Intervención en el proceso de Entrega y Recepción de los servidores públicos, conforme a la normatividad vigente.</v>
      </c>
      <c r="E56" s="245" t="str">
        <f>IF(ISBLANK('5. Pp (3 años)'!E57),"",'5. Pp (3 años)'!E57)</f>
        <v xml:space="preserve">PAERC: Porcentaje de Actas de Entrega y Recepción Concluidas     </v>
      </c>
      <c r="F56" s="247" t="str">
        <f>IF(ISBLANK('5. Pp (3 años)'!F57),"",'5. Pp (3 años)'!F57)</f>
        <v>Mide las Actas realizadas en el proceso de Entrega y Recepción llevadas a cabo por cambio de Titulares</v>
      </c>
      <c r="G56" s="388" t="str">
        <f>IF(ISBLANK('5. Pp (3 años)'!G57),"",'5. Pp (3 años)'!G57)</f>
        <v>Eficacia</v>
      </c>
      <c r="H56" s="388" t="str">
        <f>IF(ISBLANK('5. Pp (3 años)'!H57),"",'5. Pp (3 años)'!H57)</f>
        <v>Trimestral</v>
      </c>
      <c r="I56" s="246" t="str">
        <f>IF(ISBLANK('5. Pp (3 años)'!I57),"",'5. Pp (3 años)'!I57)</f>
        <v xml:space="preserve">MÉTODO DE CÁLCULO
PAERC = (TAERC/TAERS) x 100 
VARIABLES
PAERC: Porcentaje de Actas de Entrega y Recepción Concluidas                                                                       TAERC=  Total de Actas de Entrega-Recepcion Concluidas   
TAERS= Total de Actas de Entrega-Recepcion Solicitadas    </v>
      </c>
      <c r="J56" s="246" t="str">
        <f>IF(ISBLANK('5. Pp (3 años)'!J57),"",'5. Pp (3 años)'!J57)</f>
        <v>UNIDAD DE MEDIDA DEL INDICADOR: 
Porcentaje
UNIDAD DE MEDIDA DE LAS VARIABLES: 
Actas de Entrega y Recepción</v>
      </c>
      <c r="K56" s="388" t="str">
        <f>IF(ISBLANK('5. Pp (3 años)'!K57),"",'5. Pp (3 años)'!K57)</f>
        <v>Ascendente</v>
      </c>
      <c r="L56" s="242" t="s">
        <v>648</v>
      </c>
      <c r="M56" s="243" t="s">
        <v>612</v>
      </c>
      <c r="N56" s="393" t="str">
        <f>IF(ISBLANK('5. Pp (3 años)'!N57),"",'5. Pp (3 años)'!N57)</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6" s="262" t="str">
        <f>IF(ISBLANK('5. Pp (3 años)'!O57),"",'5. Pp (3 años)'!O57)</f>
        <v>Los servidores públicos municipales presentan sus Declaraciones Patrimoniales y de Conflicto de Interes en tiempo y forma durante el ejercicio fiscal .</v>
      </c>
      <c r="P56" s="260" t="str">
        <f>IF(ISBLANK('5. Pp (3 años)'!P57),"",'5. Pp (3 años)'!P57)</f>
        <v>Meta 16.6
Crear instituciones eficaces, responsables y
transparentes a todos los niveles.</v>
      </c>
    </row>
    <row r="57" spans="1:16" ht="318" customHeight="1" x14ac:dyDescent="0.2">
      <c r="A57" s="33"/>
      <c r="B57" s="252" t="str">
        <f>IF(ISBLANK('5. Pp (3 años)'!B58),"",'5. Pp (3 años)'!B58)</f>
        <v>Dirección de la Función Pública de la Contraloría Municipal</v>
      </c>
      <c r="C57" s="48" t="str">
        <f>IF(ISBLANK('5. Pp (3 años)'!C58),"",'5. Pp (3 años)'!C58)</f>
        <v>Actividad</v>
      </c>
      <c r="D57" s="462" t="str">
        <f>IF(ISBLANK('5. Pp (3 años)'!D58),"",'5. Pp (3 años)'!D58)</f>
        <v>1.1.1.1.3.4 Recepción, Control y Resguardo de las Declaraciones de Situación Patrimonial y de Conflicto de  Interés de todos los servidores públicos  de la Administración Pública Municipal.</v>
      </c>
      <c r="E57" s="255" t="str">
        <f>IF(ISBLANK('5. Pp (3 años)'!E58),"",'5. Pp (3 años)'!E58)</f>
        <v xml:space="preserve">PCDPISO:  Porcentaje de Cumplimiento en Declaraciones Patrimoniales y de Conflicto de  Interés  de sujetos obligados                             </v>
      </c>
      <c r="F57" s="44" t="str">
        <f>IF(ISBLANK('5. Pp (3 años)'!F58),"",'5. Pp (3 años)'!F58)</f>
        <v>Mide el nivel de cumplimiento de los sujetos obligados en la presentación de sus Declaraciones Patrimoniales y de Conflicto de Interés.</v>
      </c>
      <c r="G57" s="49" t="str">
        <f>IF(ISBLANK('5. Pp (3 años)'!G58),"",'5. Pp (3 años)'!G58)</f>
        <v>Eficacia</v>
      </c>
      <c r="H57" s="49" t="str">
        <f>IF(ISBLANK('5. Pp (3 años)'!H58),"",'5. Pp (3 años)'!H58)</f>
        <v>Trimestral</v>
      </c>
      <c r="I57" s="44" t="str">
        <f>IF(ISBLANK('5. Pp (3 años)'!I58),"",'5. Pp (3 años)'!I58)</f>
        <v xml:space="preserve">MÉTODO DE CÁLCULO
PCDPISO = (TDPIP/NDPIE) x 100
VARIABLES
PCDPISO:  Porcentaje de Cumplimiento en Declaraciones Patrimoniales y  de Interés  de sujetos obligados                                                                                                                                                                             
TDPIP= Total de Declaraciones Patrimoniales y de Interés presentadas
NDPIE= Número de Declaraciones Patrimoniales y de Interés estimadas                                                    </v>
      </c>
      <c r="J57" s="44" t="str">
        <f>IF(ISBLANK('5. Pp (3 años)'!J58),"",'5. Pp (3 años)'!J58)</f>
        <v>UNIDAD DE MEDIDA DEL INDICADOR: 
Porcentaje
UNIDAD DE MEDIDA DE LAS VARIABLES: 
Declaraciones</v>
      </c>
      <c r="K57" s="49" t="str">
        <f>IF(ISBLANK('5. Pp (3 años)'!K58),"",'5. Pp (3 años)'!K58)</f>
        <v>Ascendente</v>
      </c>
      <c r="L57" s="44" t="s">
        <v>649</v>
      </c>
      <c r="M57" s="256" t="s">
        <v>613</v>
      </c>
      <c r="N57" s="255" t="str">
        <f>IF(ISBLANK('5. Pp (3 años)'!N58),"",'5. Pp (3 años)'!N58)</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7" s="256" t="str">
        <f>IF(ISBLANK('5. Pp (3 años)'!O58),"",'5. Pp (3 años)'!O58)</f>
        <v>Las dependencias municipales reportan puntualmente las incidencias de los inspectores y puestos relativos, para ser integrados al Sistema Municipal de Insectores.</v>
      </c>
      <c r="P57" s="259" t="str">
        <f>IF(ISBLANK('5. Pp (3 años)'!P58),"",'5. Pp (3 años)'!P58)</f>
        <v>Meta 16.5
Reducir sustancialmente la corrupción y el
soborno en todas sus formas.</v>
      </c>
    </row>
    <row r="58" spans="1:16" ht="327" customHeight="1" x14ac:dyDescent="0.2">
      <c r="A58" s="33"/>
      <c r="B58" s="252" t="str">
        <f>IF(ISBLANK('5. Pp (3 años)'!B59),"",'5. Pp (3 años)'!B59)</f>
        <v>Dirección de la Función Pública de la Contraloría Municipal</v>
      </c>
      <c r="C58" s="48" t="str">
        <f>IF(ISBLANK('5. Pp (3 años)'!C59),"",'5. Pp (3 años)'!C59)</f>
        <v>Actividad</v>
      </c>
      <c r="D58" s="462" t="str">
        <f>IF(ISBLANK('5. Pp (3 años)'!D59),"",'5. Pp (3 años)'!D59)</f>
        <v>1.1.1.1.3.5  Registro y Control en el  Sistema Municipal de Inspectores</v>
      </c>
      <c r="E58" s="255" t="str">
        <f>IF(ISBLANK('5. Pp (3 años)'!E59),"",'5. Pp (3 años)'!E59)</f>
        <v>PRPSMI: Porcentaje de Registros del Padrón en el Sistema Municipal de Inspectores</v>
      </c>
      <c r="F58" s="44" t="str">
        <f>IF(ISBLANK('5. Pp (3 años)'!F59),"",'5. Pp (3 años)'!F59)</f>
        <v>Detectar y disminuir posibles actos de Corrupción por el desempeño de los Inspectores Municipales.</v>
      </c>
      <c r="G58" s="49" t="str">
        <f>IF(ISBLANK('5. Pp (3 años)'!G59),"",'5. Pp (3 años)'!G59)</f>
        <v>Eficacia</v>
      </c>
      <c r="H58" s="49" t="str">
        <f>IF(ISBLANK('5. Pp (3 años)'!H59),"",'5. Pp (3 años)'!H59)</f>
        <v>Trimestral</v>
      </c>
      <c r="I58" s="44" t="str">
        <f>IF(ISBLANK('5. Pp (3 años)'!I59),"",'5. Pp (3 años)'!I59)</f>
        <v>MÉTODO DE CÁLCULO
PRPSMI= (RIDSMI/ IRCD) * 100)    
VARIABLES
PRPSMI: Porcentaje de Registros del Padrón en el Sistema Municipal de Inspectores
RIDSMI= Registro de Inspectores por Dependencia  en el Sistema Municipal de Inspectores
IRCD= Inspectores Reportados en el Catálogo de cada Dependencia</v>
      </c>
      <c r="J58" s="44" t="str">
        <f>IF(ISBLANK('5. Pp (3 años)'!J59),"",'5. Pp (3 años)'!J59)</f>
        <v>UNIDAD DE MEDIDA DEL INDICADOR: 
Porcentaje
UNIDAD DE MEDIDA DE LAS VARIABLES: 
Registros efectuados en el Sistema Municipal de Inspectores</v>
      </c>
      <c r="K58" s="49" t="str">
        <f>IF(ISBLANK('5. Pp (3 años)'!K59),"",'5. Pp (3 años)'!K59)</f>
        <v>Ascendente</v>
      </c>
      <c r="L58" s="44" t="s">
        <v>650</v>
      </c>
      <c r="M58" s="256" t="s">
        <v>614</v>
      </c>
      <c r="N58" s="255" t="str">
        <f>IF(ISBLANK('5. Pp (3 años)'!N59),"",'5. Pp (3 años)'!N59)</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8" s="256" t="str">
        <f>IF(ISBLANK('5. Pp (3 años)'!O59),"",'5. Pp (3 años)'!O59)</f>
        <v>No existirán suspensiones extraordinarias  que impidan la aplicación de las Evaluaciones de Satisfacción Ciudadana y habrá la disposición de las dependencias municipales para aplicarlas.</v>
      </c>
      <c r="P58" s="259" t="str">
        <f>IF(ISBLANK('5. Pp (3 años)'!P59),"",'5. Pp (3 años)'!P59)</f>
        <v>Meta 16.6
Crear instituciones eficaces, responsables y
transparentes a todos los niveles.</v>
      </c>
    </row>
    <row r="59" spans="1:16" ht="333" customHeight="1" x14ac:dyDescent="0.2">
      <c r="B59" s="252" t="str">
        <f>IF(ISBLANK('5. Pp (3 años)'!B60),"",'5. Pp (3 años)'!B60)</f>
        <v>Dirección de la Función Pública de la Contraloría Municipal</v>
      </c>
      <c r="C59" s="48" t="str">
        <f>IF(ISBLANK('5. Pp (3 años)'!C60),"",'5. Pp (3 años)'!C60)</f>
        <v>Actividad</v>
      </c>
      <c r="D59" s="462" t="str">
        <f>IF(ISBLANK('5. Pp (3 años)'!D60),"",'5. Pp (3 años)'!D60)</f>
        <v>1.1.1.1.3.6  Monitoreo de la satisfacción ciudadana sobre servicios recibidos mediante la Contraloría Itinerante</v>
      </c>
      <c r="E59" s="255" t="str">
        <f>IF(ISBLANK('5. Pp (3 años)'!E60),"",'5. Pp (3 años)'!E60)</f>
        <v>PEADSUTYS:  Porcentaje de evaluaciones aplicadas para detectar la satisfacción de los usuarios en Trámites y Servicios.</v>
      </c>
      <c r="F59" s="44" t="str">
        <f>IF(ISBLANK('5. Pp (3 años)'!F60),"",'5. Pp (3 años)'!F60)</f>
        <v>Percibir el nivel de satisfacción de los usuarios que acuden a las dependencias municipales para gestionar trámites o servicios, y en su caso, presentar quejas o denuncias.</v>
      </c>
      <c r="G59" s="49" t="str">
        <f>IF(ISBLANK('5. Pp (3 años)'!G60),"",'5. Pp (3 años)'!G60)</f>
        <v>Eficacia</v>
      </c>
      <c r="H59" s="49" t="str">
        <f>IF(ISBLANK('5. Pp (3 años)'!H60),"",'5. Pp (3 años)'!H60)</f>
        <v>Trimestral</v>
      </c>
      <c r="I59" s="44" t="str">
        <f>IF(ISBLANK('5. Pp (3 años)'!I60),"",'5. Pp (3 años)'!I60)</f>
        <v>MÉTODO DE CÁLCULO
PEADSUTYS= (ESCA/ ESCP) * 100)    
VARIABLES
PEADSUTYS= Porcentaje de Evaluaciones Aplicadas para Detectar la Satifacción de los Usuarios en Trámites y Servicios.
ESCA= Evaluaciones de Satisfacción Ciudadana Aplicadas
ESCP= Evaluaciones de Satisfacción Ciudadana Programadas</v>
      </c>
      <c r="J59" s="44" t="str">
        <f>IF(ISBLANK('5. Pp (3 años)'!J60),"",'5. Pp (3 años)'!J60)</f>
        <v>UNIDAD DE MEDIDA DEL INDICADOR: 
Porcentaje
UNIDAD DE MEDIDA DE LAS VARIABLES: 
Evaluaciones de Satisfacción Ciudadana aplicadas</v>
      </c>
      <c r="K59" s="49" t="str">
        <f>IF(ISBLANK('5. Pp (3 años)'!K60),"",'5. Pp (3 años)'!K60)</f>
        <v>Ascendente</v>
      </c>
      <c r="L59" s="44" t="s">
        <v>651</v>
      </c>
      <c r="M59" s="256" t="s">
        <v>615</v>
      </c>
      <c r="N59" s="255" t="str">
        <f>IF(ISBLANK('5. Pp (3 años)'!N60),"",'5. Pp (3 años)'!N60)</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9" s="256" t="str">
        <f>IF(ISBLANK('5. Pp (3 años)'!O60),"",'5. Pp (3 años)'!O60)</f>
        <v>No existirán suspensiones extraordinarias  que impidan la aplicación de las Evaluaciones y Auditorías Administrativas de "5 S's" ; además de contar con el Protocolo de Atención Ciudadan para Trámites y Servicios publicado en la Gaceta Municipal.</v>
      </c>
      <c r="P59" s="259" t="str">
        <f>IF(ISBLANK('5. Pp (3 años)'!P60),"",'5. Pp (3 años)'!P60)</f>
        <v>Meta 16.7
Garantizar la adopción de decisiones inclusivas,
participativas y representativas que respondan
a las necesidades a todos los niveles.</v>
      </c>
    </row>
    <row r="60" spans="1:16" ht="323.5" customHeight="1" x14ac:dyDescent="0.2">
      <c r="B60" s="251" t="str">
        <f>IF(ISBLANK('5. Pp (3 años)'!B61),"",'5. Pp (3 años)'!B61)</f>
        <v>Dirección de la Función Pública de la Contraloría Municipal</v>
      </c>
      <c r="C60" s="394" t="str">
        <f>IF(ISBLANK('5. Pp (3 años)'!C61),"",'5. Pp (3 años)'!C61)</f>
        <v>Actividad</v>
      </c>
      <c r="D60" s="387" t="str">
        <f>IF(ISBLANK('5. Pp (3 años)'!D61),"",'5. Pp (3 años)'!D61)</f>
        <v>1.1.1.1.3.7  Supervisión y Auditoría a Programas y/o recursos asignados para estímulos económicos y programas sociales.</v>
      </c>
      <c r="E60" s="245" t="str">
        <f>IF(ISBLANK('5. Pp (3 años)'!E61),"",'5. Pp (3 años)'!E61)</f>
        <v>PCAAAPS: Porcentaje de cumplimiento en la aplicación de Auditorías Administrativas a Programas Sociales.</v>
      </c>
      <c r="F60" s="247" t="str">
        <f>IF(ISBLANK('5. Pp (3 años)'!F61),"",'5. Pp (3 años)'!F61)</f>
        <v>Supervisar y auditar administrativamente el ejercicio de estímulos económicos para programas sociales, atendidos con recursos públicos de orden municipal.</v>
      </c>
      <c r="G60" s="388" t="str">
        <f>IF(ISBLANK('5. Pp (3 años)'!G61),"",'5. Pp (3 años)'!G61)</f>
        <v>Eficacia</v>
      </c>
      <c r="H60" s="388" t="str">
        <f>IF(ISBLANK('5. Pp (3 años)'!H61),"",'5. Pp (3 años)'!H61)</f>
        <v>Trimestral</v>
      </c>
      <c r="I60" s="246" t="str">
        <f>IF(ISBLANK('5. Pp (3 años)'!I61),"",'5. Pp (3 años)'!I61)</f>
        <v>MÉTODO DE CÁLCULO
PCAAAPS= (AAA/ AAP) * 100)    
VARIABLES
PCAAAPS: Porcentaje de Cumplimiento en la Aplicación de Auditorías Administrativas a Programas Sociales.
AAA= Auditorías Administradas Aplicadas
AAP= Auditorías Administrativas Programadas</v>
      </c>
      <c r="J60" s="246" t="str">
        <f>IF(ISBLANK('5. Pp (3 años)'!J61),"",'5. Pp (3 años)'!J61)</f>
        <v>UNIDAD DE MEDIDA DEL INDICADOR: 
Porcentaje
UNIDAD DE MEDIDA DE LAS VARIABLES: 
Evaluaciones y Auditorías Administrativas aplicadas</v>
      </c>
      <c r="K60" s="388" t="str">
        <f>IF(ISBLANK('5. Pp (3 años)'!K61),"",'5. Pp (3 años)'!K61)</f>
        <v>Ascendente</v>
      </c>
      <c r="L60" s="242" t="s">
        <v>652</v>
      </c>
      <c r="M60" s="243" t="s">
        <v>616</v>
      </c>
      <c r="N60" s="393" t="str">
        <f>IF(ISBLANK('5. Pp (3 años)'!N61),"",'5. Pp (3 años)'!N61)</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60" s="262" t="str">
        <f>IF(ISBLANK('5. Pp (3 años)'!O61),"",'5. Pp (3 años)'!O61)</f>
        <v>No existirán suspensiones extraordinarias  que impidan la aplicación de las  Auditorías Administrativas a Estímulos Económicos o Programas Sociales.</v>
      </c>
      <c r="P60" s="258" t="str">
        <f>IF(ISBLANK('5. Pp (3 años)'!P61),"",'5. Pp (3 años)'!P61)</f>
        <v>Meta 16.5
Reducir sustancialmente la corrupción y el
soborno en todas sus formas.
Meta 16.6
Crear instituciones eficaces, responsables y
transparentes a todos los niveles.</v>
      </c>
    </row>
    <row r="61" spans="1:16" ht="346.75" customHeight="1" x14ac:dyDescent="0.2">
      <c r="B61" s="251" t="str">
        <f>IF(ISBLANK('5. Pp (3 años)'!B62),"",'5. Pp (3 años)'!B62)</f>
        <v>Dirección de la Función Pública de la Contraloría Municipal</v>
      </c>
      <c r="C61" s="244" t="str">
        <f>IF(ISBLANK('5. Pp (3 años)'!C62),"",'5. Pp (3 años)'!C62)</f>
        <v>Actividad</v>
      </c>
      <c r="D61" s="387" t="str">
        <f>IF(ISBLANK('5. Pp (3 años)'!D62),"",'5. Pp (3 años)'!D62)</f>
        <v>1.1.1.1.3.8 Supervisión de la Integración de Comités de Contraloría Social, que sean requeridos para el seguimiento de la Obra Pública Municipal.</v>
      </c>
      <c r="E61" s="245" t="str">
        <f>IF(ISBLANK('5. Pp (3 años)'!E62),"",'5. Pp (3 años)'!E62)</f>
        <v>PICCS: Porcentaje de Integración de Comités de Contraloría Social</v>
      </c>
      <c r="F61" s="247" t="str">
        <f>IF(ISBLANK('5. Pp (3 años)'!F62),"",'5. Pp (3 años)'!F62)</f>
        <v>Supervisando la integración de los Comités de Contraloría Social se garantiza que a su vez los ciudadanos que los integran le den seguimiento al proceso de licitación, ejecución y entrega - recepción de la Obra Pública, determinada en el Programa de Inversión de cada año; además que se les da a sus integrantes el respectivo apoyo y atención por parte de la Contraloría y las dependencias involucradas.</v>
      </c>
      <c r="G61" s="388" t="str">
        <f>IF(ISBLANK('5. Pp (3 años)'!G62),"",'5. Pp (3 años)'!G62)</f>
        <v>Eficacia</v>
      </c>
      <c r="H61" s="388" t="str">
        <f>IF(ISBLANK('5. Pp (3 años)'!H62),"",'5. Pp (3 años)'!H62)</f>
        <v>Trimestral</v>
      </c>
      <c r="I61" s="246" t="str">
        <f>IF(ISBLANK('5. Pp (3 años)'!I62),"",'5. Pp (3 años)'!I62)</f>
        <v>MÉTODO DE CÁLCULO
PICCS:= (CCSI/ CCSP) * 100)    
VARIABLES
PICCS: Porcentaje de Integración de Comités de Contraloría Social
CCSI = Comités de Contraloría Social Instalados
CCSP= Comités de Contraloría Social Programados</v>
      </c>
      <c r="J61" s="44" t="str">
        <f>IF(ISBLANK('5. Pp (3 años)'!J62),"",'5. Pp (3 años)'!J62)</f>
        <v>UNIDAD DE MEDIDA DEL INDICADOR: 
Porcentaje
UNIDAD DE MEDIDA DE LAS VARIABLES: 
Comités de Contraloría Social Instalados</v>
      </c>
      <c r="K61" s="388" t="str">
        <f>IF(ISBLANK('5. Pp (3 años)'!K62),"",'5. Pp (3 años)'!K62)</f>
        <v>Ascendente</v>
      </c>
      <c r="L61" s="242" t="s">
        <v>653</v>
      </c>
      <c r="M61" s="243" t="s">
        <v>617</v>
      </c>
      <c r="N61" s="393" t="str">
        <f>IF(ISBLANK('5. Pp (3 años)'!N62),"",'5. Pp (3 años)'!N62)</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61" s="262" t="str">
        <f>IF(ISBLANK('5. Pp (3 años)'!O62),"",'5. Pp (3 años)'!O62)</f>
        <v>Se contará con la colaboración y disposición de los ciudadanos; además de que no existirán suspensiones extraordinarias  que impidan la supervisión de la integración de los Comités de Contraloría Social, para dar seguimiento a la Obra Pública Municipal.</v>
      </c>
      <c r="P61" s="260" t="str">
        <f>IF(ISBLANK('5. Pp (3 años)'!P62),"",'5. Pp (3 años)'!P62)</f>
        <v>Meta 16.7
Garantizar la adopción de decisiones inclusivas,
participativas y representativas que respondan
a las necesidades a todos los niveles.</v>
      </c>
    </row>
    <row r="62" spans="1:16" ht="255.5" customHeight="1" x14ac:dyDescent="0.2">
      <c r="B62" s="299" t="str">
        <f>IF(ISBLANK('5. Pp (3 años)'!B63),"",'5. Pp (3 años)'!B63)</f>
        <v xml:space="preserve">Dirección de Investigación en Materia de Responsabilidades Administrativas </v>
      </c>
      <c r="C62" s="321" t="str">
        <f>IF(ISBLANK('5. Pp (3 años)'!C63),"",'5. Pp (3 años)'!C63)</f>
        <v>Componente</v>
      </c>
      <c r="D62" s="463" t="str">
        <f>IF(ISBLANK('5. Pp (3 años)'!D63),"",'5. Pp (3 años)'!D63)</f>
        <v>1.1.1.1.4. Actos de investigación de los hechos denunciados en contra de Servidores Públicos y/o Particulares a fin de determinar la falta administrativa como grave o no grave.</v>
      </c>
      <c r="E62" s="311" t="str">
        <f>IF(ISBLANK('5. Pp (3 años)'!E63),"",'5. Pp (3 años)'!E63)</f>
        <v>PIPRAR: Porcentaje de Informes de Presunta Responsabilidad Administrativa realizados</v>
      </c>
      <c r="F62" s="312" t="str">
        <f>IF(ISBLANK('5. Pp (3 años)'!F63),"",'5. Pp (3 años)'!F63)</f>
        <v>Permitira medir la cantidad de informes de Responsabilidad Administrativa</v>
      </c>
      <c r="G62" s="313" t="str">
        <f>IF(ISBLANK('5. Pp (3 años)'!G63),"",'5. Pp (3 años)'!G63)</f>
        <v>Eficacia</v>
      </c>
      <c r="H62" s="313" t="str">
        <f>IF(ISBLANK('5. Pp (3 años)'!H63),"",'5. Pp (3 años)'!H63)</f>
        <v>Trimestral</v>
      </c>
      <c r="I62" s="314" t="str">
        <f>IF(ISBLANK('5. Pp (3 años)'!I63),"",'5. Pp (3 años)'!I63)</f>
        <v>MÉTODO DE CÁLCULO
PIPRA = (IPRAR + IPRAE) x 100    
VARIABLES     
PIPRA: Porcentaje de Informes de Presunta Responsabilidad Administrativa realizados
IPRAR: Informes de Presunta Responsabilidad Administrativa Realizados   
IPRAP:  Informes de Presunta Responsabilidad Administrativa Estimados</v>
      </c>
      <c r="J62" s="383" t="str">
        <f>IF(ISBLANK('5. Pp (3 años)'!J63),"",'5. Pp (3 años)'!J63)</f>
        <v>UNIDAD DE MEDIDA DEL INDICADOR: Porcentaje
UNIDAD DE MEDIDA DE LAS VARIABLES: Informes</v>
      </c>
      <c r="K62" s="313" t="str">
        <f>IF(ISBLANK('5. Pp (3 años)'!K63),"",'5. Pp (3 años)'!K63)</f>
        <v>Ascendente</v>
      </c>
      <c r="L62" s="315" t="s">
        <v>654</v>
      </c>
      <c r="M62" s="316" t="s">
        <v>618</v>
      </c>
      <c r="N62" s="317" t="str">
        <f>IF(ISBLANK('5. Pp (3 años)'!N63),"",'5. Pp (3 años)'!N63)</f>
        <v>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digital en  excel  denominado expedientes DIMRA</v>
      </c>
      <c r="O62" s="318" t="str">
        <f>IF(ISBLANK('5. Pp (3 años)'!O63),"",'5. Pp (3 años)'!O63)</f>
        <v>La ciudadania denuncia los actos de corrupción.</v>
      </c>
      <c r="P62" s="322" t="str">
        <f>IF(ISBLANK('5. Pp (3 años)'!P63),"",'5. Pp (3 años)'!P63)</f>
        <v>Meta 16.3 
Promover el estado de derecho en los planos
nacional e internacional y garantizar la igualdad
de acceso a la justicia para todos.
Meta 16.5
Reducir sustancialmente la corrupción y el
soborno en todas sus formas.</v>
      </c>
    </row>
    <row r="63" spans="1:16" ht="354.5" customHeight="1" x14ac:dyDescent="0.2">
      <c r="B63" s="379" t="str">
        <f>IF(ISBLANK('5. Pp (3 años)'!B64),"",'5. Pp (3 años)'!B64)</f>
        <v xml:space="preserve">Dirección de Investigación en Materia de Responsabilidades Administrativas </v>
      </c>
      <c r="C63" s="380" t="str">
        <f>IF(ISBLANK('5. Pp (3 años)'!C64),"",'5. Pp (3 años)'!C64)</f>
        <v>Componente</v>
      </c>
      <c r="D63" s="461" t="str">
        <f>IF(ISBLANK('5. Pp (3 años)'!D64),"",'5. Pp (3 años)'!D64)</f>
        <v>1.1.1.1.4. Actos de investigación de los hechos denunciados en contra de Servidores Públicos y/o Particulares a fin de determinar la falta administrativa como grave o no grave.</v>
      </c>
      <c r="E63" s="382" t="str">
        <f>IF(ISBLANK('5. Pp (3 años)'!E64),"",'5. Pp (3 años)'!E64)</f>
        <v xml:space="preserve">PEC: Porcentaje de Expedientes Cerrados </v>
      </c>
      <c r="F63" s="383" t="str">
        <f>IF(ISBLANK('5. Pp (3 años)'!F64),"",'5. Pp (3 años)'!F64)</f>
        <v>Se busca medir el grado de eficiencia en la conclusion de las investigaciones de los servidores públicos y/o particulares.</v>
      </c>
      <c r="G63" s="325" t="str">
        <f>IF(ISBLANK('5. Pp (3 años)'!G64),"",'5. Pp (3 años)'!G64)</f>
        <v>Eficacia</v>
      </c>
      <c r="H63" s="325" t="str">
        <f>IF(ISBLANK('5. Pp (3 años)'!H64),"",'5. Pp (3 años)'!H64)</f>
        <v>Trimestral</v>
      </c>
      <c r="I63" s="383" t="str">
        <f>IF(ISBLANK('5. Pp (3 años)'!I64),"",'5. Pp (3 años)'!I64)</f>
        <v xml:space="preserve">MÉTODO DE CÁLCULO
PEC = (EC /ER) x 100     
VARIABLES  
PEC: Porcentaje de Expedientes Cerrados     
EC: Expedientes Cerrados    
ER:  Expedientes Recibidos                                                                                             </v>
      </c>
      <c r="J63" s="383" t="str">
        <f>IF(ISBLANK('5. Pp (3 años)'!J64),"",'5. Pp (3 años)'!J64)</f>
        <v>UNIDAD DE MEDIDA DEL INDICADOR: Porcentaje
UNIDAD DE MEDIDA DE LAS VARIABLES: Expedientes</v>
      </c>
      <c r="K63" s="325" t="str">
        <f>IF(ISBLANK('5. Pp (3 años)'!K64),"",'5. Pp (3 años)'!K64)</f>
        <v>Ascendente</v>
      </c>
      <c r="L63" s="383" t="s">
        <v>655</v>
      </c>
      <c r="M63" s="384" t="s">
        <v>619</v>
      </c>
      <c r="N63" s="382" t="str">
        <f>IF(ISBLANK('5. Pp (3 años)'!N64),"",'5. Pp (3 años)'!N64)</f>
        <v>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de excel, archivos físicos en la repisa 17, 18, 19 y  20
https://transparencia.cancun.gob.mx/wp-content/uploads/transparencia/Contraloria%20Municipal/2020/Fracci%C3%B3n%20XXIX.%20Informes%20por%20Disposici%C3%B3n%20Legal/Cuarto%20Trimestre/FraccionXXIX-CuartoTrimestre-2020-DIMRA.pdf</v>
      </c>
      <c r="O63" s="384" t="str">
        <f>IF(ISBLANK('5. Pp (3 años)'!O64),"",'5. Pp (3 años)'!O64)</f>
        <v>La ciudadania denuncia los actos de corrupción.</v>
      </c>
      <c r="P63" s="385" t="str">
        <f>IF(ISBLANK('5. Pp (3 años)'!P64),"",'5. Pp (3 años)'!P64)</f>
        <v>Meta 16.3 
Promover el estado de derecho en los planos
nacional e internacional y garantizar la igualdad
de acceso a la justicia para todos.
Meta 16.5
Reducir sustancialmente la corrupción y el
soborno en todas sus formas.</v>
      </c>
    </row>
    <row r="64" spans="1:16" ht="288.5" customHeight="1" x14ac:dyDescent="0.2">
      <c r="B64" s="252" t="str">
        <f>IF(ISBLANK('5. Pp (3 años)'!B65),"",'5. Pp (3 años)'!B65)</f>
        <v xml:space="preserve">Dirección de Investigación en Materia de Responsabilidades Administrativas </v>
      </c>
      <c r="C64" s="48" t="str">
        <f>IF(ISBLANK('5. Pp (3 años)'!C65),"",'5. Pp (3 años)'!C65)</f>
        <v>Actividad</v>
      </c>
      <c r="D64" s="462" t="str">
        <f>IF(ISBLANK('5. Pp (3 años)'!D65),"",'5. Pp (3 años)'!D65)</f>
        <v>1.1.1.1.4.1 Integración de expedientes respecto a las quejas y/o denuncias presentadas por la ciudadanía.</v>
      </c>
      <c r="E64" s="255" t="str">
        <f>IF(ISBLANK('5. Pp (3 años)'!E65),"",'5. Pp (3 años)'!E65)</f>
        <v>TVQDR: Porcentaje  de Expedientes de Quejas y/o Denuncias Recibidas</v>
      </c>
      <c r="F64" s="44" t="str">
        <f>IF(ISBLANK('5. Pp (3 años)'!F65),"",'5. Pp (3 años)'!F65)</f>
        <v>Se medirá el grado de satisfacción de la ciudadanía respecto a la atención recibida por los servidores públicos. Un valor de cero indica que la atención no ha presentado mejoría. Un valor negativo indica que la atención ha mejorado. Un valor positivo indica que la atención no ha mejorado.</v>
      </c>
      <c r="G64" s="49" t="str">
        <f>IF(ISBLANK('5. Pp (3 años)'!G65),"",'5. Pp (3 años)'!G65)</f>
        <v>Eficacia</v>
      </c>
      <c r="H64" s="49" t="str">
        <f>IF(ISBLANK('5. Pp (3 años)'!H65),"",'5. Pp (3 años)'!H65)</f>
        <v>Trimestral</v>
      </c>
      <c r="I64" s="44" t="str">
        <f>IF(ISBLANK('5. Pp (3 años)'!I65),"",'5. Pp (3 años)'!I65)</f>
        <v>MÉTODO DE CÁLCULO     
TVQDR = [( NQDR - NQDER) / NQDER ] x 100     
VARIABLES    
TVQDR: Porcentaje  de Expedientes de Quejas y/o Denuncias Recibidas
NQDR: Número de Expedientes de Quejas y/o Denuncias Recibidas
NQDER: Número de Quejas y/o Denuncias que se Espera Recibir</v>
      </c>
      <c r="J64" s="44" t="str">
        <f>IF(ISBLANK('5. Pp (3 años)'!J65),"",'5. Pp (3 años)'!J65)</f>
        <v>UNIDAD DE MEDIDA DEL INDICADOR: 
Porcentaje
UNIDAD DE MEDIDA DE LAS VARIABLES: 
Quejas y/o Denuncias</v>
      </c>
      <c r="K64" s="49" t="str">
        <f>IF(ISBLANK('5. Pp (3 años)'!K65),"",'5. Pp (3 años)'!K65)</f>
        <v>Ascendente</v>
      </c>
      <c r="L64" s="44" t="s">
        <v>656</v>
      </c>
      <c r="M64" s="256" t="s">
        <v>620</v>
      </c>
      <c r="N64" s="255" t="str">
        <f>IF(ISBLANK('5. Pp (3 años)'!N65),"",'5. Pp (3 años)'!N65)</f>
        <v xml:space="preserve">Nombre del Documento:
Tabla Dinamica Expedientes DIMRA      
Nombre de quien genera la información: 
Dirección de Investigación en Materia de Responsabilidades Administrativas
Periodicidad con que se genera la información: 
Trimestral    
Liga de la página donde se localiza la información si es el caso: 
Documento de excel denominado expedientes, Libro y control de expedientes. </v>
      </c>
      <c r="O64" s="256" t="str">
        <f>IF(ISBLANK('5. Pp (3 años)'!O65),"",'5. Pp (3 años)'!O65)</f>
        <v>La ciudadania presenta su queja y/o denuncia</v>
      </c>
      <c r="P64" s="259" t="str">
        <f>IF(ISBLANK('5. Pp (3 años)'!P65),"",'5. Pp (3 años)'!P65)</f>
        <v>Meta 16.3 
Promover el estado de derecho en los planos
nacional e internacional y garantizar la igualdad
de acceso a la justicia para todos.</v>
      </c>
    </row>
    <row r="65" spans="2:16" ht="304.25" customHeight="1" x14ac:dyDescent="0.2">
      <c r="B65" s="252" t="str">
        <f>IF(ISBLANK('5. Pp (3 años)'!B66),"",'5. Pp (3 años)'!B66)</f>
        <v xml:space="preserve">Dirección de Investigación en Materia de Responsabilidades Administrativas </v>
      </c>
      <c r="C65" s="48" t="str">
        <f>IF(ISBLANK('5. Pp (3 años)'!C66),"",'5. Pp (3 años)'!C66)</f>
        <v>Actividad</v>
      </c>
      <c r="D65" s="462" t="str">
        <f>IF(ISBLANK('5. Pp (3 años)'!D66),"",'5. Pp (3 años)'!D66)</f>
        <v>1.1.1.1.4.2 Atención a la ciudadanía en materia de responsabilidad administrativa por los servidores públicos y/o particulares.</v>
      </c>
      <c r="E65" s="255" t="str">
        <f>IF(ISBLANK('5. Pp (3 años)'!E66),"",'5. Pp (3 años)'!E66)</f>
        <v>PPA: Porcentaje de personas atendidas por la contraloría municipal.</v>
      </c>
      <c r="F65" s="44" t="str">
        <f>IF(ISBLANK('5. Pp (3 años)'!F66),"",'5. Pp (3 años)'!F66)</f>
        <v>Se buscara medir la cantidad de personas que denuncian actos en contra de los servidores públicos</v>
      </c>
      <c r="G65" s="49" t="str">
        <f>IF(ISBLANK('5. Pp (3 años)'!G66),"",'5. Pp (3 años)'!G66)</f>
        <v>Eficacia</v>
      </c>
      <c r="H65" s="49" t="str">
        <f>IF(ISBLANK('5. Pp (3 años)'!H66),"",'5. Pp (3 años)'!H66)</f>
        <v>Trimestral</v>
      </c>
      <c r="I65" s="44" t="str">
        <f>IF(ISBLANK('5. Pp (3 años)'!I66),"",'5. Pp (3 años)'!I66)</f>
        <v xml:space="preserve">MÉTODO DE CÁLCULO  
PPA= ( NPA / NPE ) x 100   
VARIABLES
PPA: Porcentaje de personas atendidas por la contraloría municipal        
NPA: Número de Personas Atendidas    
NPE: Número personas estimadas      </v>
      </c>
      <c r="J65" s="44" t="str">
        <f>IF(ISBLANK('5. Pp (3 años)'!J66),"",'5. Pp (3 años)'!J66)</f>
        <v>UNIDAD DE MEDIDA DEL INDICADOR: 
Porcentaje
UNIDAD DE MEDIDA DE LAS VARIABLES: 
Personas</v>
      </c>
      <c r="K65" s="49" t="str">
        <f>IF(ISBLANK('5. Pp (3 años)'!K66),"",'5. Pp (3 años)'!K66)</f>
        <v>Ascendente</v>
      </c>
      <c r="L65" s="44" t="s">
        <v>657</v>
      </c>
      <c r="M65" s="256" t="s">
        <v>621</v>
      </c>
      <c r="N65" s="255" t="str">
        <f>IF(ISBLANK('5. Pp (3 años)'!N66),"",'5. Pp (3 años)'!N66)</f>
        <v>Nombre del Documento:
 Informe de Atenciones ciudadanas                            
Nombre de quien genera la información: 
Dirección de Investigación en Materia de Responsabilidades Administrativas 
Periodicidad con que se genera la información:
Trimestral      
Liga de la página donde se localiza la información si es el caso: 
Lefort de atenciones ciudadanas, repisa número 9</v>
      </c>
      <c r="O65" s="256" t="str">
        <f>IF(ISBLANK('5. Pp (3 años)'!O66),"",'5. Pp (3 años)'!O66)</f>
        <v>La ciudadania presenta su queja y/o denuncia</v>
      </c>
      <c r="P65" s="259" t="str">
        <f>IF(ISBLANK('5. Pp (3 años)'!P66),"",'5. Pp (3 años)'!P66)</f>
        <v>Meta 16.3 
Promover el estado de derecho en los planos
nacional e internacional y garantizar la igualdad
de acceso a la justicia para todos.</v>
      </c>
    </row>
    <row r="66" spans="2:16" ht="238.25" customHeight="1" x14ac:dyDescent="0.2">
      <c r="B66" s="299" t="str">
        <f>IF(ISBLANK('5. Pp (3 años)'!B67),"",'5. Pp (3 años)'!B67)</f>
        <v>Dirección de Substanciación</v>
      </c>
      <c r="C66" s="321" t="str">
        <f>IF(ISBLANK('5. Pp (3 años)'!C67),"",'5. Pp (3 años)'!C67)</f>
        <v>Componente</v>
      </c>
      <c r="D66" s="463" t="str">
        <f>IF(ISBLANK('5. Pp (3 años)'!D67),"",'5. Pp (3 años)'!D67)</f>
        <v>1.1.1.1.5. Procedimientos de Responsabilidades Administrativaa de acuerdo con la Ley General de Responsabilidades Administrativas; en contra de los Servidores Públicos y/o Particulares, iniciados .</v>
      </c>
      <c r="E66" s="311" t="str">
        <f>IF(ISBLANK('5. Pp (3 años)'!E67),"",'5. Pp (3 años)'!E67)</f>
        <v xml:space="preserve">PPSRACSPP: Porcentaje de Procedimientos Substanciados de Responsabilidad Administrativa contra Servidores Públicos y/o Particulares </v>
      </c>
      <c r="F66" s="312" t="str">
        <f>IF(ISBLANK('5. Pp (3 años)'!F67),"",'5. Pp (3 años)'!F67)</f>
        <v>Se medirá el grado de sanciones determinadas a servidores públicos y/o particulares en combate a la corrupción.</v>
      </c>
      <c r="G66" s="313" t="str">
        <f>IF(ISBLANK('5. Pp (3 años)'!G67),"",'5. Pp (3 años)'!G67)</f>
        <v>Eficacia</v>
      </c>
      <c r="H66" s="313" t="str">
        <f>IF(ISBLANK('5. Pp (3 años)'!H67),"",'5. Pp (3 años)'!H67)</f>
        <v>Trimestral</v>
      </c>
      <c r="I66" s="314" t="str">
        <f>IF(ISBLANK('5. Pp (3 años)'!I67),"",'5. Pp (3 años)'!I67)</f>
        <v xml:space="preserve">MÉTODO DE CÁLCULO    
PPSRACSPP= (NPRASR / NPRAR )x 100 
VARIABLES
PPSRACSPP: Porcentaje de Procedimientos Substanciados de Responsabilidad Administrativa contra Servidores Públicos y/o Particulares     
NPRASR: Número de Procedimientos de Responsabilidad Administrativa Substanciados  resueltos.
NPRAR: Número de Procedimientos de Responsabilidad Administrativa Recibidos                                              </v>
      </c>
      <c r="J66" s="314" t="str">
        <f>IF(ISBLANK('5. Pp (3 años)'!J67),"",'5. Pp (3 años)'!J67)</f>
        <v>UNIDAD DE MEDIDA DEL INDICADOR: Porcentaje
UNIDAD DE MEDIDA DE LAS VARIABLES: Procedimientos</v>
      </c>
      <c r="K66" s="313" t="str">
        <f>IF(ISBLANK('5. Pp (3 años)'!K67),"",'5. Pp (3 años)'!K67)</f>
        <v>Ascendente</v>
      </c>
      <c r="L66" s="315" t="s">
        <v>658</v>
      </c>
      <c r="M66" s="316" t="s">
        <v>622</v>
      </c>
      <c r="N66" s="317" t="str">
        <f>IF(ISBLANK('5. Pp (3 años)'!N67),"",'5. Pp (3 años)'!N67)</f>
        <v>Nombre del documento: Inicios de procedimientos de responsabilidad administrativa
Nombre del área que lo elabora: Dirección de Substanciación 
Periodicidad: Semestral 
Liga de la página donde se localiza la información si es el caso: Archivo digital denominado Base de Datos 2018-2027 inicios PRA</v>
      </c>
      <c r="O66" s="318" t="str">
        <f>IF(ISBLANK('5. Pp (3 años)'!O67),"",'5. Pp (3 años)'!O67)</f>
        <v>Los funcionarios públicos y/o particulares cumplen con sus responsabilidades y obligaciones en los procedimientos administrativos.</v>
      </c>
      <c r="P66" s="319" t="str">
        <f>IF(ISBLANK('5. Pp (3 años)'!P67),"",'5. Pp (3 años)'!P67)</f>
        <v>Meta 16.3 
Promover el estado de derecho en los planos
nacional e internacional y garantizar la igualdad
de acceso a la justicia para todos.
Meta 16.5
Reducir sustancialmente la corrupción y el
soborno en todas sus formas.</v>
      </c>
    </row>
    <row r="67" spans="2:16" ht="252" x14ac:dyDescent="0.2">
      <c r="B67" s="251" t="str">
        <f>IF(ISBLANK('5. Pp (3 años)'!B68),"",'5. Pp (3 años)'!B68)</f>
        <v>Dirección de Substanciación</v>
      </c>
      <c r="C67" s="244" t="str">
        <f>IF(ISBLANK('5. Pp (3 años)'!C68),"",'5. Pp (3 años)'!C68)</f>
        <v>Actividad</v>
      </c>
      <c r="D67" s="387" t="str">
        <f>IF(ISBLANK('5. Pp (3 años)'!D68),"",'5. Pp (3 años)'!D68)</f>
        <v>1.1.1.1.5.1. Emisión de Acuerdos de notificación e integración a los Servidores Públicos y/o Particulares en el seguimiento a los  Procedimientos de Responsabilidad Administrativa.</v>
      </c>
      <c r="E67" s="245" t="str">
        <f>IF(ISBLANK('5. Pp (3 años)'!E68),"",'5. Pp (3 años)'!E68)</f>
        <v>PANIPRA: Porcentaje de Acuerdos de Notificación e Integración de los Procedimientos de Responsabilidad Administrativa</v>
      </c>
      <c r="F67" s="247" t="str">
        <f>IF(ISBLANK('5. Pp (3 años)'!F68),"",'5. Pp (3 años)'!F68)</f>
        <v>Se medirá el debido cumplimiento del procedimiento para formalizar la resolución y/o turnar al Tribunal.</v>
      </c>
      <c r="G67" s="388" t="str">
        <f>IF(ISBLANK('5. Pp (3 años)'!G68),"",'5. Pp (3 años)'!G68)</f>
        <v>Eficacia</v>
      </c>
      <c r="H67" s="388" t="str">
        <f>IF(ISBLANK('5. Pp (3 años)'!H68),"",'5. Pp (3 años)'!H68)</f>
        <v>Trimestral</v>
      </c>
      <c r="I67" s="246" t="str">
        <f>IF(ISBLANK('5. Pp (3 años)'!I68),"",'5. Pp (3 años)'!I68)</f>
        <v xml:space="preserve">MÉTODO DE CÁLCULO  
PANIPRA = [(ANPRAR + AIPRAR) / (ANPRAP + AIPRAP)]  x 100  
VARIABLES
PANIPRA: Porcentaje de Acuerdos de Notificación e Integración de los Procedimientos de Responsabilidad Administrativa
ANPRAR: Acuerdos de Notificación de los Procedimientos de Responsabilidad Administrativa Realizados      
 AIPRAR: Acuerdos de Integración de los Procedimientos de Responsabilidad Administrativa Realizados
ANPRAE: Acuerdos de Notificación de los Procedimientos de Responsabilidad Administrativa Estimados   
AIPRAE: Acuerdos de Integración de los Procedimientos de Responsabilidad Administrativa Estimados           </v>
      </c>
      <c r="J67" s="246" t="str">
        <f>IF(ISBLANK('5. Pp (3 años)'!J68),"",'5. Pp (3 años)'!J68)</f>
        <v>UNIDAD DE MEDIDA DEL INDICADOR: Porcentaje
UNIDAD DE MEDIDA DE LAS VARIABLES: Acuerdos</v>
      </c>
      <c r="K67" s="388" t="str">
        <f>IF(ISBLANK('5. Pp (3 años)'!K68),"",'5. Pp (3 años)'!K68)</f>
        <v>Ascendente</v>
      </c>
      <c r="L67" s="242" t="s">
        <v>659</v>
      </c>
      <c r="M67" s="243" t="s">
        <v>623</v>
      </c>
      <c r="N67" s="393" t="str">
        <f>IF(ISBLANK('5. Pp (3 años)'!N68),"",'5. Pp (3 años)'!N68)</f>
        <v>Nombre del documento: Expedientes de procedimientos de Responsabilidad Administrativa      
Nombre del área que lo elabora: 
Dirección de Substanciación  
Periodicidad: Trimestral 
Liga de la página donde se localiza la información si es el caso: Área de Integración de la Dirección de Substanciación plaza nader Depto. 207</v>
      </c>
      <c r="O67" s="262" t="str">
        <f>IF(ISBLANK('5. Pp (3 años)'!O68),"",'5. Pp (3 años)'!O68)</f>
        <v>Los servidores públicos y/o particulares se encuentran localizados y se presentan a sus audiencias.</v>
      </c>
      <c r="P67" s="258" t="str">
        <f>IF(ISBLANK('5. Pp (3 años)'!P68),"",'5. Pp (3 años)'!P68)</f>
        <v>Meta 16.3 
Promover el estado de derecho en los planos
nacional e internacional y garantizar la igualdad
de acceso a la justicia para todos.</v>
      </c>
    </row>
    <row r="68" spans="2:16" ht="220.25" customHeight="1" x14ac:dyDescent="0.2">
      <c r="B68" s="252" t="str">
        <f>IF(ISBLANK('5. Pp (3 años)'!B69),"",'5. Pp (3 años)'!B69)</f>
        <v>Dirección de Substanciación</v>
      </c>
      <c r="C68" s="48" t="str">
        <f>IF(ISBLANK('5. Pp (3 años)'!C69),"",'5. Pp (3 años)'!C69)</f>
        <v>Actividad</v>
      </c>
      <c r="D68" s="462" t="str">
        <f>IF(ISBLANK('5. Pp (3 años)'!D69),"",'5. Pp (3 años)'!D69)</f>
        <v>1.1.1.1.5.2 Emisión de resoluciones de Responsabilidad Administrativa</v>
      </c>
      <c r="E68" s="255" t="str">
        <f>IF(ISBLANK('5. Pp (3 años)'!E69),"",'5. Pp (3 años)'!E69)</f>
        <v>PRSPP: Porcentaje de Resoluciones a Servidores Públicos y/o particulares</v>
      </c>
      <c r="F68" s="44" t="str">
        <f>IF(ISBLANK('5. Pp (3 años)'!F69),"",'5. Pp (3 años)'!F69)</f>
        <v>Mide el número de resoluciones realizadas a servidores públicos y/o particulares para dar cumplimiento a los procedimientos de responsabilidad administrativa.</v>
      </c>
      <c r="G68" s="49" t="str">
        <f>IF(ISBLANK('5. Pp (3 años)'!G69),"",'5. Pp (3 años)'!G69)</f>
        <v>Eficacia</v>
      </c>
      <c r="H68" s="49" t="str">
        <f>IF(ISBLANK('5. Pp (3 años)'!H69),"",'5. Pp (3 años)'!H69)</f>
        <v>Trimestral</v>
      </c>
      <c r="I68" s="44" t="str">
        <f>IF(ISBLANK('5. Pp (3 años)'!I69),"",'5. Pp (3 años)'!I69)</f>
        <v>MÉTODO DE CÁLCULO 
PRSPP = (NRSPPE / NRSPPR) x 100 
VARIABLES 
PRSPP: Porcentaje de  Resoluciones a Servidores Públicos y/o Particulares 
NRSPPE: Número de Resoluciones a Servidores Públicos y/o Particulares Emitidas 
NRSPPR: Número de Resoluciones a Servidores Públicos y/o Particulares Recibidas</v>
      </c>
      <c r="J68" s="44" t="str">
        <f>IF(ISBLANK('5. Pp (3 años)'!J69),"",'5. Pp (3 años)'!J69)</f>
        <v>UNIDAD DE MEDIDA DEL INDICADOR:
 Porcentaje
 UNIDAD DE MEDIDA DE LAS VARIABLES: 
Resoluciones</v>
      </c>
      <c r="K68" s="49" t="str">
        <f>IF(ISBLANK('5. Pp (3 años)'!K69),"",'5. Pp (3 años)'!K69)</f>
        <v>Ascendente</v>
      </c>
      <c r="L68" s="44" t="s">
        <v>660</v>
      </c>
      <c r="M68" s="256" t="s">
        <v>624</v>
      </c>
      <c r="N68" s="255" t="str">
        <f>IF(ISBLANK('5. Pp (3 años)'!N69),"",'5. Pp (3 años)'!N69)</f>
        <v>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v>
      </c>
      <c r="O68" s="256" t="str">
        <f>IF(ISBLANK('5. Pp (3 años)'!O69),"",'5. Pp (3 años)'!O69)</f>
        <v>El servidor público y/o particular resulta absuelto del procedimiento.</v>
      </c>
      <c r="P68" s="259" t="str">
        <f>IF(ISBLANK('5. Pp (3 años)'!P69),"",'5. Pp (3 años)'!P69)</f>
        <v>Meta 16.3 
Promover el estado de derecho en los planos
nacional e internacional y garantizar la igualdad
de acceso a la justicia para todos.</v>
      </c>
    </row>
    <row r="69" spans="2:16" ht="270" x14ac:dyDescent="0.2">
      <c r="B69" s="252" t="str">
        <f>IF(ISBLANK('5. Pp (3 años)'!B70),"",'5. Pp (3 años)'!B70)</f>
        <v>Dirección de Substanciación</v>
      </c>
      <c r="C69" s="48" t="str">
        <f>IF(ISBLANK('5. Pp (3 años)'!C70),"",'5. Pp (3 años)'!C70)</f>
        <v>Actividad</v>
      </c>
      <c r="D69" s="462" t="str">
        <f>IF(ISBLANK('5. Pp (3 años)'!D70),"",'5. Pp (3 años)'!D70)</f>
        <v>1.1.1.1.5.2 Emisión de resoluciones de Responsabilidad Administrativa</v>
      </c>
      <c r="E69" s="255" t="str">
        <f>IF(ISBLANK('5. Pp (3 años)'!E70),"",'5. Pp (3 años)'!E70)</f>
        <v>PSISPP: Porcentaje de sanciones impuestas a servidores públicos y/o particulares</v>
      </c>
      <c r="F69" s="44" t="str">
        <f>IF(ISBLANK('5. Pp (3 años)'!F70),"",'5. Pp (3 años)'!F70)</f>
        <v>Mide la sanciones determinadas a los Servidores Públicos y/o particulares, derivadas de las resoluciones emitidas.</v>
      </c>
      <c r="G69" s="49" t="str">
        <f>IF(ISBLANK('5. Pp (3 años)'!G70),"",'5. Pp (3 años)'!G70)</f>
        <v>Eficacia</v>
      </c>
      <c r="H69" s="49" t="str">
        <f>IF(ISBLANK('5. Pp (3 años)'!H70),"",'5. Pp (3 años)'!H70)</f>
        <v>Trimestral</v>
      </c>
      <c r="I69" s="44" t="str">
        <f>IF(ISBLANK('5. Pp (3 años)'!I70),"",'5. Pp (3 años)'!I70)</f>
        <v xml:space="preserve">MÉTODO DE CÁLCULO      
PSISPP = [(SAPR + SAPriR + SER + SSTR + SDCR + SIR) / NSRAD] x 100 
VARIABLES
PSISPP: Porcentaje de Sanciones Impuestas a Servidores Públicos y/o Particulares 
SAPR: Sanción de Amonestación Pública Realizadas 
SAPriR: Sanción de Amonestación Privada Realizadas
SER: Sanciones Económicas Realizadas
SSTR: Sanción de Suspensiones Temporales Realizadas
SDCR: Sanción con Destitución del Cargo Realizadas
SIR: Sanción con Inhabilitación Realizadas
NSRAD: Número de Sanciones de Responsabilidad Administrativa Determinadas </v>
      </c>
      <c r="J69" s="44" t="str">
        <f>IF(ISBLANK('5. Pp (3 años)'!J70),"",'5. Pp (3 años)'!J70)</f>
        <v>UNIDAD DE MEDIDA DEL INDICADOR: 
Porcentaje
UNIDAD DE MEDIDA DE LAS VARIABLES: 
Sanciones</v>
      </c>
      <c r="K69" s="49" t="str">
        <f>IF(ISBLANK('5. Pp (3 años)'!K70),"",'5. Pp (3 años)'!K70)</f>
        <v>Ascendente</v>
      </c>
      <c r="L69" s="44" t="s">
        <v>661</v>
      </c>
      <c r="M69" s="256" t="s">
        <v>625</v>
      </c>
      <c r="N69" s="255" t="str">
        <f>IF(ISBLANK('5. Pp (3 años)'!N70),"",'5. Pp (3 años)'!N70)</f>
        <v>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v>
      </c>
      <c r="O69" s="256" t="str">
        <f>IF(ISBLANK('5. Pp (3 años)'!O70),"",'5. Pp (3 años)'!O70)</f>
        <v>El servidor público y/o particular resulta absuelto del procedimiento.</v>
      </c>
      <c r="P69" s="259" t="str">
        <f>IF(ISBLANK('5. Pp (3 años)'!P70),"",'5. Pp (3 años)'!P70)</f>
        <v>Meta 16.3 
Promover el estado de derecho en los planos
nacional e internacional y garantizar la igualdad
de acceso a la justicia para todos.</v>
      </c>
    </row>
    <row r="70" spans="2:16" ht="232.75" customHeight="1" x14ac:dyDescent="0.2">
      <c r="B70" s="252" t="str">
        <f>IF(ISBLANK('5. Pp (3 años)'!B71),"",'5. Pp (3 años)'!B71)</f>
        <v>Dirección de Substanciación</v>
      </c>
      <c r="C70" s="48" t="str">
        <f>IF(ISBLANK('5. Pp (3 años)'!C71),"",'5. Pp (3 años)'!C71)</f>
        <v>Actividad</v>
      </c>
      <c r="D70" s="462" t="str">
        <f>IF(ISBLANK('5. Pp (3 años)'!D71),"",'5. Pp (3 años)'!D71)</f>
        <v>1.1.1.1.5.3 Emisión de constancias de No Inhabilitación.</v>
      </c>
      <c r="E70" s="255" t="str">
        <f>IF(ISBLANK('5. Pp (3 años)'!E71),"",'5. Pp (3 años)'!E71)</f>
        <v>PCNIE: Porcentaje de Constancias de No Inhabilitación emitidas</v>
      </c>
      <c r="F70" s="44" t="str">
        <f>IF(ISBLANK('5. Pp (3 años)'!F71),"",'5. Pp (3 años)'!F71)</f>
        <v>Mide el porcentaje de solicitudes de los ciudadanos para obtener un cargo público.</v>
      </c>
      <c r="G70" s="49" t="str">
        <f>IF(ISBLANK('5. Pp (3 años)'!G71),"",'5. Pp (3 años)'!G71)</f>
        <v>Eficacia</v>
      </c>
      <c r="H70" s="49" t="str">
        <f>IF(ISBLANK('5. Pp (3 años)'!H71),"",'5. Pp (3 años)'!H71)</f>
        <v>Trimestral</v>
      </c>
      <c r="I70" s="44" t="str">
        <f>IF(ISBLANK('5. Pp (3 años)'!I71),"",'5. Pp (3 años)'!I71)</f>
        <v xml:space="preserve">MÉTODO DE CÁLCULO
PCNIE = (NCNIR / NCNIS) x 100
VARIABLES
PCNIE: Porcentaje de Constancias de No Inhabilitación Emitidas
NCNIR: Número Constancias de No Inhabilitación Realizados
NCNIS: Número de Constancias de No Inhabilitación Solicitados                </v>
      </c>
      <c r="J70" s="44" t="str">
        <f>IF(ISBLANK('5. Pp (3 años)'!J71),"",'5. Pp (3 años)'!J71)</f>
        <v>UNIDAD DE MEDIDA DEL INDICADOR: 
Porcentaje
UNIDAD DE MEDIDA DE LAS VARIABLES: 
Constancias</v>
      </c>
      <c r="K70" s="49" t="str">
        <f>IF(ISBLANK('5. Pp (3 años)'!K71),"",'5. Pp (3 años)'!K71)</f>
        <v>Ascendente</v>
      </c>
      <c r="L70" s="44" t="s">
        <v>662</v>
      </c>
      <c r="M70" s="256" t="s">
        <v>626</v>
      </c>
      <c r="N70" s="255" t="str">
        <f>IF(ISBLANK('5. Pp (3 años)'!N71),"",'5. Pp (3 años)'!N71)</f>
        <v>Nombre del documento: Solicitudes emitidas de Constancias de No Inhabilitación                                              
Nombre del área que lo elabora: Dirección de Substanciación  
Periodicidad: Trimestral 
Liga de la página donde se localiza la información si es el caso: plataforma digital de constancias emitidas</v>
      </c>
      <c r="O70" s="256" t="str">
        <f>IF(ISBLANK('5. Pp (3 años)'!O71),"",'5. Pp (3 años)'!O71)</f>
        <v>La ciudadanía solicita el trámite</v>
      </c>
      <c r="P70" s="259" t="str">
        <f>IF(ISBLANK('5. Pp (3 años)'!P71),"",'5. Pp (3 años)'!P71)</f>
        <v>Meta 16.3 
Promover el estado de derecho en los planos
nacional e internacional y garantizar la igualdad
de acceso a la justicia para todos.</v>
      </c>
    </row>
    <row r="71" spans="2:16" ht="367.75" customHeight="1" x14ac:dyDescent="0.2">
      <c r="B71" s="379" t="str">
        <f>IF(ISBLANK('5. Pp (3 años)'!B72),"",'5. Pp (3 años)'!B72)</f>
        <v>Contralorías Internas</v>
      </c>
      <c r="C71" s="380" t="str">
        <f>IF(ISBLANK('5. Pp (3 años)'!C72),"",'5. Pp (3 años)'!C72)</f>
        <v>Componente</v>
      </c>
      <c r="D71" s="461" t="str">
        <f>IF(ISBLANK('5. Pp (3 años)'!D72),"",'5. Pp (3 años)'!D72)</f>
        <v>1.1.1.1.6 Acciones de control y vigilancia de las Contralorías Internas en las Secretarías y Entidades, para el desarrollo y evaluación de la gestión gubernamental del Municipio de Benito Juárez.</v>
      </c>
      <c r="E71" s="382" t="str">
        <f>IF(ISBLANK('5. Pp (3 años)'!E72),"",'5. Pp (3 años)'!E72)</f>
        <v>PAccCI: Porcentaje de Acciones de Control por las Contralorías Internas</v>
      </c>
      <c r="F71" s="383" t="str">
        <f>IF(ISBLANK('5. Pp (3 años)'!F72),"",'5. Pp (3 años)'!F72)</f>
        <v>Mide la eficiencia de las acciones de control y vigilancia de las Contralorías Internas para la evaluación de la gestion pública gubernamental</v>
      </c>
      <c r="G71" s="325" t="str">
        <f>IF(ISBLANK('5. Pp (3 años)'!G72),"",'5. Pp (3 años)'!G72)</f>
        <v>Eficacia</v>
      </c>
      <c r="H71" s="325" t="str">
        <f>IF(ISBLANK('5. Pp (3 años)'!H72),"",'5. Pp (3 años)'!H72)</f>
        <v>Trimestral</v>
      </c>
      <c r="I71" s="383" t="str">
        <f>IF(ISBLANK('5. Pp (3 años)'!I72),"",'5. Pp (3 años)'!I72)</f>
        <v>MÉTODO DE CÁLCULO  
 PAccCI= (NACRCI/NACPCI) X 100
 VARIABLES 
PAccRCI: Porcentaje de Acciones de Control por las Contralorías Internas
NACRCI: Número de Acciones de Control Realizadas por las Contraloría Internas 
NACPCI: Número de Acciones de Control Programadas por las Contralorías Internas</v>
      </c>
      <c r="J71" s="383" t="str">
        <f>IF(ISBLANK('5. Pp (3 años)'!J72),"",'5. Pp (3 años)'!J72)</f>
        <v>UNIDAD DE MEDIDA DEL INDICADOR: Porcentaje
UNIDAD DE MEDIDA DE LAS VARIABLES: Acciones de las Contralorías Internas</v>
      </c>
      <c r="K71" s="325" t="str">
        <f>IF(ISBLANK('5. Pp (3 años)'!K72),"",'5. Pp (3 años)'!K72)</f>
        <v>Ascendente</v>
      </c>
      <c r="L71" s="383" t="s">
        <v>663</v>
      </c>
      <c r="M71" s="384" t="s">
        <v>627</v>
      </c>
      <c r="N71" s="382" t="str">
        <f>IF(ISBLANK('5. Pp (3 años)'!N72),"",'5. Pp (3 años)'!N72)</f>
        <v>Nombre del Documento: Reporte de Actividades Trimestrales e Informe de resultados trimestrales de las Contralorías Internas 
Nombre de quien genera la información: Contraloría Interna del  Sistema DIF Municipal
Contraloría Interna de la SMOPyS 
Contraloría Interna de la SMSPyT  
Periodicidad:  Trimestral                       
Liga de la página donde se localiza la información si es el caso:  Informes de la CI del DIF Municipal,Oficina de la Contraloría Municipal, Oficina de la Contraloría Intena del SMOPyS, Oficina de la Contraloría Intena del SMSPyT 
Informe de actividades MIR componente 6 contralorías internas.
MBJ-CM-CA-21-2024</v>
      </c>
      <c r="O71" s="384" t="str">
        <f>IF(ISBLANK('5. Pp (3 años)'!O72),"",'5. Pp (3 años)'!O72)</f>
        <v>Las Dependencias proporcionan la información y solventan las observaciones de las Contralorías Internas</v>
      </c>
      <c r="P71" s="385" t="str">
        <f>IF(ISBLANK('5. Pp (3 años)'!P72),"",'5. Pp (3 años)'!P72)</f>
        <v>Meta 16.6
Crear instituciones eficaces, responsables y
transparentes a todos los niveles.</v>
      </c>
    </row>
    <row r="72" spans="2:16" ht="267.5" customHeight="1" x14ac:dyDescent="0.2">
      <c r="B72" s="251" t="str">
        <f>IF(ISBLANK('5. Pp (3 años)'!B73),"",'5. Pp (3 años)'!B73)</f>
        <v>Contralorías Internas</v>
      </c>
      <c r="C72" s="394" t="str">
        <f>IF(ISBLANK('5. Pp (3 años)'!C73),"",'5. Pp (3 años)'!C73)</f>
        <v>Actividad</v>
      </c>
      <c r="D72" s="387" t="str">
        <f>IF(ISBLANK('5. Pp (3 años)'!D73),"",'5. Pp (3 años)'!D73)</f>
        <v xml:space="preserve">1.1.1.1.6.1 Realización de acciones de control y seguimiento a las actividades realizadas en el Sistema DIF Municipal. </v>
      </c>
      <c r="E72" s="245" t="str">
        <f>IF(ISBLANK('5. Pp (3 años)'!E73),"",'5. Pp (3 años)'!E73)</f>
        <v>PAccCSCISDIFM: Porcentaje de Acciones de Control y Seguimiento de la Contraloria Interna del Sistema DIF Municipal</v>
      </c>
      <c r="F72" s="247" t="str">
        <f>IF(ISBLANK('5. Pp (3 años)'!F73),"",'5. Pp (3 años)'!F73)</f>
        <v>Mide el grado de eficacia de las acciones de la Contraloría Interna en el Sitema DIF Municipal</v>
      </c>
      <c r="G72" s="388" t="str">
        <f>IF(ISBLANK('5. Pp (3 años)'!G73),"",'5. Pp (3 años)'!G73)</f>
        <v>Eficacia</v>
      </c>
      <c r="H72" s="388" t="str">
        <f>IF(ISBLANK('5. Pp (3 años)'!H73),"",'5. Pp (3 años)'!H73)</f>
        <v>Trimestral</v>
      </c>
      <c r="I72" s="246" t="str">
        <f>IF(ISBLANK('5. Pp (3 años)'!I73),"",'5. Pp (3 años)'!I73)</f>
        <v xml:space="preserve">MÉTODO DE CÁLCULO
PAccCSCISDIFM = (NARDIF/NAPDIF) x 100
VARIABLES
PAccCSCISDIFM: Porcentaje de Acciones de Control y Seguimiento de la Contraloria Interna del Sistema DIF Municipal
NARCIDIF: Número de Acciones Realizadas por  DIF    
NAPCIDIF: Número de Acciones Programadas por   DIF                  </v>
      </c>
      <c r="J72" s="246" t="str">
        <f>IF(ISBLANK('5. Pp (3 años)'!J73),"",'5. Pp (3 años)'!J73)</f>
        <v>UNIDAD DE MEDIDA DEL INDICADOR: Porcentaje
UNIDAD DE MEDIDA DE LAS VARIABLES: Acciones CIDIF</v>
      </c>
      <c r="K72" s="388" t="str">
        <f>IF(ISBLANK('5. Pp (3 años)'!K73),"",'5. Pp (3 años)'!K73)</f>
        <v>Ascendente</v>
      </c>
      <c r="L72" s="395" t="s">
        <v>664</v>
      </c>
      <c r="M72" s="396" t="s">
        <v>628</v>
      </c>
      <c r="N72" s="393" t="str">
        <f>IF(ISBLANK('5. Pp (3 años)'!N73),"",'5. Pp (3 años)'!N73)</f>
        <v>Nombre del Documento: Reporte de Actividades Trimestrales del Sistema DIF Municipal                       
Nombre de quien genera la información: 
Contraloría Interna Sistema DIF Municipal  
Periodicidad:  Trimestral            
Liga de página donde se localiza la información ubicación física: Ubicado en las oficinas de la Contraloría Interna del Sistema DIF Municipal, 
Lefort MBJ-CM-CI-DIF-001-2026, repisa 4</v>
      </c>
      <c r="O72" s="262" t="str">
        <f>IF(ISBLANK('5. Pp (3 años)'!O73),"",'5. Pp (3 años)'!O73)</f>
        <v>La Entidad proporciona la información y solventan las observaciones emitidas por la Contraloría Interna.</v>
      </c>
      <c r="P72" s="260" t="str">
        <f>IF(ISBLANK('5. Pp (3 años)'!P73),"",'5. Pp (3 años)'!P73)</f>
        <v>Meta 16.6
Crear instituciones eficaces, responsables y
transparentes a todos los niveles.</v>
      </c>
    </row>
    <row r="73" spans="2:16" ht="262.75" customHeight="1" x14ac:dyDescent="0.2">
      <c r="B73" s="251" t="str">
        <f>IF(ISBLANK('5. Pp (3 años)'!B74),"",'5. Pp (3 años)'!B74)</f>
        <v>Contralorías Internas</v>
      </c>
      <c r="C73" s="244" t="str">
        <f>IF(ISBLANK('5. Pp (3 años)'!C74),"",'5. Pp (3 años)'!C74)</f>
        <v>Actividad</v>
      </c>
      <c r="D73" s="387" t="str">
        <f>IF(ISBLANK('5. Pp (3 años)'!D74),"",'5. Pp (3 años)'!D74)</f>
        <v>1.5.1.1.6.2 Realización de acciones de control y seguimiento a las actividades realizadas en la Secretaría Municipal de Obras Públicas y Servicios.</v>
      </c>
      <c r="E73" s="245" t="str">
        <f>IF(ISBLANK('5. Pp (3 años)'!E74),"",'5. Pp (3 años)'!E74)</f>
        <v>PAccCSCISMOPyS: Porcentaje de Acciones de Control y Seguimiento de la Contraloría Interna de la SMOPyS</v>
      </c>
      <c r="F73" s="247" t="str">
        <f>IF(ISBLANK('5. Pp (3 años)'!F74),"",'5. Pp (3 años)'!F74)</f>
        <v>Mide el grado de eficacia de las acciones de la Contraloría Interna de la SMOPyS</v>
      </c>
      <c r="G73" s="388" t="str">
        <f>IF(ISBLANK('5. Pp (3 años)'!G74),"",'5. Pp (3 años)'!G74)</f>
        <v>Eficacia</v>
      </c>
      <c r="H73" s="388" t="str">
        <f>IF(ISBLANK('5. Pp (3 años)'!H74),"",'5. Pp (3 años)'!H74)</f>
        <v>Trimestral</v>
      </c>
      <c r="I73" s="246" t="str">
        <f>IF(ISBLANK('5. Pp (3 años)'!I74),"",'5. Pp (3 años)'!I74)</f>
        <v xml:space="preserve">MÉTODO DE CÁLCULO
 PAccCSSMOPyS = (NARSMOPyS/NAPSMOPyS) x 100
VARIABLES
PAccCSSMOPyS: Porcentaje de Acciones de Control y Seguimiento de la Contraloría Interna SMOPyS
NARSMOPyS: Número de Acciones Realizadas SMOPyS        
NAPSMOPyS: Número de Acciones Programadas SMOPyS                   </v>
      </c>
      <c r="J73" s="246" t="str">
        <f>IF(ISBLANK('5. Pp (3 años)'!J74),"",'5. Pp (3 años)'!J74)</f>
        <v>UNIDAD DE MEDIDA DEL INDICADOR: Porcentaje
UNIDAD DE MEDIDA DE LAS VARIABLES: Acciones CISMOPyS</v>
      </c>
      <c r="K73" s="388" t="str">
        <f>IF(ISBLANK('5. Pp (3 años)'!K74),"",'5. Pp (3 años)'!K74)</f>
        <v>Ascendente</v>
      </c>
      <c r="L73" s="395" t="s">
        <v>665</v>
      </c>
      <c r="M73" s="243" t="s">
        <v>629</v>
      </c>
      <c r="N73" s="393" t="str">
        <f>IF(ISBLANK('5. Pp (3 años)'!N74),"",'5. Pp (3 años)'!N74)</f>
        <v>Nombre del documento: 
Informe de resultados trimestrales de la Contraloría Interna de la SMOPyS 
Nombre de quien genera la información:  Contraloría Interna de la SMOPyS   
Periodicidad: Trimestral                               
Liga o ubicación fisica: Lefords ubicados en las oficinas de la Contraloría Interna de la Secretaría Municipal de Obras Públicas y Servicios, caja de expedientes junto a escritorio: MBJ-CM-CISMOPS-04-2026 y MBJ-CM-CISMOPS-03-2026</v>
      </c>
      <c r="O73" s="262" t="str">
        <f>IF(ISBLANK('5. Pp (3 años)'!O74),"",'5. Pp (3 años)'!O74)</f>
        <v>Las unidades administrativas y operativas de la SMOPyS proporcionan la información y solventan las observaciones emitidas por la contraloría interna.</v>
      </c>
      <c r="P73" s="260" t="str">
        <f>IF(ISBLANK('5. Pp (3 años)'!P74),"",'5. Pp (3 años)'!P74)</f>
        <v>Meta 16.6
Crear instituciones eficaces, responsables y
transparentes a todos los niveles.</v>
      </c>
    </row>
    <row r="74" spans="2:16" ht="231" customHeight="1" x14ac:dyDescent="0.2">
      <c r="B74" s="251" t="str">
        <f>IF(ISBLANK('5. Pp (3 años)'!B75),"",'5. Pp (3 años)'!B75)</f>
        <v>Contralorías Internas</v>
      </c>
      <c r="C74" s="244" t="str">
        <f>IF(ISBLANK('5. Pp (3 años)'!C75),"",'5. Pp (3 años)'!C75)</f>
        <v>Actividad</v>
      </c>
      <c r="D74" s="387" t="str">
        <f>IF(ISBLANK('5. Pp (3 años)'!D75),"",'5. Pp (3 años)'!D75)</f>
        <v>1.1.1.1.6.3 Realización de acciones de control y seguimiento a las actividades realizadas en la Secretaría Municipal de Seguridad Cidudadana y Tránsito.</v>
      </c>
      <c r="E74" s="245" t="str">
        <f>IF(ISBLANK('5. Pp (3 años)'!E75),"",'5. Pp (3 años)'!E75)</f>
        <v>PAccCSCISMSCyT: Porcentaje de Acciones de Control y Seguimiento de la Contraloría Interna de la SMSCyT</v>
      </c>
      <c r="F74" s="247" t="str">
        <f>IF(ISBLANK('5. Pp (3 años)'!F75),"",'5. Pp (3 años)'!F75)</f>
        <v>Mide el grado de eficacia de las acciones de la Contraloría Interna de la CISMSCYT</v>
      </c>
      <c r="G74" s="388" t="str">
        <f>IF(ISBLANK('5. Pp (3 años)'!G75),"",'5. Pp (3 años)'!G75)</f>
        <v>Eficacia</v>
      </c>
      <c r="H74" s="388" t="str">
        <f>IF(ISBLANK('5. Pp (3 años)'!H75),"",'5. Pp (3 años)'!H75)</f>
        <v>Trimestral</v>
      </c>
      <c r="I74" s="246" t="str">
        <f>IF(ISBLANK('5. Pp (3 años)'!I75),"",'5. Pp (3 años)'!I75)</f>
        <v xml:space="preserve">MÉTODO DE CÁLCULO
PAccCSCICISMSCYT = (NARCISMSCYT/NAPCISMSCYT) x 100
VARIABLES
PAccCSSPT: Porcentaje de Acciones de Control y Seguimiento de la Contraloría Interna CISMSCYT
NARCISMSCYT: Número de acciones realizadas CISMSCYT    
NAPCISMSCYT: Número de acciones programadas CISMSCYT                 </v>
      </c>
      <c r="J74" s="246" t="str">
        <f>IF(ISBLANK('5. Pp (3 años)'!J75),"",'5. Pp (3 años)'!J75)</f>
        <v>UNIDAD DE MEDIDA DEL INDICADOR: Porcentaje
UNIDAD DE MEDIDA DE LAS VARIABLES: Acciones CICISMSCYT</v>
      </c>
      <c r="K74" s="388" t="str">
        <f>IF(ISBLANK('5. Pp (3 años)'!K75),"",'5. Pp (3 años)'!K75)</f>
        <v>Ascendente</v>
      </c>
      <c r="L74" s="397" t="s">
        <v>666</v>
      </c>
      <c r="M74" s="396" t="s">
        <v>630</v>
      </c>
      <c r="N74" s="393" t="str">
        <f>IF(ISBLANK('5. Pp (3 años)'!N75),"",'5. Pp (3 años)'!N75)</f>
        <v xml:space="preserve">Nombre del documento: Informe de resultados trimestrales de la Contraloría Interna de la CISMSCYT                    
Nombre de quien genera la información:  Contraloría Interna de la CISMSCYT   
Periodicidad: Trimestral   
Liga o ubicación fisica: Oficina de la Contraloría Intena del CISMSCYT </v>
      </c>
      <c r="O74" s="262" t="str">
        <f>IF(ISBLANK('5. Pp (3 años)'!O75),"",'5. Pp (3 años)'!O75)</f>
        <v>La CISMSCYT proporciona la informacion y solventan las observaciones emitidas por la Contraloría Interna.</v>
      </c>
      <c r="P74" s="260" t="str">
        <f>IF(ISBLANK('5. Pp (3 años)'!P75),"",'5. Pp (3 años)'!P75)</f>
        <v>Meta 16.6
Crear instituciones eficaces, responsables y
transparentes a todos los niveles.</v>
      </c>
    </row>
    <row r="75" spans="2:16" ht="316.25" customHeight="1" x14ac:dyDescent="0.2">
      <c r="B75" s="379" t="str">
        <f>IF(ISBLANK('5. Pp (3 años)'!B76),"",'5. Pp (3 años)'!B76)</f>
        <v>Unidades Administrativas de la Contraloría Municipal</v>
      </c>
      <c r="C75" s="380" t="str">
        <f>IF(ISBLANK('5. Pp (3 años)'!C76),"",'5. Pp (3 años)'!C76)</f>
        <v>Componente</v>
      </c>
      <c r="D75" s="461" t="str">
        <f>IF(ISBLANK('5. Pp (3 años)'!D76),"",'5. Pp (3 años)'!D76)</f>
        <v>1.1.1.1.7  Actividades de administración, control y apoyo a las Dependencias y Entidades de la Administración Pública Municipal, por parte de la oficina de la Contraloría.</v>
      </c>
      <c r="E75" s="382" t="str">
        <f>IF(ISBLANK('5. Pp (3 años)'!E76),"",'5. Pp (3 años)'!E76)</f>
        <v>PAACA: Porcentaje de Actividades de Administración, Control y Apoyo por la oficina de la Contraloría</v>
      </c>
      <c r="F75" s="383" t="str">
        <f>IF(ISBLANK('5. Pp (3 años)'!F76),"",'5. Pp (3 años)'!F76)</f>
        <v>Se busca medir el nivel de cumplimiento de las Unidades Administrativas de la Contraloría Municipal por el apoyo otorgado a las Dependencias y Entidades de acuerdo a la normatividad aplicable.</v>
      </c>
      <c r="G75" s="325" t="str">
        <f>IF(ISBLANK('5. Pp (3 años)'!G76),"",'5. Pp (3 años)'!G76)</f>
        <v>Eficacia</v>
      </c>
      <c r="H75" s="325" t="str">
        <f>IF(ISBLANK('5. Pp (3 años)'!H76),"",'5. Pp (3 años)'!H76)</f>
        <v>Trimestral</v>
      </c>
      <c r="I75" s="383" t="str">
        <f>IF(ISBLANK('5. Pp (3 años)'!I76),"",'5. Pp (3 años)'!I76)</f>
        <v>MÉTODO DE CÁLCULO
PAACA= (NAUAR/NAUAP) X 100    
VARIABLES      
PAACA: Porcentaje de Actividades de Administración, Control y Apoyo por la oficina de la Contraloria
NAUAR: Número de Actividades de las Unidades Administrativas Realizadas
NAUAP: Número de Actividades de las Unidades Adminsitrativas Programadas</v>
      </c>
      <c r="J75" s="383" t="str">
        <f>IF(ISBLANK('5. Pp (3 años)'!J76),"",'5. Pp (3 años)'!J76)</f>
        <v>UNIDAD DE MEDIDA DEL INDICADOR: Porcentaje
UNIDAD DE MEDIDA DE LAS VARIABLES: Actividades</v>
      </c>
      <c r="K75" s="325" t="str">
        <f>IF(ISBLANK('5. Pp (3 años)'!K76),"",'5. Pp (3 años)'!K76)</f>
        <v>Ascendente</v>
      </c>
      <c r="L75" s="383" t="s">
        <v>667</v>
      </c>
      <c r="M75" s="384" t="s">
        <v>631</v>
      </c>
      <c r="N75" s="382" t="str">
        <f>IF(ISBLANK('5. Pp (3 años)'!N76),"",'5. Pp (3 años)'!N76)</f>
        <v>Nombre del Documento: Informe Trimestral de las Unidades Administrativas de la Contraloría Municipal
Nombre de quien genera la información: Coordinación Administrativa
Periodicidad con que se genera la información: Trimestral     
Liga de la página donde se localiza la información si es el caso:  Lefort ubicado en la oficina de la Coordinación Administrativa informe de activdades MIR componente 7 Unidades Administrativas de la Contraloría
MBJ-CM-CA -20-2024</v>
      </c>
      <c r="O75" s="384" t="str">
        <f>IF(ISBLANK('5. Pp (3 años)'!O76),"",'5. Pp (3 años)'!O76)</f>
        <v>Las Dependencias y  Entidades cumplen con sus procesos</v>
      </c>
      <c r="P75" s="385" t="str">
        <f>IF(ISBLANK('5. Pp (3 años)'!P76),"",'5. Pp (3 años)'!P76)</f>
        <v>Meta 16.6
Crear instituciones eficaces, responsables y
transparentes a todos los niveles.
Meta 16.10
Garantizar el acceso público a la información y
proteger las libertades fundamentales, de
conformidad con las leyes nacionales y los
acuerdos internacionales.</v>
      </c>
    </row>
    <row r="76" spans="2:16" ht="252.5" customHeight="1" x14ac:dyDescent="0.2">
      <c r="B76" s="252" t="str">
        <f>IF(ISBLANK('5. Pp (3 años)'!B77),"",'5. Pp (3 años)'!B77)</f>
        <v>Unidades Administrativas de la Contraloría Municipal</v>
      </c>
      <c r="C76" s="48" t="str">
        <f>IF(ISBLANK('5. Pp (3 años)'!C77),"",'5. Pp (3 años)'!C77)</f>
        <v>Actividad</v>
      </c>
      <c r="D76" s="462" t="str">
        <f>IF(ISBLANK('5. Pp (3 años)'!D77),"",'5. Pp (3 años)'!D77)</f>
        <v xml:space="preserve">1.1.1.1.7.1 Implementación del programa de Control Interno bajo el modelo COSO; así como la revision de instrumentos jurídicos y asesorias a las Dependencias y Entidades de la Administración Pública Municipal </v>
      </c>
      <c r="E76" s="255" t="str">
        <f>IF(ISBLANK('5. Pp (3 años)'!E77),"",'5. Pp (3 años)'!E77)</f>
        <v>PINRyAJS: Porcentaje de Instrumentos normativos revisados y asesorías Juridicas  solicitadas.</v>
      </c>
      <c r="F76" s="44" t="str">
        <f>IF(ISBLANK('5. Pp (3 años)'!F77),"",'5. Pp (3 años)'!F77)</f>
        <v xml:space="preserve">Mide la cantidad de instrumentos normativos revisados, para conocer el grado de solicitudes por asesorías en materia jurídica de las  Dependencias y Entidades de la Administración Pública Municipal </v>
      </c>
      <c r="G76" s="49" t="str">
        <f>IF(ISBLANK('5. Pp (3 años)'!G77),"",'5. Pp (3 años)'!G77)</f>
        <v>Eficacia</v>
      </c>
      <c r="H76" s="49" t="str">
        <f>IF(ISBLANK('5. Pp (3 años)'!H77),"",'5. Pp (3 años)'!H77)</f>
        <v>Trimestral</v>
      </c>
      <c r="I76" s="44" t="str">
        <f>IF(ISBLANK('5. Pp (3 años)'!I77),"",'5. Pp (3 años)'!I77)</f>
        <v xml:space="preserve">MÉTODO DE CÁLCULO
PINRyAJS = [(NINR + NAJO / NINyAJS )] X 100
VARIABLES
PINRyAJS: Porcentaje de Instrumentos Normativos Revisados y Asesorías JurÍdicas 
NINR:  Número de Instrumentos Normativos Revisados
NAJO: Número Asesorías Jurídicas Otorgadas
NINyAJS: Número de Instrumentos Normativos y Asesorías Jurídicas Solicitadas     </v>
      </c>
      <c r="J76" s="44" t="str">
        <f>IF(ISBLANK('5. Pp (3 años)'!J77),"",'5. Pp (3 años)'!J77)</f>
        <v>UNIDAD DE MEDIDA DEL INDICADOR: Porcentaje
UNIDAD DE MEDIDA DE LAS VARIABLES: Instrumentos Jurídicos y Asesorías jurídicas</v>
      </c>
      <c r="K76" s="49" t="str">
        <f>IF(ISBLANK('5. Pp (3 años)'!K77),"",'5. Pp (3 años)'!K77)</f>
        <v>Ascendente</v>
      </c>
      <c r="L76" s="44" t="s">
        <v>668</v>
      </c>
      <c r="M76" s="256" t="s">
        <v>632</v>
      </c>
      <c r="N76" s="255" t="str">
        <f>IF(ISBLANK('5. Pp (3 años)'!N77),"",'5. Pp (3 años)'!N77)</f>
        <v>Nombre del Documento:  Bitacora de Control de  Asesorias  y Bitacora de instrumentos Normativos
Nombre de quien genera la información: Unidad Juridica.   
Periodicidad:  Trimestral  
Liga de la página donde se localiza la información si es el caso o ubicación física: Oficina de la Unidad Jurídica, lefort denominado MIR UNIDAD JURÍDICA 2024-2027, repisa 4"</v>
      </c>
      <c r="O76" s="256" t="str">
        <f>IF(ISBLANK('5. Pp (3 años)'!O77),"",'5. Pp (3 años)'!O77)</f>
        <v>Las dependencias y entidades cuentan con la normatividad vigente y solicitan la asesoría para sus instrumentos jurídicos.</v>
      </c>
      <c r="P76" s="259" t="str">
        <f>IF(ISBLANK('5. Pp (3 años)'!P77),"",'5. Pp (3 años)'!P77)</f>
        <v>Meta 16.6
Crear instituciones eficaces, responsables y
transparentes a todos los niveles.</v>
      </c>
    </row>
    <row r="77" spans="2:16" ht="324" customHeight="1" x14ac:dyDescent="0.2">
      <c r="B77" s="252" t="str">
        <f>IF(ISBLANK('5. Pp (3 años)'!B78),"",'5. Pp (3 años)'!B78)</f>
        <v>Unidades Administrativas de la Contraloría Municipal</v>
      </c>
      <c r="C77" s="48" t="str">
        <f>IF(ISBLANK('5. Pp (3 años)'!C78),"",'5. Pp (3 años)'!C78)</f>
        <v>Actividad</v>
      </c>
      <c r="D77" s="462" t="str">
        <f>IF(ISBLANK('5. Pp (3 años)'!D78),"",'5. Pp (3 años)'!D78)</f>
        <v xml:space="preserve">1.1.1.1.7.1 Implementación del programa de Control Interno bajo el modelo COSO; así como la revision de instrumentos jurídicos y asesorias a las Dependencias y Entidades de la Administración Pública Municipal </v>
      </c>
      <c r="E77" s="255" t="str">
        <f>IF(ISBLANK('5. Pp (3 años)'!E78),"",'5. Pp (3 años)'!E78)</f>
        <v xml:space="preserve">PAyCCIIMC: Porcentaje de Asesorías y Capacitaciones de Control Interno e Implementación del modelo COSO  en las Dependencias y Entidades </v>
      </c>
      <c r="F77" s="44" t="str">
        <f>IF(ISBLANK('5. Pp (3 años)'!F78),"",'5. Pp (3 años)'!F78)</f>
        <v>Mide el avance y seguimiento de la aplicación del Marco Integrado de Control Interno Institucional, basado en el modelo COSO, en cumplimiento con la normatividad aplicable</v>
      </c>
      <c r="G77" s="49" t="str">
        <f>IF(ISBLANK('5. Pp (3 años)'!G78),"",'5. Pp (3 años)'!G78)</f>
        <v>Eficacia</v>
      </c>
      <c r="H77" s="49" t="str">
        <f>IF(ISBLANK('5. Pp (3 años)'!H78),"",'5. Pp (3 años)'!H78)</f>
        <v>Trimestral</v>
      </c>
      <c r="I77" s="44" t="str">
        <f>IF(ISBLANK('5. Pp (3 años)'!I78),"",'5. Pp (3 años)'!I78)</f>
        <v xml:space="preserve">MÉTODO DE CÁLCULO
PAyCCIIMC = [( AyCCIR + NICIMCR /AyCCIIMCP)] x 100
VARIABLES
PAyCCIIMC: Porcentaje de Asesorías y Capacitaciones de Control Interno e Implementación del modelo COSO  en las Dependencias y Entidades 
AyCCIR: Asesorías y Capacitaciones de Control Interno Realizadas
NICIMCR: Número de Implementación del Control Interno Interno del Modelo COSO Realizado
AyCCIIMCP: Asesorías y Capacitaciones de Control Interno e implementación del Modelo COSO Programados    </v>
      </c>
      <c r="J77" s="44" t="str">
        <f>IF(ISBLANK('5. Pp (3 años)'!J78),"",'5. Pp (3 años)'!J78)</f>
        <v>UNIDAD DE MEDIDA DEL INDICADOR: Porcentaje
UNIDAD DE MEDIDA DE LAS VARIABLES: Asesorías,  Capacitaciones e Implementación CI</v>
      </c>
      <c r="K77" s="49" t="str">
        <f>IF(ISBLANK('5. Pp (3 años)'!K78),"",'5. Pp (3 años)'!K78)</f>
        <v>Ascendente</v>
      </c>
      <c r="L77" s="44" t="s">
        <v>688</v>
      </c>
      <c r="M77" s="256" t="s">
        <v>633</v>
      </c>
      <c r="N77" s="255" t="str">
        <f>IF(ISBLANK('5. Pp (3 años)'!N78),"",'5. Pp (3 años)'!N78)</f>
        <v>Nombre del Documento: Reporte de Capacitaciones y Asesorías CCI
Informe Trimestral del Sistema de Control Interno   
Nombre de quien genera la información: Coordinación de Control Interno  
Periodicidad con que se genera la información: Trimestral     
Liga de la página donde se localiza la información si es el caso:  Archivo digital localizado en la carpeta de Coordinación de Control Interno/Informes de Control Interno
Nomenclatura: CM-UJ-CCI-RAYCMICI 2024, CM-UJ-IACCI-TRIM-2024.</v>
      </c>
      <c r="O77" s="256" t="str">
        <f>IF(ISBLANK('5. Pp (3 años)'!O78),"",'5. Pp (3 años)'!O78)</f>
        <v>Los Coordinadores de Control Interno de las Dependencias y Entidades, asisten a las capacitaciones y asesorías y cumplen con la implementación del Sistema de Control Interno Institucional.</v>
      </c>
      <c r="P77" s="259" t="str">
        <f>IF(ISBLANK('5. Pp (3 años)'!P78),"",'5. Pp (3 años)'!P78)</f>
        <v>Meta 16.6
Crear instituciones eficaces, responsables y
transparentes a todos los niveles.</v>
      </c>
    </row>
    <row r="78" spans="2:16" ht="282.5" customHeight="1" x14ac:dyDescent="0.2">
      <c r="B78" s="251" t="str">
        <f>IF(ISBLANK('5. Pp (3 años)'!B79),"",'5. Pp (3 años)'!B79)</f>
        <v>Unidades Administrativas de la Contraloría Municipal</v>
      </c>
      <c r="C78" s="244" t="str">
        <f>IF(ISBLANK('5. Pp (3 años)'!C79),"",'5. Pp (3 años)'!C79)</f>
        <v>Actividad</v>
      </c>
      <c r="D78" s="387" t="str">
        <f>IF(ISBLANK('5. Pp (3 años)'!D79),"",'5. Pp (3 años)'!D79)</f>
        <v>1.1.1.1.7.2 Atención y representación jurÍdica gratuita a las personas  que así lo soliciten que figuren como presuntos responsables en un Procedimiento de Responsabilidad Administrativa, por faltas graves o no graves que se inicien dentro de la ContralorÍa Municipal.</v>
      </c>
      <c r="E78" s="245" t="str">
        <f>IF(ISBLANK('5. Pp (3 años)'!E79),"",'5. Pp (3 años)'!E79)</f>
        <v>PE: Porcentaje de expedientes</v>
      </c>
      <c r="F78" s="247" t="str">
        <f>IF(ISBLANK('5. Pp (3 años)'!F79),"",'5. Pp (3 años)'!F79)</f>
        <v>Mide el grado de atención y representación de las personas sujetas a Procedimientos de Responsabilidad Administrativa</v>
      </c>
      <c r="G78" s="388" t="str">
        <f>IF(ISBLANK('5. Pp (3 años)'!G79),"",'5. Pp (3 años)'!G79)</f>
        <v>Eficacia</v>
      </c>
      <c r="H78" s="388" t="str">
        <f>IF(ISBLANK('5. Pp (3 años)'!H79),"",'5. Pp (3 años)'!H79)</f>
        <v>Trimestral</v>
      </c>
      <c r="I78" s="246" t="str">
        <f>IF(ISBLANK('5. Pp (3 años)'!I79),"",'5. Pp (3 años)'!I79)</f>
        <v xml:space="preserve">MÉTODO DE CÁLCULO
PE= (NEC/NEA) X 100
VARIABLES
PE: Porcentaje de expedientes 
NEC: Número de Expedientes Concluidos      
NEA: Numero de Expedientes Asignados                                                                                    </v>
      </c>
      <c r="J78" s="246" t="str">
        <f>IF(ISBLANK('5. Pp (3 años)'!J79),"",'5. Pp (3 años)'!J79)</f>
        <v>UNIDAD DE MEDIDA DEL INDICADOR: Porcentaje
UNIDAD DE MEDIDA DE LAS VARIABLES: Expedientes</v>
      </c>
      <c r="K78" s="388" t="str">
        <f>IF(ISBLANK('5. Pp (3 años)'!K79),"",'5. Pp (3 años)'!K79)</f>
        <v>Ascendente</v>
      </c>
      <c r="L78" s="242" t="s">
        <v>669</v>
      </c>
      <c r="M78" s="243" t="s">
        <v>634</v>
      </c>
      <c r="N78" s="393" t="str">
        <f>IF(ISBLANK('5. Pp (3 años)'!N79),"",'5. Pp (3 años)'!N79)</f>
        <v xml:space="preserve">Nombre del Documento: Expedientes  de Responsabilidad Administrativa concluidos
Nombre de quien genera la información: Unidad Administrativa de la Defensoria de Oficio 
Periodicidad con que se genera la información:  Trimestral   
Liga de la página donde se localiza la información si es el caso:  Archivo de Expedientes de Responsabilidad Administrativa concluidos/ Lefort 2026 MBJ-UADO-001-2026 estante blanco repisa 3 </v>
      </c>
      <c r="O78" s="262" t="str">
        <f>IF(ISBLANK('5. Pp (3 años)'!O79),"",'5. Pp (3 años)'!O79)</f>
        <v>Las personas solicitan atención y representación juridica gratuita, la Autoridad  Resolutora resuelve el procedimiento y la Autoridad correspondiente resuelve sobre recursos o juicios.</v>
      </c>
      <c r="P78" s="260" t="str">
        <f>IF(ISBLANK('5. Pp (3 años)'!P79),"",'5. Pp (3 años)'!P79)</f>
        <v>Meta 16.3 
Promover el estado de derecho en los planos
nacional e internacional y garantizar la igualdad
de acceso a la justicia para todos.</v>
      </c>
    </row>
    <row r="79" spans="2:16" ht="307.25" customHeight="1" x14ac:dyDescent="0.2">
      <c r="B79" s="251" t="str">
        <f>IF(ISBLANK('5. Pp (3 años)'!B80),"",'5. Pp (3 años)'!B80)</f>
        <v>Unidades Administrativas de la Contraloría Municipal</v>
      </c>
      <c r="C79" s="244" t="str">
        <f>IF(ISBLANK('5. Pp (3 años)'!C80),"",'5. Pp (3 años)'!C80)</f>
        <v>Actividad</v>
      </c>
      <c r="D79" s="387" t="str">
        <f>IF(ISBLANK('5. Pp (3 años)'!D80),"",'5. Pp (3 años)'!D80)</f>
        <v>1.1.1.1.7.3 Administración eficiente de los recursos humanos, materiales,  servicios generales y  Patrimonio del Municipio asignado a la Contraloría Municipal.</v>
      </c>
      <c r="E79" s="245" t="str">
        <f>IF(ISBLANK('5. Pp (3 años)'!E80),"",'5. Pp (3 años)'!E80)</f>
        <v xml:space="preserve">PAAFCI: Porcentaje de actividades administrativas, financieras y de control interno de la Contraloría Municipal </v>
      </c>
      <c r="F79" s="247" t="str">
        <f>IF(ISBLANK('5. Pp (3 años)'!F80),"",'5. Pp (3 años)'!F80)</f>
        <v>Mide la eficiencia en la ejecucion de los recursos asigandos a la Contraloría Municipal.</v>
      </c>
      <c r="G79" s="388" t="str">
        <f>IF(ISBLANK('5. Pp (3 años)'!G80),"",'5. Pp (3 años)'!G80)</f>
        <v>Eficacia</v>
      </c>
      <c r="H79" s="388" t="str">
        <f>IF(ISBLANK('5. Pp (3 años)'!H80),"",'5. Pp (3 años)'!H80)</f>
        <v>Trimestral</v>
      </c>
      <c r="I79" s="246" t="str">
        <f>IF(ISBLANK('5. Pp (3 años)'!I80),"",'5. Pp (3 años)'!I80)</f>
        <v xml:space="preserve">MÉTODO DE CÁLCULO
PAAFCI= [( NAFR + NAAR + NACIR/ NAFACIP)] x 100  
VARIABLES
PAAFCI: Porcentaje de Actividades Administrativas, Financieras y de Control Interno de la Contraloría Municipal 
NAFR: Número de Actividades Financieras Realizadas  
NAAR: Número de Actividades Administrativas Realizadas  
NACIR: Número de Actividades De Control Interno Realizadas  
NAFACIP: Número de Actividades Financieras, Administrativas y de Control Interno Programadas  
                                                 </v>
      </c>
      <c r="J79" s="246" t="str">
        <f>IF(ISBLANK('5. Pp (3 años)'!J80),"",'5. Pp (3 años)'!J80)</f>
        <v>UNIDAD DE MEDIDA DEL INDICADOR: Porcentaje
UNIDAD DE MEDIDA DE LAS VARIABLES: Reporte de Actividades</v>
      </c>
      <c r="K79" s="388" t="str">
        <f>IF(ISBLANK('5. Pp (3 años)'!K80),"",'5. Pp (3 años)'!K80)</f>
        <v>Ascendente</v>
      </c>
      <c r="L79" s="242" t="s">
        <v>670</v>
      </c>
      <c r="M79" s="243" t="s">
        <v>635</v>
      </c>
      <c r="N79" s="393" t="str">
        <f>IF(ISBLANK('5. Pp (3 años)'!N80),"",'5. Pp (3 años)'!N80)</f>
        <v>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v>
      </c>
      <c r="O79" s="262" t="str">
        <f>IF(ISBLANK('5. Pp (3 años)'!O80),"",'5. Pp (3 años)'!O80)</f>
        <v>Existen las condiciones de salud y estabilidad social en la Administración Pública Municipal para el desempeño de las funciones.</v>
      </c>
      <c r="P79" s="260" t="str">
        <f>IF(ISBLANK('5. Pp (3 años)'!P80),"",'5. Pp (3 años)'!P80)</f>
        <v>Meta 16.6
Crear instituciones eficaces, responsables y
transparentes a todos los niveles.</v>
      </c>
    </row>
    <row r="80" spans="2:16" ht="259.75" customHeight="1" x14ac:dyDescent="0.2">
      <c r="B80" s="251" t="str">
        <f>IF(ISBLANK('5. Pp (3 años)'!B81),"",'5. Pp (3 años)'!B81)</f>
        <v>Unidades Administrativas de la Contraloría Municipal</v>
      </c>
      <c r="C80" s="244" t="str">
        <f>IF(ISBLANK('5. Pp (3 años)'!C81),"",'5. Pp (3 años)'!C81)</f>
        <v>Actividad</v>
      </c>
      <c r="D80" s="387" t="str">
        <f>IF(ISBLANK('5. Pp (3 años)'!D81),"",'5. Pp (3 años)'!D81)</f>
        <v>1.1.1.1.7.3 Administración eficiente de los recursos humanos, materiales,  servicios generales y  Patrimonio del Municipio asignado a la Contraloría Municipal.</v>
      </c>
      <c r="E80" s="245" t="str">
        <f>IF(ISBLANK('5. Pp (3 años)'!E81),"",'5. Pp (3 años)'!E81)</f>
        <v>PAIBM: Porcentaje de actualización de inventarios de bienes muebles</v>
      </c>
      <c r="F80" s="247" t="str">
        <f>IF(ISBLANK('5. Pp (3 años)'!F81),"",'5. Pp (3 años)'!F81)</f>
        <v>Mide la eficiencia del manejo de los recursos patrimoniales asignados a la Contraloria Municipal</v>
      </c>
      <c r="G80" s="388" t="str">
        <f>IF(ISBLANK('5. Pp (3 años)'!G81),"",'5. Pp (3 años)'!G81)</f>
        <v>Eficacia</v>
      </c>
      <c r="H80" s="388" t="str">
        <f>IF(ISBLANK('5. Pp (3 años)'!H81),"",'5. Pp (3 años)'!H81)</f>
        <v>Trimestral</v>
      </c>
      <c r="I80" s="246" t="str">
        <f>IF(ISBLANK('5. Pp (3 años)'!I81),"",'5. Pp (3 años)'!I81)</f>
        <v xml:space="preserve">MÉTODO DE CÁLCULO   
PAIBM= ( NAIR/ NAIP ) x 100  
VARIABLES
PAICM: Porcentaje de Actualización de Inventarios de Bienes Muebles
NAIR: Número de actualizaciones de Inventarios Realizados     
NAIP: Número de Actualizaciones de Inventarios Programados                    
</v>
      </c>
      <c r="J80" s="246" t="str">
        <f>IF(ISBLANK('5. Pp (3 años)'!J81),"",'5. Pp (3 años)'!J81)</f>
        <v>UNIDAD DE MEDIDA DEL INDICADOR: Porcentaje
UNIDAD DE MEDIDA DE LAS VARIABLES: Actualizaciones de Inventarios</v>
      </c>
      <c r="K80" s="388" t="str">
        <f>IF(ISBLANK('5. Pp (3 años)'!K81),"",'5. Pp (3 años)'!K81)</f>
        <v>Ascendente</v>
      </c>
      <c r="L80" s="242" t="s">
        <v>671</v>
      </c>
      <c r="M80" s="243" t="s">
        <v>636</v>
      </c>
      <c r="N80" s="393" t="str">
        <f>IF(ISBLANK('5. Pp (3 años)'!N81),"",'5. Pp (3 años)'!N81)</f>
        <v>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v>
      </c>
      <c r="O80" s="262" t="str">
        <f>IF(ISBLANK('5. Pp (3 años)'!O81),"",'5. Pp (3 años)'!O81)</f>
        <v>Patrimonio entrega en tiempo y forma la relación de inventarios y los bienes se encuentran localizados.</v>
      </c>
      <c r="P80" s="260" t="str">
        <f>IF(ISBLANK('5. Pp (3 años)'!P81),"",'5. Pp (3 años)'!P81)</f>
        <v>Meta 16.6
Crear instituciones eficaces, responsables y
transparentes a todos los niveles.</v>
      </c>
    </row>
    <row r="81" spans="2:16" ht="261" customHeight="1" x14ac:dyDescent="0.2">
      <c r="B81" s="251" t="str">
        <f>IF(ISBLANK('5. Pp (3 años)'!B82),"",'5. Pp (3 años)'!B82)</f>
        <v>Unidades Administrativas de la Contraloría Municipal</v>
      </c>
      <c r="C81" s="244" t="str">
        <f>IF(ISBLANK('5. Pp (3 años)'!C82),"",'5. Pp (3 años)'!C82)</f>
        <v>Actividad</v>
      </c>
      <c r="D81" s="387" t="str">
        <f>IF(ISBLANK('5. Pp (3 años)'!D82),"",'5. Pp (3 años)'!D82)</f>
        <v xml:space="preserve">1.1.1.1.7.4 Revisión factual de la gestión y cumplimiento normativo de los Organismos Descentralizados de la Administración Pública Municipal.   </v>
      </c>
      <c r="E81" s="245" t="str">
        <f>IF(ISBLANK('5. Pp (3 años)'!E82),"",'5. Pp (3 años)'!E82)</f>
        <v>PVSAOD: Porcentaje de Visitas de Supervisión y Asesorías a Organismos Descentralizados</v>
      </c>
      <c r="F81" s="247" t="str">
        <f>IF(ISBLANK('5. Pp (3 años)'!F82),"",'5. Pp (3 años)'!F82)</f>
        <v>Mide el grado de cumplimiento de las actividades, metas y logros de objetivos de los Organismos Descentralizados.</v>
      </c>
      <c r="G81" s="388" t="str">
        <f>IF(ISBLANK('5. Pp (3 años)'!G82),"",'5. Pp (3 años)'!G82)</f>
        <v>Eficacia</v>
      </c>
      <c r="H81" s="388" t="str">
        <f>IF(ISBLANK('5. Pp (3 años)'!H82),"",'5. Pp (3 años)'!H82)</f>
        <v>Trimestral</v>
      </c>
      <c r="I81" s="246" t="str">
        <f>IF(ISBLANK('5. Pp (3 años)'!I82),"",'5. Pp (3 años)'!I82)</f>
        <v>MÉTODO DE CÁLCULO
PVSAOD =  [( VSR + AR/VSAP) x 100  
VARIABLES
PVSAOD: Porcentaje de Visitas de Supervisión y Asesorías a Organismos Descentralizados
VSR: Visitas de Supervisión Realizadas  
AR: Asesorías Realizadas   
VSAP: Visitas de Supervisión y Asesorías Programadas</v>
      </c>
      <c r="J81" s="246" t="str">
        <f>IF(ISBLANK('5. Pp (3 años)'!J82),"",'5. Pp (3 años)'!J82)</f>
        <v>UNIDAD DE MEDIDA DEL INDICADOR: Porcentaje
UNIDAD DE MEDIDA DE LAS VARIABLES: Visitas de supervisión</v>
      </c>
      <c r="K81" s="388" t="str">
        <f>IF(ISBLANK('5. Pp (3 años)'!K82),"",'5. Pp (3 años)'!K82)</f>
        <v>Ascendente</v>
      </c>
      <c r="L81" s="242" t="s">
        <v>672</v>
      </c>
      <c r="M81" s="243" t="s">
        <v>637</v>
      </c>
      <c r="N81" s="393" t="str">
        <f>IF(ISBLANK('5. Pp (3 años)'!N82),"",'5. Pp (3 años)'!N82)</f>
        <v>Nombre del Documento: Informe de visitas, supervisiones y asesorías a los Organismos Descentralizados 2026
Nombre de quien genera la información: Enlace de Vinculación con Organismos Descentralizados
Periodicidad con que se genera la información:  Trimestral   
Liga de la página donde se localiza la información si es el caso:  Archivo de la Oficina de la Contraloria, MBJ-CM-001-2024 TOMO 4</v>
      </c>
      <c r="O81" s="262" t="str">
        <f>IF(ISBLANK('5. Pp (3 años)'!O82),"",'5. Pp (3 años)'!O82)</f>
        <v>Los Organismos Descentralizados cumplen con la programacion de las visitas y supervisiones</v>
      </c>
      <c r="P81" s="260" t="str">
        <f>IF(ISBLANK('5. Pp (3 años)'!P82),"",'5. Pp (3 años)'!P82)</f>
        <v>Meta 16.6
Crear instituciones eficaces, responsables y
transparentes a todos los niveles.</v>
      </c>
    </row>
    <row r="82" spans="2:16" ht="283.75" customHeight="1" x14ac:dyDescent="0.2">
      <c r="B82" s="252" t="str">
        <f>IF(ISBLANK('5. Pp (3 años)'!B83),"",'5. Pp (3 años)'!B83)</f>
        <v>Unidades Administrativas de la Contraloría Municipal</v>
      </c>
      <c r="C82" s="48" t="str">
        <f>IF(ISBLANK('5. Pp (3 años)'!C83),"",'5. Pp (3 años)'!C83)</f>
        <v>Actividad</v>
      </c>
      <c r="D82" s="112" t="str">
        <f>IF(ISBLANK('5. Pp (3 años)'!D83),"",'5. Pp (3 años)'!D83)</f>
        <v xml:space="preserve">1.1.1.1.7.4 Revisión factual de la gestión y cumplimiento normativo de los Organismos Descentralizados de la Administración Pública Municipal.   </v>
      </c>
      <c r="E82" s="255" t="str">
        <f>IF(ISBLANK('5. Pp (3 años)'!E83),"",'5. Pp (3 años)'!E83)</f>
        <v>PCNOD: Promedio de Cumplimiento Normativo de Organismos Descentralizados</v>
      </c>
      <c r="F82" s="44" t="str">
        <f>IF(ISBLANK('5. Pp (3 años)'!F83),"",'5. Pp (3 años)'!F83)</f>
        <v>Se pretende medir la aplicación de la Normativa y su cumplimiento en los procesos operativos de los Organismos Descentralizados</v>
      </c>
      <c r="G82" s="49" t="str">
        <f>IF(ISBLANK('5. Pp (3 años)'!G83),"",'5. Pp (3 años)'!G83)</f>
        <v>Eficacia</v>
      </c>
      <c r="H82" s="49" t="str">
        <f>IF(ISBLANK('5. Pp (3 años)'!H83),"",'5. Pp (3 años)'!H83)</f>
        <v>Trimestral</v>
      </c>
      <c r="I82" s="44" t="str">
        <f>IF(ISBLANK('5. Pp (3 años)'!I83),"",'5. Pp (3 años)'!I83)</f>
        <v xml:space="preserve">MÉTODO DE CÁLCULO
PCNOD =  [(PCA + PCC + PCP + PCT) / 4)] x 100     
VARIABLES
PCNOD: Promedio de Cumplimiento Normativo de Organismos Descentralizados  
PCA: Porcentaje de Cumplimiento Administrativo             
PCC: Porcentaje de Cumplimiento Contable     
PCP: Porcentaje de Cumplimiento Presupuestal      
PCT: Porcentaje de Cumplimiento en Transparencia      </v>
      </c>
      <c r="J82" s="44" t="str">
        <f>IF(ISBLANK('5. Pp (3 años)'!J83),"",'5. Pp (3 años)'!J83)</f>
        <v>UNIDAD DE MEDIDA DEL INDICADOR: Promedio
UNIDAD DE MEDIDA DE LAS VARIABLES: Porcentaje de cumplimiento</v>
      </c>
      <c r="K82" s="49" t="str">
        <f>IF(ISBLANK('5. Pp (3 años)'!K83),"",'5. Pp (3 años)'!K83)</f>
        <v>Ascendente</v>
      </c>
      <c r="L82" s="44" t="s">
        <v>656</v>
      </c>
      <c r="M82" s="256" t="s">
        <v>638</v>
      </c>
      <c r="N82" s="255" t="str">
        <f>IF(ISBLANK('5. Pp (3 años)'!N83),"",'5. Pp (3 años)'!N83)</f>
        <v>Nombre del Documento: Oficios de participacion de la Contraloría en los aspectos normativos de los Organos de Gobierno de los Organismos Descentralizados 2024
Nombre de quien genera la información: Enlace de Vinculación con Organismos Descentralizados
Periodicidad con que se genera la información:  Trimestral   
Liga de la página donde se localiza la información si es el caso:  Archivo de la oficina de la Contraloria, MBJ-CM-002-2024 TOMO 2</v>
      </c>
      <c r="O82" s="256" t="str">
        <f>IF(ISBLANK('5. Pp (3 años)'!O83),"",'5. Pp (3 años)'!O83)</f>
        <v>Los Organismos Descentralizados sesionan y cumplen con sus obligaciones de acuerdo con su Reglamento Interior.</v>
      </c>
      <c r="P82" s="259" t="str">
        <f>IF(ISBLANK('5. Pp (3 años)'!P83),"",'5. Pp (3 años)'!P83)</f>
        <v>Meta 16.6
Crear instituciones eficaces, responsables y
transparentes a todos los niveles.</v>
      </c>
    </row>
    <row r="83" spans="2:16" ht="293.5" customHeight="1" thickBot="1" x14ac:dyDescent="0.25">
      <c r="B83" s="401" t="str">
        <f>IF(ISBLANK('5. Pp (3 años)'!B84),"",'5. Pp (3 años)'!B84)</f>
        <v>Unidades Administrativas de la Contraloría Municipal</v>
      </c>
      <c r="C83" s="402" t="str">
        <f>IF(ISBLANK('5. Pp (3 años)'!C84),"",'5. Pp (3 años)'!C84)</f>
        <v>Actividad</v>
      </c>
      <c r="D83" s="403" t="str">
        <f>IF(ISBLANK('5. Pp (3 años)'!D84),"",'5. Pp (3 años)'!D84)</f>
        <v>1.1.1.1.7.5 Sistematización de la gestión que apoye el control y seguimiento para la mejora de la eficiencia operativa de las Dependencias de la Administración Pública Municipal.</v>
      </c>
      <c r="E83" s="454" t="str">
        <f>IF(ISBLANK('5. Pp (3 años)'!E84),"",'5. Pp (3 años)'!E84)</f>
        <v xml:space="preserve">PSI: Porcentaje de Sistemas Informáticos </v>
      </c>
      <c r="F83" s="455" t="str">
        <f>IF(ISBLANK('5. Pp (3 años)'!F84),"",'5. Pp (3 años)'!F84)</f>
        <v>Medirá el grado de eficiencia de los procesos internos y detección oportuna de posibles casos de corrupcion en las Dependencias de la Administración Pública Municipal.</v>
      </c>
      <c r="G83" s="333" t="str">
        <f>IF(ISBLANK('5. Pp (3 años)'!G84),"",'5. Pp (3 años)'!G84)</f>
        <v>Eficacia</v>
      </c>
      <c r="H83" s="333" t="str">
        <f>IF(ISBLANK('5. Pp (3 años)'!H84),"",'5. Pp (3 años)'!H84)</f>
        <v>Trimestral</v>
      </c>
      <c r="I83" s="455" t="str">
        <f>IF(ISBLANK('5. Pp (3 años)'!I84),"",'5. Pp (3 años)'!I84)</f>
        <v xml:space="preserve">MÉTODO DE CÁLCULO
PSI=  (NSI /NSS) x 100  
VARIABLES
PSI: Porcentaje de Sistemas Informáticos
NSI: Número de Sistemas Implementados        
NSS: Número de Sistemas Solicitados                              </v>
      </c>
      <c r="J83" s="455" t="str">
        <f>IF(ISBLANK('5. Pp (3 años)'!J84),"",'5. Pp (3 años)'!J84)</f>
        <v>UNIDAD DE MEDIDA DEL INDICADOR: Porcentaje
UNIDAD DE MEDIDA DE LAS VARIABLES: Sistemas Informáticos</v>
      </c>
      <c r="K83" s="333" t="str">
        <f>IF(ISBLANK('5. Pp (3 años)'!K84),"",'5. Pp (3 años)'!K84)</f>
        <v>Ascendente</v>
      </c>
      <c r="L83" s="455" t="s">
        <v>671</v>
      </c>
      <c r="M83" s="456" t="s">
        <v>636</v>
      </c>
      <c r="N83" s="454" t="str">
        <f>IF(ISBLANK('5. Pp (3 años)'!N84),"",'5. Pp (3 años)'!N84)</f>
        <v>Nombre del Documento:  Acta de Entrega del Sistema Informático
Nombre de quien genera la información:  Jefatura del Area de Soporte Técnico                  
Periodicidad con que se genera la información: Trimestral                                         
Liga de la página donde se localiza la información si es el caso: Ubicado en Coordinación Administrativa en la oficina de la Jefatura del Area de Soporte Tecnico, Lefort Sistemas informáticos 2026, MBJ-PM-CM-CA-JAST-003-2026, Repisa 2.</v>
      </c>
      <c r="O83" s="456" t="str">
        <f>IF(ISBLANK('5. Pp (3 años)'!O84),"",'5. Pp (3 años)'!O84)</f>
        <v>Las  Dependencias de la Administración Pública Municipal solicitan sistemas informáticos para eficientar sus procesos.</v>
      </c>
      <c r="P83" s="457" t="str">
        <f>IF(ISBLANK('5. Pp (3 años)'!P84),"",'5. Pp (3 años)'!P84)</f>
        <v>Meta 16.6
Crear instituciones eficaces, responsables y
transparentes a todos los niveles.</v>
      </c>
    </row>
    <row r="84" spans="2:16" x14ac:dyDescent="0.2">
      <c r="I84" s="34"/>
      <c r="J84" s="34"/>
      <c r="L84" s="34"/>
      <c r="M84" s="34"/>
      <c r="N84" s="34"/>
      <c r="O84" s="34"/>
      <c r="P84" s="34"/>
    </row>
    <row r="85" spans="2:16" x14ac:dyDescent="0.2">
      <c r="I85" s="34"/>
      <c r="J85" s="34"/>
    </row>
    <row r="86" spans="2:16" x14ac:dyDescent="0.2">
      <c r="I86" s="34"/>
      <c r="J86" s="34"/>
    </row>
  </sheetData>
  <protectedRanges>
    <protectedRange algorithmName="SHA-512" hashValue="hs8tanhpCsd/XZij8Th5agq2DsnGndMM6pJdX8YVPpgMDcfda05TDeT2gzj7xUoUt69fpeRT7DPhHXdAihZT5Q==" saltValue="AJf/htwRgphXl0i3H6QrPQ==" spinCount="100000" sqref="L45:M83" name="metas linea base"/>
  </protectedRanges>
  <autoFilter ref="B43:P83"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1">
    <mergeCell ref="B40:P40"/>
    <mergeCell ref="B41:P41"/>
    <mergeCell ref="B43:B44"/>
    <mergeCell ref="C43:C44"/>
    <mergeCell ref="D43:D44"/>
    <mergeCell ref="E43:M43"/>
    <mergeCell ref="N43:N44"/>
    <mergeCell ref="O43:O44"/>
    <mergeCell ref="P43:P44"/>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B39:D39"/>
    <mergeCell ref="E39:P39"/>
    <mergeCell ref="B35:D35"/>
    <mergeCell ref="B36:D36"/>
    <mergeCell ref="E36:P36"/>
    <mergeCell ref="B37:D37"/>
    <mergeCell ref="B38:D38"/>
    <mergeCell ref="E38:P38"/>
  </mergeCells>
  <printOptions horizontalCentered="1"/>
  <pageMargins left="0.25" right="0.25" top="0.75" bottom="0.75" header="0.3" footer="0.3"/>
  <pageSetup paperSize="309" scale="19"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16</vt:i4>
      </vt:variant>
      <vt:variant>
        <vt:lpstr>Rangos con nombre</vt:lpstr>
      </vt:variant>
      <vt:variant>
        <vt:i4>26</vt:i4>
      </vt:variant>
    </vt:vector>
  </HeadingPairs>
  <TitlesOfParts>
    <vt:vector size="42"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'2.Árbol de objetivos'!Área_de_impresión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ADOLFO ROMO</cp:lastModifiedBy>
  <cp:lastPrinted>2026-07-08T17:26:00Z</cp:lastPrinted>
  <dcterms:created xsi:type="dcterms:W3CDTF">2025-11-17T14:09:10Z</dcterms:created>
  <dcterms:modified xsi:type="dcterms:W3CDTF">2026-07-20T15:15:07Z</dcterms:modified>
</cp:coreProperties>
</file>