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r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<sst xmlns="http://schemas.openxmlformats.org/spreadsheetml/2006/main" count="72" uniqueCount="47">
  <si>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MUNICIPIO DE BENITO JUÁREZ</t>
  </si>
  <si>
    <t>PALACIO MUNICIPAL, AV. TULUM NO. 5 SM. 5</t>
  </si>
  <si>
    <t>ESTADO ANALÍTICO DE INGRESOS</t>
  </si>
  <si>
    <t>(EN PESOS)</t>
  </si>
  <si>
    <t>Ingreso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</si>
  <si>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</si>
  <si>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</si>
  <si>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</si>
  <si>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</si>
  <si>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</si>
  <si>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</si>
  <si>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</si>
  <si>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'(1)</t>
  </si>
  <si>
    <t>'(2)</t>
  </si>
  <si>
    <t>(3 = 1 + 2)</t>
  </si>
  <si>
    <t>'(4)</t>
  </si>
  <si>
    <t>'(5)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</si>
  <si>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</si>
  <si>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</si>
  <si>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</si>
  <si>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</si>
  <si>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</si>
  <si>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</si>
  <si>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</si>
  <si>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</si>
  <si>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</si>
  <si>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</si>
  <si>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</si>
  <si>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</si>
  <si>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 Modificado</t>
  </si>
  <si>
    <t>Ingresos del Poder Ejecutivo Federal o Estatal y de los Municipios</t>
  </si>
  <si>
    <t>Productos¹</t>
  </si>
  <si>
    <t>Aprovechamientos²</t>
  </si>
  <si>
    <t>Ingresos de los Entes Públicos de los Poderes Legislativos y Judicial, de los Órganos Autónomos y del Sector Paraestatal o Paramunicipal, así como de las Empresas Productivas del Estado</t>
  </si>
  <si>
    <t>Ingresos derivados de financiamiento</t>
  </si>
  <si>
    <t>TESORERO MUNICIPAL</t>
  </si>
  <si>
    <t>DIRECTOR DE CONTABILIDAD</t>
  </si>
  <si>
    <t>L.A.E. MARCELO JOSE GUZMAN</t>
  </si>
  <si>
    <t>L.C. JESÚS ANTONIO POOT TAMAY</t>
  </si>
  <si>
    <t>DIRECTORA FINANCIERA</t>
  </si>
  <si>
    <t>DIRECTOR DE INGRESOS</t>
  </si>
  <si>
    <t>C. PERLA EVANELY AGUILAR MARFIL</t>
  </si>
  <si>
    <t>C.P.C. YURI SALAZAR CEBALLOS</t>
  </si>
  <si>
    <t>Ingresos excedentes</t>
  </si>
  <si>
    <t>Estado Analítico de Ingresos por Fuente de Financiamiento</t>
  </si>
  <si>
    <t>01 DE ENERO AL 31 DE MARZO DE 2022</t>
  </si>
  <si>
    <t>BAJO PROTESTA DE DECIR VERDAD DECLARAMOS QUE LOS ESTADOS FINANCIEROS Y SUS NOTAS, SON RAZONABLEMENTE CORRECTOS Y SON
RESPONSABILIDAD DEL EMISOR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</si>
</sst>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14" fontId="37" fillId="0" borderId="0" xfId="0" applyNumberFormat="1" applyFont="1" applyAlignment="1">
      <alignment wrapText="1"/>
    </xf>
    <xf numFmtId="21" fontId="37" fillId="0" borderId="0" xfId="0" applyNumberFormat="1" applyFont="1" applyAlignment="1">
      <alignment wrapText="1"/>
    </xf>
    <xf numFmtId="0" fontId="37" fillId="0" borderId="10" xfId="0" applyFont="1" applyBorder="1" applyAlignment="1">
      <alignment horizontal="left" wrapText="1"/>
    </xf>
    <xf numFmtId="4" fontId="37" fillId="0" borderId="10" xfId="0" applyNumberFormat="1" applyFont="1" applyBorder="1" applyAlignment="1">
      <alignment horizontal="right" wrapText="1"/>
    </xf>
    <xf numFmtId="0" fontId="37" fillId="0" borderId="11" xfId="0" applyFont="1" applyBorder="1" applyAlignment="1">
      <alignment horizontal="left" wrapText="1"/>
    </xf>
    <xf numFmtId="0" fontId="37" fillId="0" borderId="11" xfId="0" applyFont="1" applyBorder="1" applyAlignment="1">
      <alignment wrapText="1"/>
    </xf>
    <xf numFmtId="4" fontId="37" fillId="0" borderId="11" xfId="0" applyNumberFormat="1" applyFont="1" applyBorder="1" applyAlignment="1">
      <alignment horizontal="right" wrapText="1"/>
    </xf>
    <xf numFmtId="0" fontId="38" fillId="0" borderId="12" xfId="0" applyFont="1" applyBorder="1" applyAlignment="1">
      <alignment horizontal="center" wrapText="1"/>
    </xf>
    <xf numFmtId="4" fontId="38" fillId="0" borderId="12" xfId="0" applyNumberFormat="1" applyFont="1" applyBorder="1" applyAlignment="1">
      <alignment horizontal="right" wrapText="1"/>
    </xf>
    <xf numFmtId="0" fontId="38" fillId="0" borderId="0" xfId="0" applyFont="1" applyFill="1" applyAlignment="1">
      <alignment wrapText="1"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right" wrapText="1"/>
    </xf>
    <xf numFmtId="0" fontId="38" fillId="0" borderId="0" xfId="0" applyFont="1" applyAlignment="1">
      <alignment horizontal="center" wrapText="1"/>
    </xf>
    <xf numFmtId="4" fontId="37" fillId="0" borderId="0" xfId="0" applyNumberFormat="1" applyFont="1" applyFill="1" applyAlignment="1">
      <alignment wrapText="1"/>
    </xf>
    <xf numFmtId="4" fontId="37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8" fillId="0" borderId="0" xfId="0" applyNumberFormat="1" applyFont="1" applyFill="1" applyBorder="1" applyAlignment="1">
      <alignment horizontal="center" wrapText="1"/>
    </xf>
    <xf numFmtId="4" fontId="38" fillId="0" borderId="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11" xfId="0" applyFont="1" applyBorder="1" applyAlignment="1">
      <alignment vertical="center" wrapText="1"/>
    </xf>
    <xf numFmtId="43" fontId="37" fillId="0" borderId="0" xfId="46" applyFont="1" applyAlignment="1">
      <alignment/>
    </xf>
    <xf numFmtId="43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4" fontId="37" fillId="0" borderId="10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center" wrapText="1"/>
    </xf>
    <xf numFmtId="4" fontId="38" fillId="0" borderId="10" xfId="0" applyNumberFormat="1" applyFont="1" applyBorder="1" applyAlignment="1">
      <alignment horizontal="right" vertical="center"/>
    </xf>
    <xf numFmtId="4" fontId="38" fillId="0" borderId="13" xfId="0" applyNumberFormat="1" applyFont="1" applyBorder="1" applyAlignment="1">
      <alignment horizontal="right" vertical="center"/>
    </xf>
    <xf numFmtId="4" fontId="38" fillId="0" borderId="15" xfId="0" applyNumberFormat="1" applyFont="1" applyFill="1" applyBorder="1" applyAlignment="1">
      <alignment horizontal="center" wrapText="1"/>
    </xf>
    <xf numFmtId="4" fontId="38" fillId="0" borderId="14" xfId="0" applyNumberFormat="1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5</xdr:row>
      <xdr:rowOff>171450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25">
      <selection activeCell="I33" sqref="I33"/>
    </sheetView>
  </sheetViews>
  <sheetFormatPr defaultColWidth="11.421875" defaultRowHeight="15"/>
  <cols>
    <col min="1" max="1" width="33.421875" style="1" customWidth="1"/>
    <col min="2" max="2" width="11.28125" style="1" customWidth="1"/>
    <col min="3" max="3" width="11.140625" style="1" customWidth="1"/>
    <col min="4" max="6" width="11.28125" style="1" customWidth="1"/>
    <col min="7" max="7" width="11.7109375" style="1" customWidth="1"/>
    <col min="8" max="8" width="11.421875" style="1" customWidth="1"/>
    <col min="9" max="9" width="6.00390625" style="1" customWidth="1"/>
    <col min="10" max="10" width="11.00390625" style="1" bestFit="1" customWidth="1"/>
    <col min="11" max="16384" width="11.421875" style="1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2"/>
    </row>
    <row r="2" spans="1:10" ht="15" customHeight="1">
      <c r="A2" s="37" t="s">
        <v>1</v>
      </c>
      <c r="B2" s="37"/>
      <c r="C2" s="37"/>
      <c r="D2" s="37"/>
      <c r="E2" s="37"/>
      <c r="F2" s="37"/>
      <c r="G2" s="37"/>
      <c r="H2" s="2"/>
      <c r="I2" s="3"/>
      <c r="J2" s="4"/>
    </row>
    <row r="3" spans="1:10" ht="12.75">
      <c r="A3" s="2"/>
      <c r="B3" s="2"/>
      <c r="C3" s="2"/>
      <c r="D3" s="2"/>
      <c r="E3" s="2"/>
      <c r="F3" s="2"/>
      <c r="G3" s="2"/>
      <c r="H3" s="2"/>
      <c r="I3" s="3"/>
      <c r="J3" s="5"/>
    </row>
    <row r="4" spans="1:8" ht="15" customHeight="1">
      <c r="A4" s="37" t="s">
        <v>2</v>
      </c>
      <c r="B4" s="37"/>
      <c r="C4" s="37"/>
      <c r="D4" s="37"/>
      <c r="E4" s="37"/>
      <c r="F4" s="37"/>
      <c r="G4" s="37"/>
      <c r="H4" s="2"/>
    </row>
    <row r="5" spans="1:8" ht="12.75">
      <c r="A5" s="37" t="s">
        <v>3</v>
      </c>
      <c r="B5" s="37"/>
      <c r="C5" s="37"/>
      <c r="D5" s="37"/>
      <c r="E5" s="37"/>
      <c r="F5" s="37"/>
      <c r="G5" s="37"/>
      <c r="H5" s="2"/>
    </row>
    <row r="6" spans="1:8" ht="15" customHeight="1">
      <c r="A6" s="37" t="s">
        <v>45</v>
      </c>
      <c r="B6" s="37"/>
      <c r="C6" s="37"/>
      <c r="D6" s="37"/>
      <c r="E6" s="37"/>
      <c r="F6" s="37"/>
      <c r="G6" s="37"/>
      <c r="H6" s="2"/>
    </row>
    <row r="7" spans="1:7" ht="12.75">
      <c r="A7" s="47" t="s">
        <v>5</v>
      </c>
      <c r="B7" s="42" t="s">
        <v>4</v>
      </c>
      <c r="C7" s="43"/>
      <c r="D7" s="43"/>
      <c r="E7" s="43"/>
      <c r="F7" s="44"/>
      <c r="G7" s="30"/>
    </row>
    <row r="8" spans="1:7" ht="25.5">
      <c r="A8" s="48"/>
      <c r="B8" s="35" t="s">
        <v>6</v>
      </c>
      <c r="C8" s="35" t="s">
        <v>7</v>
      </c>
      <c r="D8" s="35" t="s">
        <v>8</v>
      </c>
      <c r="E8" s="35" t="s">
        <v>9</v>
      </c>
      <c r="F8" s="35" t="s">
        <v>10</v>
      </c>
      <c r="G8" s="31" t="s">
        <v>11</v>
      </c>
    </row>
    <row r="9" spans="1:7" ht="12.75">
      <c r="A9" s="49"/>
      <c r="B9" s="32" t="s">
        <v>12</v>
      </c>
      <c r="C9" s="32" t="s">
        <v>13</v>
      </c>
      <c r="D9" s="32" t="s">
        <v>14</v>
      </c>
      <c r="E9" s="32" t="s">
        <v>15</v>
      </c>
      <c r="F9" s="32" t="s">
        <v>16</v>
      </c>
      <c r="G9" s="32" t="s">
        <v>17</v>
      </c>
    </row>
    <row r="10" spans="1:7" ht="12.75">
      <c r="A10" s="6" t="s">
        <v>18</v>
      </c>
      <c r="B10" s="7">
        <v>1362184503</v>
      </c>
      <c r="C10" s="7">
        <v>0</v>
      </c>
      <c r="D10" s="7">
        <f>B10+C10</f>
        <v>1362184503</v>
      </c>
      <c r="E10" s="7">
        <v>856302577.1</v>
      </c>
      <c r="F10" s="7">
        <f>+E10</f>
        <v>856302577.1</v>
      </c>
      <c r="G10" s="7">
        <f>F10-B10</f>
        <v>-505881925.9</v>
      </c>
    </row>
    <row r="11" spans="1:7" ht="12.75">
      <c r="A11" s="8" t="s">
        <v>19</v>
      </c>
      <c r="B11" s="10">
        <v>0</v>
      </c>
      <c r="C11" s="10">
        <v>0</v>
      </c>
      <c r="D11" s="10">
        <f aca="true" t="shared" si="0" ref="D11:D19">B11+C11</f>
        <v>0</v>
      </c>
      <c r="E11" s="10">
        <v>0</v>
      </c>
      <c r="F11" s="10">
        <f aca="true" t="shared" si="1" ref="F11:F19">+E11</f>
        <v>0</v>
      </c>
      <c r="G11" s="10">
        <f aca="true" t="shared" si="2" ref="G11:G19">F11-B11</f>
        <v>0</v>
      </c>
    </row>
    <row r="12" spans="1:7" ht="12.75">
      <c r="A12" s="8" t="s">
        <v>20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f t="shared" si="1"/>
        <v>0</v>
      </c>
      <c r="G12" s="10">
        <f t="shared" si="2"/>
        <v>0</v>
      </c>
    </row>
    <row r="13" spans="1:7" ht="12.75">
      <c r="A13" s="9" t="s">
        <v>21</v>
      </c>
      <c r="B13" s="10">
        <v>1057551637</v>
      </c>
      <c r="C13" s="10">
        <v>0</v>
      </c>
      <c r="D13" s="10">
        <f t="shared" si="0"/>
        <v>1057551637</v>
      </c>
      <c r="E13" s="10">
        <v>427923877.76</v>
      </c>
      <c r="F13" s="10">
        <f t="shared" si="1"/>
        <v>427923877.76</v>
      </c>
      <c r="G13" s="10">
        <f t="shared" si="2"/>
        <v>-629627759.24</v>
      </c>
    </row>
    <row r="14" spans="1:7" ht="12.75">
      <c r="A14" s="9" t="s">
        <v>22</v>
      </c>
      <c r="B14" s="10">
        <v>25137092</v>
      </c>
      <c r="C14" s="10">
        <v>0</v>
      </c>
      <c r="D14" s="10">
        <f t="shared" si="0"/>
        <v>25137092</v>
      </c>
      <c r="E14" s="10">
        <v>5738625.43</v>
      </c>
      <c r="F14" s="10">
        <f t="shared" si="1"/>
        <v>5738625.43</v>
      </c>
      <c r="G14" s="10">
        <f t="shared" si="2"/>
        <v>-19398466.57</v>
      </c>
    </row>
    <row r="15" spans="1:7" ht="12.75">
      <c r="A15" s="9" t="s">
        <v>23</v>
      </c>
      <c r="B15" s="10">
        <v>122687409</v>
      </c>
      <c r="C15" s="10">
        <v>0</v>
      </c>
      <c r="D15" s="10">
        <f t="shared" si="0"/>
        <v>122687409</v>
      </c>
      <c r="E15" s="10">
        <v>15281052.77</v>
      </c>
      <c r="F15" s="10">
        <f t="shared" si="1"/>
        <v>15281052.77</v>
      </c>
      <c r="G15" s="10">
        <f t="shared" si="2"/>
        <v>-107406356.23</v>
      </c>
    </row>
    <row r="16" spans="1:7" s="25" customFormat="1" ht="25.5">
      <c r="A16" s="26" t="s">
        <v>24</v>
      </c>
      <c r="B16" s="21">
        <v>0</v>
      </c>
      <c r="C16" s="21">
        <v>0</v>
      </c>
      <c r="D16" s="21">
        <f t="shared" si="0"/>
        <v>0</v>
      </c>
      <c r="E16" s="21">
        <v>94249.33</v>
      </c>
      <c r="F16" s="21">
        <f t="shared" si="1"/>
        <v>94249.33</v>
      </c>
      <c r="G16" s="21">
        <f t="shared" si="2"/>
        <v>94249.33</v>
      </c>
    </row>
    <row r="17" spans="1:7" ht="38.25">
      <c r="A17" s="9" t="s">
        <v>25</v>
      </c>
      <c r="B17" s="21">
        <v>1908826742</v>
      </c>
      <c r="C17" s="21">
        <v>0</v>
      </c>
      <c r="D17" s="21">
        <f t="shared" si="0"/>
        <v>1908826742</v>
      </c>
      <c r="E17" s="21">
        <v>554375456.71</v>
      </c>
      <c r="F17" s="21">
        <f t="shared" si="1"/>
        <v>554375456.71</v>
      </c>
      <c r="G17" s="21">
        <f t="shared" si="2"/>
        <v>-1354451285.29</v>
      </c>
    </row>
    <row r="18" spans="1:7" ht="25.5">
      <c r="A18" s="9" t="s">
        <v>26</v>
      </c>
      <c r="B18" s="21">
        <v>0</v>
      </c>
      <c r="C18" s="21">
        <v>0</v>
      </c>
      <c r="D18" s="21">
        <f t="shared" si="0"/>
        <v>0</v>
      </c>
      <c r="E18" s="21">
        <v>0</v>
      </c>
      <c r="F18" s="21">
        <f t="shared" si="1"/>
        <v>0</v>
      </c>
      <c r="G18" s="21">
        <f t="shared" si="2"/>
        <v>0</v>
      </c>
    </row>
    <row r="19" spans="1:7" ht="12.75">
      <c r="A19" s="9" t="s">
        <v>27</v>
      </c>
      <c r="B19" s="10">
        <v>0</v>
      </c>
      <c r="C19" s="10">
        <v>0</v>
      </c>
      <c r="D19" s="10">
        <f t="shared" si="0"/>
        <v>0</v>
      </c>
      <c r="E19" s="10">
        <v>0</v>
      </c>
      <c r="F19" s="10">
        <f t="shared" si="1"/>
        <v>0</v>
      </c>
      <c r="G19" s="10">
        <f t="shared" si="2"/>
        <v>0</v>
      </c>
    </row>
    <row r="20" spans="1:7" ht="12.75">
      <c r="A20" s="11" t="s">
        <v>28</v>
      </c>
      <c r="B20" s="12">
        <f aca="true" t="shared" si="3" ref="B20:G20">SUM(B10:B19)</f>
        <v>4476387383</v>
      </c>
      <c r="C20" s="12">
        <f t="shared" si="3"/>
        <v>0</v>
      </c>
      <c r="D20" s="12">
        <f t="shared" si="3"/>
        <v>4476387383</v>
      </c>
      <c r="E20" s="12">
        <f t="shared" si="3"/>
        <v>1859715839.1000001</v>
      </c>
      <c r="F20" s="12">
        <f t="shared" si="3"/>
        <v>1859715839.1000001</v>
      </c>
      <c r="G20" s="38">
        <f t="shared" si="3"/>
        <v>-2616671543.8999996</v>
      </c>
    </row>
    <row r="21" spans="1:10" ht="12.75">
      <c r="A21" s="13"/>
      <c r="B21" s="18"/>
      <c r="C21" s="18"/>
      <c r="D21" s="18"/>
      <c r="E21" s="40" t="s">
        <v>43</v>
      </c>
      <c r="F21" s="41"/>
      <c r="G21" s="39"/>
      <c r="J21" s="27"/>
    </row>
    <row r="22" spans="8:10" ht="12.75">
      <c r="H22" s="29"/>
      <c r="J22" s="28"/>
    </row>
    <row r="23" spans="1:7" ht="12.75">
      <c r="A23" s="47" t="s">
        <v>44</v>
      </c>
      <c r="B23" s="42" t="s">
        <v>4</v>
      </c>
      <c r="C23" s="43"/>
      <c r="D23" s="43"/>
      <c r="E23" s="43"/>
      <c r="F23" s="44"/>
      <c r="G23" s="30"/>
    </row>
    <row r="24" spans="1:7" ht="25.5">
      <c r="A24" s="48"/>
      <c r="B24" s="32" t="s">
        <v>6</v>
      </c>
      <c r="C24" s="32" t="s">
        <v>7</v>
      </c>
      <c r="D24" s="32" t="s">
        <v>29</v>
      </c>
      <c r="E24" s="32" t="s">
        <v>9</v>
      </c>
      <c r="F24" s="32" t="s">
        <v>10</v>
      </c>
      <c r="G24" s="33" t="s">
        <v>11</v>
      </c>
    </row>
    <row r="25" spans="1:7" ht="12.75">
      <c r="A25" s="49"/>
      <c r="B25" s="32" t="s">
        <v>12</v>
      </c>
      <c r="C25" s="32" t="s">
        <v>13</v>
      </c>
      <c r="D25" s="32" t="s">
        <v>14</v>
      </c>
      <c r="E25" s="32" t="s">
        <v>15</v>
      </c>
      <c r="F25" s="32" t="s">
        <v>16</v>
      </c>
      <c r="G25" s="34" t="s">
        <v>17</v>
      </c>
    </row>
    <row r="26" spans="1:7" s="25" customFormat="1" ht="25.5">
      <c r="A26" s="24" t="s">
        <v>30</v>
      </c>
      <c r="B26" s="36">
        <f aca="true" t="shared" si="4" ref="B26:G26">SUM(B27:B34)</f>
        <v>4476387383</v>
      </c>
      <c r="C26" s="36">
        <f t="shared" si="4"/>
        <v>0</v>
      </c>
      <c r="D26" s="36">
        <f t="shared" si="4"/>
        <v>4476387383</v>
      </c>
      <c r="E26" s="36">
        <f t="shared" si="4"/>
        <v>1859621589.7700002</v>
      </c>
      <c r="F26" s="36">
        <f t="shared" si="4"/>
        <v>1859621589.7700002</v>
      </c>
      <c r="G26" s="36">
        <f t="shared" si="4"/>
        <v>-2616765793.2299995</v>
      </c>
    </row>
    <row r="27" spans="1:7" ht="12.75">
      <c r="A27" s="8" t="s">
        <v>18</v>
      </c>
      <c r="B27" s="10">
        <f>B10</f>
        <v>1362184503</v>
      </c>
      <c r="C27" s="10">
        <v>0</v>
      </c>
      <c r="D27" s="10">
        <f aca="true" t="shared" si="5" ref="D27:D34">B27+C27</f>
        <v>1362184503</v>
      </c>
      <c r="E27" s="10">
        <f>+E10</f>
        <v>856302577.1</v>
      </c>
      <c r="F27" s="10">
        <f>+E27</f>
        <v>856302577.1</v>
      </c>
      <c r="G27" s="10">
        <f>+F27-B27</f>
        <v>-505881925.9</v>
      </c>
    </row>
    <row r="28" spans="1:7" ht="12.75">
      <c r="A28" s="8" t="s">
        <v>19</v>
      </c>
      <c r="B28" s="10">
        <f>B11</f>
        <v>0</v>
      </c>
      <c r="C28" s="10">
        <v>0</v>
      </c>
      <c r="D28" s="10">
        <f t="shared" si="5"/>
        <v>0</v>
      </c>
      <c r="E28" s="10">
        <v>0</v>
      </c>
      <c r="F28" s="10">
        <f aca="true" t="shared" si="6" ref="F28:F34">+E28</f>
        <v>0</v>
      </c>
      <c r="G28" s="10">
        <f aca="true" t="shared" si="7" ref="G28:G34">+F28-B28</f>
        <v>0</v>
      </c>
    </row>
    <row r="29" spans="1:7" ht="12.75">
      <c r="A29" s="8" t="s">
        <v>20</v>
      </c>
      <c r="B29" s="10">
        <f aca="true" t="shared" si="8" ref="B29:B34">B12</f>
        <v>0</v>
      </c>
      <c r="C29" s="10">
        <v>0</v>
      </c>
      <c r="D29" s="10">
        <f t="shared" si="5"/>
        <v>0</v>
      </c>
      <c r="E29" s="10">
        <v>0</v>
      </c>
      <c r="F29" s="10">
        <f t="shared" si="6"/>
        <v>0</v>
      </c>
      <c r="G29" s="10">
        <f t="shared" si="7"/>
        <v>0</v>
      </c>
    </row>
    <row r="30" spans="1:7" ht="12.75">
      <c r="A30" s="9" t="s">
        <v>21</v>
      </c>
      <c r="B30" s="10">
        <f t="shared" si="8"/>
        <v>1057551637</v>
      </c>
      <c r="C30" s="10">
        <v>0</v>
      </c>
      <c r="D30" s="10">
        <f t="shared" si="5"/>
        <v>1057551637</v>
      </c>
      <c r="E30" s="10">
        <f>+E13</f>
        <v>427923877.76</v>
      </c>
      <c r="F30" s="10">
        <f t="shared" si="6"/>
        <v>427923877.76</v>
      </c>
      <c r="G30" s="10">
        <f t="shared" si="7"/>
        <v>-629627759.24</v>
      </c>
    </row>
    <row r="31" spans="1:7" ht="12.75">
      <c r="A31" s="9" t="s">
        <v>31</v>
      </c>
      <c r="B31" s="10">
        <f t="shared" si="8"/>
        <v>25137092</v>
      </c>
      <c r="C31" s="10">
        <v>0</v>
      </c>
      <c r="D31" s="10">
        <f t="shared" si="5"/>
        <v>25137092</v>
      </c>
      <c r="E31" s="10">
        <f>+E14</f>
        <v>5738625.43</v>
      </c>
      <c r="F31" s="10">
        <f t="shared" si="6"/>
        <v>5738625.43</v>
      </c>
      <c r="G31" s="10">
        <f t="shared" si="7"/>
        <v>-19398466.57</v>
      </c>
    </row>
    <row r="32" spans="1:7" ht="12.75">
      <c r="A32" s="9" t="s">
        <v>32</v>
      </c>
      <c r="B32" s="10">
        <f t="shared" si="8"/>
        <v>122687409</v>
      </c>
      <c r="C32" s="10">
        <v>0</v>
      </c>
      <c r="D32" s="10">
        <f t="shared" si="5"/>
        <v>122687409</v>
      </c>
      <c r="E32" s="10">
        <f>+E15</f>
        <v>15281052.77</v>
      </c>
      <c r="F32" s="10">
        <f t="shared" si="6"/>
        <v>15281052.77</v>
      </c>
      <c r="G32" s="10">
        <f t="shared" si="7"/>
        <v>-107406356.23</v>
      </c>
    </row>
    <row r="33" spans="1:7" ht="38.25">
      <c r="A33" s="9" t="s">
        <v>25</v>
      </c>
      <c r="B33" s="21">
        <v>1908826742</v>
      </c>
      <c r="C33" s="21">
        <v>0</v>
      </c>
      <c r="D33" s="21">
        <f>B33+C33</f>
        <v>1908826742</v>
      </c>
      <c r="E33" s="21">
        <f>+E17</f>
        <v>554375456.71</v>
      </c>
      <c r="F33" s="21">
        <f t="shared" si="6"/>
        <v>554375456.71</v>
      </c>
      <c r="G33" s="21">
        <f t="shared" si="7"/>
        <v>-1354451285.29</v>
      </c>
    </row>
    <row r="34" spans="1:7" ht="25.5">
      <c r="A34" s="9" t="s">
        <v>26</v>
      </c>
      <c r="B34" s="10">
        <v>0</v>
      </c>
      <c r="C34" s="10">
        <v>0</v>
      </c>
      <c r="D34" s="10">
        <f t="shared" si="5"/>
        <v>0</v>
      </c>
      <c r="E34" s="10">
        <v>0</v>
      </c>
      <c r="F34" s="10">
        <f t="shared" si="6"/>
        <v>0</v>
      </c>
      <c r="G34" s="10">
        <f t="shared" si="7"/>
        <v>0</v>
      </c>
    </row>
    <row r="35" spans="1:7" ht="12.75">
      <c r="A35" s="14"/>
      <c r="B35" s="19"/>
      <c r="C35" s="19"/>
      <c r="D35" s="19"/>
      <c r="E35" s="19"/>
      <c r="F35" s="19"/>
      <c r="G35" s="19"/>
    </row>
    <row r="36" spans="1:7" ht="63.75">
      <c r="A36" s="15" t="s">
        <v>33</v>
      </c>
      <c r="B36" s="20">
        <f aca="true" t="shared" si="9" ref="B36:G36">SUM(B37:B40)</f>
        <v>0</v>
      </c>
      <c r="C36" s="20">
        <f t="shared" si="9"/>
        <v>0</v>
      </c>
      <c r="D36" s="20">
        <f t="shared" si="9"/>
        <v>0</v>
      </c>
      <c r="E36" s="20">
        <f t="shared" si="9"/>
        <v>94249.33</v>
      </c>
      <c r="F36" s="20">
        <f t="shared" si="9"/>
        <v>94249.33</v>
      </c>
      <c r="G36" s="20">
        <f t="shared" si="9"/>
        <v>94249.33</v>
      </c>
    </row>
    <row r="37" spans="1:7" ht="12.75">
      <c r="A37" s="9" t="s">
        <v>19</v>
      </c>
      <c r="B37" s="10">
        <v>0</v>
      </c>
      <c r="C37" s="10">
        <v>0</v>
      </c>
      <c r="D37" s="10">
        <f>B37+C37</f>
        <v>0</v>
      </c>
      <c r="E37" s="10">
        <v>0</v>
      </c>
      <c r="F37" s="10">
        <f>+E37</f>
        <v>0</v>
      </c>
      <c r="G37" s="10">
        <f>+F37-B37</f>
        <v>0</v>
      </c>
    </row>
    <row r="38" spans="1:7" ht="12.75">
      <c r="A38" s="9" t="s">
        <v>31</v>
      </c>
      <c r="B38" s="10">
        <v>0</v>
      </c>
      <c r="C38" s="10">
        <v>0</v>
      </c>
      <c r="D38" s="10">
        <f>B38+C38</f>
        <v>0</v>
      </c>
      <c r="E38" s="10">
        <v>0</v>
      </c>
      <c r="F38" s="10">
        <f>+E38</f>
        <v>0</v>
      </c>
      <c r="G38" s="10">
        <f>+F38-B38</f>
        <v>0</v>
      </c>
    </row>
    <row r="39" spans="1:7" ht="25.5">
      <c r="A39" s="9" t="s">
        <v>24</v>
      </c>
      <c r="B39" s="10">
        <f>B16</f>
        <v>0</v>
      </c>
      <c r="C39" s="10">
        <v>0</v>
      </c>
      <c r="D39" s="10">
        <f>B39+C39</f>
        <v>0</v>
      </c>
      <c r="E39" s="10">
        <f>+E16</f>
        <v>94249.33</v>
      </c>
      <c r="F39" s="10">
        <f>+E39</f>
        <v>94249.33</v>
      </c>
      <c r="G39" s="10">
        <f>+F39-B39</f>
        <v>94249.33</v>
      </c>
    </row>
    <row r="40" spans="1:7" ht="25.5">
      <c r="A40" s="9" t="s">
        <v>26</v>
      </c>
      <c r="B40" s="21">
        <v>0</v>
      </c>
      <c r="C40" s="21">
        <v>0</v>
      </c>
      <c r="D40" s="21">
        <f>B40+C40</f>
        <v>0</v>
      </c>
      <c r="E40" s="21">
        <v>0</v>
      </c>
      <c r="F40" s="21">
        <f>+E40</f>
        <v>0</v>
      </c>
      <c r="G40" s="21">
        <f>+F40-B40</f>
        <v>0</v>
      </c>
    </row>
    <row r="41" spans="1:7" ht="12.75">
      <c r="A41" s="14"/>
      <c r="B41" s="19"/>
      <c r="C41" s="19"/>
      <c r="D41" s="19"/>
      <c r="E41" s="19"/>
      <c r="F41" s="19"/>
      <c r="G41" s="19"/>
    </row>
    <row r="42" spans="1:7" ht="12.75">
      <c r="A42" s="15" t="s">
        <v>34</v>
      </c>
      <c r="B42" s="16">
        <f aca="true" t="shared" si="10" ref="B42:G42">+B43</f>
        <v>0</v>
      </c>
      <c r="C42" s="16">
        <f t="shared" si="10"/>
        <v>0</v>
      </c>
      <c r="D42" s="16">
        <f t="shared" si="10"/>
        <v>0</v>
      </c>
      <c r="E42" s="16">
        <f t="shared" si="10"/>
        <v>0</v>
      </c>
      <c r="F42" s="16">
        <f t="shared" si="10"/>
        <v>0</v>
      </c>
      <c r="G42" s="16">
        <f t="shared" si="10"/>
        <v>0</v>
      </c>
    </row>
    <row r="43" spans="1:7" ht="12.75">
      <c r="A43" s="9" t="s">
        <v>34</v>
      </c>
      <c r="B43" s="10">
        <v>0</v>
      </c>
      <c r="C43" s="10">
        <v>0</v>
      </c>
      <c r="D43" s="10">
        <f>B43+C43</f>
        <v>0</v>
      </c>
      <c r="E43" s="10">
        <v>0</v>
      </c>
      <c r="F43" s="10">
        <f>+E43</f>
        <v>0</v>
      </c>
      <c r="G43" s="10">
        <f>+F43-B43</f>
        <v>0</v>
      </c>
    </row>
    <row r="44" spans="1:10" ht="12.75">
      <c r="A44" s="11" t="s">
        <v>28</v>
      </c>
      <c r="B44" s="12">
        <f>+B26+B36+B42</f>
        <v>4476387383</v>
      </c>
      <c r="C44" s="12">
        <f aca="true" t="shared" si="11" ref="C44:G45">+C26+C36+C42</f>
        <v>0</v>
      </c>
      <c r="D44" s="12">
        <f t="shared" si="11"/>
        <v>4476387383</v>
      </c>
      <c r="E44" s="12">
        <f>+E26+E36+E42</f>
        <v>1859715839.1000001</v>
      </c>
      <c r="F44" s="12">
        <f t="shared" si="11"/>
        <v>1859715839.1000001</v>
      </c>
      <c r="G44" s="38">
        <f t="shared" si="11"/>
        <v>-2616671543.8999996</v>
      </c>
      <c r="J44" s="28"/>
    </row>
    <row r="45" spans="1:10" ht="12.75">
      <c r="A45" s="13"/>
      <c r="B45" s="18"/>
      <c r="C45" s="18"/>
      <c r="D45" s="18"/>
      <c r="E45" s="40" t="s">
        <v>43</v>
      </c>
      <c r="F45" s="41"/>
      <c r="G45" s="39">
        <f t="shared" si="11"/>
        <v>-505881925.9</v>
      </c>
      <c r="J45" s="29"/>
    </row>
    <row r="46" spans="1:10" ht="12.75">
      <c r="A46" s="13"/>
      <c r="B46" s="18"/>
      <c r="C46" s="18"/>
      <c r="D46" s="18"/>
      <c r="E46" s="22"/>
      <c r="F46" s="22"/>
      <c r="G46" s="23"/>
      <c r="J46" s="29"/>
    </row>
    <row r="47" spans="1:8" ht="15" customHeight="1">
      <c r="A47" s="17" t="s">
        <v>35</v>
      </c>
      <c r="B47" s="2"/>
      <c r="D47" s="2"/>
      <c r="E47" s="37" t="s">
        <v>36</v>
      </c>
      <c r="F47" s="37"/>
      <c r="G47" s="37"/>
      <c r="H47" s="2"/>
    </row>
    <row r="48" spans="1:8" ht="30" customHeight="1">
      <c r="A48" s="2"/>
      <c r="B48" s="2"/>
      <c r="D48" s="2"/>
      <c r="E48" s="2"/>
      <c r="F48" s="2"/>
      <c r="G48" s="2"/>
      <c r="H48" s="2"/>
    </row>
    <row r="49" spans="1:8" ht="15" customHeight="1">
      <c r="A49" s="17" t="s">
        <v>37</v>
      </c>
      <c r="B49" s="2"/>
      <c r="D49" s="2"/>
      <c r="E49" s="37" t="s">
        <v>38</v>
      </c>
      <c r="F49" s="37"/>
      <c r="G49" s="37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5" customHeight="1">
      <c r="A51" s="17" t="s">
        <v>39</v>
      </c>
      <c r="B51" s="37"/>
      <c r="C51" s="37"/>
      <c r="D51" s="37"/>
      <c r="E51" s="37" t="s">
        <v>40</v>
      </c>
      <c r="F51" s="37"/>
      <c r="G51" s="37"/>
      <c r="H51" s="2"/>
    </row>
    <row r="52" spans="1:8" ht="30" customHeight="1">
      <c r="A52" s="2"/>
      <c r="B52" s="2"/>
      <c r="D52" s="2"/>
      <c r="E52" s="2"/>
      <c r="F52" s="2"/>
      <c r="G52" s="2"/>
      <c r="H52" s="2"/>
    </row>
    <row r="53" spans="1:8" ht="15" customHeight="1">
      <c r="A53" s="17" t="s">
        <v>41</v>
      </c>
      <c r="B53" s="50"/>
      <c r="C53" s="50"/>
      <c r="D53" s="50"/>
      <c r="E53" s="37" t="s">
        <v>42</v>
      </c>
      <c r="F53" s="37"/>
      <c r="G53" s="37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7" ht="24.75" customHeight="1">
      <c r="A55" s="45" t="s">
        <v>46</v>
      </c>
      <c r="B55" s="46"/>
      <c r="C55" s="46"/>
      <c r="D55" s="46"/>
      <c r="E55" s="46"/>
      <c r="F55" s="46"/>
      <c r="G55" s="46"/>
    </row>
    <row r="57" ht="12.75">
      <c r="E57" s="29"/>
    </row>
    <row r="58" ht="12.75">
      <c r="E58" s="29"/>
    </row>
  </sheetData>
  <sheetProtection/>
  <mergeCells count="20">
    <mergeCell ref="E47:G47"/>
    <mergeCell ref="A55:G55"/>
    <mergeCell ref="A7:A9"/>
    <mergeCell ref="A23:A25"/>
    <mergeCell ref="B7:F7"/>
    <mergeCell ref="B53:D53"/>
    <mergeCell ref="B51:D51"/>
    <mergeCell ref="E51:G51"/>
    <mergeCell ref="E53:G53"/>
    <mergeCell ref="E45:F45"/>
    <mergeCell ref="A1:G1"/>
    <mergeCell ref="A2:G2"/>
    <mergeCell ref="A4:G4"/>
    <mergeCell ref="A5:G5"/>
    <mergeCell ref="A6:G6"/>
    <mergeCell ref="E49:G49"/>
    <mergeCell ref="G20:G21"/>
    <mergeCell ref="E21:F21"/>
    <mergeCell ref="B23:F23"/>
    <mergeCell ref="G44:G45"/>
  </mergeCells>
  <printOptions horizontalCentered="1"/>
  <pageMargins left="0.2362204724409449" right="0.2362204724409449" top="0.15748031496062992" bottom="0.35433070866141736" header="0.11811023622047245" footer="0.31496062992125984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</dc:creator>
  <cp:keywords/>
  <dc:description/>
  <cp:lastModifiedBy>VINCULACIÓN</cp:lastModifiedBy>
  <cp:lastPrinted>2022-05-06T17:09:55Z</cp:lastPrinted>
  <dcterms:created xsi:type="dcterms:W3CDTF">2022-05-03T03:08:00Z</dcterms:created>
  <dcterms:modified xsi:type="dcterms:W3CDTF">2022-05-23T17:57:06Z</dcterms:modified>
  <cp:category/>
  <cp:version/>
  <cp:contentType/>
  <cp:contentStatus/>
</cp:coreProperties>
</file>