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syc\OneDrive\Desktop\SMOPYS 2DO TRIMESTRE 2025\"/>
    </mc:Choice>
  </mc:AlternateContent>
  <xr:revisionPtr revIDLastSave="0" documentId="13_ncr:1_{B85520AC-57F4-4C34-84E2-D253701800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N" sheetId="174" r:id="rId1"/>
    <sheet name="PROPOSITO-2.1.1.1 " sheetId="74" r:id="rId2"/>
    <sheet name="PROPOSITO-2.1.1.1 (2) " sheetId="62" r:id="rId3"/>
    <sheet name="C-2.2.1.1.1" sheetId="75" r:id="rId4"/>
    <sheet name="A-2.2.1.1.1.1" sheetId="76" r:id="rId5"/>
    <sheet name="A-2.2.1.1.1.2" sheetId="78" r:id="rId6"/>
    <sheet name="A-2.2.1.1.1.3" sheetId="79" r:id="rId7"/>
    <sheet name="A-2.2.1.1.1.4 (1)" sheetId="80" r:id="rId8"/>
    <sheet name="A-2.2.1.1.1.4 (2)" sheetId="81" r:id="rId9"/>
    <sheet name="A-2.2.1.1.1.5" sheetId="82" r:id="rId10"/>
    <sheet name="A-2.2.1.1.1.6" sheetId="83" r:id="rId11"/>
    <sheet name="A-2.2.1.1.1.7" sheetId="84" r:id="rId12"/>
    <sheet name="A-2.2.1.1.1.8" sheetId="85" r:id="rId13"/>
    <sheet name="C-2.2.1.1.2" sheetId="86" r:id="rId14"/>
    <sheet name="A-2.2.1.1.2.1" sheetId="87" r:id="rId15"/>
    <sheet name="A-2.2.1.1.2.2" sheetId="88" r:id="rId16"/>
    <sheet name="A-2.2.1.1.2.3" sheetId="89" r:id="rId17"/>
    <sheet name="A-2.2.1.1.2.4" sheetId="90" r:id="rId18"/>
    <sheet name="C-2.2.1.1.3" sheetId="91" r:id="rId19"/>
    <sheet name="A-2.2.1.1.3.1" sheetId="92" r:id="rId20"/>
    <sheet name="A-2.2.1.1.3.2" sheetId="93" r:id="rId21"/>
    <sheet name="A-2.2.1.1.3.3" sheetId="94" r:id="rId22"/>
    <sheet name="A-2.2.1.1.3.6" sheetId="95" r:id="rId23"/>
    <sheet name="A-2.2.1.1.3.7" sheetId="96" r:id="rId24"/>
    <sheet name="C-2.2.1.1.4 (1)" sheetId="97" r:id="rId25"/>
    <sheet name="C-2.2.1.1.4" sheetId="98" r:id="rId26"/>
    <sheet name="A-2.2.1.1.4.1" sheetId="99" r:id="rId27"/>
    <sheet name="A-2.2.1.1.4.2" sheetId="100" r:id="rId28"/>
    <sheet name="A-2.2.1.1.4.3 (1)" sheetId="101" r:id="rId29"/>
    <sheet name="A-2.2.1.1.4.3 (2)" sheetId="102" r:id="rId30"/>
    <sheet name="A-2.2.1.1.4.3 (3)" sheetId="103" r:id="rId31"/>
    <sheet name="A-2.2.1.1.4.4" sheetId="104" r:id="rId32"/>
    <sheet name="C-2.2.1.1.5 (1)" sheetId="110" r:id="rId33"/>
    <sheet name="C-2.2.1.1.5 (2)" sheetId="111" r:id="rId34"/>
    <sheet name="A-2.2.1.1.5.1" sheetId="112" r:id="rId35"/>
    <sheet name="A-2.2.1.1.5.2 (1)" sheetId="113" r:id="rId36"/>
    <sheet name="A-2.2.1.1.5.2 (2)" sheetId="114" r:id="rId37"/>
    <sheet name="A-2.2.1.1.5.3 (1)" sheetId="115" r:id="rId38"/>
    <sheet name="A-2.2.1.1.5.3 (2)" sheetId="116" r:id="rId39"/>
    <sheet name="A-2.2.1.1.5.4" sheetId="117" r:id="rId40"/>
    <sheet name="C-2.2.1.1.6" sheetId="119" r:id="rId41"/>
    <sheet name="A-2.2.1.1.6.1" sheetId="120" r:id="rId42"/>
    <sheet name="A-2.2.1.1.6.2" sheetId="121" r:id="rId43"/>
    <sheet name="A-2.2.1.1.6.3" sheetId="122" r:id="rId44"/>
    <sheet name="A-2.2.1.1.6.4" sheetId="123" r:id="rId45"/>
    <sheet name="A-2.2.1.1.6.5" sheetId="124" r:id="rId46"/>
    <sheet name="A-2.2.1.1.6.6" sheetId="125" r:id="rId47"/>
    <sheet name="A-2.2.1.1.6.7" sheetId="173" r:id="rId48"/>
    <sheet name="A.2.2.1.1.6.8" sheetId="126" r:id="rId49"/>
    <sheet name="C.2.2.1.1.7 " sheetId="127" r:id="rId50"/>
    <sheet name="A.2.2.1.1.7.1" sheetId="128" r:id="rId51"/>
    <sheet name="A.2.2.1.1.7.2" sheetId="129" r:id="rId52"/>
    <sheet name="A.2.2.1.1.7.3" sheetId="130" r:id="rId53"/>
    <sheet name="A.2.2.1.1.7.4" sheetId="131" r:id="rId54"/>
    <sheet name="A.2.2.1.1.7.5" sheetId="132" r:id="rId55"/>
    <sheet name="A.2.2.1.1.7.6" sheetId="133" r:id="rId56"/>
    <sheet name="A.2.2.1.1.7.7" sheetId="134" r:id="rId57"/>
    <sheet name="A.2.2.1.1.7.8" sheetId="135" r:id="rId58"/>
    <sheet name="A.2.2.1.1.7.9" sheetId="136" r:id="rId59"/>
    <sheet name="C. 2.2.1.1.8-2025-DSL" sheetId="137" r:id="rId60"/>
    <sheet name="A. 2.2.1.1.8.1-2025-DSL" sheetId="138" r:id="rId61"/>
    <sheet name="A. 2.2.1.1.8.2-2025-DSL" sheetId="139" r:id="rId62"/>
    <sheet name="A. 2.2.1.1.8.3-2025-DSL" sheetId="140" r:id="rId63"/>
    <sheet name="A. 2.2.1.1.8.4-2025-DSL" sheetId="141" r:id="rId64"/>
    <sheet name="A. 2.1.1.1.1.5-2025-DSL" sheetId="142" r:id="rId65"/>
    <sheet name="A. 2.1.1.1.1.6-2025-DSL" sheetId="143" r:id="rId66"/>
    <sheet name="C-2.2.1.1.9" sheetId="144" r:id="rId67"/>
    <sheet name="A-2.2.1.1.9.1" sheetId="145" r:id="rId68"/>
    <sheet name="A-2.2.1.1.9.2" sheetId="146" r:id="rId69"/>
    <sheet name="A-2.2.1.1.9.3" sheetId="147" r:id="rId70"/>
    <sheet name="C. 2.2.1.1.10" sheetId="154" r:id="rId71"/>
    <sheet name="A. 2.2.1.1.10.1" sheetId="155" r:id="rId72"/>
    <sheet name="A. 2.2.1.1.10.2" sheetId="156" r:id="rId73"/>
    <sheet name="A. 2.2.1.1.10.3" sheetId="157" r:id="rId74"/>
    <sheet name="A. 2.2.1.1.10.4" sheetId="158" r:id="rId75"/>
    <sheet name="A. 2.2.1.1.10.5" sheetId="159" r:id="rId76"/>
    <sheet name="A. 2.2.1.1.10.6" sheetId="160" r:id="rId77"/>
    <sheet name="A. 2.2.1.1.10.7" sheetId="161" r:id="rId78"/>
    <sheet name="C. 2.2.1.1.11" sheetId="162" r:id="rId79"/>
    <sheet name="A. 2.2.1.1.11.1" sheetId="163" r:id="rId80"/>
    <sheet name="A. 2.2.1.1.11.2" sheetId="164" r:id="rId81"/>
    <sheet name="A. 2.2.1.1.11.3" sheetId="165" r:id="rId82"/>
    <sheet name="A. 2.2.1.1.11.4" sheetId="166" r:id="rId83"/>
    <sheet name="C. 2.2.1.1.12" sheetId="167" r:id="rId84"/>
    <sheet name="A. 2.2.1.1.12.1" sheetId="168" r:id="rId85"/>
    <sheet name="C. 2.2.1.1.13" sheetId="169" r:id="rId86"/>
    <sheet name="A. 2.2.1.1.13.1" sheetId="170" r:id="rId87"/>
    <sheet name="C. 2.2.1.1.14" sheetId="171" r:id="rId88"/>
    <sheet name="A. 2.2.1.1.14.1" sheetId="172" r:id="rId89"/>
  </sheets>
  <definedNames>
    <definedName name="_xlnm.Print_Area" localSheetId="64">'A. 2.1.1.1.1.5-2025-DSL'!$B$1:$H$53</definedName>
    <definedName name="_xlnm.Print_Area" localSheetId="65">'A. 2.1.1.1.1.6-2025-DSL'!$B$1:$H$53</definedName>
    <definedName name="_xlnm.Print_Area" localSheetId="71">'A. 2.2.1.1.10.1'!$B$1:$H$53</definedName>
    <definedName name="_xlnm.Print_Area" localSheetId="72">'A. 2.2.1.1.10.2'!$B$1:$H$53</definedName>
    <definedName name="_xlnm.Print_Area" localSheetId="73">'A. 2.2.1.1.10.3'!$B$1:$H$53</definedName>
    <definedName name="_xlnm.Print_Area" localSheetId="74">'A. 2.2.1.1.10.4'!$B$1:$H$53</definedName>
    <definedName name="_xlnm.Print_Area" localSheetId="75">'A. 2.2.1.1.10.5'!$B$1:$H$53</definedName>
    <definedName name="_xlnm.Print_Area" localSheetId="76">'A. 2.2.1.1.10.6'!$B$1:$H$53</definedName>
    <definedName name="_xlnm.Print_Area" localSheetId="77">'A. 2.2.1.1.10.7'!$B$1:$H$53</definedName>
    <definedName name="_xlnm.Print_Area" localSheetId="79">'A. 2.2.1.1.11.1'!$B$1:$H$53</definedName>
    <definedName name="_xlnm.Print_Area" localSheetId="80">'A. 2.2.1.1.11.2'!$B$1:$H$53</definedName>
    <definedName name="_xlnm.Print_Area" localSheetId="81">'A. 2.2.1.1.11.3'!$B$1:$H$53</definedName>
    <definedName name="_xlnm.Print_Area" localSheetId="82">'A. 2.2.1.1.11.4'!$B$1:$H$53</definedName>
    <definedName name="_xlnm.Print_Area" localSheetId="84">'A. 2.2.1.1.12.1'!$B$1:$H$53</definedName>
    <definedName name="_xlnm.Print_Area" localSheetId="86">'A. 2.2.1.1.13.1'!$B$1:$H$53</definedName>
    <definedName name="_xlnm.Print_Area" localSheetId="88">'A. 2.2.1.1.14.1'!$B$1:$H$53</definedName>
    <definedName name="_xlnm.Print_Area" localSheetId="60">'A. 2.2.1.1.8.1-2025-DSL'!$B$1:$H$53</definedName>
    <definedName name="_xlnm.Print_Area" localSheetId="61">'A. 2.2.1.1.8.2-2025-DSL'!$B$1:$H$53</definedName>
    <definedName name="_xlnm.Print_Area" localSheetId="62">'A. 2.2.1.1.8.3-2025-DSL'!$B$1:$H$53</definedName>
    <definedName name="_xlnm.Print_Area" localSheetId="63">'A. 2.2.1.1.8.4-2025-DSL'!$B$2:$H$53</definedName>
    <definedName name="_xlnm.Print_Area" localSheetId="48">'A.2.2.1.1.6.8'!$B$1:$H$53</definedName>
    <definedName name="_xlnm.Print_Area" localSheetId="50">'A.2.2.1.1.7.1'!$B$2:$H$53</definedName>
    <definedName name="_xlnm.Print_Area" localSheetId="51">'A.2.2.1.1.7.2'!$B$2:$H$53</definedName>
    <definedName name="_xlnm.Print_Area" localSheetId="52">'A.2.2.1.1.7.3'!$B$2:$H$53</definedName>
    <definedName name="_xlnm.Print_Area" localSheetId="53">'A.2.2.1.1.7.4'!$B$2:$H$53</definedName>
    <definedName name="_xlnm.Print_Area" localSheetId="54">'A.2.2.1.1.7.5'!$B$2:$H$53</definedName>
    <definedName name="_xlnm.Print_Area" localSheetId="55">'A.2.2.1.1.7.6'!$B$2:$H$53</definedName>
    <definedName name="_xlnm.Print_Area" localSheetId="56">'A.2.2.1.1.7.7'!$B$2:$H$53</definedName>
    <definedName name="_xlnm.Print_Area" localSheetId="57">'A.2.2.1.1.7.8'!$B$2:$H$53</definedName>
    <definedName name="_xlnm.Print_Area" localSheetId="58">'A.2.2.1.1.7.9'!$B$2:$H$53</definedName>
    <definedName name="_xlnm.Print_Area" localSheetId="4">'A-2.2.1.1.1.1'!$B$1:$H$53</definedName>
    <definedName name="_xlnm.Print_Area" localSheetId="5">'A-2.2.1.1.1.2'!$B$1:$H$53</definedName>
    <definedName name="_xlnm.Print_Area" localSheetId="6">'A-2.2.1.1.1.3'!$B$1:$H$53</definedName>
    <definedName name="_xlnm.Print_Area" localSheetId="7">'A-2.2.1.1.1.4 (1)'!$B$1:$H$53</definedName>
    <definedName name="_xlnm.Print_Area" localSheetId="8">'A-2.2.1.1.1.4 (2)'!$B$1:$H$53</definedName>
    <definedName name="_xlnm.Print_Area" localSheetId="9">'A-2.2.1.1.1.5'!$B$1:$H$53</definedName>
    <definedName name="_xlnm.Print_Area" localSheetId="10">'A-2.2.1.1.1.6'!$B$1:$H$53</definedName>
    <definedName name="_xlnm.Print_Area" localSheetId="11">'A-2.2.1.1.1.7'!$B$1:$H$53</definedName>
    <definedName name="_xlnm.Print_Area" localSheetId="12">'A-2.2.1.1.1.8'!$B$1:$H$53</definedName>
    <definedName name="_xlnm.Print_Area" localSheetId="14">'A-2.2.1.1.2.1'!$B$2:$H$53</definedName>
    <definedName name="_xlnm.Print_Area" localSheetId="15">'A-2.2.1.1.2.2'!$B$2:$H$53</definedName>
    <definedName name="_xlnm.Print_Area" localSheetId="16">'A-2.2.1.1.2.3'!$B$2:$H$53</definedName>
    <definedName name="_xlnm.Print_Area" localSheetId="17">'A-2.2.1.1.2.4'!$B$2:$H$53</definedName>
    <definedName name="_xlnm.Print_Area" localSheetId="19">'A-2.2.1.1.3.1'!$A$1:$H$54</definedName>
    <definedName name="_xlnm.Print_Area" localSheetId="20">'A-2.2.1.1.3.2'!$A$1:$H$54</definedName>
    <definedName name="_xlnm.Print_Area" localSheetId="21">'A-2.2.1.1.3.3'!$A$1:$H$54</definedName>
    <definedName name="_xlnm.Print_Area" localSheetId="22">'A-2.2.1.1.3.6'!$A$1:$H$54</definedName>
    <definedName name="_xlnm.Print_Area" localSheetId="23">'A-2.2.1.1.3.7'!$A$1:$H$54</definedName>
    <definedName name="_xlnm.Print_Area" localSheetId="26">'A-2.2.1.1.4.1'!$B$2:$H$53</definedName>
    <definedName name="_xlnm.Print_Area" localSheetId="27">'A-2.2.1.1.4.2'!$B$2:$H$53</definedName>
    <definedName name="_xlnm.Print_Area" localSheetId="28">'A-2.2.1.1.4.3 (1)'!$B$2:$H$53</definedName>
    <definedName name="_xlnm.Print_Area" localSheetId="29">'A-2.2.1.1.4.3 (2)'!$B$2:$H$53</definedName>
    <definedName name="_xlnm.Print_Area" localSheetId="30">'A-2.2.1.1.4.3 (3)'!$B$2:$H$53</definedName>
    <definedName name="_xlnm.Print_Area" localSheetId="31">'A-2.2.1.1.4.4'!$B$2:$H$53</definedName>
    <definedName name="_xlnm.Print_Area" localSheetId="34">'A-2.2.1.1.5.1'!$B$2:$H$53</definedName>
    <definedName name="_xlnm.Print_Area" localSheetId="35">'A-2.2.1.1.5.2 (1)'!$B$2:$H$53</definedName>
    <definedName name="_xlnm.Print_Area" localSheetId="36">'A-2.2.1.1.5.2 (2)'!$B$2:$H$53</definedName>
    <definedName name="_xlnm.Print_Area" localSheetId="37">'A-2.2.1.1.5.3 (1)'!$B$2:$H$53</definedName>
    <definedName name="_xlnm.Print_Area" localSheetId="38">'A-2.2.1.1.5.3 (2)'!$B$2:$H$53</definedName>
    <definedName name="_xlnm.Print_Area" localSheetId="39">'A-2.2.1.1.5.4'!$B$2:$H$53</definedName>
    <definedName name="_xlnm.Print_Area" localSheetId="41">'A-2.2.1.1.6.1'!$B$1:$H$53</definedName>
    <definedName name="_xlnm.Print_Area" localSheetId="42">'A-2.2.1.1.6.2'!$B$1:$H$53</definedName>
    <definedName name="_xlnm.Print_Area" localSheetId="43">'A-2.2.1.1.6.3'!$B$1:$H$53</definedName>
    <definedName name="_xlnm.Print_Area" localSheetId="44">'A-2.2.1.1.6.4'!$B$1:$H$53</definedName>
    <definedName name="_xlnm.Print_Area" localSheetId="45">'A-2.2.1.1.6.5'!$B$1:$H$53</definedName>
    <definedName name="_xlnm.Print_Area" localSheetId="46">'A-2.2.1.1.6.6'!$B$1:$H$53</definedName>
    <definedName name="_xlnm.Print_Area" localSheetId="47">'A-2.2.1.1.6.7'!$B$1:$H$53</definedName>
    <definedName name="_xlnm.Print_Area" localSheetId="67">'A-2.2.1.1.9.1'!$A$1:$H$52</definedName>
    <definedName name="_xlnm.Print_Area" localSheetId="68">'A-2.2.1.1.9.2'!$A$1:$H$53</definedName>
    <definedName name="_xlnm.Print_Area" localSheetId="69">'A-2.2.1.1.9.3'!$A$1:$H$52</definedName>
    <definedName name="_xlnm.Print_Area" localSheetId="70">'C. 2.2.1.1.10'!$B$1:$H$53</definedName>
    <definedName name="_xlnm.Print_Area" localSheetId="78">'C. 2.2.1.1.11'!$B$1:$H$53</definedName>
    <definedName name="_xlnm.Print_Area" localSheetId="83">'C. 2.2.1.1.12'!$B$1:$H$53</definedName>
    <definedName name="_xlnm.Print_Area" localSheetId="85">'C. 2.2.1.1.13'!$B$1:$H$53</definedName>
    <definedName name="_xlnm.Print_Area" localSheetId="87">'C. 2.2.1.1.14'!$B$1:$H$53</definedName>
    <definedName name="_xlnm.Print_Area" localSheetId="59">'C. 2.2.1.1.8-2025-DSL'!$B$1:$H$53</definedName>
    <definedName name="_xlnm.Print_Area" localSheetId="49">'C.2.2.1.1.7 '!$B$2:$H$53</definedName>
    <definedName name="_xlnm.Print_Area" localSheetId="3">'C-2.2.1.1.1'!$B$1:$H$53</definedName>
    <definedName name="_xlnm.Print_Area" localSheetId="13">'C-2.2.1.1.2'!$B$2:$H$53</definedName>
    <definedName name="_xlnm.Print_Area" localSheetId="18">'C-2.2.1.1.3'!$A$1:$H$54</definedName>
    <definedName name="_xlnm.Print_Area" localSheetId="25">'C-2.2.1.1.4'!$B$2:$H$53</definedName>
    <definedName name="_xlnm.Print_Area" localSheetId="24">'C-2.2.1.1.4 (1)'!$B$2:$H$53</definedName>
    <definedName name="_xlnm.Print_Area" localSheetId="32">'C-2.2.1.1.5 (1)'!$B$2:$H$53</definedName>
    <definedName name="_xlnm.Print_Area" localSheetId="33">'C-2.2.1.1.5 (2)'!$B$2:$H$53</definedName>
    <definedName name="_xlnm.Print_Area" localSheetId="40">'C-2.2.1.1.6'!$B$1:$H$53</definedName>
    <definedName name="_xlnm.Print_Area" localSheetId="66">'C-2.2.1.1.9'!$A$1:$H$53</definedName>
    <definedName name="_xlnm.Print_Area" localSheetId="1">'PROPOSITO-2.1.1.1 '!$B$1:$H$53</definedName>
    <definedName name="_xlnm.Print_Area" localSheetId="2">'PROPOSITO-2.1.1.1 (2) '!$B$1:$H$53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74" l="1"/>
  <c r="G27" i="172" l="1"/>
  <c r="G27" i="171"/>
  <c r="G27" i="170"/>
  <c r="G27" i="169"/>
  <c r="G27" i="168"/>
  <c r="G27" i="167"/>
  <c r="G27" i="166"/>
  <c r="I27" i="166"/>
  <c r="G27" i="165" l="1"/>
  <c r="G27" i="164"/>
  <c r="G27" i="163"/>
  <c r="G27" i="162"/>
  <c r="G27" i="161"/>
  <c r="G27" i="160"/>
  <c r="G27" i="159"/>
  <c r="G27" i="158"/>
  <c r="G27" i="157"/>
  <c r="G27" i="156"/>
  <c r="G27" i="155"/>
  <c r="G27" i="154"/>
  <c r="I26" i="147" l="1"/>
  <c r="I27" i="146"/>
  <c r="I26" i="145"/>
  <c r="I27" i="144"/>
  <c r="I27" i="143" l="1"/>
  <c r="I27" i="142"/>
  <c r="I27" i="141"/>
  <c r="I27" i="140"/>
  <c r="I27" i="139"/>
  <c r="I27" i="138"/>
  <c r="I27" i="137"/>
  <c r="I27" i="136" l="1"/>
  <c r="I27" i="135"/>
  <c r="I27" i="134"/>
  <c r="I27" i="133"/>
  <c r="I27" i="132"/>
  <c r="I27" i="130"/>
  <c r="J11" i="127"/>
  <c r="I27" i="127"/>
  <c r="G27" i="117" l="1"/>
  <c r="G27" i="116"/>
  <c r="G27" i="115"/>
  <c r="I27" i="115"/>
  <c r="G27" i="114"/>
  <c r="I27" i="114"/>
  <c r="G27" i="113"/>
  <c r="I27" i="113"/>
  <c r="G27" i="112"/>
  <c r="I27" i="112"/>
  <c r="G27" i="111"/>
  <c r="I27" i="111"/>
  <c r="G27" i="110"/>
  <c r="I27" i="110"/>
  <c r="I27" i="104" l="1"/>
  <c r="I27" i="103"/>
  <c r="I27" i="102"/>
  <c r="I27" i="101"/>
  <c r="I27" i="100"/>
  <c r="I27" i="99"/>
  <c r="I27" i="98"/>
  <c r="I27" i="97"/>
  <c r="I27" i="96" l="1"/>
  <c r="I27" i="94"/>
  <c r="I27" i="93"/>
  <c r="I27" i="92"/>
  <c r="I27" i="91"/>
  <c r="I27" i="90" l="1"/>
  <c r="J27" i="90" s="1"/>
  <c r="K27" i="90" s="1"/>
  <c r="I27" i="89"/>
  <c r="J27" i="89" s="1"/>
  <c r="K27" i="89" s="1"/>
  <c r="I27" i="88"/>
  <c r="J27" i="88" s="1"/>
  <c r="K27" i="88" s="1"/>
  <c r="I27" i="87"/>
  <c r="J27" i="87" s="1"/>
  <c r="K27" i="87" s="1"/>
  <c r="I27" i="86"/>
  <c r="J27" i="86" s="1"/>
  <c r="K27" i="86" s="1"/>
  <c r="I27" i="85" l="1"/>
  <c r="J27" i="85" s="1"/>
  <c r="K27" i="85" s="1"/>
  <c r="I27" i="84"/>
  <c r="J27" i="84" s="1"/>
  <c r="K27" i="84" s="1"/>
  <c r="J27" i="83"/>
  <c r="K27" i="83" s="1"/>
  <c r="I27" i="83"/>
  <c r="I27" i="82"/>
  <c r="J27" i="82" s="1"/>
  <c r="K27" i="82" s="1"/>
  <c r="I27" i="81"/>
  <c r="J27" i="81" s="1"/>
  <c r="K27" i="81" s="1"/>
  <c r="I27" i="80"/>
  <c r="J27" i="80" s="1"/>
  <c r="K27" i="80" s="1"/>
  <c r="I27" i="79"/>
  <c r="J27" i="79" s="1"/>
  <c r="K27" i="79" s="1"/>
  <c r="J27" i="78"/>
  <c r="K27" i="78" s="1"/>
  <c r="I27" i="78"/>
  <c r="I27" i="76"/>
  <c r="J27" i="76" s="1"/>
  <c r="K27" i="76" s="1"/>
  <c r="I27" i="75"/>
  <c r="J27" i="75" s="1"/>
  <c r="K27" i="75" s="1"/>
  <c r="L30" i="74" l="1"/>
  <c r="M30" i="74" s="1"/>
  <c r="N30" i="74" s="1"/>
  <c r="L27" i="74"/>
  <c r="M27" i="74" s="1"/>
  <c r="N27" i="74" s="1"/>
  <c r="I27" i="62"/>
  <c r="J27" i="62" s="1"/>
  <c r="K27" i="62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<sst xmlns="http://schemas.openxmlformats.org/spreadsheetml/2006/main" count="9465" uniqueCount="1101">
  <si>
    <t>Ficha de Indicador de Desempeño. FID 2025</t>
  </si>
  <si>
    <t>CLAVE Y NOMBRE DEL INDICADOR</t>
  </si>
  <si>
    <t>NOMBRE DEL PROGRAMA PRESUPUESTARIO ANUAL (PPA)</t>
  </si>
  <si>
    <t>UNIDAD RESPONSABLE</t>
  </si>
  <si>
    <t>NIVEL DE LA MIR QUE ATIENDE EL INDICADOR</t>
  </si>
  <si>
    <t>Seleccionar los Criterios CREMAA que cumple el Indicador.</t>
  </si>
  <si>
    <t>Claridad.</t>
  </si>
  <si>
    <t>Relevancia.</t>
  </si>
  <si>
    <t>Economía.</t>
  </si>
  <si>
    <t>Monitoreable</t>
  </si>
  <si>
    <t>Adecuado.</t>
  </si>
  <si>
    <t>Aportación Marginal.</t>
  </si>
  <si>
    <t>(         )</t>
  </si>
  <si>
    <r>
      <rPr>
        <sz val="9"/>
        <color theme="1"/>
        <rFont val="Calibri"/>
        <family val="2"/>
        <scheme val="minor"/>
      </rPr>
      <t xml:space="preserve">Seleccionar una de las </t>
    </r>
    <r>
      <rPr>
        <b/>
        <sz val="9"/>
        <color theme="1"/>
        <rFont val="Calibri"/>
        <family val="2"/>
        <scheme val="minor"/>
      </rPr>
      <t xml:space="preserve">Dimensiones </t>
    </r>
    <r>
      <rPr>
        <sz val="9"/>
        <color theme="1"/>
        <rFont val="Calibri"/>
        <family val="2"/>
        <scheme val="minor"/>
      </rPr>
      <t>que mide el Indicador.</t>
    </r>
  </si>
  <si>
    <r>
      <rPr>
        <sz val="9"/>
        <color theme="1"/>
        <rFont val="Calibri"/>
        <family val="2"/>
        <scheme val="minor"/>
      </rPr>
      <t>Seleccionar el</t>
    </r>
    <r>
      <rPr>
        <b/>
        <sz val="9"/>
        <color theme="1"/>
        <rFont val="Calibri"/>
        <family val="2"/>
        <scheme val="minor"/>
      </rPr>
      <t xml:space="preserve"> Tipo de indicador.</t>
    </r>
  </si>
  <si>
    <t>Eficiencia.</t>
  </si>
  <si>
    <t>Eficacia.</t>
  </si>
  <si>
    <t>Calidad.</t>
  </si>
  <si>
    <t xml:space="preserve">Estratégico.                </t>
  </si>
  <si>
    <t xml:space="preserve"> Gestión.</t>
  </si>
  <si>
    <t xml:space="preserve"> (     )</t>
  </si>
  <si>
    <t xml:space="preserve"> (    )</t>
  </si>
  <si>
    <t xml:space="preserve"> (         )</t>
  </si>
  <si>
    <t xml:space="preserve"> (   )</t>
  </si>
  <si>
    <t>Seleccionar el compartamiento del Indicador hacia la meta
(ascendente o descendente)</t>
  </si>
  <si>
    <t>Tipo de valor de la meta.</t>
  </si>
  <si>
    <t>Ascendente</t>
  </si>
  <si>
    <t>Absoluta</t>
  </si>
  <si>
    <t>Relativa</t>
  </si>
  <si>
    <t>(     SÍ     )</t>
  </si>
  <si>
    <t>(    SÍ     )</t>
  </si>
  <si>
    <t>Definición del indicador.</t>
  </si>
  <si>
    <t>Ecuación del Método de cálculo del indicador.</t>
  </si>
  <si>
    <t>Unidad de medida del Indicador</t>
  </si>
  <si>
    <t>Frecuencia de medición del Indicador</t>
  </si>
  <si>
    <t>Porcentaje</t>
  </si>
  <si>
    <t>Anual</t>
  </si>
  <si>
    <t>Línea base</t>
  </si>
  <si>
    <t>Meta</t>
  </si>
  <si>
    <t>Valor Absoluto</t>
  </si>
  <si>
    <t>Año</t>
  </si>
  <si>
    <t>Valor Relativo</t>
  </si>
  <si>
    <t>Parámetros de semaforización</t>
  </si>
  <si>
    <t>verde
(aceptable)</t>
  </si>
  <si>
    <t>amarillo
(con riesgo)</t>
  </si>
  <si>
    <t>rojo
(crítico)</t>
  </si>
  <si>
    <t>mayor o igual a 70%</t>
  </si>
  <si>
    <t>entre 50%  y 70%</t>
  </si>
  <si>
    <t xml:space="preserve"> menor o igual  a 50%</t>
  </si>
  <si>
    <t>Medio de Verificación del Indicador</t>
  </si>
  <si>
    <t>SEGUIMIENTO TRIMESTRAL Y ACUMULADO ANUAL DE AVANCE EN CUMPLIMIENTO DE METAS (%)</t>
  </si>
  <si>
    <t>TRIMESTRE 1</t>
  </si>
  <si>
    <t>TRIMESTRE 2</t>
  </si>
  <si>
    <t>TRIMESTRE 3</t>
  </si>
  <si>
    <t>TRIMESTRE 4</t>
  </si>
  <si>
    <t>ANUAL</t>
  </si>
  <si>
    <t>MINIGRAFICAS</t>
  </si>
  <si>
    <t>NO DISPONIBLE</t>
  </si>
  <si>
    <t>Características de las Variables del indicador</t>
  </si>
  <si>
    <t>Siglas del numerador</t>
  </si>
  <si>
    <t>Descripción de las siglas del numerador</t>
  </si>
  <si>
    <t>Fuente de Información del numerador</t>
  </si>
  <si>
    <t>Unidad de Medida del numerador</t>
  </si>
  <si>
    <t>Siglas del denominador</t>
  </si>
  <si>
    <t>Descripción de las siglas del denominador</t>
  </si>
  <si>
    <t>Fuente de Información del denominador</t>
  </si>
  <si>
    <t>Unidad de Medida del denominador</t>
  </si>
  <si>
    <t>Nombre del responsable del diseño del Indicador</t>
  </si>
  <si>
    <t>Unidad administrativa del responsable</t>
  </si>
  <si>
    <t>Puesto del responsable</t>
  </si>
  <si>
    <t>Correo electrónico del responsable</t>
  </si>
  <si>
    <t>Teléfono del responsable</t>
  </si>
  <si>
    <t xml:space="preserve">Firma del Responsable </t>
  </si>
  <si>
    <t>E-PPA 2.2  PROGRAMA DE INFRAESTRUCTURA BÁSICA URBANA, MEJORAMIENTO DE IMAGEN, SERVICIOS PÚBLICOS Y OBRAS PÚBLICAS DIGNAS, SUSTENTABLES E INCLUSIVAS.</t>
  </si>
  <si>
    <t>SECRETARÍA MUNICIPAL DE OBRAS PÚBLICAS Y SERVICIOS</t>
  </si>
  <si>
    <t>PROPOSITO</t>
  </si>
  <si>
    <t>Este indicador permite conocer las obras implementadas en beneficio de la población, conforme a la normatividad establecida para  aumentar la urbanizacion inclusiva y sostenible.</t>
  </si>
  <si>
    <t>Secretaría Municipal de Obras Públicas y Servicios</t>
  </si>
  <si>
    <t>M.A.P. Samantha Hernández Cardeña</t>
  </si>
  <si>
    <t>Este indicador mide la eficacia con que la Secretaría Municipal de Obras Públicas y Servicios realiza el mantenimiento de los servicios públicos de bacheo, pozos, rescate de espacios públicos, parques y áreas jardinadas, limpieza de playas, infraestructura urbana.</t>
  </si>
  <si>
    <r>
      <t xml:space="preserve">PPI: </t>
    </r>
    <r>
      <rPr>
        <sz val="9"/>
        <color theme="1"/>
        <rFont val="Calibri"/>
        <family val="2"/>
        <scheme val="minor"/>
      </rPr>
      <t>Porcentaje de programas Implementados.</t>
    </r>
  </si>
  <si>
    <r>
      <t>POPR:</t>
    </r>
    <r>
      <rPr>
        <sz val="9"/>
        <color theme="1"/>
        <rFont val="Calibri"/>
        <family val="2"/>
        <scheme val="minor"/>
      </rPr>
      <t xml:space="preserve"> Porcentaje de obras publicas realizadas.</t>
    </r>
  </si>
  <si>
    <t>Número de Obras Realizadas</t>
  </si>
  <si>
    <t>NOR</t>
  </si>
  <si>
    <t>Numero de Obras Programadas</t>
  </si>
  <si>
    <t>NOP</t>
  </si>
  <si>
    <t>Obras</t>
  </si>
  <si>
    <t>Supervisiones de entrega de Obra Pública Realizada 2025</t>
  </si>
  <si>
    <t>Supervisiones de entrega de Obra Pública Realizada 2022</t>
  </si>
  <si>
    <t>Número de Programas Implementados</t>
  </si>
  <si>
    <t>NPI</t>
  </si>
  <si>
    <t>Número de Programas Programados</t>
  </si>
  <si>
    <t>NPP</t>
  </si>
  <si>
    <t>Programas</t>
  </si>
  <si>
    <t>Reporte de Avance de Actividades de los programas de 2025</t>
  </si>
  <si>
    <t>Reporte de Avance de Actividades de los programas de 2022</t>
  </si>
  <si>
    <t>(  X  )</t>
  </si>
  <si>
    <t>(   X   )</t>
  </si>
  <si>
    <t xml:space="preserve"> (   X   )</t>
  </si>
  <si>
    <t xml:space="preserve"> (   X  )</t>
  </si>
  <si>
    <t>(    X     )</t>
  </si>
  <si>
    <r>
      <rPr>
        <b/>
        <sz val="9"/>
        <color theme="1"/>
        <rFont val="Calibri"/>
        <family val="2"/>
        <scheme val="minor"/>
      </rPr>
      <t>PPI</t>
    </r>
    <r>
      <rPr>
        <sz val="9"/>
        <color theme="1"/>
        <rFont val="Calibri"/>
        <family val="2"/>
        <scheme val="minor"/>
      </rPr>
      <t>= (NPI/NPP)*100</t>
    </r>
  </si>
  <si>
    <r>
      <rPr>
        <b/>
        <sz val="9"/>
        <color theme="1"/>
        <rFont val="Calibri"/>
        <family val="2"/>
        <scheme val="minor"/>
      </rPr>
      <t>POPR</t>
    </r>
    <r>
      <rPr>
        <sz val="9"/>
        <color theme="1"/>
        <rFont val="Calibri"/>
        <family val="2"/>
        <scheme val="minor"/>
      </rPr>
      <t>= (NOR/NOP)*100</t>
    </r>
  </si>
  <si>
    <t>secretariaobrasyservicios@cancun.gob.mx</t>
  </si>
  <si>
    <t>9988812800 Ext. 1010</t>
  </si>
  <si>
    <t>FIN</t>
  </si>
  <si>
    <t>(       )</t>
  </si>
  <si>
    <t>(  )</t>
  </si>
  <si>
    <t>El Índice de Medio Ambiente y Desarrollo Sostenible mide el progreso en: Preservación Ambiental, Gestión de Residuos y la Dimensión Económica del Desarrollo.</t>
  </si>
  <si>
    <t xml:space="preserve"> Índice de Medio Ambiente y Desarrollo Sostenible.</t>
  </si>
  <si>
    <t>Dirección de Planeación</t>
  </si>
  <si>
    <t>Director</t>
  </si>
  <si>
    <t>NO APLICA</t>
  </si>
  <si>
    <r>
      <t xml:space="preserve">Nombre del Documento: 
</t>
    </r>
    <r>
      <rPr>
        <sz val="10"/>
        <color theme="1"/>
        <rFont val="Calibri"/>
        <family val="2"/>
        <scheme val="minor"/>
      </rPr>
      <t xml:space="preserve">Supervisiones de entrega de Obra Pública relizada 2025
</t>
    </r>
    <r>
      <rPr>
        <b/>
        <sz val="10"/>
        <color theme="1"/>
        <rFont val="Calibri"/>
        <family val="2"/>
        <scheme val="minor"/>
      </rPr>
      <t xml:space="preserve">
Nombre de quien genera la información:
</t>
    </r>
    <r>
      <rPr>
        <sz val="10"/>
        <color theme="1"/>
        <rFont val="Calibri"/>
        <family val="2"/>
        <scheme val="minor"/>
      </rPr>
      <t>Secretaría Municipal de Obras Públicas y Servicios.</t>
    </r>
    <r>
      <rPr>
        <b/>
        <sz val="10"/>
        <color theme="1"/>
        <rFont val="Calibri"/>
        <family val="2"/>
        <scheme val="minor"/>
      </rPr>
      <t xml:space="preserve">
Periodicidad con que se genera la información:
</t>
    </r>
    <r>
      <rPr>
        <sz val="10"/>
        <color theme="1"/>
        <rFont val="Calibri"/>
        <family val="2"/>
        <scheme val="minor"/>
      </rPr>
      <t xml:space="preserve">Trimestral
</t>
    </r>
    <r>
      <rPr>
        <b/>
        <sz val="10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10"/>
        <color theme="1"/>
        <rFont val="Calibri"/>
        <family val="2"/>
        <scheme val="minor"/>
      </rPr>
      <t>Archivero-MBJARCH001387</t>
    </r>
  </si>
  <si>
    <r>
      <t xml:space="preserve">Nombre del Documento: 
</t>
    </r>
    <r>
      <rPr>
        <sz val="10"/>
        <color theme="1"/>
        <rFont val="Calibri"/>
        <family val="2"/>
        <scheme val="minor"/>
      </rPr>
      <t>Reportes de avance de actividades de los Programas de 2025</t>
    </r>
    <r>
      <rPr>
        <b/>
        <sz val="10"/>
        <color theme="1"/>
        <rFont val="Calibri"/>
        <family val="2"/>
        <scheme val="minor"/>
      </rPr>
      <t xml:space="preserve">
Nombre de quien genera la información:
</t>
    </r>
    <r>
      <rPr>
        <sz val="10"/>
        <color theme="1"/>
        <rFont val="Calibri"/>
        <family val="2"/>
        <scheme val="minor"/>
      </rPr>
      <t xml:space="preserve">Secretaría Municipal de Obras Públicas y Servicios.
</t>
    </r>
    <r>
      <rPr>
        <b/>
        <sz val="10"/>
        <color theme="1"/>
        <rFont val="Calibri"/>
        <family val="2"/>
        <scheme val="minor"/>
      </rPr>
      <t xml:space="preserve">
Periodicidad con que se genera la información:
</t>
    </r>
    <r>
      <rPr>
        <sz val="10"/>
        <color theme="1"/>
        <rFont val="Calibri"/>
        <family val="2"/>
        <scheme val="minor"/>
      </rPr>
      <t xml:space="preserve">Trimestral
</t>
    </r>
    <r>
      <rPr>
        <b/>
        <sz val="10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10"/>
        <color theme="1"/>
        <rFont val="Calibri"/>
        <family val="2"/>
        <scheme val="minor"/>
      </rPr>
      <t>Archivero-MBJARCH001387</t>
    </r>
  </si>
  <si>
    <r>
      <t>POSPS:</t>
    </r>
    <r>
      <rPr>
        <sz val="9"/>
        <color theme="1"/>
        <rFont val="Calibri"/>
        <family val="2"/>
        <scheme val="minor"/>
      </rPr>
      <t xml:space="preserve"> Porcentaje de Obra y Servicios Públicos  supervisados.</t>
    </r>
  </si>
  <si>
    <t>COMPONENTE</t>
  </si>
  <si>
    <t>Este indicador refiere a la supervisión de la obra y servicios públicos, y elaboración de informes técnicos e integración de expedientes de Obra Pública autorizada.</t>
  </si>
  <si>
    <r>
      <rPr>
        <b/>
        <sz val="9"/>
        <color theme="1"/>
        <rFont val="Calibri"/>
        <family val="2"/>
        <scheme val="minor"/>
      </rPr>
      <t xml:space="preserve"> POSPS</t>
    </r>
    <r>
      <rPr>
        <sz val="9"/>
        <color theme="1"/>
        <rFont val="Calibri"/>
        <family val="2"/>
        <scheme val="minor"/>
      </rPr>
      <t xml:space="preserve">= (NOSPP/NTOSPS)*100                        </t>
    </r>
  </si>
  <si>
    <r>
      <t xml:space="preserve">Nombre del Documento: 
</t>
    </r>
    <r>
      <rPr>
        <sz val="10"/>
        <color theme="1"/>
        <rFont val="Calibri"/>
        <family val="2"/>
        <scheme val="minor"/>
      </rPr>
      <t>Obra y  Servicios Públicos supervisadas 2025.</t>
    </r>
    <r>
      <rPr>
        <b/>
        <sz val="10"/>
        <color theme="1"/>
        <rFont val="Calibri"/>
        <family val="2"/>
        <scheme val="minor"/>
      </rPr>
      <t xml:space="preserve">
Nombre de quien genera la información:
</t>
    </r>
    <r>
      <rPr>
        <sz val="10"/>
        <color theme="1"/>
        <rFont val="Calibri"/>
        <family val="2"/>
        <scheme val="minor"/>
      </rPr>
      <t xml:space="preserve">Secretaría Municipal de Obras Públicas y Servicios.
</t>
    </r>
    <r>
      <rPr>
        <b/>
        <sz val="10"/>
        <color theme="1"/>
        <rFont val="Calibri"/>
        <family val="2"/>
        <scheme val="minor"/>
      </rPr>
      <t xml:space="preserve">
Periodicidad con que se genera la información:
</t>
    </r>
    <r>
      <rPr>
        <sz val="10"/>
        <color theme="1"/>
        <rFont val="Calibri"/>
        <family val="2"/>
        <scheme val="minor"/>
      </rPr>
      <t>Trimestral</t>
    </r>
    <r>
      <rPr>
        <b/>
        <sz val="10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10"/>
        <color theme="1"/>
        <rFont val="Calibri"/>
        <family val="2"/>
        <scheme val="minor"/>
      </rPr>
      <t>Archivero-MBJARCH001387</t>
    </r>
  </si>
  <si>
    <t xml:space="preserve">NOSPP </t>
  </si>
  <si>
    <t>Número de Obra y Sevicios Públicos Programados</t>
  </si>
  <si>
    <t>Obra Pública supervisada para su entrega 2025.</t>
  </si>
  <si>
    <t xml:space="preserve">NTOSPS  </t>
  </si>
  <si>
    <t>Número Total de Obra y Servicios Públicos Supervisados</t>
  </si>
  <si>
    <t>Obra Pública supervisada para su entrega 2022</t>
  </si>
  <si>
    <r>
      <t xml:space="preserve">PAAO: </t>
    </r>
    <r>
      <rPr>
        <sz val="9"/>
        <color theme="1"/>
        <rFont val="Calibri"/>
        <family val="2"/>
        <scheme val="minor"/>
      </rPr>
      <t>Porcentaje de Actividades Administrativas y de Operatividad realizadas.</t>
    </r>
  </si>
  <si>
    <t>ACTIVIDAD</t>
  </si>
  <si>
    <t xml:space="preserve">Este indicador permite la planeación estrategica para la administración de los recursos financieros, con eficiencia, entre las diferentes actividades administrativas y de operatividad. </t>
  </si>
  <si>
    <r>
      <rPr>
        <b/>
        <sz val="9"/>
        <color theme="1"/>
        <rFont val="Calibri"/>
        <family val="2"/>
        <scheme val="minor"/>
      </rPr>
      <t>PAAO</t>
    </r>
    <r>
      <rPr>
        <sz val="9"/>
        <color theme="1"/>
        <rFont val="Calibri"/>
        <family val="2"/>
        <scheme val="minor"/>
      </rPr>
      <t>= (NAR/NAP)*100</t>
    </r>
  </si>
  <si>
    <r>
      <t xml:space="preserve">Nombre del Documento: 
</t>
    </r>
    <r>
      <rPr>
        <sz val="10"/>
        <color theme="1"/>
        <rFont val="Calibri"/>
        <family val="2"/>
        <scheme val="minor"/>
      </rPr>
      <t>Obra y  Servicios Públicos supervisadas 2025</t>
    </r>
    <r>
      <rPr>
        <b/>
        <sz val="10"/>
        <color theme="1"/>
        <rFont val="Calibri"/>
        <family val="2"/>
        <scheme val="minor"/>
      </rPr>
      <t xml:space="preserve">
Nombre de quien genera la información:
</t>
    </r>
    <r>
      <rPr>
        <sz val="10"/>
        <color theme="1"/>
        <rFont val="Calibri"/>
        <family val="2"/>
        <scheme val="minor"/>
      </rPr>
      <t>Secretaría Municipal de Obras Públicas y Servicios.</t>
    </r>
    <r>
      <rPr>
        <b/>
        <sz val="10"/>
        <color theme="1"/>
        <rFont val="Calibri"/>
        <family val="2"/>
        <scheme val="minor"/>
      </rPr>
      <t xml:space="preserve">
Periodicidad con que se genera la información:
</t>
    </r>
    <r>
      <rPr>
        <sz val="10"/>
        <color theme="1"/>
        <rFont val="Calibri"/>
        <family val="2"/>
        <scheme val="minor"/>
      </rPr>
      <t>Trimestral</t>
    </r>
    <r>
      <rPr>
        <b/>
        <sz val="10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10"/>
        <color theme="1"/>
        <rFont val="Calibri"/>
        <family val="2"/>
        <scheme val="minor"/>
      </rPr>
      <t>Archivero-MBJARCH001387</t>
    </r>
  </si>
  <si>
    <t>NAR</t>
  </si>
  <si>
    <t>Número de Actividades Realizadas.</t>
  </si>
  <si>
    <t>Avance de actividades administrativas y operativas 2025.</t>
  </si>
  <si>
    <t>Actividades</t>
  </si>
  <si>
    <t>NAP</t>
  </si>
  <si>
    <t>Número  de Actividades  Programadas</t>
  </si>
  <si>
    <t>Avance de actividades administrativas y operativas 2022</t>
  </si>
  <si>
    <r>
      <t xml:space="preserve">POPE: </t>
    </r>
    <r>
      <rPr>
        <sz val="9"/>
        <color theme="1"/>
        <rFont val="Calibri"/>
        <family val="2"/>
        <scheme val="minor"/>
      </rPr>
      <t>Porcentaje de Obra Pública entregada.</t>
    </r>
  </si>
  <si>
    <t xml:space="preserve">Este indicador permite medir la entrega de obra publica </t>
  </si>
  <si>
    <r>
      <rPr>
        <b/>
        <sz val="9"/>
        <color theme="1"/>
        <rFont val="Calibri"/>
        <family val="2"/>
        <scheme val="minor"/>
      </rPr>
      <t>POPE</t>
    </r>
    <r>
      <rPr>
        <sz val="9"/>
        <color theme="1"/>
        <rFont val="Calibri"/>
        <family val="2"/>
        <scheme val="minor"/>
      </rPr>
      <t>= (NOPE/NOPP)*100</t>
    </r>
  </si>
  <si>
    <r>
      <t xml:space="preserve">Nombre del Documento: 
</t>
    </r>
    <r>
      <rPr>
        <sz val="10"/>
        <color theme="1"/>
        <rFont val="Calibri"/>
        <family val="2"/>
        <scheme val="minor"/>
      </rPr>
      <t xml:space="preserve">Obra y  Servicios Públicos supervisadas 2025.
</t>
    </r>
    <r>
      <rPr>
        <b/>
        <sz val="10"/>
        <color theme="1"/>
        <rFont val="Calibri"/>
        <family val="2"/>
        <scheme val="minor"/>
      </rPr>
      <t xml:space="preserve">
Nombre de quien genera la información:
</t>
    </r>
    <r>
      <rPr>
        <sz val="10"/>
        <color theme="1"/>
        <rFont val="Calibri"/>
        <family val="2"/>
        <scheme val="minor"/>
      </rPr>
      <t>Secretaría Municipal de Obras Públicas y Servicios.</t>
    </r>
    <r>
      <rPr>
        <b/>
        <sz val="10"/>
        <color theme="1"/>
        <rFont val="Calibri"/>
        <family val="2"/>
        <scheme val="minor"/>
      </rPr>
      <t xml:space="preserve">
Periodicidad con que se genera la información:
</t>
    </r>
    <r>
      <rPr>
        <sz val="10"/>
        <color theme="1"/>
        <rFont val="Calibri"/>
        <family val="2"/>
        <scheme val="minor"/>
      </rPr>
      <t>Trimestral</t>
    </r>
    <r>
      <rPr>
        <b/>
        <sz val="10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10"/>
        <color theme="1"/>
        <rFont val="Calibri"/>
        <family val="2"/>
        <scheme val="minor"/>
      </rPr>
      <t>Archivero-MBJARCH001387</t>
    </r>
  </si>
  <si>
    <t>NOPE</t>
  </si>
  <si>
    <t xml:space="preserve"> Número de Obra Pública Entregada</t>
  </si>
  <si>
    <t>Acta entrega de obra publica concluida 2025</t>
  </si>
  <si>
    <t>Obra pública</t>
  </si>
  <si>
    <t>NOPP</t>
  </si>
  <si>
    <t>Número de Obra Pública Programada</t>
  </si>
  <si>
    <t>Acta entrega de obra publica concluida 2022</t>
  </si>
  <si>
    <r>
      <t>PAAP:</t>
    </r>
    <r>
      <rPr>
        <sz val="9"/>
        <color theme="1"/>
        <rFont val="Calibri"/>
        <family val="2"/>
        <scheme val="minor"/>
      </rPr>
      <t xml:space="preserve"> Porcentaje de asistencia a actividades programadas.</t>
    </r>
  </si>
  <si>
    <t>Este indicador permite cuantificar las invitaciones a reuniones, comisiones, cursos de actualización y capacitación a fin de garantizar la asistencia.</t>
  </si>
  <si>
    <r>
      <rPr>
        <b/>
        <sz val="9"/>
        <color theme="1"/>
        <rFont val="Calibri"/>
        <family val="2"/>
        <scheme val="minor"/>
      </rPr>
      <t xml:space="preserve">PAAP= </t>
    </r>
    <r>
      <rPr>
        <sz val="9"/>
        <color theme="1"/>
        <rFont val="Calibri"/>
        <family val="2"/>
        <scheme val="minor"/>
      </rPr>
      <t>(NAR/NAP)*100</t>
    </r>
  </si>
  <si>
    <r>
      <t xml:space="preserve">Nombre del Documento: 
</t>
    </r>
    <r>
      <rPr>
        <sz val="10"/>
        <color theme="1"/>
        <rFont val="Calibri"/>
        <family val="2"/>
        <scheme val="minor"/>
      </rPr>
      <t xml:space="preserve">Invitaciones a eventosy juntas de actualización de obra pública 2025.
</t>
    </r>
    <r>
      <rPr>
        <b/>
        <sz val="10"/>
        <color theme="1"/>
        <rFont val="Calibri"/>
        <family val="2"/>
        <scheme val="minor"/>
      </rPr>
      <t xml:space="preserve">
Nombre de quien genera la información:
</t>
    </r>
    <r>
      <rPr>
        <sz val="10"/>
        <color theme="1"/>
        <rFont val="Calibri"/>
        <family val="2"/>
        <scheme val="minor"/>
      </rPr>
      <t xml:space="preserve">Secretaría Municipal de Obras Públicas y Servicios.
</t>
    </r>
    <r>
      <rPr>
        <b/>
        <sz val="10"/>
        <color theme="1"/>
        <rFont val="Calibri"/>
        <family val="2"/>
        <scheme val="minor"/>
      </rPr>
      <t xml:space="preserve">
Periodicidad con que se genera la información:
</t>
    </r>
    <r>
      <rPr>
        <sz val="10"/>
        <color theme="1"/>
        <rFont val="Calibri"/>
        <family val="2"/>
        <scheme val="minor"/>
      </rPr>
      <t>Trimestral</t>
    </r>
    <r>
      <rPr>
        <b/>
        <sz val="10"/>
        <color theme="1"/>
        <rFont val="Calibri"/>
        <family val="2"/>
        <scheme val="minor"/>
      </rPr>
      <t xml:space="preserve">
Liga de la página donde se localiza la información o ubicación: 
</t>
    </r>
    <r>
      <rPr>
        <sz val="10"/>
        <color theme="1"/>
        <rFont val="Calibri"/>
        <family val="2"/>
        <scheme val="minor"/>
      </rPr>
      <t>Archivero-MBJARC001387</t>
    </r>
  </si>
  <si>
    <t>Número de Actividades Realizadas</t>
  </si>
  <si>
    <t>Invitaciones a eventos y juntas de actualización de obra pública 2025</t>
  </si>
  <si>
    <t>Número de Actividades Programadas</t>
  </si>
  <si>
    <t>Invitaciones a eventos y juntas de actualización de obra pública 2022</t>
  </si>
  <si>
    <r>
      <t xml:space="preserve">PSCA: </t>
    </r>
    <r>
      <rPr>
        <sz val="9"/>
        <color theme="1"/>
        <rFont val="Calibri"/>
        <family val="2"/>
        <scheme val="minor"/>
      </rPr>
      <t>Porcentaje de Solicitudes Ciudadanas Atendidas.</t>
    </r>
  </si>
  <si>
    <t>Este indicador permite atender las solicitudes ciudadanas de mantenimiento de la infraestructura municipal.</t>
  </si>
  <si>
    <r>
      <rPr>
        <b/>
        <sz val="9"/>
        <color theme="1"/>
        <rFont val="Calibri"/>
        <family val="2"/>
        <scheme val="minor"/>
      </rPr>
      <t>PSCA</t>
    </r>
    <r>
      <rPr>
        <sz val="9"/>
        <color theme="1"/>
        <rFont val="Calibri"/>
        <family val="2"/>
        <scheme val="minor"/>
      </rPr>
      <t>= (NSA/NSR)*100</t>
    </r>
  </si>
  <si>
    <r>
      <t xml:space="preserve">Nombre del Documento: 
</t>
    </r>
    <r>
      <rPr>
        <sz val="10"/>
        <color theme="1"/>
        <rFont val="Calibri"/>
        <family val="2"/>
        <scheme val="minor"/>
      </rPr>
      <t>Solicitudes Ciudadanas Atendidas 2025</t>
    </r>
    <r>
      <rPr>
        <b/>
        <sz val="10"/>
        <color theme="1"/>
        <rFont val="Calibri"/>
        <family val="2"/>
        <scheme val="minor"/>
      </rPr>
      <t xml:space="preserve">
Nombre de quien genera la información:
</t>
    </r>
    <r>
      <rPr>
        <sz val="10"/>
        <color theme="1"/>
        <rFont val="Calibri"/>
        <family val="2"/>
        <scheme val="minor"/>
      </rPr>
      <t xml:space="preserve">Secretaría Municipal de Obras Públicas y Servicios.
</t>
    </r>
    <r>
      <rPr>
        <b/>
        <sz val="10"/>
        <color theme="1"/>
        <rFont val="Calibri"/>
        <family val="2"/>
        <scheme val="minor"/>
      </rPr>
      <t xml:space="preserve">
Periodicidad con que se genera la información:
</t>
    </r>
    <r>
      <rPr>
        <sz val="10"/>
        <color theme="1"/>
        <rFont val="Calibri"/>
        <family val="2"/>
        <scheme val="minor"/>
      </rPr>
      <t xml:space="preserve">Trimestral
</t>
    </r>
    <r>
      <rPr>
        <b/>
        <sz val="10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10"/>
        <color theme="1"/>
        <rFont val="Calibri"/>
        <family val="2"/>
        <scheme val="minor"/>
      </rPr>
      <t>Archivero/MBJARC001387</t>
    </r>
  </si>
  <si>
    <t>NSA</t>
  </si>
  <si>
    <t>Número de Solicitudes Atendidas</t>
  </si>
  <si>
    <t>Solicitudes Ciudadanas Atendidas 2025</t>
  </si>
  <si>
    <t>Solicitudes</t>
  </si>
  <si>
    <t>NSR</t>
  </si>
  <si>
    <t>Número Solicitudes Recepcionadas</t>
  </si>
  <si>
    <t>Solicitudes Ciudadanas Atendidas 2022</t>
  </si>
  <si>
    <r>
      <t xml:space="preserve">PSCC: </t>
    </r>
    <r>
      <rPr>
        <sz val="9"/>
        <color theme="1"/>
        <rFont val="Calibri"/>
        <family val="2"/>
        <scheme val="minor"/>
      </rPr>
      <t>Porcentaje de Solicitudes Ciudadanas Canalizadas.</t>
    </r>
  </si>
  <si>
    <t xml:space="preserve">Este indicador permite canalizar las solicitudes ciudadanas con otras dependencias municipales en las que no se tiene injerencia, dando el segumiento hasta su destino final. </t>
  </si>
  <si>
    <r>
      <rPr>
        <b/>
        <sz val="9"/>
        <color theme="1"/>
        <rFont val="Calibri"/>
        <family val="2"/>
        <scheme val="minor"/>
      </rPr>
      <t>PSCC</t>
    </r>
    <r>
      <rPr>
        <sz val="9"/>
        <color theme="1"/>
        <rFont val="Calibri"/>
        <family val="2"/>
        <scheme val="minor"/>
      </rPr>
      <t>= (NSC/NSR)*100</t>
    </r>
  </si>
  <si>
    <r>
      <t xml:space="preserve">Nombre del Documento: 
</t>
    </r>
    <r>
      <rPr>
        <sz val="10"/>
        <color theme="1"/>
        <rFont val="Calibri"/>
        <family val="2"/>
        <scheme val="minor"/>
      </rPr>
      <t>Solicitudes Ciudadanas Canalizadas 2025.</t>
    </r>
    <r>
      <rPr>
        <b/>
        <sz val="10"/>
        <color theme="1"/>
        <rFont val="Calibri"/>
        <family val="2"/>
        <scheme val="minor"/>
      </rPr>
      <t xml:space="preserve">
Nombre de quien genera la información:
</t>
    </r>
    <r>
      <rPr>
        <sz val="10"/>
        <color theme="1"/>
        <rFont val="Calibri"/>
        <family val="2"/>
        <scheme val="minor"/>
      </rPr>
      <t>Secretaría Municipal de Obras Públicas y Servicios.</t>
    </r>
    <r>
      <rPr>
        <b/>
        <sz val="10"/>
        <color theme="1"/>
        <rFont val="Calibri"/>
        <family val="2"/>
        <scheme val="minor"/>
      </rPr>
      <t xml:space="preserve">
Periodicidad con que se genera la información:
</t>
    </r>
    <r>
      <rPr>
        <sz val="10"/>
        <color theme="1"/>
        <rFont val="Calibri"/>
        <family val="2"/>
        <scheme val="minor"/>
      </rPr>
      <t>Trimestral</t>
    </r>
    <r>
      <rPr>
        <b/>
        <sz val="10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10"/>
        <color theme="1"/>
        <rFont val="Calibri"/>
        <family val="2"/>
        <scheme val="minor"/>
      </rPr>
      <t>Archivo-MBJARC001387</t>
    </r>
  </si>
  <si>
    <t>NSC</t>
  </si>
  <si>
    <t>Número de Solicitudes Canalizadas.</t>
  </si>
  <si>
    <t>Solicitudes Ciudadanas Canalizadas 2025</t>
  </si>
  <si>
    <t xml:space="preserve"> Número Solicitudes Recepcionadas</t>
  </si>
  <si>
    <t>Solicitudes Ciudadanas Canalizadas 2022</t>
  </si>
  <si>
    <r>
      <t xml:space="preserve">PPOPA: </t>
    </r>
    <r>
      <rPr>
        <sz val="9"/>
        <color theme="1"/>
        <rFont val="Calibri"/>
        <family val="2"/>
        <scheme val="minor"/>
      </rPr>
      <t>Porcentaje de Permisos de Obra Privada autorizados.</t>
    </r>
  </si>
  <si>
    <t>Mide la cantidad de autorizaciónes de permisos de obra en vía pública de personas fisicas y/o morales que cumplen con los lineamientos establecidos.</t>
  </si>
  <si>
    <r>
      <rPr>
        <b/>
        <sz val="9"/>
        <color theme="1"/>
        <rFont val="Calibri"/>
        <family val="2"/>
        <scheme val="minor"/>
      </rPr>
      <t>PPOPA</t>
    </r>
    <r>
      <rPr>
        <sz val="9"/>
        <color theme="1"/>
        <rFont val="Calibri"/>
        <family val="2"/>
        <scheme val="minor"/>
      </rPr>
      <t xml:space="preserve">= (NPA/NPS)*100  </t>
    </r>
  </si>
  <si>
    <r>
      <t xml:space="preserve">Nombre del Documento: 
</t>
    </r>
    <r>
      <rPr>
        <sz val="10"/>
        <color theme="1"/>
        <rFont val="Calibri"/>
        <family val="2"/>
        <scheme val="minor"/>
      </rPr>
      <t>Relación de solicitudes y autorizaciones 2025</t>
    </r>
    <r>
      <rPr>
        <b/>
        <sz val="10"/>
        <color theme="1"/>
        <rFont val="Calibri"/>
        <family val="2"/>
        <scheme val="minor"/>
      </rPr>
      <t xml:space="preserve">
Nombre de quien genera la información:
</t>
    </r>
    <r>
      <rPr>
        <sz val="10"/>
        <color theme="1"/>
        <rFont val="Calibri"/>
        <family val="2"/>
        <scheme val="minor"/>
      </rPr>
      <t>Secretaría Municipal de Obras Públicas y Servicios.</t>
    </r>
    <r>
      <rPr>
        <b/>
        <sz val="10"/>
        <color theme="1"/>
        <rFont val="Calibri"/>
        <family val="2"/>
        <scheme val="minor"/>
      </rPr>
      <t xml:space="preserve">
Periodicidad con que se genera la información:
</t>
    </r>
    <r>
      <rPr>
        <sz val="10"/>
        <color theme="1"/>
        <rFont val="Calibri"/>
        <family val="2"/>
        <scheme val="minor"/>
      </rPr>
      <t xml:space="preserve">Trimestral
</t>
    </r>
    <r>
      <rPr>
        <b/>
        <sz val="10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10"/>
        <color theme="1"/>
        <rFont val="Calibri"/>
        <family val="2"/>
        <scheme val="minor"/>
      </rPr>
      <t>Archivero/MBJARC001387</t>
    </r>
  </si>
  <si>
    <t>NPA</t>
  </si>
  <si>
    <t>Número de Permisos Autorizados.</t>
  </si>
  <si>
    <t>Relación de solicitudes y autorizaciones 2025</t>
  </si>
  <si>
    <t>Permisos</t>
  </si>
  <si>
    <t>NPS</t>
  </si>
  <si>
    <t>Número Permisos Solicitados.</t>
  </si>
  <si>
    <t>Relación de solicitudes y autorizaciones 2022</t>
  </si>
  <si>
    <t>Lic. Carlos Daniel Marín Rodriguez</t>
  </si>
  <si>
    <t>Coordinador de Operaciones y Logistica.</t>
  </si>
  <si>
    <t>tramitessmopys@gmail.com</t>
  </si>
  <si>
    <t>9988812800 Ext. 1008</t>
  </si>
  <si>
    <r>
      <t xml:space="preserve">PEI: </t>
    </r>
    <r>
      <rPr>
        <sz val="9"/>
        <color theme="1"/>
        <rFont val="Calibri"/>
        <family val="2"/>
        <scheme val="minor"/>
      </rPr>
      <t>Porcentaje de expedientes Integrados</t>
    </r>
  </si>
  <si>
    <t xml:space="preserve">Este indicador permite cuantificar los expedientes de procesos juridico-administrativos resueltos para proyectar, autorizar y notificar la resolución administrativa por la Secretaría Municipal de Obras Públicas y Servicios. </t>
  </si>
  <si>
    <r>
      <rPr>
        <b/>
        <sz val="9"/>
        <color theme="1"/>
        <rFont val="Calibri"/>
        <family val="2"/>
        <scheme val="minor"/>
      </rPr>
      <t>PEI</t>
    </r>
    <r>
      <rPr>
        <sz val="9"/>
        <color theme="1"/>
        <rFont val="Calibri"/>
        <family val="2"/>
        <scheme val="minor"/>
      </rPr>
      <t>= (NEI/NER)*100</t>
    </r>
  </si>
  <si>
    <r>
      <t xml:space="preserve">Nombre del Documento: 
</t>
    </r>
    <r>
      <rPr>
        <sz val="10"/>
        <color theme="1"/>
        <rFont val="Calibri"/>
        <family val="2"/>
        <scheme val="minor"/>
      </rPr>
      <t>Procesos administrativos 2025</t>
    </r>
    <r>
      <rPr>
        <b/>
        <sz val="10"/>
        <color theme="1"/>
        <rFont val="Calibri"/>
        <family val="2"/>
        <scheme val="minor"/>
      </rPr>
      <t xml:space="preserve">
Nombre de quien genera la información:
</t>
    </r>
    <r>
      <rPr>
        <sz val="10"/>
        <color theme="1"/>
        <rFont val="Calibri"/>
        <family val="2"/>
        <scheme val="minor"/>
      </rPr>
      <t>Secretaría Municipal de Obras Públicas y Servicios.</t>
    </r>
    <r>
      <rPr>
        <b/>
        <sz val="10"/>
        <color theme="1"/>
        <rFont val="Calibri"/>
        <family val="2"/>
        <scheme val="minor"/>
      </rPr>
      <t xml:space="preserve">
Periodicidad con que se genera la información:
</t>
    </r>
    <r>
      <rPr>
        <sz val="10"/>
        <color theme="1"/>
        <rFont val="Calibri"/>
        <family val="2"/>
        <scheme val="minor"/>
      </rPr>
      <t>Trimestral</t>
    </r>
    <r>
      <rPr>
        <b/>
        <sz val="10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10"/>
        <color theme="1"/>
        <rFont val="Calibri"/>
        <family val="2"/>
        <scheme val="minor"/>
      </rPr>
      <t>Archivero/MBJARC001387</t>
    </r>
  </si>
  <si>
    <t>NEI</t>
  </si>
  <si>
    <t>Numero de Expedientes Integrados</t>
  </si>
  <si>
    <t>Procesos administrativos 2025</t>
  </si>
  <si>
    <t>Expedientes</t>
  </si>
  <si>
    <t>NER</t>
  </si>
  <si>
    <t>Numero de Expedientes Recepcionados</t>
  </si>
  <si>
    <t>Procesos administrativos 2022</t>
  </si>
  <si>
    <t>Lic. Carlos Antonio Gutierrez Galeana</t>
  </si>
  <si>
    <t>Unidad Juridica de la Secretaría Municipal de Obras Públicas y Servicios</t>
  </si>
  <si>
    <r>
      <t xml:space="preserve">PSMR: </t>
    </r>
    <r>
      <rPr>
        <sz val="9"/>
        <color theme="1"/>
        <rFont val="Calibri"/>
        <family val="2"/>
        <scheme val="minor"/>
      </rPr>
      <t xml:space="preserve">Porcentaje de solicitudes de mantenimiento realizadas. </t>
    </r>
  </si>
  <si>
    <t>Este indicador permite medir la eficiencia del mantenimiento de las áreas administrativas y con ello llevar un control tanto preventivo como correctivo.</t>
  </si>
  <si>
    <r>
      <rPr>
        <b/>
        <sz val="9"/>
        <color theme="1"/>
        <rFont val="Calibri"/>
        <family val="2"/>
        <scheme val="minor"/>
      </rPr>
      <t>PSMR</t>
    </r>
    <r>
      <rPr>
        <sz val="9"/>
        <color theme="1"/>
        <rFont val="Calibri"/>
        <family val="2"/>
        <scheme val="minor"/>
      </rPr>
      <t xml:space="preserve">= (NSMR/NSMR1)*100 </t>
    </r>
  </si>
  <si>
    <r>
      <t xml:space="preserve">Nombre del Documento: 
</t>
    </r>
    <r>
      <rPr>
        <sz val="10"/>
        <color theme="1"/>
        <rFont val="Calibri"/>
        <family val="2"/>
        <scheme val="minor"/>
      </rPr>
      <t xml:space="preserve">Dictamenes de Material 2025
</t>
    </r>
    <r>
      <rPr>
        <b/>
        <sz val="10"/>
        <color theme="1"/>
        <rFont val="Calibri"/>
        <family val="2"/>
        <scheme val="minor"/>
      </rPr>
      <t xml:space="preserve">
Nombre de quien genera la información: 
</t>
    </r>
    <r>
      <rPr>
        <sz val="10"/>
        <color theme="1"/>
        <rFont val="Calibri"/>
        <family val="2"/>
        <scheme val="minor"/>
      </rPr>
      <t>Dirección General de Servicios Públicos.</t>
    </r>
    <r>
      <rPr>
        <b/>
        <sz val="10"/>
        <color theme="1"/>
        <rFont val="Calibri"/>
        <family val="2"/>
        <scheme val="minor"/>
      </rPr>
      <t xml:space="preserve">
Periodicidad con que se genera la información:
</t>
    </r>
    <r>
      <rPr>
        <sz val="10"/>
        <color theme="1"/>
        <rFont val="Calibri"/>
        <family val="2"/>
        <scheme val="minor"/>
      </rPr>
      <t>Trimestral</t>
    </r>
    <r>
      <rPr>
        <b/>
        <sz val="10"/>
        <color theme="1"/>
        <rFont val="Calibri"/>
        <family val="2"/>
        <scheme val="minor"/>
      </rPr>
      <t xml:space="preserve">
Liga de la página donde se localiza la información o ubicación: 
</t>
    </r>
    <r>
      <rPr>
        <sz val="10"/>
        <color theme="1"/>
        <rFont val="Calibri"/>
        <family val="2"/>
        <scheme val="minor"/>
      </rPr>
      <t>Archivero MBJARC001387</t>
    </r>
  </si>
  <si>
    <t>NSMR</t>
  </si>
  <si>
    <t>Número de solicitudes de mantenimiento realizadas.</t>
  </si>
  <si>
    <t>Dictamenes de Material 2025</t>
  </si>
  <si>
    <t>NSMR1</t>
  </si>
  <si>
    <t>Número de solicitudes de mantenimiento recibidas.</t>
  </si>
  <si>
    <t>Dictamenes de Material 2022</t>
  </si>
  <si>
    <t>Lic. Claudia Isabel Martínez Fabro</t>
  </si>
  <si>
    <t>Coordinación Administrativa de la Secretaría Municipal de Obras Públicas y Servicios</t>
  </si>
  <si>
    <t>claumf.bj@gmail.com</t>
  </si>
  <si>
    <t>9988812800 Ext. 1000 y 1001</t>
  </si>
  <si>
    <r>
      <t xml:space="preserve">PASOPD: </t>
    </r>
    <r>
      <rPr>
        <sz val="9"/>
        <color theme="1"/>
        <rFont val="Calibri"/>
        <family val="2"/>
        <scheme val="minor"/>
      </rPr>
      <t>Porcentaje de actividades de servicios y obra pública difundidas</t>
    </r>
  </si>
  <si>
    <t>Este indicador permite medir la cantidad de eventos realizados, mediante el acercamiento en los espacios públicos con los comités vecinales para conocer las deficiencias de los servicios y obras públicas de la región, asimismo la participación y asistencia de la ciudadanía en la  entrega de obra pública.</t>
  </si>
  <si>
    <r>
      <rPr>
        <b/>
        <sz val="9"/>
        <color theme="1"/>
        <rFont val="Calibri"/>
        <family val="2"/>
        <scheme val="minor"/>
      </rPr>
      <t>PASOPD</t>
    </r>
    <r>
      <rPr>
        <sz val="9"/>
        <color theme="1"/>
        <rFont val="Calibri"/>
        <family val="2"/>
        <scheme val="minor"/>
      </rPr>
      <t xml:space="preserve">= (TAD/TAPD)*100 </t>
    </r>
  </si>
  <si>
    <r>
      <t xml:space="preserve">Nombre del Documento: 
</t>
    </r>
    <r>
      <rPr>
        <sz val="10"/>
        <color theme="1"/>
        <rFont val="Calibri"/>
        <family val="2"/>
        <scheme val="minor"/>
      </rPr>
      <t xml:space="preserve">Actividades Difundidas de Obras y Servicios Publicos 2025.
</t>
    </r>
    <r>
      <rPr>
        <b/>
        <sz val="10"/>
        <color theme="1"/>
        <rFont val="Calibri"/>
        <family val="2"/>
        <scheme val="minor"/>
      </rPr>
      <t xml:space="preserve">
Nombre de quien genera la información: 
</t>
    </r>
    <r>
      <rPr>
        <sz val="10"/>
        <color theme="1"/>
        <rFont val="Calibri"/>
        <family val="2"/>
        <scheme val="minor"/>
      </rPr>
      <t>Secretaría Municipal de Obras Públicas y Servicios.</t>
    </r>
    <r>
      <rPr>
        <b/>
        <sz val="10"/>
        <color theme="1"/>
        <rFont val="Calibri"/>
        <family val="2"/>
        <scheme val="minor"/>
      </rPr>
      <t xml:space="preserve">
Periodicidad con que se genera la información:
</t>
    </r>
    <r>
      <rPr>
        <sz val="10"/>
        <color theme="1"/>
        <rFont val="Calibri"/>
        <family val="2"/>
        <scheme val="minor"/>
      </rPr>
      <t>Trimestral</t>
    </r>
    <r>
      <rPr>
        <b/>
        <sz val="10"/>
        <color theme="1"/>
        <rFont val="Calibri"/>
        <family val="2"/>
        <scheme val="minor"/>
      </rPr>
      <t xml:space="preserve">
Liga de la página donde se localiza la información o ubicación: 
</t>
    </r>
    <r>
      <rPr>
        <sz val="10"/>
        <color theme="1"/>
        <rFont val="Calibri"/>
        <family val="2"/>
        <scheme val="minor"/>
      </rPr>
      <t>Pagina web: https://www.facebook.com/SMOPySCANCUN, https://www.instagram.com/obraspublicasyservicios/</t>
    </r>
  </si>
  <si>
    <t>TAD</t>
  </si>
  <si>
    <t xml:space="preserve"> Total de actividades difundidas</t>
  </si>
  <si>
    <t>Reporte de Actividades Difundidas 2025</t>
  </si>
  <si>
    <t>TAPD</t>
  </si>
  <si>
    <t>Total de actividades por difundir</t>
  </si>
  <si>
    <t>Reporte de Actividades Difundidas 2022</t>
  </si>
  <si>
    <t xml:space="preserve">Lic. Eneida Alexandra Gomez Rios </t>
  </si>
  <si>
    <t>Coordinación de Difusion de la Secretaría Municipal de Obras Públicas y Servicios</t>
  </si>
  <si>
    <r>
      <t xml:space="preserve">PASRP: </t>
    </r>
    <r>
      <rPr>
        <sz val="9"/>
        <color theme="1"/>
        <rFont val="Calibri"/>
        <family val="2"/>
        <scheme val="minor"/>
      </rPr>
      <t>Porcentaje de programas de servicios públicos realizados.</t>
    </r>
  </si>
  <si>
    <t>Dirección General Servicios Públicos</t>
  </si>
  <si>
    <t>Este indicador permitirá conocer el porcentaje de  realización de servicios públicos en los siguientes rubros: vialidades, alumbrado público, sistema de drenaje pluvial, parques públicos, áreas jardinadas, guarniciones y playas públicas.</t>
  </si>
  <si>
    <r>
      <rPr>
        <b/>
        <sz val="9"/>
        <color theme="1"/>
        <rFont val="Calibri"/>
        <family val="2"/>
        <scheme val="minor"/>
      </rPr>
      <t>PASRP</t>
    </r>
    <r>
      <rPr>
        <sz val="9"/>
        <color theme="1"/>
        <rFont val="Calibri"/>
        <family val="2"/>
        <scheme val="minor"/>
      </rPr>
      <t>= (TPSPR/TPSPP)*100</t>
    </r>
  </si>
  <si>
    <r>
      <t xml:space="preserve">Nombre del Documento:
</t>
    </r>
    <r>
      <rPr>
        <sz val="11"/>
        <color theme="1"/>
        <rFont val="Calibri"/>
        <family val="2"/>
        <scheme val="minor"/>
      </rPr>
      <t>Reporte de Mantenimiento realizado 2025</t>
    </r>
    <r>
      <rPr>
        <b/>
        <sz val="11"/>
        <color theme="1"/>
        <rFont val="Calibri"/>
        <family val="2"/>
        <scheme val="minor"/>
      </rPr>
      <t xml:space="preserve">
Nombre de quien genera la información
</t>
    </r>
    <r>
      <rPr>
        <sz val="11"/>
        <color theme="1"/>
        <rFont val="Calibri"/>
        <family val="2"/>
        <scheme val="minor"/>
      </rPr>
      <t>Dirección General de Servicios Públicos</t>
    </r>
    <r>
      <rPr>
        <b/>
        <sz val="11"/>
        <color theme="1"/>
        <rFont val="Calibri"/>
        <family val="2"/>
        <scheme val="minor"/>
      </rPr>
      <t xml:space="preserve">
Periodicidad con que se genera la información: 
</t>
    </r>
    <r>
      <rPr>
        <sz val="11"/>
        <color theme="1"/>
        <rFont val="Calibri"/>
        <family val="2"/>
        <scheme val="minor"/>
      </rPr>
      <t xml:space="preserve">Trimestral 
</t>
    </r>
    <r>
      <rPr>
        <b/>
        <sz val="11"/>
        <color theme="1"/>
        <rFont val="Calibri"/>
        <family val="2"/>
        <scheme val="minor"/>
      </rPr>
      <t xml:space="preserve">
Liga de la página donde se localiza la información si es el caso o ubicación: 
</t>
    </r>
    <r>
      <rPr>
        <sz val="11"/>
        <color theme="1"/>
        <rFont val="Calibri"/>
        <family val="2"/>
        <scheme val="minor"/>
      </rPr>
      <t>MBJ-SMOPS-DGSPM-014-24</t>
    </r>
  </si>
  <si>
    <t>TPSPR</t>
  </si>
  <si>
    <t>Total de programas de servicios públicos realizados</t>
  </si>
  <si>
    <t>Reporte de los trabajos realizados 2025</t>
  </si>
  <si>
    <t>TPSPP</t>
  </si>
  <si>
    <t>Total de programas de servicios públicos programados</t>
  </si>
  <si>
    <t>Reporte de los trabajos realizados 2022</t>
  </si>
  <si>
    <t xml:space="preserve">Lic. José Antonio de la Torre Chambe  </t>
  </si>
  <si>
    <t>Dirección General de Servicios Públicos</t>
  </si>
  <si>
    <t>Director General de Servicios Públicos</t>
  </si>
  <si>
    <t>serviciospublicos@cancun.gob.mx</t>
  </si>
  <si>
    <t>Número de actividades programadas.</t>
  </si>
  <si>
    <t>Número de actividades realizadas.</t>
  </si>
  <si>
    <r>
      <t xml:space="preserve">Nombre del Documento:
</t>
    </r>
    <r>
      <rPr>
        <sz val="11"/>
        <color theme="1"/>
        <rFont val="Calibri"/>
        <family val="2"/>
        <scheme val="minor"/>
      </rPr>
      <t>Reporte de Servicios Públicos 2024.</t>
    </r>
    <r>
      <rPr>
        <b/>
        <sz val="11"/>
        <color theme="1"/>
        <rFont val="Calibri"/>
        <family val="2"/>
        <scheme val="minor"/>
      </rPr>
      <t xml:space="preserve">
Nombre de quien genera la información:
</t>
    </r>
    <r>
      <rPr>
        <sz val="11"/>
        <color theme="1"/>
        <rFont val="Calibri"/>
        <family val="2"/>
        <scheme val="minor"/>
      </rPr>
      <t>Dirección General de Servicios Públicos</t>
    </r>
    <r>
      <rPr>
        <b/>
        <sz val="11"/>
        <color theme="1"/>
        <rFont val="Calibri"/>
        <family val="2"/>
        <scheme val="minor"/>
      </rPr>
      <t xml:space="preserve">
Periodicidad con que se genera la información: 
</t>
    </r>
    <r>
      <rPr>
        <sz val="11"/>
        <color theme="1"/>
        <rFont val="Calibri"/>
        <family val="2"/>
        <scheme val="minor"/>
      </rPr>
      <t xml:space="preserve">Trimestral </t>
    </r>
    <r>
      <rPr>
        <b/>
        <sz val="11"/>
        <color theme="1"/>
        <rFont val="Calibri"/>
        <family val="2"/>
        <scheme val="minor"/>
      </rPr>
      <t xml:space="preserve">
Liga de la página donde se localiza la información si es el caso o ubicación:
</t>
    </r>
    <r>
      <rPr>
        <sz val="11"/>
        <color theme="1"/>
        <rFont val="Calibri"/>
        <family val="2"/>
        <scheme val="minor"/>
      </rPr>
      <t>Lefort: MBJDGSPM-002-2024</t>
    </r>
  </si>
  <si>
    <r>
      <rPr>
        <b/>
        <sz val="9"/>
        <color theme="1"/>
        <rFont val="Calibri"/>
        <family val="2"/>
        <scheme val="minor"/>
      </rPr>
      <t>PARSP</t>
    </r>
    <r>
      <rPr>
        <sz val="9"/>
        <color theme="1"/>
        <rFont val="Calibri"/>
        <family val="2"/>
        <scheme val="minor"/>
      </rPr>
      <t xml:space="preserve">= (NAR/NAP)*100 </t>
    </r>
  </si>
  <si>
    <t>Este indicador nos permitirá conocer el desempeño individual de cada una de las actividades programadas de servicios públicos.</t>
  </si>
  <si>
    <r>
      <t xml:space="preserve">PARSP: </t>
    </r>
    <r>
      <rPr>
        <sz val="9"/>
        <color theme="1"/>
        <rFont val="Calibri"/>
        <family val="2"/>
        <scheme val="minor"/>
      </rPr>
      <t>Porcentaje de actividades realizadas de servicios públicos.</t>
    </r>
  </si>
  <si>
    <t>Tramites</t>
  </si>
  <si>
    <t>Número de tramites programados.</t>
  </si>
  <si>
    <t>NTP</t>
  </si>
  <si>
    <t>Número de tramites realizados</t>
  </si>
  <si>
    <t>NTR</t>
  </si>
  <si>
    <r>
      <t xml:space="preserve">Nombre del Documento:
</t>
    </r>
    <r>
      <rPr>
        <sz val="11"/>
        <color theme="1"/>
        <rFont val="Calibri"/>
        <family val="2"/>
        <scheme val="minor"/>
      </rPr>
      <t>Reporte de trámites de recursos 2024.</t>
    </r>
    <r>
      <rPr>
        <b/>
        <sz val="11"/>
        <color theme="1"/>
        <rFont val="Calibri"/>
        <family val="2"/>
        <scheme val="minor"/>
      </rPr>
      <t xml:space="preserve">
Nombre de quien genera la información:
</t>
    </r>
    <r>
      <rPr>
        <sz val="11"/>
        <color theme="1"/>
        <rFont val="Calibri"/>
        <family val="2"/>
        <scheme val="minor"/>
      </rPr>
      <t xml:space="preserve">Dirección General de Servicios Públicos
</t>
    </r>
    <r>
      <rPr>
        <b/>
        <sz val="11"/>
        <color theme="1"/>
        <rFont val="Calibri"/>
        <family val="2"/>
        <scheme val="minor"/>
      </rPr>
      <t xml:space="preserve">
Periodicidad con que se genera la información: 
</t>
    </r>
    <r>
      <rPr>
        <sz val="11"/>
        <color theme="1"/>
        <rFont val="Calibri"/>
        <family val="2"/>
        <scheme val="minor"/>
      </rPr>
      <t xml:space="preserve">Trimestral </t>
    </r>
    <r>
      <rPr>
        <b/>
        <sz val="11"/>
        <color theme="1"/>
        <rFont val="Calibri"/>
        <family val="2"/>
        <scheme val="minor"/>
      </rPr>
      <t xml:space="preserve">
Liga de la página donde se localiza la información si es el caso o ubicación:
</t>
    </r>
    <r>
      <rPr>
        <sz val="11"/>
        <color theme="1"/>
        <rFont val="Calibri"/>
        <family val="2"/>
        <scheme val="minor"/>
      </rPr>
      <t>MBJ-SMOPS-DGSPM-014-2024</t>
    </r>
  </si>
  <si>
    <r>
      <rPr>
        <b/>
        <sz val="9"/>
        <color theme="1"/>
        <rFont val="Calibri"/>
        <family val="2"/>
        <scheme val="minor"/>
      </rPr>
      <t>PTRN</t>
    </r>
    <r>
      <rPr>
        <sz val="9"/>
        <color theme="1"/>
        <rFont val="Calibri"/>
        <family val="2"/>
        <scheme val="minor"/>
      </rPr>
      <t>= (NTR/NTP)*100</t>
    </r>
  </si>
  <si>
    <t xml:space="preserve">Este indicador nos permite medir el número de tramites de recursos gestionados. </t>
  </si>
  <si>
    <r>
      <t xml:space="preserve">PTRN: </t>
    </r>
    <r>
      <rPr>
        <sz val="9"/>
        <color theme="1"/>
        <rFont val="Calibri"/>
        <family val="2"/>
        <scheme val="minor"/>
      </rPr>
      <t>Porcentaje de trámites de recursos necesarios</t>
    </r>
  </si>
  <si>
    <t>solicitudes</t>
  </si>
  <si>
    <t>Número de solicitudes recibidas.</t>
  </si>
  <si>
    <t>Reporte de los trabajos realizados 2024</t>
  </si>
  <si>
    <t>Número de solicitudes atendidas.</t>
  </si>
  <si>
    <r>
      <t xml:space="preserve">Nombre del Documento:
</t>
    </r>
    <r>
      <rPr>
        <sz val="11"/>
        <color theme="1"/>
        <rFont val="Calibri"/>
        <family val="2"/>
        <scheme val="minor"/>
      </rPr>
      <t>Reporte de solicitudes ciudadanas 2024.</t>
    </r>
    <r>
      <rPr>
        <b/>
        <sz val="11"/>
        <color theme="1"/>
        <rFont val="Calibri"/>
        <family val="2"/>
        <scheme val="minor"/>
      </rPr>
      <t xml:space="preserve">
Nombre de quien genera la información: 
</t>
    </r>
    <r>
      <rPr>
        <sz val="11"/>
        <color theme="1"/>
        <rFont val="Calibri"/>
        <family val="2"/>
        <scheme val="minor"/>
      </rPr>
      <t>Dirección General de Servicios Públicos</t>
    </r>
    <r>
      <rPr>
        <b/>
        <sz val="11"/>
        <color theme="1"/>
        <rFont val="Calibri"/>
        <family val="2"/>
        <scheme val="minor"/>
      </rPr>
      <t xml:space="preserve">
Periodicidad con que se genera la información:
</t>
    </r>
    <r>
      <rPr>
        <sz val="11"/>
        <color theme="1"/>
        <rFont val="Calibri"/>
        <family val="2"/>
        <scheme val="minor"/>
      </rPr>
      <t xml:space="preserve">Trimestral </t>
    </r>
    <r>
      <rPr>
        <b/>
        <sz val="11"/>
        <color theme="1"/>
        <rFont val="Calibri"/>
        <family val="2"/>
        <scheme val="minor"/>
      </rPr>
      <t xml:space="preserve">
Liga de la página donde se localiza la información si es el caso o ubicación: 
</t>
    </r>
    <r>
      <rPr>
        <sz val="11"/>
        <color theme="1"/>
        <rFont val="Calibri"/>
        <family val="2"/>
        <scheme val="minor"/>
      </rPr>
      <t>Lefort:MBJDGPM-03-2024</t>
    </r>
  </si>
  <si>
    <t>Este indicador nos permitirá conocer el porcentaje de efectividad de las peticiones ciudadanas recibidas.</t>
  </si>
  <si>
    <r>
      <t xml:space="preserve">PSCA: </t>
    </r>
    <r>
      <rPr>
        <sz val="9"/>
        <color theme="1"/>
        <rFont val="Calibri"/>
        <family val="2"/>
        <scheme val="minor"/>
      </rPr>
      <t>Porcentaje de solicitudes ciudadanas atendidas.</t>
    </r>
  </si>
  <si>
    <t>Establecimientos</t>
  </si>
  <si>
    <t>Número Total de Establecimientos que No Cumplen con la Normativa</t>
  </si>
  <si>
    <t>NTENCN</t>
  </si>
  <si>
    <t>Número Total de Establecimientos que Cumplen con la Normativa</t>
  </si>
  <si>
    <t>NTECN</t>
  </si>
  <si>
    <r>
      <t xml:space="preserve">Nombre del Documento: 
</t>
    </r>
    <r>
      <rPr>
        <sz val="11"/>
        <color theme="1"/>
        <rFont val="Calibri"/>
        <family val="2"/>
        <scheme val="minor"/>
      </rPr>
      <t>Reporte diario realizado 2024.</t>
    </r>
    <r>
      <rPr>
        <b/>
        <sz val="11"/>
        <color theme="1"/>
        <rFont val="Calibri"/>
        <family val="2"/>
        <scheme val="minor"/>
      </rPr>
      <t xml:space="preserve">
Nombre de quien genera la información: 
</t>
    </r>
    <r>
      <rPr>
        <sz val="11"/>
        <color theme="1"/>
        <rFont val="Calibri"/>
        <family val="2"/>
        <scheme val="minor"/>
      </rPr>
      <t>Dirección General de Servicios Públicos</t>
    </r>
    <r>
      <rPr>
        <b/>
        <sz val="11"/>
        <color theme="1"/>
        <rFont val="Calibri"/>
        <family val="2"/>
        <scheme val="minor"/>
      </rPr>
      <t xml:space="preserve">
Periodicidad con que se genera la información: 
</t>
    </r>
    <r>
      <rPr>
        <sz val="11"/>
        <color theme="1"/>
        <rFont val="Calibri"/>
        <family val="2"/>
        <scheme val="minor"/>
      </rPr>
      <t xml:space="preserve">Trimestral 
</t>
    </r>
    <r>
      <rPr>
        <b/>
        <sz val="11"/>
        <color theme="1"/>
        <rFont val="Calibri"/>
        <family val="2"/>
        <scheme val="minor"/>
      </rPr>
      <t xml:space="preserve">
Liga de la página donde se localiza la información si es el caso o ubicación: 
</t>
    </r>
    <r>
      <rPr>
        <sz val="11"/>
        <color theme="1"/>
        <rFont val="Calibri"/>
        <family val="2"/>
        <scheme val="minor"/>
      </rPr>
      <t>MBJ-SMOPS-DGSPM-014-2024</t>
    </r>
  </si>
  <si>
    <r>
      <rPr>
        <b/>
        <sz val="9"/>
        <color theme="1"/>
        <rFont val="Calibri"/>
        <family val="2"/>
        <scheme val="minor"/>
      </rPr>
      <t>PEI</t>
    </r>
    <r>
      <rPr>
        <sz val="9"/>
        <color theme="1"/>
        <rFont val="Calibri"/>
        <family val="2"/>
        <scheme val="minor"/>
      </rPr>
      <t>= (NTECN/NTENCN)*100</t>
    </r>
  </si>
  <si>
    <t xml:space="preserve">Este indicador nos permitirá conocer el total de negocios supervisados dentro del padrón actual. </t>
  </si>
  <si>
    <r>
      <t xml:space="preserve">PEI: </t>
    </r>
    <r>
      <rPr>
        <sz val="9"/>
        <color theme="1"/>
        <rFont val="Calibri"/>
        <family val="2"/>
        <scheme val="minor"/>
      </rPr>
      <t xml:space="preserve">Porcentaje de establecimientos supervisados. </t>
    </r>
  </si>
  <si>
    <t>mbjalumbradopublico@gmail.com</t>
  </si>
  <si>
    <t>DIRECTOR DE ALUMBRADO PÚBLICO</t>
  </si>
  <si>
    <t>DIRECCIÓN DE ALUMBRADO PÚBLICO</t>
  </si>
  <si>
    <t xml:space="preserve">LIC.MARIO ANUAR JESÚS ESTRELLA PANTOJA </t>
  </si>
  <si>
    <t>Luminarias</t>
  </si>
  <si>
    <t>Informe de Alumbrado Público 2022</t>
  </si>
  <si>
    <t>NLPM</t>
  </si>
  <si>
    <t>Informe de Alumbrado Público 2025</t>
  </si>
  <si>
    <t>Número de Luminaria Mejoradas</t>
  </si>
  <si>
    <t>NLM</t>
  </si>
  <si>
    <r>
      <t xml:space="preserve">Nombre del Documento: 
</t>
    </r>
    <r>
      <rPr>
        <sz val="11"/>
        <color theme="1"/>
        <rFont val="Calibri"/>
        <family val="2"/>
        <scheme val="minor"/>
      </rPr>
      <t>Informe de  actividades realizadas Alumbrado Público 2025.</t>
    </r>
    <r>
      <rPr>
        <b/>
        <sz val="11"/>
        <color theme="1"/>
        <rFont val="Calibri"/>
        <family val="2"/>
        <scheme val="minor"/>
      </rPr>
      <t xml:space="preserve">
Nombre de quien genera la información:
</t>
    </r>
    <r>
      <rPr>
        <sz val="11"/>
        <color theme="1"/>
        <rFont val="Calibri"/>
        <family val="2"/>
        <scheme val="minor"/>
      </rPr>
      <t>Dirección de Alumbrado Público</t>
    </r>
    <r>
      <rPr>
        <b/>
        <sz val="11"/>
        <color theme="1"/>
        <rFont val="Calibri"/>
        <family val="2"/>
        <scheme val="minor"/>
      </rPr>
      <t xml:space="preserve">
Periodicidad con que se genera la información: 
</t>
    </r>
    <r>
      <rPr>
        <sz val="11"/>
        <color theme="1"/>
        <rFont val="Calibri"/>
        <family val="2"/>
        <scheme val="minor"/>
      </rPr>
      <t xml:space="preserve">Trimestral
</t>
    </r>
    <r>
      <rPr>
        <b/>
        <sz val="11"/>
        <color theme="1"/>
        <rFont val="Calibri"/>
        <family val="2"/>
        <scheme val="minor"/>
      </rPr>
      <t xml:space="preserve">
Liga de la página donde se localiza la información o ubicación: 
</t>
    </r>
    <r>
      <rPr>
        <sz val="11"/>
        <color theme="1"/>
        <rFont val="Calibri"/>
        <family val="2"/>
        <scheme val="minor"/>
      </rPr>
      <t>MBJ/22/03/22C.5/2025</t>
    </r>
  </si>
  <si>
    <t>Trimestral</t>
  </si>
  <si>
    <t xml:space="preserve">PAPM= (NLM/NLPM)*100
</t>
  </si>
  <si>
    <t>Este indicador nos permite mostrar  el porcentaje del alumbrado público mejorado en todo el municipio de Benito Juárez.(  (ReparacIón de luminarias y postes))</t>
  </si>
  <si>
    <t>(     X    )</t>
  </si>
  <si>
    <t>(    X   )</t>
  </si>
  <si>
    <t>(     X     )</t>
  </si>
  <si>
    <t xml:space="preserve">  </t>
  </si>
  <si>
    <t xml:space="preserve"> (   X)</t>
  </si>
  <si>
    <t xml:space="preserve"> (   X )</t>
  </si>
  <si>
    <t>( X   )</t>
  </si>
  <si>
    <t>(  X   )</t>
  </si>
  <si>
    <t>(    X  )</t>
  </si>
  <si>
    <t>(  X     )</t>
  </si>
  <si>
    <t>Componente</t>
  </si>
  <si>
    <t>Secretaría Municipal de Obras Públicas y Servicios (Dirección de Alumbrado Público)</t>
  </si>
  <si>
    <t xml:space="preserve">2.2 PROGRAMA DE INFRAESTRUCTURA  BÁSICA URBANA, MEJORAMIENTO DE IMAGEN Y SERVICIOS Y OBRAS PÚBLICAS DIGNAS, SUSTENTABLES E INCLUSIVAS.  </t>
  </si>
  <si>
    <r>
      <t xml:space="preserve">PAPM: </t>
    </r>
    <r>
      <rPr>
        <sz val="9"/>
        <color theme="1"/>
        <rFont val="Calibri"/>
        <family val="2"/>
        <scheme val="minor"/>
      </rPr>
      <t xml:space="preserve">Porcentaje del Alumbrado Público Mejorado. </t>
    </r>
  </si>
  <si>
    <t>Reportes</t>
  </si>
  <si>
    <t>Reporte de supervisiones 2022</t>
  </si>
  <si>
    <t>Número de supervisiones del sistema de alumbrado público programado</t>
  </si>
  <si>
    <t xml:space="preserve">NSSAPP </t>
  </si>
  <si>
    <t>Reporte de supervisiones 2025</t>
  </si>
  <si>
    <t>Número supervisiones del sistema de alumbrado público realizado</t>
  </si>
  <si>
    <t xml:space="preserve">NSSAPR </t>
  </si>
  <si>
    <t xml:space="preserve">PSAPR=(NSSAPR/NSSAPP) *100       </t>
  </si>
  <si>
    <t>Este indicador nos permite conocer el funcionamiento del sistema de  alumbrado publico mendiante  supervision puntual y sectorizada, con la finalidad de reducir fallas en el mismo.</t>
  </si>
  <si>
    <t>(    X )</t>
  </si>
  <si>
    <t>(     X   )</t>
  </si>
  <si>
    <t>Actividad</t>
  </si>
  <si>
    <t>PSAPR: Porcentaje de supervisiones del sistema de alumbrado público realizadas</t>
  </si>
  <si>
    <t>Supervisión</t>
  </si>
  <si>
    <t>Reportes Ciudadanos 2022</t>
  </si>
  <si>
    <t>Número de reportes ciudadanos recibidos.</t>
  </si>
  <si>
    <t>NRCR</t>
  </si>
  <si>
    <t>Reportes Ciudadanos 2025</t>
  </si>
  <si>
    <t xml:space="preserve"> Número de reportes ciudadano atendidos   </t>
  </si>
  <si>
    <t>NRCP</t>
  </si>
  <si>
    <t>PRCA= (NRCP/NRCR) *100</t>
  </si>
  <si>
    <t xml:space="preserve">Este indicador nos permite mostrar el porcentaje de los reportes recibidos a la empresa Optima Energia por los ciudadanos y los tiempos de atención. </t>
  </si>
  <si>
    <t>(    X    )</t>
  </si>
  <si>
    <r>
      <t>PRCA:</t>
    </r>
    <r>
      <rPr>
        <sz val="9"/>
        <color theme="1"/>
        <rFont val="Calibri"/>
        <family val="2"/>
        <scheme val="minor"/>
      </rPr>
      <t xml:space="preserve"> Porcentaje de Reportes ciudadanos del sistema de</t>
    </r>
    <r>
      <rPr>
        <b/>
        <sz val="9"/>
        <color theme="1"/>
        <rFont val="Calibri"/>
        <family val="2"/>
        <scheme val="minor"/>
      </rPr>
      <t xml:space="preserve"> alumbrado publico atendidos.</t>
    </r>
  </si>
  <si>
    <t>Jefe de Departamento de Censo del Sistema de Alumbado Público.</t>
  </si>
  <si>
    <t>Julio Nestor Orozco Perez</t>
  </si>
  <si>
    <t>Censo</t>
  </si>
  <si>
    <t xml:space="preserve"> Informe de censo de alumbrado público 2022</t>
  </si>
  <si>
    <t>Número de censos del sistema de alumbrado público programados</t>
  </si>
  <si>
    <t xml:space="preserve"> NCP  
</t>
  </si>
  <si>
    <t>Informe de censo de alumbrado público 2025</t>
  </si>
  <si>
    <t xml:space="preserve">Número censos del sistema de alumbrado público municipal realizado    </t>
  </si>
  <si>
    <t xml:space="preserve"> NCR      </t>
  </si>
  <si>
    <r>
      <t xml:space="preserve">Nombre del Documento: 
</t>
    </r>
    <r>
      <rPr>
        <sz val="11"/>
        <color theme="1"/>
        <rFont val="Calibri"/>
        <family val="2"/>
        <scheme val="minor"/>
      </rPr>
      <t>Informe de censo de alumbrado público 2025.</t>
    </r>
    <r>
      <rPr>
        <b/>
        <sz val="11"/>
        <color theme="1"/>
        <rFont val="Calibri"/>
        <family val="2"/>
        <scheme val="minor"/>
      </rPr>
      <t xml:space="preserve">
Nombre de quien genera la información:
</t>
    </r>
    <r>
      <rPr>
        <sz val="11"/>
        <color theme="1"/>
        <rFont val="Calibri"/>
        <family val="2"/>
        <scheme val="minor"/>
      </rPr>
      <t>Dirección de Alumbrado Público</t>
    </r>
    <r>
      <rPr>
        <b/>
        <sz val="11"/>
        <color theme="1"/>
        <rFont val="Calibri"/>
        <family val="2"/>
        <scheme val="minor"/>
      </rPr>
      <t xml:space="preserve">
Periodicidad con que se genera la información: 
</t>
    </r>
    <r>
      <rPr>
        <sz val="11"/>
        <color theme="1"/>
        <rFont val="Calibri"/>
        <family val="2"/>
        <scheme val="minor"/>
      </rPr>
      <t xml:space="preserve">Trimestral
</t>
    </r>
    <r>
      <rPr>
        <b/>
        <sz val="11"/>
        <color theme="1"/>
        <rFont val="Calibri"/>
        <family val="2"/>
        <scheme val="minor"/>
      </rPr>
      <t xml:space="preserve">
Liga de la página donde se localiza la información o ubicación: 
</t>
    </r>
    <r>
      <rPr>
        <sz val="11"/>
        <color theme="1"/>
        <rFont val="Calibri"/>
        <family val="2"/>
        <scheme val="minor"/>
      </rPr>
      <t>MBJ/22/03/22C.5/2025</t>
    </r>
  </si>
  <si>
    <t>PCSAPR= (NCSAPMR/NCSAPP) *100</t>
  </si>
  <si>
    <t xml:space="preserve">Este indicador nos permitira conocer la cantidad exacta de componentesdel sistema de alumbrado como son:  luminarias, bancos, transformadores, registros, bases y postes </t>
  </si>
  <si>
    <t>PCSAR: Porcentaje de censo del sistema de alumbrado publico realizado</t>
  </si>
  <si>
    <t>Jefe  de Departamento  de Proyectos del Sistema de Alumbrado Público.</t>
  </si>
  <si>
    <t>Ing. Victor Manuel Oropeza Carballo</t>
  </si>
  <si>
    <t>Alumbrado</t>
  </si>
  <si>
    <t>Reporte de entrega-recepcion de alumbrado publico en fraccionamientos nuevos 2022</t>
  </si>
  <si>
    <t>Número de alumbrado Programados para Entrega</t>
  </si>
  <si>
    <t xml:space="preserve">NAPPE
</t>
  </si>
  <si>
    <t>Reporte de entrega-recepcion de alumbrado publico en fraccionamientos nuevos 2025</t>
  </si>
  <si>
    <t xml:space="preserve"> Número de alumbrado Público Entregado.</t>
  </si>
  <si>
    <t xml:space="preserve">NAPE 
</t>
  </si>
  <si>
    <r>
      <t xml:space="preserve">Nombre del Documento: 
</t>
    </r>
    <r>
      <rPr>
        <sz val="11"/>
        <color theme="1"/>
        <rFont val="Calibri"/>
        <family val="2"/>
        <scheme val="minor"/>
      </rPr>
      <t>Reporte de entrega-recepción de alumbrado público en fraccionamientos nuevos 2025..</t>
    </r>
    <r>
      <rPr>
        <b/>
        <sz val="11"/>
        <color theme="1"/>
        <rFont val="Calibri"/>
        <family val="2"/>
        <scheme val="minor"/>
      </rPr>
      <t xml:space="preserve">
Nombre de quien genera la información:
</t>
    </r>
    <r>
      <rPr>
        <sz val="11"/>
        <color theme="1"/>
        <rFont val="Calibri"/>
        <family val="2"/>
        <scheme val="minor"/>
      </rPr>
      <t>Dirección de Alumbrado Público</t>
    </r>
    <r>
      <rPr>
        <b/>
        <sz val="11"/>
        <color theme="1"/>
        <rFont val="Calibri"/>
        <family val="2"/>
        <scheme val="minor"/>
      </rPr>
      <t xml:space="preserve">
Periodicidad con que se genera la información: 
</t>
    </r>
    <r>
      <rPr>
        <sz val="11"/>
        <color theme="1"/>
        <rFont val="Calibri"/>
        <family val="2"/>
        <scheme val="minor"/>
      </rPr>
      <t xml:space="preserve">Trimestral
</t>
    </r>
    <r>
      <rPr>
        <b/>
        <sz val="11"/>
        <color theme="1"/>
        <rFont val="Calibri"/>
        <family val="2"/>
        <scheme val="minor"/>
      </rPr>
      <t xml:space="preserve">
Liga de la página donde se localiza la información o ubicación: 
</t>
    </r>
    <r>
      <rPr>
        <sz val="11"/>
        <color theme="1"/>
        <rFont val="Calibri"/>
        <family val="2"/>
        <scheme val="minor"/>
      </rPr>
      <t>MBJ/22/03/22C.5/2025</t>
    </r>
  </si>
  <si>
    <t>PAPEF= (NAPE/NAPPE) *100</t>
  </si>
  <si>
    <t>Este indicador nos permite conocer si se esta cumpliendo con las especificaciones establecidas para la entrega recepción de los fraccionamientos y poder formalizar los contratos ante  CFE.</t>
  </si>
  <si>
    <t>PAPEF: Porcentaje de alumbrado público entregado en fraccionamientos.</t>
  </si>
  <si>
    <t>Proyección de Infraestructura</t>
  </si>
  <si>
    <t xml:space="preserve"> Reporte de proyecciones de alumbrado público 2022</t>
  </si>
  <si>
    <t>Número de Proyección de infraestructura eléctrica Programada</t>
  </si>
  <si>
    <t xml:space="preserve">NPIEP
</t>
  </si>
  <si>
    <t xml:space="preserve"> Reporte de proyecciones de alumbrado público 2025</t>
  </si>
  <si>
    <t xml:space="preserve"> Número de proyección de infraestructura eléctrica Realizada </t>
  </si>
  <si>
    <t xml:space="preserve">NPIER 
</t>
  </si>
  <si>
    <r>
      <t xml:space="preserve">Nombre del Documento: 
</t>
    </r>
    <r>
      <rPr>
        <sz val="11"/>
        <color theme="1"/>
        <rFont val="Calibri"/>
        <family val="2"/>
        <scheme val="minor"/>
      </rPr>
      <t>Reporte de proyecciones de alumbrado público 2025..</t>
    </r>
    <r>
      <rPr>
        <b/>
        <sz val="11"/>
        <color theme="1"/>
        <rFont val="Calibri"/>
        <family val="2"/>
        <scheme val="minor"/>
      </rPr>
      <t xml:space="preserve">
Nombre de quien genera la información:
</t>
    </r>
    <r>
      <rPr>
        <sz val="11"/>
        <color theme="1"/>
        <rFont val="Calibri"/>
        <family val="2"/>
        <scheme val="minor"/>
      </rPr>
      <t>Dirección de Alumbrado Público</t>
    </r>
    <r>
      <rPr>
        <b/>
        <sz val="11"/>
        <color theme="1"/>
        <rFont val="Calibri"/>
        <family val="2"/>
        <scheme val="minor"/>
      </rPr>
      <t xml:space="preserve">
Periodicidad con que se genera la información: 
</t>
    </r>
    <r>
      <rPr>
        <sz val="11"/>
        <color theme="1"/>
        <rFont val="Calibri"/>
        <family val="2"/>
        <scheme val="minor"/>
      </rPr>
      <t xml:space="preserve">Trimestral
</t>
    </r>
    <r>
      <rPr>
        <b/>
        <sz val="11"/>
        <color theme="1"/>
        <rFont val="Calibri"/>
        <family val="2"/>
        <scheme val="minor"/>
      </rPr>
      <t xml:space="preserve">
Liga de la página donde se localiza la información o ubicación: 
</t>
    </r>
    <r>
      <rPr>
        <sz val="11"/>
        <color theme="1"/>
        <rFont val="Calibri"/>
        <family val="2"/>
        <scheme val="minor"/>
      </rPr>
      <t>MBJ/22/03/22C.5/2025</t>
    </r>
  </si>
  <si>
    <t>PIEP = (NPIER/NPIEP) *100</t>
  </si>
  <si>
    <t>Este indicador nos proporcionara informaciòn de la infraestructura eléctrica proyectada y ejecutada</t>
  </si>
  <si>
    <t xml:space="preserve">  Absoluta</t>
  </si>
  <si>
    <t>PIEP: Porcentaje de infraestructura eléctrica Proyectada.</t>
  </si>
  <si>
    <t>99 81 95 80 96</t>
  </si>
  <si>
    <t>ricardo.abogado@hotmail.com</t>
  </si>
  <si>
    <t>DIRECCION DE BACHEO Y PIPAS</t>
  </si>
  <si>
    <t xml:space="preserve">LIC. RICARDO ISRAEL HERNANDEZ MONTIEL </t>
  </si>
  <si>
    <t>M2 de vialidades</t>
  </si>
  <si>
    <t>Comprobacion de mezcla 2020</t>
  </si>
  <si>
    <t>M2 de vialidades programas a bachear</t>
  </si>
  <si>
    <t>M2VPB</t>
  </si>
  <si>
    <t xml:space="preserve"> Comprobacion de mezcla 2024.           </t>
  </si>
  <si>
    <t>M2 de vialidades bacheadas</t>
  </si>
  <si>
    <t>M2VB</t>
  </si>
  <si>
    <r>
      <t xml:space="preserve">Nombre del Documento: 
</t>
    </r>
    <r>
      <rPr>
        <sz val="11"/>
        <color theme="1"/>
        <rFont val="Calibri"/>
        <family val="2"/>
        <scheme val="minor"/>
      </rPr>
      <t xml:space="preserve">Comprobación de mezcla  2025.       </t>
    </r>
    <r>
      <rPr>
        <b/>
        <sz val="11"/>
        <color theme="1"/>
        <rFont val="Calibri"/>
        <family val="2"/>
        <scheme val="minor"/>
      </rPr>
      <t xml:space="preserve">   
Nombre de quien genera la información:
</t>
    </r>
    <r>
      <rPr>
        <sz val="11"/>
        <color theme="1"/>
        <rFont val="Calibri"/>
        <family val="2"/>
        <scheme val="minor"/>
      </rPr>
      <t>Dirección de Bacheo y Pipas</t>
    </r>
    <r>
      <rPr>
        <b/>
        <sz val="11"/>
        <color theme="1"/>
        <rFont val="Calibri"/>
        <family val="2"/>
        <scheme val="minor"/>
      </rPr>
      <t xml:space="preserve">
Periodicidad con que se genera la información:
</t>
    </r>
    <r>
      <rPr>
        <sz val="11"/>
        <color theme="1"/>
        <rFont val="Calibri"/>
        <family val="2"/>
        <scheme val="minor"/>
      </rPr>
      <t>Trimestral</t>
    </r>
    <r>
      <rPr>
        <b/>
        <sz val="11"/>
        <color theme="1"/>
        <rFont val="Calibri"/>
        <family val="2"/>
        <scheme val="minor"/>
      </rPr>
      <t xml:space="preserve">
Liga de la página donde se localiza la información o ubicación: 
</t>
    </r>
    <r>
      <rPr>
        <sz val="11"/>
        <color theme="1"/>
        <rFont val="Calibri"/>
        <family val="2"/>
        <scheme val="minor"/>
      </rPr>
      <t xml:space="preserve">Almacen </t>
    </r>
  </si>
  <si>
    <t>PM2VB=(M2VB/M2VPB)*100</t>
  </si>
  <si>
    <t>Estos indicadores permiten conocer la cobertura en bacheo de las vialidades en el municipio.</t>
  </si>
  <si>
    <t>(    SI     )</t>
  </si>
  <si>
    <t>(   SI     )</t>
  </si>
  <si>
    <t xml:space="preserve"> (  X )</t>
  </si>
  <si>
    <t xml:space="preserve"> (  X  )</t>
  </si>
  <si>
    <t>( X )</t>
  </si>
  <si>
    <t>(   X    )</t>
  </si>
  <si>
    <t>Secretaria Municipal de Obras Publicas y Servicios/Direccion de Bacheo y Pipas</t>
  </si>
  <si>
    <t>E-PPA 2.2 PROGRAMA DE INFRAESTRUCTURA BÁSICA URBANA, MEJORAMIENTO DE IMAGEN, SERVICIOS PÚBLICOS Y OBRAS PÚBLICAS DIGNAS, SUSTENTABLES E INCLUSIVAS.</t>
  </si>
  <si>
    <r>
      <rPr>
        <b/>
        <sz val="9"/>
        <color theme="1"/>
        <rFont val="Calibri"/>
        <family val="2"/>
        <scheme val="minor"/>
      </rPr>
      <t>PM2VB</t>
    </r>
    <r>
      <rPr>
        <sz val="9"/>
        <color theme="1"/>
        <rFont val="Calibri"/>
        <family val="2"/>
        <scheme val="minor"/>
      </rPr>
      <t>: Porcentaje de m2 de vialidades bacheadas</t>
    </r>
  </si>
  <si>
    <t>DIRECTOR</t>
  </si>
  <si>
    <t>Litros de agua potable</t>
  </si>
  <si>
    <t xml:space="preserve">Reportes de Suministro de agua potable 2020.
</t>
  </si>
  <si>
    <t>Litros de agua estimada a proporcionar</t>
  </si>
  <si>
    <t>LAEP</t>
  </si>
  <si>
    <t xml:space="preserve">Reportes de Suministro de agua potable 2025
</t>
  </si>
  <si>
    <t>LAP</t>
  </si>
  <si>
    <r>
      <t xml:space="preserve">Nombre del Documento: 
</t>
    </r>
    <r>
      <rPr>
        <sz val="11"/>
        <color theme="1"/>
        <rFont val="Calibri"/>
        <family val="2"/>
        <scheme val="minor"/>
      </rPr>
      <t xml:space="preserve">Suministro de agua potable 2024.
         </t>
    </r>
    <r>
      <rPr>
        <b/>
        <sz val="11"/>
        <color theme="1"/>
        <rFont val="Calibri"/>
        <family val="2"/>
        <scheme val="minor"/>
      </rPr>
      <t xml:space="preserve">
Nombre de quien genera la información:
</t>
    </r>
    <r>
      <rPr>
        <sz val="11"/>
        <color theme="1"/>
        <rFont val="Calibri"/>
        <family val="2"/>
        <scheme val="minor"/>
      </rPr>
      <t xml:space="preserve">Dirección de Bacheo y Pipas
</t>
    </r>
    <r>
      <rPr>
        <b/>
        <sz val="11"/>
        <color theme="1"/>
        <rFont val="Calibri"/>
        <family val="2"/>
        <scheme val="minor"/>
      </rPr>
      <t xml:space="preserve">
Periodicidad con que se genera la información:
</t>
    </r>
    <r>
      <rPr>
        <sz val="11"/>
        <color theme="1"/>
        <rFont val="Calibri"/>
        <family val="2"/>
        <scheme val="minor"/>
      </rPr>
      <t>Trimestral</t>
    </r>
    <r>
      <rPr>
        <b/>
        <sz val="11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11"/>
        <color theme="1"/>
        <rFont val="Calibri"/>
        <family val="2"/>
        <scheme val="minor"/>
      </rPr>
      <t>Repisa B</t>
    </r>
    <r>
      <rPr>
        <b/>
        <sz val="11"/>
        <color theme="1"/>
        <rFont val="Calibri"/>
        <family val="2"/>
        <scheme val="minor"/>
      </rPr>
      <t xml:space="preserve">
</t>
    </r>
  </si>
  <si>
    <t>5,00,1150</t>
  </si>
  <si>
    <r>
      <rPr>
        <b/>
        <sz val="9"/>
        <color theme="1"/>
        <rFont val="Calibri"/>
        <family val="2"/>
        <scheme val="minor"/>
      </rPr>
      <t>PLAPP</t>
    </r>
    <r>
      <rPr>
        <sz val="9"/>
        <color theme="1"/>
        <rFont val="Calibri"/>
        <family val="2"/>
        <scheme val="minor"/>
      </rPr>
      <t>=(MCAP/MCAEP)*100</t>
    </r>
  </si>
  <si>
    <t>El indicador permite conocer el surtido de agua potable a los habitantes del municipio</t>
  </si>
  <si>
    <r>
      <rPr>
        <b/>
        <sz val="9"/>
        <color theme="1"/>
        <rFont val="Calibri"/>
        <family val="2"/>
        <scheme val="minor"/>
      </rPr>
      <t>PLAPP:</t>
    </r>
    <r>
      <rPr>
        <sz val="9"/>
        <color theme="1"/>
        <rFont val="Calibri"/>
        <family val="2"/>
        <scheme val="minor"/>
      </rPr>
      <t xml:space="preserve"> Porcentaje de Litros de Agua Potable Proporcionada.</t>
    </r>
  </si>
  <si>
    <t xml:space="preserve">Reporte de Solicitudes de Servicio 2020       </t>
  </si>
  <si>
    <t xml:space="preserve">Total de solicitudes de servicio recepcionadas </t>
  </si>
  <si>
    <t>TSR</t>
  </si>
  <si>
    <t xml:space="preserve">Reporte de Solicitudes de Servicio 2025
</t>
  </si>
  <si>
    <t xml:space="preserve"> Número de solicitudesde servicio atendidas</t>
  </si>
  <si>
    <t>NSSA</t>
  </si>
  <si>
    <r>
      <t xml:space="preserve">Nombre del Documento: 
</t>
    </r>
    <r>
      <rPr>
        <sz val="11"/>
        <color theme="1"/>
        <rFont val="Calibri"/>
        <family val="2"/>
        <scheme val="minor"/>
      </rPr>
      <t xml:space="preserve">Reporte de Solicitudes de Servicio 2025 </t>
    </r>
    <r>
      <rPr>
        <b/>
        <sz val="11"/>
        <color theme="1"/>
        <rFont val="Calibri"/>
        <family val="2"/>
        <scheme val="minor"/>
      </rPr>
      <t xml:space="preserve">    
Nombre de quien genera la información:
</t>
    </r>
    <r>
      <rPr>
        <sz val="11"/>
        <color theme="1"/>
        <rFont val="Calibri"/>
        <family val="2"/>
        <scheme val="minor"/>
      </rPr>
      <t>Dirección de Bacheo y Pipas</t>
    </r>
    <r>
      <rPr>
        <b/>
        <sz val="11"/>
        <color theme="1"/>
        <rFont val="Calibri"/>
        <family val="2"/>
        <scheme val="minor"/>
      </rPr>
      <t xml:space="preserve">
Periodicidad con que se genera la información:
</t>
    </r>
    <r>
      <rPr>
        <sz val="11"/>
        <color theme="1"/>
        <rFont val="Calibri"/>
        <family val="2"/>
        <scheme val="minor"/>
      </rPr>
      <t>Trimestral.</t>
    </r>
    <r>
      <rPr>
        <b/>
        <sz val="11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11"/>
        <color theme="1"/>
        <rFont val="Calibri"/>
        <family val="2"/>
        <scheme val="minor"/>
      </rPr>
      <t>Repisa B</t>
    </r>
  </si>
  <si>
    <r>
      <rPr>
        <b/>
        <sz val="9"/>
        <color theme="1"/>
        <rFont val="Calibri"/>
        <family val="2"/>
        <scheme val="minor"/>
      </rPr>
      <t>PSSA</t>
    </r>
    <r>
      <rPr>
        <sz val="9"/>
        <color theme="1"/>
        <rFont val="Calibri"/>
        <family val="2"/>
        <scheme val="minor"/>
      </rPr>
      <t xml:space="preserve">=(NSA/TSR)*100  </t>
    </r>
  </si>
  <si>
    <t>Este indicador permiten conocer la cobertura total  de las solicitudes recepcionandas mediante llamadas telefónicas y redes sociales para su atención en forma oportuna en el municipio de Benito Juárez</t>
  </si>
  <si>
    <r>
      <t xml:space="preserve">PSSA: </t>
    </r>
    <r>
      <rPr>
        <sz val="9"/>
        <color theme="1"/>
        <rFont val="Calibri"/>
        <family val="2"/>
        <scheme val="minor"/>
      </rPr>
      <t>Porcentaje de solicitudes de servicio Atendidas</t>
    </r>
  </si>
  <si>
    <t xml:space="preserve">Reporte de Recepción de obras               
</t>
  </si>
  <si>
    <t xml:space="preserve"> Total de Obras Estimadas  </t>
  </si>
  <si>
    <t>TOE</t>
  </si>
  <si>
    <t xml:space="preserve">Reporte de Recepción de obras               
</t>
  </si>
  <si>
    <t>Número de Obras Recepcionadas</t>
  </si>
  <si>
    <r>
      <t xml:space="preserve">Nombre del Documento: 
</t>
    </r>
    <r>
      <rPr>
        <sz val="11"/>
        <color theme="1"/>
        <rFont val="Calibri"/>
        <family val="2"/>
        <scheme val="minor"/>
      </rPr>
      <t xml:space="preserve">Reporte de Recepción de obras               
</t>
    </r>
    <r>
      <rPr>
        <b/>
        <sz val="11"/>
        <color theme="1"/>
        <rFont val="Calibri"/>
        <family val="2"/>
        <scheme val="minor"/>
      </rPr>
      <t xml:space="preserve">
Nombre de quien genera la información:
</t>
    </r>
    <r>
      <rPr>
        <sz val="11"/>
        <color theme="1"/>
        <rFont val="Calibri"/>
        <family val="2"/>
        <scheme val="minor"/>
      </rPr>
      <t>Dirección de Bacheo y Pipas</t>
    </r>
    <r>
      <rPr>
        <b/>
        <sz val="11"/>
        <color theme="1"/>
        <rFont val="Calibri"/>
        <family val="2"/>
        <scheme val="minor"/>
      </rPr>
      <t xml:space="preserve">
Periodicidad con que se genera la información:
</t>
    </r>
    <r>
      <rPr>
        <sz val="11"/>
        <color theme="1"/>
        <rFont val="Calibri"/>
        <family val="2"/>
        <scheme val="minor"/>
      </rPr>
      <t>Trimestral</t>
    </r>
    <r>
      <rPr>
        <b/>
        <sz val="11"/>
        <color theme="1"/>
        <rFont val="Calibri"/>
        <family val="2"/>
        <scheme val="minor"/>
      </rPr>
      <t xml:space="preserve">
Liga de la página donde se localiza la información o ubicación:
 </t>
    </r>
    <r>
      <rPr>
        <sz val="11"/>
        <color theme="1"/>
        <rFont val="Calibri"/>
        <family val="2"/>
        <scheme val="minor"/>
      </rPr>
      <t>Repisa B</t>
    </r>
  </si>
  <si>
    <r>
      <rPr>
        <b/>
        <sz val="9"/>
        <color theme="1"/>
        <rFont val="Calibri"/>
        <family val="2"/>
        <scheme val="minor"/>
      </rPr>
      <t>PROV</t>
    </r>
    <r>
      <rPr>
        <sz val="9"/>
        <color theme="1"/>
        <rFont val="Calibri"/>
        <family val="2"/>
        <scheme val="minor"/>
      </rPr>
      <t xml:space="preserve"> = (NOR/TOE)*100 </t>
    </r>
  </si>
  <si>
    <t>Este indicador nos permite conocer si se cumple con las especificaciones de las vialidades por parte de los desarrolladores de vivienda , en la entrega recepción</t>
  </si>
  <si>
    <r>
      <t>PROV</t>
    </r>
    <r>
      <rPr>
        <sz val="9"/>
        <color theme="1"/>
        <rFont val="Calibri"/>
        <family val="2"/>
        <scheme val="minor"/>
      </rPr>
      <t>: Porcentaje de Recepción de Obras de vialidades</t>
    </r>
  </si>
  <si>
    <t>Vehiculos</t>
  </si>
  <si>
    <t>Reporte de mantenimiento del parque vehicular</t>
  </si>
  <si>
    <t>Total del parque vehicular en reparacion</t>
  </si>
  <si>
    <t>TPVR</t>
  </si>
  <si>
    <t>Total de Parque Vehicular Operando</t>
  </si>
  <si>
    <t>TPVO</t>
  </si>
  <si>
    <r>
      <t xml:space="preserve">Nombre del Documento: 
</t>
    </r>
    <r>
      <rPr>
        <sz val="11"/>
        <color theme="1"/>
        <rFont val="Calibri"/>
        <family val="2"/>
        <scheme val="minor"/>
      </rPr>
      <t>Reporte de mantenimiento del parque vehicular</t>
    </r>
    <r>
      <rPr>
        <b/>
        <sz val="11"/>
        <color theme="1"/>
        <rFont val="Calibri"/>
        <family val="2"/>
        <scheme val="minor"/>
      </rPr>
      <t xml:space="preserve">
Nombre de quien genera la información:
</t>
    </r>
    <r>
      <rPr>
        <sz val="11"/>
        <color theme="1"/>
        <rFont val="Calibri"/>
        <family val="2"/>
        <scheme val="minor"/>
      </rPr>
      <t>Dirección de Bacheo y Pipas</t>
    </r>
    <r>
      <rPr>
        <b/>
        <sz val="11"/>
        <color theme="1"/>
        <rFont val="Calibri"/>
        <family val="2"/>
        <scheme val="minor"/>
      </rPr>
      <t xml:space="preserve">
Periodicidad con que se genera la información:
</t>
    </r>
    <r>
      <rPr>
        <sz val="11"/>
        <color theme="1"/>
        <rFont val="Calibri"/>
        <family val="2"/>
        <scheme val="minor"/>
      </rPr>
      <t>Trimestral.</t>
    </r>
    <r>
      <rPr>
        <b/>
        <sz val="11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11"/>
        <color theme="1"/>
        <rFont val="Calibri"/>
        <family val="2"/>
        <scheme val="minor"/>
      </rPr>
      <t>Repisa B</t>
    </r>
  </si>
  <si>
    <r>
      <rPr>
        <b/>
        <sz val="9"/>
        <color theme="1"/>
        <rFont val="Calibri"/>
        <family val="2"/>
        <scheme val="minor"/>
      </rPr>
      <t>PVO</t>
    </r>
    <r>
      <rPr>
        <sz val="9"/>
        <color theme="1"/>
        <rFont val="Calibri"/>
        <family val="2"/>
        <scheme val="minor"/>
      </rPr>
      <t xml:space="preserve">:(TPVO/TPVR)*100     </t>
    </r>
  </si>
  <si>
    <t>Este indicador nos permitirá conocer el  Porcentaje de vehículos operando</t>
  </si>
  <si>
    <r>
      <t xml:space="preserve">PVO: </t>
    </r>
    <r>
      <rPr>
        <sz val="9"/>
        <color theme="1"/>
        <rFont val="Calibri"/>
        <family val="2"/>
        <scheme val="minor"/>
      </rPr>
      <t>Porcentaje de Vehiculos Operando</t>
    </r>
  </si>
  <si>
    <t>Maquinaria</t>
  </si>
  <si>
    <t xml:space="preserve">Reporte
</t>
  </si>
  <si>
    <t xml:space="preserve">Total del Parque de maquinaria en  Reparación   </t>
  </si>
  <si>
    <t>TPMR</t>
  </si>
  <si>
    <t xml:space="preserve">Reporte               </t>
  </si>
  <si>
    <t>Total de Parque de Maquinaria Operando</t>
  </si>
  <si>
    <t>TPMO</t>
  </si>
  <si>
    <r>
      <t xml:space="preserve">Nombre del Documento: 
</t>
    </r>
    <r>
      <rPr>
        <sz val="11"/>
        <color theme="1"/>
        <rFont val="Calibri"/>
        <family val="2"/>
        <scheme val="minor"/>
      </rPr>
      <t xml:space="preserve">Reporte  </t>
    </r>
    <r>
      <rPr>
        <b/>
        <sz val="11"/>
        <color theme="1"/>
        <rFont val="Calibri"/>
        <family val="2"/>
        <scheme val="minor"/>
      </rPr>
      <t xml:space="preserve">  
Nombre de quien genera la información:
</t>
    </r>
    <r>
      <rPr>
        <sz val="11"/>
        <color theme="1"/>
        <rFont val="Calibri"/>
        <family val="2"/>
        <scheme val="minor"/>
      </rPr>
      <t>Dirección de Bacheo y Pipas</t>
    </r>
    <r>
      <rPr>
        <b/>
        <sz val="11"/>
        <color theme="1"/>
        <rFont val="Calibri"/>
        <family val="2"/>
        <scheme val="minor"/>
      </rPr>
      <t xml:space="preserve">
Periodicidad con que se genera la información:
</t>
    </r>
    <r>
      <rPr>
        <sz val="11"/>
        <color theme="1"/>
        <rFont val="Calibri"/>
        <family val="2"/>
        <scheme val="minor"/>
      </rPr>
      <t>Trimestral.</t>
    </r>
    <r>
      <rPr>
        <b/>
        <sz val="11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11"/>
        <color theme="1"/>
        <rFont val="Calibri"/>
        <family val="2"/>
        <scheme val="minor"/>
      </rPr>
      <t>Repisa B</t>
    </r>
  </si>
  <si>
    <r>
      <rPr>
        <b/>
        <sz val="9"/>
        <color theme="1"/>
        <rFont val="Calibri"/>
        <family val="2"/>
        <scheme val="minor"/>
      </rPr>
      <t>PMO</t>
    </r>
    <r>
      <rPr>
        <sz val="9"/>
        <color theme="1"/>
        <rFont val="Calibri"/>
        <family val="2"/>
        <scheme val="minor"/>
      </rPr>
      <t>: (TPMO/TPMR)*100</t>
    </r>
  </si>
  <si>
    <t>Este indicador nos permitirá conocer el  Porcentaje del parque de maquinaria  operando</t>
  </si>
  <si>
    <r>
      <t>PPMO</t>
    </r>
    <r>
      <rPr>
        <sz val="9"/>
        <color theme="1"/>
        <rFont val="Calibri"/>
        <family val="2"/>
        <scheme val="minor"/>
      </rPr>
      <t>: Porcentaje del Parque de Maquinaria Operando</t>
    </r>
  </si>
  <si>
    <t>Equipo menor</t>
  </si>
  <si>
    <t xml:space="preserve">Reporte de mantenimientos de equipo menor    </t>
  </si>
  <si>
    <t xml:space="preserve"> Total de Equipo Menor en  Reparación        </t>
  </si>
  <si>
    <t>TEMR</t>
  </si>
  <si>
    <t xml:space="preserve"> Total de Equipo Menor Operando</t>
  </si>
  <si>
    <t>TEMO</t>
  </si>
  <si>
    <r>
      <t xml:space="preserve">Nombre del Documento: 
</t>
    </r>
    <r>
      <rPr>
        <sz val="11"/>
        <color theme="1"/>
        <rFont val="Calibri"/>
        <family val="2"/>
        <scheme val="minor"/>
      </rPr>
      <t>Reporte de mantenimientos de equipo menor</t>
    </r>
    <r>
      <rPr>
        <b/>
        <sz val="11"/>
        <color theme="1"/>
        <rFont val="Calibri"/>
        <family val="2"/>
        <scheme val="minor"/>
      </rPr>
      <t xml:space="preserve">              
Nombre de quien genera la información:
</t>
    </r>
    <r>
      <rPr>
        <sz val="11"/>
        <color theme="1"/>
        <rFont val="Calibri"/>
        <family val="2"/>
        <scheme val="minor"/>
      </rPr>
      <t>Dirección de Bacheo y Pipas</t>
    </r>
    <r>
      <rPr>
        <b/>
        <sz val="11"/>
        <color theme="1"/>
        <rFont val="Calibri"/>
        <family val="2"/>
        <scheme val="minor"/>
      </rPr>
      <t xml:space="preserve">
Periodicidad con que se genera la información:
</t>
    </r>
    <r>
      <rPr>
        <sz val="11"/>
        <color theme="1"/>
        <rFont val="Calibri"/>
        <family val="2"/>
        <scheme val="minor"/>
      </rPr>
      <t>Trimestral.</t>
    </r>
    <r>
      <rPr>
        <b/>
        <sz val="11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11"/>
        <color theme="1"/>
        <rFont val="Calibri"/>
        <family val="2"/>
        <scheme val="minor"/>
      </rPr>
      <t>Repisa B</t>
    </r>
  </si>
  <si>
    <r>
      <rPr>
        <b/>
        <sz val="9"/>
        <color theme="1"/>
        <rFont val="Calibri"/>
        <family val="2"/>
        <scheme val="minor"/>
      </rPr>
      <t>PEMO</t>
    </r>
    <r>
      <rPr>
        <sz val="9"/>
        <color theme="1"/>
        <rFont val="Calibri"/>
        <family val="2"/>
        <scheme val="minor"/>
      </rPr>
      <t>= (TEMO/TEMR)*100</t>
    </r>
  </si>
  <si>
    <t>Este indicador nos permitirá conocer el  Porcentaje de maquinaria menor operando</t>
  </si>
  <si>
    <r>
      <t>PEMO</t>
    </r>
    <r>
      <rPr>
        <sz val="9"/>
        <color theme="1"/>
        <rFont val="Calibri"/>
        <family val="2"/>
        <scheme val="minor"/>
      </rPr>
      <t>: Porcentaje de Equipo Menor Operando</t>
    </r>
  </si>
  <si>
    <t xml:space="preserve">Reporte de mantenimiento            
</t>
  </si>
  <si>
    <t>Total de mantenimiento de áreas programadas</t>
  </si>
  <si>
    <t>TMAP</t>
  </si>
  <si>
    <t xml:space="preserve"> Total de actividades de mantenimiento de áreas</t>
  </si>
  <si>
    <t>TAMA</t>
  </si>
  <si>
    <r>
      <t xml:space="preserve">Nombre del Documento: 
</t>
    </r>
    <r>
      <rPr>
        <sz val="11"/>
        <color theme="1"/>
        <rFont val="Calibri"/>
        <family val="2"/>
        <scheme val="minor"/>
      </rPr>
      <t xml:space="preserve">Reporte de mantenimiento            
</t>
    </r>
    <r>
      <rPr>
        <b/>
        <sz val="11"/>
        <color theme="1"/>
        <rFont val="Calibri"/>
        <family val="2"/>
        <scheme val="minor"/>
      </rPr>
      <t xml:space="preserve">
Nombre de quien genera la información:
</t>
    </r>
    <r>
      <rPr>
        <sz val="11"/>
        <color theme="1"/>
        <rFont val="Calibri"/>
        <family val="2"/>
        <scheme val="minor"/>
      </rPr>
      <t xml:space="preserve">Dirección de Bacheo y Pipas
</t>
    </r>
    <r>
      <rPr>
        <b/>
        <sz val="11"/>
        <color theme="1"/>
        <rFont val="Calibri"/>
        <family val="2"/>
        <scheme val="minor"/>
      </rPr>
      <t xml:space="preserve">
Periodicidad con que se genera la información:
</t>
    </r>
    <r>
      <rPr>
        <sz val="11"/>
        <color theme="1"/>
        <rFont val="Calibri"/>
        <family val="2"/>
        <scheme val="minor"/>
      </rPr>
      <t>Trimestral.</t>
    </r>
    <r>
      <rPr>
        <b/>
        <sz val="11"/>
        <color theme="1"/>
        <rFont val="Calibri"/>
        <family val="2"/>
        <scheme val="minor"/>
      </rPr>
      <t xml:space="preserve">
Liga de la página donde se localiza la información o ubicación:
</t>
    </r>
    <r>
      <rPr>
        <sz val="11"/>
        <color theme="1"/>
        <rFont val="Calibri"/>
        <family val="2"/>
        <scheme val="minor"/>
      </rPr>
      <t>Repisa B</t>
    </r>
  </si>
  <si>
    <r>
      <rPr>
        <b/>
        <sz val="9"/>
        <color theme="1"/>
        <rFont val="Calibri"/>
        <family val="2"/>
        <scheme val="minor"/>
      </rPr>
      <t>PAMID</t>
    </r>
    <r>
      <rPr>
        <sz val="9"/>
        <color theme="1"/>
        <rFont val="Calibri"/>
        <family val="2"/>
        <scheme val="minor"/>
      </rPr>
      <t>= (TAMA/TMAP)*100</t>
    </r>
  </si>
  <si>
    <t>Este indicador nos permite identificar los daños y desperfectos que se presentan en la infraestructura  de las instalaciones mediante el dictamen de levantamiento de técnico del material que se requiere para el mantenimiento.</t>
  </si>
  <si>
    <r>
      <rPr>
        <sz val="9"/>
        <color theme="1"/>
        <rFont val="Calibri"/>
        <family val="2"/>
        <scheme val="minor"/>
      </rPr>
      <t>PAMID</t>
    </r>
    <r>
      <rPr>
        <b/>
        <sz val="9"/>
        <color theme="1"/>
        <rFont val="Calibri"/>
        <family val="2"/>
        <scheme val="minor"/>
      </rPr>
      <t>: Porcentaje de actividades de Mantenimiento de las Instalaciones  Deterioradas</t>
    </r>
  </si>
  <si>
    <t>descendente ( estos parametros podrán variar de acuerdo al indicador)</t>
  </si>
  <si>
    <t>(        )</t>
  </si>
  <si>
    <t>Descendente</t>
  </si>
  <si>
    <t xml:space="preserve"> (       )</t>
  </si>
  <si>
    <r>
      <rPr>
        <sz val="9"/>
        <color theme="1"/>
        <rFont val="Calibri"/>
        <family val="2"/>
        <scheme val="minor"/>
      </rPr>
      <t xml:space="preserve">Seleccionar el </t>
    </r>
    <r>
      <rPr>
        <b/>
        <sz val="9"/>
        <color theme="1"/>
        <rFont val="Calibri"/>
        <family val="2"/>
        <scheme val="minor"/>
      </rPr>
      <t>Tipo de indicador.</t>
    </r>
  </si>
  <si>
    <r>
      <rPr>
        <sz val="9"/>
        <color theme="1"/>
        <rFont val="Calibri"/>
        <family val="2"/>
        <scheme val="minor"/>
      </rPr>
      <t>Seleccionar una de las</t>
    </r>
    <r>
      <rPr>
        <b/>
        <sz val="9"/>
        <color theme="1"/>
        <rFont val="Calibri"/>
        <family val="2"/>
        <scheme val="minor"/>
      </rPr>
      <t xml:space="preserve"> Dimensiones </t>
    </r>
    <r>
      <rPr>
        <sz val="9"/>
        <color theme="1"/>
        <rFont val="Calibri"/>
        <family val="2"/>
        <scheme val="minor"/>
      </rPr>
      <t>que mide el Indicador.</t>
    </r>
  </si>
  <si>
    <t>Ficha de Indicador de Desempeño. FID 2026</t>
  </si>
  <si>
    <t>Ficha de Indicador de Desempeño. FID 2027</t>
  </si>
  <si>
    <t>pozos.1playas@gmail.com</t>
  </si>
  <si>
    <t>Dirección de Pozos y Limpieza de Playas</t>
  </si>
  <si>
    <t>C. Arturo Javier Quintero Díaz</t>
  </si>
  <si>
    <t>Porcentaje (Pozos)</t>
  </si>
  <si>
    <t>Reporte de actividades de coordinacción 2025.</t>
  </si>
  <si>
    <t xml:space="preserve"> Total de Pozos Programados para su Mantenimiento.  </t>
  </si>
  <si>
    <t xml:space="preserve">TPPM </t>
  </si>
  <si>
    <t xml:space="preserve">  Total de Mantemiento de Pozos Realizado.  </t>
  </si>
  <si>
    <t xml:space="preserve"> TMPR </t>
  </si>
  <si>
    <t>Nombre del Documento: Reporte de actividades diarias 
Nombre de quien genera la información: Dirección de Pozos y Limpieza de Playas
Periodicidad con que se genera la información: Diaria
Liga de la página donde se localiza la información o ubicación: Archivero/MBJARC018054</t>
  </si>
  <si>
    <t>TRIMESTRAL</t>
  </si>
  <si>
    <t xml:space="preserve"> PMPPR= (TMPR/TPPM)*100 
</t>
  </si>
  <si>
    <t xml:space="preserve"> Este indicador nos permite conocer el porcentaje del mantenimiento de los pozos pluviales realizado. </t>
  </si>
  <si>
    <t xml:space="preserve"> ( X  )</t>
  </si>
  <si>
    <t xml:space="preserve"> Secretaría Municipal de Obras Públicas y Servicios
</t>
  </si>
  <si>
    <t xml:space="preserve"> E-PPA 2.2 PROGRAMA DE INFRAESTRUCTURA BÁSICA URBANA, MEJORAMIENTO DE IMAGEN, SERVICIOS PÚBLICOS Y OBRAS PÚBLICAS DIGNAS, SUSTENTABLES E INCLUSIVAS.</t>
  </si>
  <si>
    <t xml:space="preserve"> PMPPR: Porcentaje del mantenimiento de los pozos pluviales realizado. </t>
  </si>
  <si>
    <t xml:space="preserve">  Total de Metros Cuadrados de Playa Limpia Realizado. </t>
  </si>
  <si>
    <t xml:space="preserve"> TMCPLR </t>
  </si>
  <si>
    <t xml:space="preserve">  Total de Metros Cuadrados de Playas Programados. </t>
  </si>
  <si>
    <t xml:space="preserve">TMCPLP </t>
  </si>
  <si>
    <t xml:space="preserve"> PMCPLR= (TMCPL/TMCPLR)*100   </t>
  </si>
  <si>
    <t xml:space="preserve"> Este indicador nos permite conocer los metros cuadrados de las playas limpias realizado.</t>
  </si>
  <si>
    <t>(     SÍ    )</t>
  </si>
  <si>
    <t xml:space="preserve"> PMCPLR: Porcentaje de metros cuadrados de playas limpias realizado.</t>
  </si>
  <si>
    <t xml:space="preserve">  Número de Pozos Pluviales dañados.  </t>
  </si>
  <si>
    <t xml:space="preserve"> NPPD </t>
  </si>
  <si>
    <t xml:space="preserve"> Número de Pozos Pluviales restaurados. </t>
  </si>
  <si>
    <t xml:space="preserve">  NPPR </t>
  </si>
  <si>
    <t xml:space="preserve"> PPPR= (NPPR/NPPD)*100</t>
  </si>
  <si>
    <t xml:space="preserve"> Este indicador nos permite identificar los pozos pluviales dañados y restaurarlos.</t>
  </si>
  <si>
    <t xml:space="preserve"> PPPR: Porcentaje de los pozos pluviales restaurados.</t>
  </si>
  <si>
    <t xml:space="preserve">  Número de servicios de limpiezas del sistema  pluvial programados.</t>
  </si>
  <si>
    <t xml:space="preserve"> NSLSDPP</t>
  </si>
  <si>
    <t xml:space="preserve">   Número de servicios de limpieza del sistema pluvial realizados.   </t>
  </si>
  <si>
    <t xml:space="preserve">  NSSLDP </t>
  </si>
  <si>
    <t xml:space="preserve"> PSLSP= (NSLPR/NSLSPP)*100</t>
  </si>
  <si>
    <t xml:space="preserve"> Este indicador nos permite conocer el porcentaje de servicio de limpiezas del sistema pluvial. </t>
  </si>
  <si>
    <t xml:space="preserve"> PSLSDP: Porcentaje de servicio de limpieza del sistema  pluvial. </t>
  </si>
  <si>
    <t xml:space="preserve"> Total de Mantenimiento de Metros Lineales de Interconexión de Pozos Programados para su Mantenimiento.</t>
  </si>
  <si>
    <t xml:space="preserve"> TMMLIPPM </t>
  </si>
  <si>
    <t xml:space="preserve">   Total de Mantenimiento de Pozos Realizado.</t>
  </si>
  <si>
    <t xml:space="preserve"> PMMLIP= (TMLIPPR/TMMLIPPPM)/100</t>
  </si>
  <si>
    <t xml:space="preserve"> Este indicador nos permite conocer el porcentaje del matenimiento de metros lineales de interconexión de los pozos puviales realizados.</t>
  </si>
  <si>
    <t xml:space="preserve"> PMMLIP: Porcentaje de mantenimiento de metros lineales de interconexión de pozos realizados.</t>
  </si>
  <si>
    <t xml:space="preserve">  Total de kilos de Basura Recolectado Estimado.</t>
  </si>
  <si>
    <t xml:space="preserve"> TKBRE </t>
  </si>
  <si>
    <t xml:space="preserve">   Total de Kilos de Basura recolectado de los Accesos a las Playas Públicas Realizado.</t>
  </si>
  <si>
    <t xml:space="preserve"> TKBRAPPR</t>
  </si>
  <si>
    <t xml:space="preserve"> PKBRAPP= (TKBRAPPR/CKBRP)*100   </t>
  </si>
  <si>
    <t xml:space="preserve"> Este indicador nos permite conocer los kilogramos de basura recolectado de los accesos a las playas públicas.</t>
  </si>
  <si>
    <t xml:space="preserve"> PKBRAPP: Porcentaje de Kilos de basura recolectado de los accesos a las playas públicas. </t>
  </si>
  <si>
    <t xml:space="preserve">  Total de metros cubicos de sargazo y pasto marino.   </t>
  </si>
  <si>
    <t xml:space="preserve"> TMCSPME </t>
  </si>
  <si>
    <t xml:space="preserve">  Total de metros cubicos de sargazo y pasto marino relectado de accesos a las playas públicas.</t>
  </si>
  <si>
    <t xml:space="preserve"> TMCSPMR</t>
  </si>
  <si>
    <t xml:space="preserve"> PMCSPMRAPP= (TMCSPMR/TMCSPME)+100</t>
  </si>
  <si>
    <t xml:space="preserve"> Este indicador nos permite conocer los metros cubicos de sargazo y pasto marino retirado de los accesos a las playas públicas.</t>
  </si>
  <si>
    <t xml:space="preserve"> PMCSPMRAPP: Porcentaje de metros cubicos de sargazo y pasto marino retirado de los accesos a las playas públicas.                                      </t>
  </si>
  <si>
    <t xml:space="preserve"> Número de mantenimientos programados de parque vehicular, equipo menor y maquinaria pesada. </t>
  </si>
  <si>
    <t xml:space="preserve"> NMPPVEMMP</t>
  </si>
  <si>
    <t>Número de mantenimiento de parque vehicular 
 Número de mantenimiento de equipo menor.                  
 Número de mantenimiento de maquinaria pesada.</t>
  </si>
  <si>
    <t xml:space="preserve"> NMP, NMEM, NMMP</t>
  </si>
  <si>
    <t xml:space="preserve"> PMPVEMMP= (NMPV+NMEM+NMMP/NMPPVEMMP) *100</t>
  </si>
  <si>
    <t xml:space="preserve"> Este indicador nos permite conocer el porcentaje de mantenimiento realizado.</t>
  </si>
  <si>
    <t xml:space="preserve"> PMPVEMMP: Porcentaje de mantenimiento de parque vehicular, equipo menor y maquinaria pesada de la Dirección de pozos y Limpieza de playas. </t>
  </si>
  <si>
    <t>(998)8917793</t>
  </si>
  <si>
    <t>dir.parquesyareasjardinadas@gmail.com</t>
  </si>
  <si>
    <t xml:space="preserve">Dirección de Parques y Áreas Jardinadas </t>
  </si>
  <si>
    <t>Ing. Sergio Manuel Torres Chávez</t>
  </si>
  <si>
    <t>Metros Cuadrados</t>
  </si>
  <si>
    <t>CONCENTRADO DE TRABAJOS REALIZADOS_2021_EstructuraM2</t>
  </si>
  <si>
    <t>Total de m2 de estructuras de concreto programadas.</t>
  </si>
  <si>
    <t>TMECP</t>
  </si>
  <si>
    <t>CONCENTRADO DE TRABAJOS REALIZADOS_2025_EstructuraM2</t>
  </si>
  <si>
    <t>Total de m2 de estructuras de concreto reparadas</t>
  </si>
  <si>
    <t>TMECR</t>
  </si>
  <si>
    <r>
      <t xml:space="preserve">Nombre del Documento: </t>
    </r>
    <r>
      <rPr>
        <sz val="11"/>
        <color theme="1"/>
        <rFont val="Calibri"/>
        <family val="2"/>
        <scheme val="minor"/>
      </rPr>
      <t>Concentrado de Trabajos Realizados 2025_EstructuraM2</t>
    </r>
    <r>
      <rPr>
        <b/>
        <sz val="11"/>
        <color theme="1"/>
        <rFont val="Calibri"/>
        <family val="2"/>
        <scheme val="minor"/>
      </rPr>
      <t xml:space="preserve">
Nombre de quien genera la información: </t>
    </r>
    <r>
      <rPr>
        <sz val="11"/>
        <color theme="1"/>
        <rFont val="Calibri"/>
        <family val="2"/>
        <scheme val="minor"/>
      </rPr>
      <t>Dirección de Parques y Áreas Jardinadas</t>
    </r>
    <r>
      <rPr>
        <b/>
        <sz val="11"/>
        <color theme="1"/>
        <rFont val="Calibri"/>
        <family val="2"/>
        <scheme val="minor"/>
      </rPr>
      <t xml:space="preserve">
Periodicidad con que se genera la información: </t>
    </r>
    <r>
      <rPr>
        <sz val="11"/>
        <color theme="1"/>
        <rFont val="Calibri"/>
        <family val="2"/>
        <scheme val="minor"/>
      </rPr>
      <t>Trimestral</t>
    </r>
    <r>
      <rPr>
        <b/>
        <sz val="11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11"/>
        <color theme="1"/>
        <rFont val="Calibri"/>
        <family val="2"/>
        <scheme val="minor"/>
      </rPr>
      <t>Leford MBJ-PM-SMOPS-DGSPM-DPAJ-002-2025, Ubicado en el archivero MBJARC008906.</t>
    </r>
  </si>
  <si>
    <t xml:space="preserve">METODO DE CÁLCULO
PMCREC= (TMECR/TMECP)*100 </t>
  </si>
  <si>
    <t>Este indicador nos permite conocer el porcentaje de metros cuadrados de banquetas, rampas y bardas los cuales han sido reparadas.</t>
  </si>
  <si>
    <t>(    SÍ    )</t>
  </si>
  <si>
    <t>( x )</t>
  </si>
  <si>
    <t>(  x  )</t>
  </si>
  <si>
    <t>(   x   )</t>
  </si>
  <si>
    <t>Secretaría Municipal de Obras Publicas y Servicios/Dirección de Parques y Áreas Jardinadas</t>
  </si>
  <si>
    <t>E-PPA 2.2 Programa de Infraestructura Básica Urbana, Mejoramiento de Imagen, Servicios y Obras Públicas Dignas, Sustentables e Inclusivas.</t>
  </si>
  <si>
    <r>
      <t>PMCREC:</t>
    </r>
    <r>
      <rPr>
        <sz val="9"/>
        <color theme="1"/>
        <rFont val="Calibri"/>
        <family val="2"/>
        <scheme val="minor"/>
      </rPr>
      <t xml:space="preserve"> Porcentaje de metros cuadrados de reparacion de estructuras de concreto</t>
    </r>
  </si>
  <si>
    <r>
      <t xml:space="preserve">PSMIPJR: </t>
    </r>
    <r>
      <rPr>
        <sz val="9"/>
        <color theme="1"/>
        <rFont val="Calibri"/>
        <family val="2"/>
        <scheme val="minor"/>
      </rPr>
      <t>Porcentaje servicios de mantenimiento a la infraestructura  de parques y jardines realizados</t>
    </r>
  </si>
  <si>
    <t xml:space="preserve">Este indicador nos permitirá conocer el Porcentaje  de parques y jardines alos cuales se le realiza un mantenimiento general a su infraestructura. </t>
  </si>
  <si>
    <t>METODO DE CÁLCULO
PSMIPJR=(NSIPJA/NSIPJP)*100</t>
  </si>
  <si>
    <r>
      <t xml:space="preserve">Nombre del Documento: </t>
    </r>
    <r>
      <rPr>
        <sz val="11"/>
        <color theme="1"/>
        <rFont val="Calibri"/>
        <family val="2"/>
        <scheme val="minor"/>
      </rPr>
      <t>Concentrado de Trabajos Realizados 2025_Infraestructura</t>
    </r>
    <r>
      <rPr>
        <b/>
        <sz val="11"/>
        <color theme="1"/>
        <rFont val="Calibri"/>
        <family val="2"/>
        <scheme val="minor"/>
      </rPr>
      <t xml:space="preserve">
Nombre de quien genera la información: </t>
    </r>
    <r>
      <rPr>
        <sz val="11"/>
        <color theme="1"/>
        <rFont val="Calibri"/>
        <family val="2"/>
        <scheme val="minor"/>
      </rPr>
      <t>Dirección de Parques y Áreas Jardinadas</t>
    </r>
    <r>
      <rPr>
        <b/>
        <sz val="11"/>
        <color theme="1"/>
        <rFont val="Calibri"/>
        <family val="2"/>
        <scheme val="minor"/>
      </rPr>
      <t xml:space="preserve">
Periodicidad con que se genera la información: </t>
    </r>
    <r>
      <rPr>
        <sz val="11"/>
        <color theme="1"/>
        <rFont val="Calibri"/>
        <family val="2"/>
        <scheme val="minor"/>
      </rPr>
      <t>Trimestral</t>
    </r>
    <r>
      <rPr>
        <b/>
        <sz val="11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11"/>
        <color theme="1"/>
        <rFont val="Calibri"/>
        <family val="2"/>
        <scheme val="minor"/>
      </rPr>
      <t>Leford MBJ-PM-SMOPS-DGSPM-DPAJ-002-2025, Ubicado en el archivero MBJARC008906.</t>
    </r>
  </si>
  <si>
    <t>NSIPJA</t>
  </si>
  <si>
    <t>Número de Servicios de Infraestructura de parques y jardines  atendido.</t>
  </si>
  <si>
    <t>CONCENTRADO DE TRABAJOS REALIZADOS_2025_Infraestructuras</t>
  </si>
  <si>
    <t>Servicios</t>
  </si>
  <si>
    <t>NSIPJP</t>
  </si>
  <si>
    <t>Número de Servicios de Infraestructura  de parques y jardines Programada.</t>
  </si>
  <si>
    <t>CONCENTRADO DE TRABAJOS REALIZADOS_2022_Infraestructuras</t>
  </si>
  <si>
    <r>
      <t xml:space="preserve">PSLPEPR: </t>
    </r>
    <r>
      <rPr>
        <sz val="9"/>
        <color theme="1"/>
        <rFont val="Calibri"/>
        <family val="2"/>
        <scheme val="minor"/>
      </rPr>
      <t>Porcentaje de  servicios de limpieza a parques y espacios públicos realizados.</t>
    </r>
  </si>
  <si>
    <t xml:space="preserve">Este indicador nos permitirá conocer el Porcentaje de servicios de mantenimiento en limpieza general (barrido, chapeo, poda de pasto y escobillado) de parques y espacios públicos. </t>
  </si>
  <si>
    <t>METODO DE CÁLCULO
PSLPEPR= (TSPEPR/TSPEPP)*100</t>
  </si>
  <si>
    <r>
      <t xml:space="preserve">Nombre del Documento: </t>
    </r>
    <r>
      <rPr>
        <sz val="11"/>
        <color theme="1"/>
        <rFont val="Calibri"/>
        <family val="2"/>
        <scheme val="minor"/>
      </rPr>
      <t>Concentrado de Trabajos Realizados 2025_Parques</t>
    </r>
    <r>
      <rPr>
        <b/>
        <sz val="11"/>
        <color theme="1"/>
        <rFont val="Calibri"/>
        <family val="2"/>
        <scheme val="minor"/>
      </rPr>
      <t xml:space="preserve">
Nombre de quien genera la información: </t>
    </r>
    <r>
      <rPr>
        <sz val="11"/>
        <color theme="1"/>
        <rFont val="Calibri"/>
        <family val="2"/>
        <scheme val="minor"/>
      </rPr>
      <t>Dirección de Parques y Áreas Jardinadas</t>
    </r>
    <r>
      <rPr>
        <b/>
        <sz val="11"/>
        <color theme="1"/>
        <rFont val="Calibri"/>
        <family val="2"/>
        <scheme val="minor"/>
      </rPr>
      <t xml:space="preserve">
Periodicidad con que se genera la información: </t>
    </r>
    <r>
      <rPr>
        <sz val="11"/>
        <color theme="1"/>
        <rFont val="Calibri"/>
        <family val="2"/>
        <scheme val="minor"/>
      </rPr>
      <t>Trimestral</t>
    </r>
    <r>
      <rPr>
        <b/>
        <sz val="11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11"/>
        <color theme="1"/>
        <rFont val="Calibri"/>
        <family val="2"/>
        <scheme val="minor"/>
      </rPr>
      <t>Leford MBJ-PM-SMOPS-DGSPM-DPAJ-002-2025, Ubicado en el archivero MBJARC008906.</t>
    </r>
  </si>
  <si>
    <t>TSPEPR</t>
  </si>
  <si>
    <t>Total de Servicios a parques y espacios públicos realizados</t>
  </si>
  <si>
    <t>CONCENTRADO DE TRABAJOS REALIZADOS_2025_Parques</t>
  </si>
  <si>
    <t>TSPEPP</t>
  </si>
  <si>
    <t>Total de servicios de parques y espacios publicos programadas.</t>
  </si>
  <si>
    <t>CONCENTRADO DE TRABAJOS REALIZADOS_2022_Parques</t>
  </si>
  <si>
    <r>
      <t xml:space="preserve">PPOS: </t>
    </r>
    <r>
      <rPr>
        <sz val="9"/>
        <color theme="1"/>
        <rFont val="Calibri"/>
        <family val="2"/>
        <scheme val="minor"/>
      </rPr>
      <t>Porcentaje de plantas de ornato sembradas.</t>
    </r>
  </si>
  <si>
    <t>Este indicador nos permitirá conocer el  Porcentaje de sembrado de plantas de ornato que seran utilizadas o destinadas para parques y camellones.</t>
  </si>
  <si>
    <t>METODO DE CÁLCULO
PPOS= (TPS/TPP)*100</t>
  </si>
  <si>
    <r>
      <t xml:space="preserve">Nombre del Documento: </t>
    </r>
    <r>
      <rPr>
        <sz val="11"/>
        <color theme="1"/>
        <rFont val="Calibri"/>
        <family val="2"/>
        <scheme val="minor"/>
      </rPr>
      <t>Concentrado de Trabajos Realizados 2025_Plantas</t>
    </r>
    <r>
      <rPr>
        <b/>
        <sz val="11"/>
        <color theme="1"/>
        <rFont val="Calibri"/>
        <family val="2"/>
        <scheme val="minor"/>
      </rPr>
      <t xml:space="preserve">
Nombre de quien genera la información: </t>
    </r>
    <r>
      <rPr>
        <sz val="11"/>
        <color theme="1"/>
        <rFont val="Calibri"/>
        <family val="2"/>
        <scheme val="minor"/>
      </rPr>
      <t>Dirección de Parques y Áreas Jardinadas</t>
    </r>
    <r>
      <rPr>
        <b/>
        <sz val="11"/>
        <color theme="1"/>
        <rFont val="Calibri"/>
        <family val="2"/>
        <scheme val="minor"/>
      </rPr>
      <t xml:space="preserve">
Periodicidad con que se genera la información: </t>
    </r>
    <r>
      <rPr>
        <sz val="11"/>
        <color theme="1"/>
        <rFont val="Calibri"/>
        <family val="2"/>
        <scheme val="minor"/>
      </rPr>
      <t>Trimestral</t>
    </r>
    <r>
      <rPr>
        <b/>
        <sz val="11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11"/>
        <color theme="1"/>
        <rFont val="Calibri"/>
        <family val="2"/>
        <scheme val="minor"/>
      </rPr>
      <t>Leford MBJ-PM-SMOPS-DGSPM-DPAJ-002-2025, Ubicado en el archivero MBJARC008906.</t>
    </r>
  </si>
  <si>
    <t>TPS</t>
  </si>
  <si>
    <t>Total de plantas sembrados</t>
  </si>
  <si>
    <t>CONCENTRADO DE TRABAJOS REALIZADOS_2025_Plantas</t>
  </si>
  <si>
    <t>Plantas</t>
  </si>
  <si>
    <t>TPP</t>
  </si>
  <si>
    <t>Total de plantas programadas</t>
  </si>
  <si>
    <t>CONCENTRADO DE TRABAJOS REALIZADOS_2022_Plantas</t>
  </si>
  <si>
    <r>
      <t xml:space="preserve">PAAEPFM: </t>
    </r>
    <r>
      <rPr>
        <sz val="9"/>
        <color theme="1"/>
        <rFont val="Calibri"/>
        <family val="2"/>
        <scheme val="minor"/>
      </rPr>
      <t>Porcentaje de avance en acondicionamiento, equipamiento y pintado de fuentes y monumentos.</t>
    </r>
  </si>
  <si>
    <t>Este indicador nos permitirá conocer el  Porcentaje de fuentes y monumentos a los cuales les fueron realizado trabajos en pintura general,equipamiento y acondicionamiento de cada una de ellas.</t>
  </si>
  <si>
    <t>METODO DE CÁLCULO
PAAEPFM= (TFMA/TFME)*100</t>
  </si>
  <si>
    <r>
      <t xml:space="preserve">Nombre del Documento: </t>
    </r>
    <r>
      <rPr>
        <sz val="11"/>
        <color theme="1"/>
        <rFont val="Calibri"/>
        <family val="2"/>
        <scheme val="minor"/>
      </rPr>
      <t>Concentrado de Trabajos Realizados 2025_Fuentes y Monumentos</t>
    </r>
    <r>
      <rPr>
        <b/>
        <sz val="11"/>
        <color theme="1"/>
        <rFont val="Calibri"/>
        <family val="2"/>
        <scheme val="minor"/>
      </rPr>
      <t xml:space="preserve">
Nombre de quien genera la información: </t>
    </r>
    <r>
      <rPr>
        <sz val="11"/>
        <color theme="1"/>
        <rFont val="Calibri"/>
        <family val="2"/>
        <scheme val="minor"/>
      </rPr>
      <t>Dirección de Parques y Áreas Jardinadas</t>
    </r>
    <r>
      <rPr>
        <b/>
        <sz val="11"/>
        <color theme="1"/>
        <rFont val="Calibri"/>
        <family val="2"/>
        <scheme val="minor"/>
      </rPr>
      <t xml:space="preserve">
Periodicidad con que se genera la información: </t>
    </r>
    <r>
      <rPr>
        <sz val="11"/>
        <color theme="1"/>
        <rFont val="Calibri"/>
        <family val="2"/>
        <scheme val="minor"/>
      </rPr>
      <t>Trimestral</t>
    </r>
    <r>
      <rPr>
        <b/>
        <sz val="11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11"/>
        <color theme="1"/>
        <rFont val="Calibri"/>
        <family val="2"/>
        <scheme val="minor"/>
      </rPr>
      <t>Leford MBJ-PM-SMOPS-DGSPM-DPAJ-002-2025, Ubicado en el archivero MBJARC008906.</t>
    </r>
  </si>
  <si>
    <t>TFMA</t>
  </si>
  <si>
    <t xml:space="preserve">Total de fuentes y monumentos atendidos     </t>
  </si>
  <si>
    <t>CONCENTRADO DE TRABAJOS REALIZADOS_2025_FuentesyMonumentos</t>
  </si>
  <si>
    <t>Fuentes y Monumentos</t>
  </si>
  <si>
    <t>TFME</t>
  </si>
  <si>
    <t>Total de fuentes y monumentos existentes</t>
  </si>
  <si>
    <t>CONCENTRADO DE TRABAJOS REALIZADOS_2022_FuentesyMonumentos</t>
  </si>
  <si>
    <r>
      <t xml:space="preserve">PJIAER: </t>
    </r>
    <r>
      <rPr>
        <sz val="9"/>
        <color theme="1"/>
        <rFont val="Calibri"/>
        <family val="2"/>
        <scheme val="minor"/>
      </rPr>
      <t>Porcentaje de juegos infantiles y aparatos de ejercitadores restaurados.</t>
    </r>
  </si>
  <si>
    <t>Este indicador nos permitirá conocer el Porcentaje de juegos y aparatos ejercitadores los cuales han sido restaurados (reparación y/o pintura).</t>
  </si>
  <si>
    <t>METODO DE CÁLCULO
PJIAER= (TJER/TJEP)*100</t>
  </si>
  <si>
    <r>
      <t xml:space="preserve">Nombre del Documento: </t>
    </r>
    <r>
      <rPr>
        <sz val="11"/>
        <color theme="1"/>
        <rFont val="Calibri"/>
        <family val="2"/>
        <scheme val="minor"/>
      </rPr>
      <t>Concentrado de Trabajos Realizados 2025_Juegos y Ejercitadores</t>
    </r>
    <r>
      <rPr>
        <b/>
        <sz val="11"/>
        <color theme="1"/>
        <rFont val="Calibri"/>
        <family val="2"/>
        <scheme val="minor"/>
      </rPr>
      <t xml:space="preserve">
Nombre de quien genera la información: </t>
    </r>
    <r>
      <rPr>
        <sz val="11"/>
        <color theme="1"/>
        <rFont val="Calibri"/>
        <family val="2"/>
        <scheme val="minor"/>
      </rPr>
      <t>Dirección de Parques y Áreas Jardinadas</t>
    </r>
    <r>
      <rPr>
        <b/>
        <sz val="11"/>
        <color theme="1"/>
        <rFont val="Calibri"/>
        <family val="2"/>
        <scheme val="minor"/>
      </rPr>
      <t xml:space="preserve">
Periodicidad con que se genera la información: </t>
    </r>
    <r>
      <rPr>
        <sz val="11"/>
        <color theme="1"/>
        <rFont val="Calibri"/>
        <family val="2"/>
        <scheme val="minor"/>
      </rPr>
      <t>Trimestral</t>
    </r>
    <r>
      <rPr>
        <b/>
        <sz val="11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11"/>
        <color theme="1"/>
        <rFont val="Calibri"/>
        <family val="2"/>
        <scheme val="minor"/>
      </rPr>
      <t>Leford MBJ-PM-SMOPS-DGSPM-DPAJ-002-2025, Ubicado en el archivero MBJARC008906.</t>
    </r>
  </si>
  <si>
    <t>TJER</t>
  </si>
  <si>
    <t xml:space="preserve">Total de juegos y ejercitadores restuarados     </t>
  </si>
  <si>
    <t>CONCENTRADO DE TRABAJOS REALIZADOS_2025_Juegos y Ejercitadores</t>
  </si>
  <si>
    <t>Juegos y Ejercitadores</t>
  </si>
  <si>
    <t>TJEP</t>
  </si>
  <si>
    <t>Total de juegos y ejercitadores programados</t>
  </si>
  <si>
    <t>CONCENTRADO DE TRABAJOS REALIZADOS_2022_Juegos y Ejercitadores</t>
  </si>
  <si>
    <r>
      <t xml:space="preserve">PMPV: </t>
    </r>
    <r>
      <rPr>
        <sz val="9"/>
        <color theme="1"/>
        <rFont val="Calibri"/>
        <family val="2"/>
        <scheme val="minor"/>
      </rPr>
      <t>Porcentaje de mantenimiento del parque vehicular</t>
    </r>
  </si>
  <si>
    <t>Este indicador nos permitirá conocer el  Porcentaje de vehículos a los cuales se les ha realizado mantenimiento preventivo y correctivo.</t>
  </si>
  <si>
    <t>METODO DE CÁLCULO
PMPV= (TSMR/TSMP)*100</t>
  </si>
  <si>
    <r>
      <t xml:space="preserve">Nombre del Documento: </t>
    </r>
    <r>
      <rPr>
        <sz val="11"/>
        <color theme="1"/>
        <rFont val="Calibri"/>
        <family val="2"/>
        <scheme val="minor"/>
      </rPr>
      <t>Concentrado de Trabajos Realizados 2025_ParqueVehicular</t>
    </r>
    <r>
      <rPr>
        <b/>
        <sz val="11"/>
        <color theme="1"/>
        <rFont val="Calibri"/>
        <family val="2"/>
        <scheme val="minor"/>
      </rPr>
      <t xml:space="preserve">
Nombre de quien genera la información: </t>
    </r>
    <r>
      <rPr>
        <sz val="11"/>
        <color theme="1"/>
        <rFont val="Calibri"/>
        <family val="2"/>
        <scheme val="minor"/>
      </rPr>
      <t>Dirección de Parques y Áreas Jardinadas</t>
    </r>
    <r>
      <rPr>
        <b/>
        <sz val="11"/>
        <color theme="1"/>
        <rFont val="Calibri"/>
        <family val="2"/>
        <scheme val="minor"/>
      </rPr>
      <t xml:space="preserve">
Periodicidad con que se genera la información: </t>
    </r>
    <r>
      <rPr>
        <sz val="11"/>
        <color theme="1"/>
        <rFont val="Calibri"/>
        <family val="2"/>
        <scheme val="minor"/>
      </rPr>
      <t>Trimestral</t>
    </r>
    <r>
      <rPr>
        <b/>
        <sz val="11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11"/>
        <color theme="1"/>
        <rFont val="Calibri"/>
        <family val="2"/>
        <scheme val="minor"/>
      </rPr>
      <t>Leford MBJ-PM-SMOPS-DGSPM-DPAJ-002-2025, Ubicado en el archivero MBJARC008906.</t>
    </r>
  </si>
  <si>
    <t>TSMR</t>
  </si>
  <si>
    <t>Total de servicios de mantenimiento realizados</t>
  </si>
  <si>
    <t>CONCENTRADO DE TRABAJOS REALIZADOS_2025_ParqueVehicular</t>
  </si>
  <si>
    <t>TSMP</t>
  </si>
  <si>
    <t>Total de servicios de mantenimiento programado</t>
  </si>
  <si>
    <t>CONCENTRADO DE TRABAJOS REALIZADOS_2022_ParqueVehicular</t>
  </si>
  <si>
    <r>
      <t xml:space="preserve">PMMM: </t>
    </r>
    <r>
      <rPr>
        <sz val="9"/>
        <color theme="1"/>
        <rFont val="Calibri"/>
        <family val="2"/>
        <scheme val="minor"/>
      </rPr>
      <t>Porcentaje de mantenimiento a maquinaria menor</t>
    </r>
  </si>
  <si>
    <t>Este indicador nos permitirá conocer el  Porcentaje de maquinaria menor al que se le ha realizado el mantenimiento preventivo o correctivo.</t>
  </si>
  <si>
    <t xml:space="preserve">METODO DE CÁLCULO
PMMM= (TSMR/TSMP)*100 </t>
  </si>
  <si>
    <r>
      <t xml:space="preserve">Nombre del Documento: </t>
    </r>
    <r>
      <rPr>
        <sz val="11"/>
        <color theme="1"/>
        <rFont val="Calibri"/>
        <family val="2"/>
        <scheme val="minor"/>
      </rPr>
      <t>Concentrado de Trabajos Realizados 2025_MaquinariaMenor</t>
    </r>
    <r>
      <rPr>
        <b/>
        <sz val="11"/>
        <color theme="1"/>
        <rFont val="Calibri"/>
        <family val="2"/>
        <scheme val="minor"/>
      </rPr>
      <t xml:space="preserve">
Nombre de quien genera la información: </t>
    </r>
    <r>
      <rPr>
        <sz val="11"/>
        <color theme="1"/>
        <rFont val="Calibri"/>
        <family val="2"/>
        <scheme val="minor"/>
      </rPr>
      <t>Dirección de Parques y Áreas Jardinadas</t>
    </r>
    <r>
      <rPr>
        <b/>
        <sz val="11"/>
        <color theme="1"/>
        <rFont val="Calibri"/>
        <family val="2"/>
        <scheme val="minor"/>
      </rPr>
      <t xml:space="preserve">
Periodicidad con que se genera la información: </t>
    </r>
    <r>
      <rPr>
        <sz val="11"/>
        <color theme="1"/>
        <rFont val="Calibri"/>
        <family val="2"/>
        <scheme val="minor"/>
      </rPr>
      <t>Trimestral</t>
    </r>
    <r>
      <rPr>
        <b/>
        <sz val="11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11"/>
        <color theme="1"/>
        <rFont val="Calibri"/>
        <family val="2"/>
        <scheme val="minor"/>
      </rPr>
      <t>Leford MBJ-PM-SMOPS-DGSPM-DPAJ-002-2025, Ubicado en el archivero MBJARC008906.</t>
    </r>
  </si>
  <si>
    <t>CONCENTRADO DE TRABAJOS REALIZADOS_2025_MaquinariaMenor.</t>
  </si>
  <si>
    <t>CONCENTRADO DE TRABAJOS REALIZADOS_2022_MaquinariaMenor.</t>
  </si>
  <si>
    <t>998-8883864</t>
  </si>
  <si>
    <t>demandasemergentes99@gmail.com</t>
  </si>
  <si>
    <t>Director de Atención a Demandas Emergentes</t>
  </si>
  <si>
    <t>Dirección General de Servicios Públicos Municipales</t>
  </si>
  <si>
    <t>Ing. Andres Santiago León Vidal</t>
  </si>
  <si>
    <t>Actividades.</t>
  </si>
  <si>
    <t>Reportes de la Dirección de Atención a Demandas Emergentes 2022</t>
  </si>
  <si>
    <t xml:space="preserve"> Número de  demandas atendidas</t>
  </si>
  <si>
    <t>NDA</t>
  </si>
  <si>
    <t>Reportes de la Dirección de Atencion a Demandas Emergentes 2025.</t>
  </si>
  <si>
    <t xml:space="preserve"> Porcentaje de demandas emergentes atendidas</t>
  </si>
  <si>
    <t>PDEA</t>
  </si>
  <si>
    <t>Nombre del Documento: 
Reportes de la Dirección de Atención a Demandas Emergentes 2025
Nombre de quien genera la información:
Dirección de atención de Demandas Emergentes
Periodicidad con que se genera la información: 
Trimestral
Liga de la página donde se localiza la información o ubicación: Archivero 1/MBJC2A019499</t>
  </si>
  <si>
    <t>PDEA= (NDA/NDE) *100</t>
  </si>
  <si>
    <t xml:space="preserve"> (  X)</t>
  </si>
  <si>
    <t>(X )</t>
  </si>
  <si>
    <t>SECRETARÍA MUNICIPAL DE OBRAS PÚBLICAS Y SERVICIOS-DIRECCIÓN DE ATENCIÓN A DEMANDAS EMERGENTES</t>
  </si>
  <si>
    <t>E-PPA 2.2 PROGRAMA DE INFRAESTRUCTURA BÁSICA URBANA, MEJORAMIENTO DE IMAGEN, SERVICIOS Y OBRAS PÚBLICAS DIGNAS, SUSTENTABLES E INCLUSIVAS.</t>
  </si>
  <si>
    <r>
      <t>PDEA: Porcentaje de demandas emergentes atendidas</t>
    </r>
    <r>
      <rPr>
        <sz val="9"/>
        <color theme="1"/>
        <rFont val="Calibri"/>
        <family val="2"/>
        <scheme val="minor"/>
      </rPr>
      <t>.</t>
    </r>
  </si>
  <si>
    <t>Número de Recursos Administrativos Gestionados.</t>
  </si>
  <si>
    <t>NRAG</t>
  </si>
  <si>
    <t>Recursos Administrativos.</t>
  </si>
  <si>
    <t>Porcentaje de Recursos  Administrativos de contratos y arrendamientos Gestionados.</t>
  </si>
  <si>
    <t>PRAG</t>
  </si>
  <si>
    <t xml:space="preserve">PRAG= (NRAG/NRAP) *100 
</t>
  </si>
  <si>
    <t xml:space="preserve"> ( X )</t>
  </si>
  <si>
    <t>(  X )</t>
  </si>
  <si>
    <t>PRAG: Porcentaje de Recursos  Administrativos de contratos y arrendamientos Gestionados.</t>
  </si>
  <si>
    <t xml:space="preserve">Número de Kilómetros Lineales Limpios.  </t>
  </si>
  <si>
    <t>NKLL</t>
  </si>
  <si>
    <t>Kilómetros Lineales</t>
  </si>
  <si>
    <t xml:space="preserve"> Porcentaje de Kilomestros Lineales de Calles y Avenidas Limpios.</t>
  </si>
  <si>
    <t>PKLCAL</t>
  </si>
  <si>
    <t xml:space="preserve">PKLCAL= (NKLL/NKLPL)*100
</t>
  </si>
  <si>
    <t xml:space="preserve">( X) </t>
  </si>
  <si>
    <t>( X)</t>
  </si>
  <si>
    <t>PKLCAL: Porcentaje de Kilomestros Lineales de Calles y Avenidas Limpios.</t>
  </si>
  <si>
    <t xml:space="preserve"> Número de Metros Cuadrados Atendidos.  </t>
  </si>
  <si>
    <t>NMCA</t>
  </si>
  <si>
    <t>Metros Cuadrados.</t>
  </si>
  <si>
    <t>Porcentaje de Metros Cuadrados de Áreas Verdes y Áreas Comunes Atendidos.</t>
  </si>
  <si>
    <t>PMCAVACA</t>
  </si>
  <si>
    <t xml:space="preserve">PMCAVACA= (NMCA/NMCP)*100    
</t>
  </si>
  <si>
    <t xml:space="preserve"> ( X)</t>
  </si>
  <si>
    <t>( X  )</t>
  </si>
  <si>
    <t>PMCAVACA: Porcentaje de Metros Cuadrados de Áreas Verdes y Áreas Comunes Atendidos.</t>
  </si>
  <si>
    <t xml:space="preserve"> Número de Toneladas Retiradas de Desechos de Basureros Clandestinos.</t>
  </si>
  <si>
    <t>NTRDBC</t>
  </si>
  <si>
    <t>Toneladas.</t>
  </si>
  <si>
    <t>Porcentaje de Tonelaje de Retiro de Desechos Sólidos y Vegetales de Basureros Clandestinos.</t>
  </si>
  <si>
    <t>PTRDSVBC</t>
  </si>
  <si>
    <t xml:space="preserve">PTRDSVBC= (NTRDBC/NTERBC)*100  </t>
  </si>
  <si>
    <t>PTRDSVBC: Porcentaje de Tonelaje de Retiro de Desechos Sólidos y Vegetales de Basureros Clandestinos.</t>
  </si>
  <si>
    <t xml:space="preserve"> Número de Espacios Públicos Rescatados. </t>
  </si>
  <si>
    <t>NEPR</t>
  </si>
  <si>
    <t>Espacios Públicos.</t>
  </si>
  <si>
    <t xml:space="preserve"> Porcentaje de Espacios Públicos Rescatados.</t>
  </si>
  <si>
    <t>PEPR</t>
  </si>
  <si>
    <t xml:space="preserve">PEPR= (NEPR/NEPER)*100
</t>
  </si>
  <si>
    <t>PEPR: Porcentaje de Espacios Públicos Rescatados.</t>
  </si>
  <si>
    <t xml:space="preserve"> Número de Metros Cuadrados de Terracerias para Vialidades Rastreados.  .</t>
  </si>
  <si>
    <t>NMCTVR</t>
  </si>
  <si>
    <t>M2 de Terraceria.</t>
  </si>
  <si>
    <t xml:space="preserve"> Porcentaje de Metros Cuadrados deTerracerias para Vialidades Rastreados.</t>
  </si>
  <si>
    <t>PMCTVR</t>
  </si>
  <si>
    <t xml:space="preserve">Nombre del Documento: 
Reportes de la Dirección de Atención a Demandas Emergentes 2025
Nombre de quien genera la información:
Dirección de atención de Demandas Emergentes
Periodicidad con que se genera la información: 
Trimestral
Liga de la página donde se localiza la información o ubicación:Archivero 1/MBJC2A019499 </t>
  </si>
  <si>
    <t xml:space="preserve">PMCTVR= (NMCTVR/NMCTVP) *100 
</t>
  </si>
  <si>
    <t>SECRETARÍA MUNICIPAL DE OBRAS PÚBLICAS Y SERVICIOS-DIRECCIÓN DE ATENCIÓN A DEMADAS EMERGENTES</t>
  </si>
  <si>
    <t>PMCTVR: Porcentaje de Metros Cuadrados deTerracerias para Vialidades Rastreados.</t>
  </si>
  <si>
    <t>Número de  Vehículos Atendidos.</t>
  </si>
  <si>
    <t>NVA</t>
  </si>
  <si>
    <t>Vehículos.</t>
  </si>
  <si>
    <t>Porcentaje de Parque Vehicular Atendidos.</t>
  </si>
  <si>
    <t>PPVA</t>
  </si>
  <si>
    <t xml:space="preserve">PPVA= (NVA/NVP) *100
</t>
  </si>
  <si>
    <t>PPVA: Porcentaje de Parque Vehicular Atendidos.</t>
  </si>
  <si>
    <t xml:space="preserve">Número de Maquinaria Pesada Atendido. </t>
  </si>
  <si>
    <t>NMPA</t>
  </si>
  <si>
    <t>Maquinaria Pesada.</t>
  </si>
  <si>
    <t xml:space="preserve"> Porcentaje de Maquinaria Pesada Atendidos</t>
  </si>
  <si>
    <t>PMPA</t>
  </si>
  <si>
    <t xml:space="preserve">PEPR= (NEPR/NEPER)*100  
</t>
  </si>
  <si>
    <t>Ascendente+B17:H19</t>
  </si>
  <si>
    <t>PMPA: Porcentaje de Maquinaria Pesada Atendidos.</t>
  </si>
  <si>
    <t>PEMA: Porcentaje de  Equipo Menor Atendido.</t>
  </si>
  <si>
    <t>(  X    )</t>
  </si>
  <si>
    <t>(   X  )</t>
  </si>
  <si>
    <t xml:space="preserve">PEMA= (NEMA/NEMP) *100
</t>
  </si>
  <si>
    <t>Nombre del Documento: 
Reportes de la Dirección de Atención a Demandas Emergentes 2025
Nombre de quien genera la información:                                                                                                                                                                  Dirección de atención de Demandas Emergentes
Periodicidad con que se genera la información: 
Trimestral
Liga de la página donde se localiza la información o ubicación: Archivero 1/MBJC2A019499</t>
  </si>
  <si>
    <t>PEMA</t>
  </si>
  <si>
    <t xml:space="preserve"> Porcentaje de  Equipo Menor Atendido.</t>
  </si>
  <si>
    <t>Equipo Menor.</t>
  </si>
  <si>
    <t>NEMA</t>
  </si>
  <si>
    <t>Número de Equipo Menor Atendido.</t>
  </si>
  <si>
    <r>
      <t xml:space="preserve">PSR: </t>
    </r>
    <r>
      <rPr>
        <sz val="11"/>
        <color theme="1"/>
        <rFont val="Calibri"/>
        <family val="2"/>
        <scheme val="minor"/>
      </rPr>
      <t>Porcentaje de supervisiones realizadas.</t>
    </r>
  </si>
  <si>
    <t>E-PPA 2.2 Programa de infraestructura básica urbana, mejoramiento de imagen, servicios públicos y obras públicas dignas, sustentables e inclusivas</t>
  </si>
  <si>
    <t>Dirección de Supervision de Sistema de Limpia</t>
  </si>
  <si>
    <r>
      <rPr>
        <sz val="12"/>
        <color theme="1"/>
        <rFont val="Calibri"/>
        <family val="2"/>
        <scheme val="minor"/>
      </rPr>
      <t xml:space="preserve">Seleccionar una de las </t>
    </r>
    <r>
      <rPr>
        <b/>
        <sz val="12"/>
        <color theme="1"/>
        <rFont val="Calibri"/>
        <family val="2"/>
        <scheme val="minor"/>
      </rPr>
      <t xml:space="preserve">Dimensiones </t>
    </r>
    <r>
      <rPr>
        <sz val="12"/>
        <color theme="1"/>
        <rFont val="Calibri"/>
        <family val="2"/>
        <scheme val="minor"/>
      </rPr>
      <t>que mide el Indicador.</t>
    </r>
  </si>
  <si>
    <r>
      <rPr>
        <sz val="12"/>
        <color theme="1"/>
        <rFont val="Calibri"/>
        <family val="2"/>
        <scheme val="minor"/>
      </rPr>
      <t>Seleccionar el</t>
    </r>
    <r>
      <rPr>
        <b/>
        <sz val="12"/>
        <color theme="1"/>
        <rFont val="Calibri"/>
        <family val="2"/>
        <scheme val="minor"/>
      </rPr>
      <t xml:space="preserve"> Tipo de indicador.</t>
    </r>
  </si>
  <si>
    <t>Este indicador  permite conocer la cobertura de la supervision a las actividades de siresol, relacionadas con la recoleccion de residuos solidos</t>
  </si>
  <si>
    <r>
      <t xml:space="preserve">   </t>
    </r>
    <r>
      <rPr>
        <b/>
        <sz val="11"/>
        <color theme="1"/>
        <rFont val="Calibri"/>
        <family val="2"/>
        <scheme val="minor"/>
      </rPr>
      <t xml:space="preserve"> PSR</t>
    </r>
    <r>
      <rPr>
        <sz val="11"/>
        <color theme="1"/>
        <rFont val="Calibri"/>
        <family val="2"/>
        <scheme val="minor"/>
      </rPr>
      <t>=(NSR/NSP)*100</t>
    </r>
  </si>
  <si>
    <t>5000</t>
  </si>
  <si>
    <r>
      <t xml:space="preserve">Nombre del Documento: 
</t>
    </r>
    <r>
      <rPr>
        <sz val="11"/>
        <color theme="1"/>
        <rFont val="Calibri"/>
        <family val="2"/>
        <scheme val="minor"/>
      </rPr>
      <t xml:space="preserve">Reportes de supervision, encuestas presenciales aplicadas, bitacoras </t>
    </r>
    <r>
      <rPr>
        <b/>
        <sz val="11"/>
        <color theme="1"/>
        <rFont val="Calibri"/>
        <family val="2"/>
        <scheme val="minor"/>
      </rPr>
      <t xml:space="preserve">
Nombre de quien genera la información: 
</t>
    </r>
    <r>
      <rPr>
        <sz val="11"/>
        <color theme="1"/>
        <rFont val="Calibri"/>
        <family val="2"/>
        <scheme val="minor"/>
      </rPr>
      <t>Direccion de Supervision de Sistema de Limpia</t>
    </r>
    <r>
      <rPr>
        <b/>
        <sz val="11"/>
        <color theme="1"/>
        <rFont val="Calibri"/>
        <family val="2"/>
        <scheme val="minor"/>
      </rPr>
      <t xml:space="preserve">
Periodicidad con que se genera la información:
 </t>
    </r>
    <r>
      <rPr>
        <sz val="11"/>
        <color theme="1"/>
        <rFont val="Calibri"/>
        <family val="2"/>
        <scheme val="minor"/>
      </rPr>
      <t>Trimestral</t>
    </r>
    <r>
      <rPr>
        <b/>
        <sz val="11"/>
        <color theme="1"/>
        <rFont val="Calibri"/>
        <family val="2"/>
        <scheme val="minor"/>
      </rPr>
      <t xml:space="preserve">
Liga de la página donde se localiza la información si es el caso o ubicación: 
</t>
    </r>
    <r>
      <rPr>
        <sz val="11"/>
        <color theme="1"/>
        <rFont val="Calibri"/>
        <family val="2"/>
        <scheme val="minor"/>
      </rPr>
      <t>Archivero (MBJMDM0003134)</t>
    </r>
  </si>
  <si>
    <t>Número de supervisiones realizadas.</t>
  </si>
  <si>
    <t>Reportes de supervision,  encuestas presenciales aplicadas 2025</t>
  </si>
  <si>
    <t>Supervisiones</t>
  </si>
  <si>
    <t>NSP</t>
  </si>
  <si>
    <t>Número de supervisiones Programada</t>
  </si>
  <si>
    <t>Lic. Juan Jose Farías Cupul</t>
  </si>
  <si>
    <t>Dirección de Supervisión de Sistema de Limpia</t>
  </si>
  <si>
    <t>supervisiondesistemadelimpia@gmail.com</t>
  </si>
  <si>
    <r>
      <t xml:space="preserve">PER: </t>
    </r>
    <r>
      <rPr>
        <sz val="11"/>
        <color theme="1"/>
        <rFont val="Calibri"/>
        <family val="2"/>
        <scheme val="minor"/>
      </rPr>
      <t>Porcentaje de encuestas realizadas.</t>
    </r>
  </si>
  <si>
    <t>El indicador nos proporciona infomación útil para mejorar el servicio que presta SIRESOL basado en las opiniones de la ciudadania.</t>
  </si>
  <si>
    <r>
      <rPr>
        <b/>
        <sz val="11"/>
        <color theme="1"/>
        <rFont val="Calibri"/>
        <family val="2"/>
        <scheme val="minor"/>
      </rPr>
      <t xml:space="preserve">PER: </t>
    </r>
    <r>
      <rPr>
        <sz val="11"/>
        <color theme="1"/>
        <rFont val="Calibri"/>
        <family val="2"/>
        <scheme val="minor"/>
      </rPr>
      <t>(NEP/NEA)*100</t>
    </r>
  </si>
  <si>
    <t>18,240</t>
  </si>
  <si>
    <r>
      <t xml:space="preserve">Nombre del Documento: 
</t>
    </r>
    <r>
      <rPr>
        <sz val="11"/>
        <color theme="1"/>
        <rFont val="Calibri"/>
        <family val="2"/>
        <scheme val="minor"/>
      </rPr>
      <t xml:space="preserve">Fotografias , encuestas presenciales aplicadas </t>
    </r>
    <r>
      <rPr>
        <b/>
        <sz val="11"/>
        <color theme="1"/>
        <rFont val="Calibri"/>
        <family val="2"/>
        <scheme val="minor"/>
      </rPr>
      <t xml:space="preserve">
Nombre de quien genera la información: 
</t>
    </r>
    <r>
      <rPr>
        <sz val="11"/>
        <color theme="1"/>
        <rFont val="Calibri"/>
        <family val="2"/>
        <scheme val="minor"/>
      </rPr>
      <t>Direccion de Supervision de Sistema de Limpia</t>
    </r>
    <r>
      <rPr>
        <b/>
        <sz val="11"/>
        <color theme="1"/>
        <rFont val="Calibri"/>
        <family val="2"/>
        <scheme val="minor"/>
      </rPr>
      <t xml:space="preserve">
Periodicidad con que se genera la información:
</t>
    </r>
    <r>
      <rPr>
        <sz val="11"/>
        <color theme="1"/>
        <rFont val="Calibri"/>
        <family val="2"/>
        <scheme val="minor"/>
      </rPr>
      <t>Trimestral</t>
    </r>
    <r>
      <rPr>
        <b/>
        <sz val="11"/>
        <color theme="1"/>
        <rFont val="Calibri"/>
        <family val="2"/>
        <scheme val="minor"/>
      </rPr>
      <t xml:space="preserve">
Liga de la página donde se localiza la información si es el caso o ubicación: 
</t>
    </r>
    <r>
      <rPr>
        <sz val="11"/>
        <color theme="1"/>
        <rFont val="Calibri"/>
        <family val="2"/>
        <scheme val="minor"/>
      </rPr>
      <t>Archivero (MBJMDM0003134)</t>
    </r>
  </si>
  <si>
    <t xml:space="preserve">NEP: </t>
  </si>
  <si>
    <t>Número de encuestas programadas</t>
  </si>
  <si>
    <t>Fotografias , encuestas presenciales aplicadas 2025</t>
  </si>
  <si>
    <t>Encuestas</t>
  </si>
  <si>
    <t xml:space="preserve">NEA: </t>
  </si>
  <si>
    <t>Numero de encuestas aplicadas</t>
  </si>
  <si>
    <r>
      <t xml:space="preserve">PSRRRS: </t>
    </r>
    <r>
      <rPr>
        <sz val="11"/>
        <color theme="1"/>
        <rFont val="Calibri"/>
        <family val="2"/>
        <scheme val="minor"/>
      </rPr>
      <t>Porcentaje de supervision de las rutas de recoleccion de residuos solidos</t>
    </r>
  </si>
  <si>
    <t>Este indicador nos permite verificar el cumplimiento de la supervision de rutas diarias</t>
  </si>
  <si>
    <r>
      <rPr>
        <b/>
        <sz val="9"/>
        <color theme="1"/>
        <rFont val="Calibri"/>
        <family val="2"/>
        <scheme val="minor"/>
      </rPr>
      <t>PSRRRS=</t>
    </r>
    <r>
      <rPr>
        <sz val="9"/>
        <color theme="1"/>
        <rFont val="Calibri"/>
        <family val="2"/>
        <scheme val="minor"/>
      </rPr>
      <t>(NRS/NRP)* 100</t>
    </r>
  </si>
  <si>
    <t>4200</t>
  </si>
  <si>
    <r>
      <t xml:space="preserve">Nombre del Documento: 
</t>
    </r>
    <r>
      <rPr>
        <sz val="11"/>
        <color theme="1"/>
        <rFont val="Calibri"/>
        <family val="2"/>
        <scheme val="minor"/>
      </rPr>
      <t>Reportes de supervision, fotografias, archivos de la DSSL</t>
    </r>
    <r>
      <rPr>
        <b/>
        <sz val="11"/>
        <color theme="1"/>
        <rFont val="Calibri"/>
        <family val="2"/>
        <scheme val="minor"/>
      </rPr>
      <t xml:space="preserve">
Nombre de quien genera la información: 
</t>
    </r>
    <r>
      <rPr>
        <sz val="11"/>
        <color theme="1"/>
        <rFont val="Calibri"/>
        <family val="2"/>
        <scheme val="minor"/>
      </rPr>
      <t>Direccion de Supervision de Sistema de Limpia</t>
    </r>
    <r>
      <rPr>
        <b/>
        <sz val="11"/>
        <color theme="1"/>
        <rFont val="Calibri"/>
        <family val="2"/>
        <scheme val="minor"/>
      </rPr>
      <t xml:space="preserve">
Periodicidad con que se genera la información:
</t>
    </r>
    <r>
      <rPr>
        <sz val="11"/>
        <color theme="1"/>
        <rFont val="Calibri"/>
        <family val="2"/>
        <scheme val="minor"/>
      </rPr>
      <t>Trimestral</t>
    </r>
    <r>
      <rPr>
        <b/>
        <sz val="11"/>
        <color theme="1"/>
        <rFont val="Calibri"/>
        <family val="2"/>
        <scheme val="minor"/>
      </rPr>
      <t xml:space="preserve">
Liga de la página donde se localiza la información si es el caso o ubicación: 
</t>
    </r>
    <r>
      <rPr>
        <sz val="11"/>
        <color theme="1"/>
        <rFont val="Calibri"/>
        <family val="2"/>
        <scheme val="minor"/>
      </rPr>
      <t>Archivero (MBJMDM0003134)</t>
    </r>
  </si>
  <si>
    <t>NRS</t>
  </si>
  <si>
    <t>Número de rutas supervisadas</t>
  </si>
  <si>
    <t>Reportes de supervision y Fotografia 2025</t>
  </si>
  <si>
    <t>Rutas</t>
  </si>
  <si>
    <t>NRP</t>
  </si>
  <si>
    <t xml:space="preserve">Número rutas programadas </t>
  </si>
  <si>
    <r>
      <t xml:space="preserve">PTRDF: </t>
    </r>
    <r>
      <rPr>
        <sz val="11"/>
        <color theme="1"/>
        <rFont val="Calibri"/>
        <family val="2"/>
        <scheme val="minor"/>
      </rPr>
      <t>Porcentaje de tonelaje de residuos que recibe el sitio de disposicion final</t>
    </r>
  </si>
  <si>
    <t>Este indicador nos permite conocer el tonelaje que persive el sitio de disposicion final</t>
  </si>
  <si>
    <r>
      <rPr>
        <b/>
        <sz val="9"/>
        <color theme="1"/>
        <rFont val="Calibri"/>
        <family val="2"/>
        <scheme val="minor"/>
      </rPr>
      <t xml:space="preserve">PTRSDF= </t>
    </r>
    <r>
      <rPr>
        <sz val="9"/>
        <color theme="1"/>
        <rFont val="Calibri"/>
        <family val="2"/>
        <scheme val="minor"/>
      </rPr>
      <t>(TRRS/TPRRS)*100</t>
    </r>
  </si>
  <si>
    <t>363825</t>
  </si>
  <si>
    <r>
      <t xml:space="preserve">Nombre del Documento: 
</t>
    </r>
    <r>
      <rPr>
        <sz val="11"/>
        <color theme="1"/>
        <rFont val="Calibri"/>
        <family val="2"/>
        <scheme val="minor"/>
      </rPr>
      <t>Reportes de supervision, reportes de siresol</t>
    </r>
    <r>
      <rPr>
        <b/>
        <sz val="11"/>
        <color theme="1"/>
        <rFont val="Calibri"/>
        <family val="2"/>
        <scheme val="minor"/>
      </rPr>
      <t xml:space="preserve">
Nombre de quien genera la información: 
</t>
    </r>
    <r>
      <rPr>
        <sz val="11"/>
        <color theme="1"/>
        <rFont val="Calibri"/>
        <family val="2"/>
        <scheme val="minor"/>
      </rPr>
      <t>Direccion de Supervision de Sistema de Limpia</t>
    </r>
    <r>
      <rPr>
        <b/>
        <sz val="11"/>
        <color theme="1"/>
        <rFont val="Calibri"/>
        <family val="2"/>
        <scheme val="minor"/>
      </rPr>
      <t xml:space="preserve">
Periodicidad con que se genera la información:
</t>
    </r>
    <r>
      <rPr>
        <sz val="11"/>
        <color theme="1"/>
        <rFont val="Calibri"/>
        <family val="2"/>
        <scheme val="minor"/>
      </rPr>
      <t>Trimestral</t>
    </r>
    <r>
      <rPr>
        <b/>
        <sz val="11"/>
        <color theme="1"/>
        <rFont val="Calibri"/>
        <family val="2"/>
        <scheme val="minor"/>
      </rPr>
      <t xml:space="preserve">
Liga de la página donde se localiza la información si es el caso o ubicación: 
</t>
    </r>
    <r>
      <rPr>
        <sz val="11"/>
        <color theme="1"/>
        <rFont val="Calibri"/>
        <family val="2"/>
        <scheme val="minor"/>
      </rPr>
      <t>Archivero (MBJMDM0003134)</t>
    </r>
  </si>
  <si>
    <t>TRRS</t>
  </si>
  <si>
    <t>Tonelaje recaudado de residuos solidos</t>
  </si>
  <si>
    <t xml:space="preserve"> Reportes de supervision, reportes de siresol 2025</t>
  </si>
  <si>
    <t>Tonelaje</t>
  </si>
  <si>
    <t>TPRRS</t>
  </si>
  <si>
    <t>Tonelaje programados a recaudar de residuos solidos</t>
  </si>
  <si>
    <r>
      <t xml:space="preserve">PBCSE: </t>
    </r>
    <r>
      <rPr>
        <sz val="11"/>
        <color theme="1"/>
        <rFont val="Calibri"/>
        <family val="2"/>
        <scheme val="minor"/>
      </rPr>
      <t>Porcentaje de basureros clandestinos supervisados y eliminados</t>
    </r>
  </si>
  <si>
    <t>Este indicador nos permite verificar la pronta atencion a las demandas recibidas</t>
  </si>
  <si>
    <r>
      <rPr>
        <b/>
        <sz val="9"/>
        <color theme="1"/>
        <rFont val="Calibri"/>
        <family val="2"/>
        <scheme val="minor"/>
      </rPr>
      <t>PBCS</t>
    </r>
    <r>
      <rPr>
        <sz val="9"/>
        <color theme="1"/>
        <rFont val="Calibri"/>
        <family val="2"/>
        <scheme val="minor"/>
      </rPr>
      <t>=( NSBCP/NSBCR)*100</t>
    </r>
  </si>
  <si>
    <t>140</t>
  </si>
  <si>
    <t xml:space="preserve">NSBCP= </t>
  </si>
  <si>
    <t>Número de supervision de basureos clandestinos</t>
  </si>
  <si>
    <t>Reportes de supervision, fotografias 2025</t>
  </si>
  <si>
    <t>Supervision</t>
  </si>
  <si>
    <t xml:space="preserve">NSBCR=          </t>
  </si>
  <si>
    <t>Número de supervision de basureros clandestinos realizados</t>
  </si>
  <si>
    <r>
      <t xml:space="preserve">PMPVSL: </t>
    </r>
    <r>
      <rPr>
        <sz val="11"/>
        <color theme="1"/>
        <rFont val="Calibri"/>
        <family val="2"/>
        <scheme val="minor"/>
      </rPr>
      <t>Porcentaje de mantenimiento de parque vehicular de la direccion de Supervision de sistema de limpia</t>
    </r>
  </si>
  <si>
    <t>Este indicador nos permitira conocer el mantenimiento que se implementa en el parque vehicular del area</t>
  </si>
  <si>
    <r>
      <rPr>
        <b/>
        <sz val="9"/>
        <color theme="1"/>
        <rFont val="Calibri"/>
        <family val="2"/>
        <scheme val="minor"/>
      </rPr>
      <t>PMPV</t>
    </r>
    <r>
      <rPr>
        <sz val="9"/>
        <color theme="1"/>
        <rFont val="Calibri"/>
        <family val="2"/>
        <scheme val="minor"/>
      </rPr>
      <t>=(NMPVP/NMPVR)*100</t>
    </r>
  </si>
  <si>
    <t>20</t>
  </si>
  <si>
    <r>
      <t xml:space="preserve">Nombre del Documento: 
</t>
    </r>
    <r>
      <rPr>
        <sz val="11"/>
        <color theme="1"/>
        <rFont val="Calibri"/>
        <family val="2"/>
        <scheme val="minor"/>
      </rPr>
      <t>Reportes de choferes, dictamenes tecnicos.</t>
    </r>
    <r>
      <rPr>
        <b/>
        <sz val="11"/>
        <color theme="1"/>
        <rFont val="Calibri"/>
        <family val="2"/>
        <scheme val="minor"/>
      </rPr>
      <t xml:space="preserve">
Nombre de quien genera la información: 
</t>
    </r>
    <r>
      <rPr>
        <sz val="11"/>
        <color theme="1"/>
        <rFont val="Calibri"/>
        <family val="2"/>
        <scheme val="minor"/>
      </rPr>
      <t>Direccion de Supervision de Sistema de Limpia</t>
    </r>
    <r>
      <rPr>
        <b/>
        <sz val="11"/>
        <color theme="1"/>
        <rFont val="Calibri"/>
        <family val="2"/>
        <scheme val="minor"/>
      </rPr>
      <t xml:space="preserve">
Periodicidad con que se genera la información:
</t>
    </r>
    <r>
      <rPr>
        <sz val="11"/>
        <color theme="1"/>
        <rFont val="Calibri"/>
        <family val="2"/>
        <scheme val="minor"/>
      </rPr>
      <t>Trimestral</t>
    </r>
    <r>
      <rPr>
        <b/>
        <sz val="11"/>
        <color theme="1"/>
        <rFont val="Calibri"/>
        <family val="2"/>
        <scheme val="minor"/>
      </rPr>
      <t xml:space="preserve">
Liga de la página donde se localiza la información si es el caso o ubicación: 
</t>
    </r>
    <r>
      <rPr>
        <sz val="11"/>
        <color theme="1"/>
        <rFont val="Calibri"/>
        <family val="2"/>
        <scheme val="minor"/>
      </rPr>
      <t>Archivero (MBJMDM0003134)</t>
    </r>
  </si>
  <si>
    <t>NMPVP</t>
  </si>
  <si>
    <t xml:space="preserve">Número de mantenimiento de parque vehicular programado </t>
  </si>
  <si>
    <t>Reportes de choferes, dictamenes tecnicos 2025</t>
  </si>
  <si>
    <t>Mantenimiento</t>
  </si>
  <si>
    <t>NMPVR</t>
  </si>
  <si>
    <t>Número de mantenimiento de parque vehicular realizado</t>
  </si>
  <si>
    <r>
      <t xml:space="preserve">PTD: </t>
    </r>
    <r>
      <rPr>
        <sz val="11"/>
        <color theme="1"/>
        <rFont val="Calibri"/>
        <family val="2"/>
        <scheme val="minor"/>
      </rPr>
      <t>Porcentaje de Tonelaje de Descacharrización</t>
    </r>
  </si>
  <si>
    <t xml:space="preserve">Este indicador nos permite conocer el tonelaje de descacharrización que se realiza.  </t>
  </si>
  <si>
    <r>
      <rPr>
        <b/>
        <sz val="11"/>
        <color theme="1"/>
        <rFont val="Calibri"/>
        <family val="2"/>
        <scheme val="minor"/>
      </rPr>
      <t>PTDR=</t>
    </r>
    <r>
      <rPr>
        <sz val="11"/>
        <color theme="1"/>
        <rFont val="Calibri"/>
        <family val="2"/>
        <scheme val="minor"/>
      </rPr>
      <t xml:space="preserve"> (TRD/ TPD)*100</t>
    </r>
  </si>
  <si>
    <t>210</t>
  </si>
  <si>
    <r>
      <t xml:space="preserve">Nombre del Documento: 
</t>
    </r>
    <r>
      <rPr>
        <sz val="11"/>
        <color theme="1"/>
        <rFont val="Calibri"/>
        <family val="2"/>
        <scheme val="minor"/>
      </rPr>
      <t>Reportes de choferes, fotografias 2025</t>
    </r>
    <r>
      <rPr>
        <b/>
        <sz val="11"/>
        <color theme="1"/>
        <rFont val="Calibri"/>
        <family val="2"/>
        <scheme val="minor"/>
      </rPr>
      <t xml:space="preserve">
Nombre de quien genera la información:
</t>
    </r>
    <r>
      <rPr>
        <sz val="11"/>
        <color theme="1"/>
        <rFont val="Calibri"/>
        <family val="2"/>
        <scheme val="minor"/>
      </rPr>
      <t>Dirección de Supervision de Sistema de Limpia</t>
    </r>
    <r>
      <rPr>
        <b/>
        <sz val="11"/>
        <color theme="1"/>
        <rFont val="Calibri"/>
        <family val="2"/>
        <scheme val="minor"/>
      </rPr>
      <t xml:space="preserve">
Periodicidad con que se genera la información: 
</t>
    </r>
    <r>
      <rPr>
        <sz val="11"/>
        <color theme="1"/>
        <rFont val="Calibri"/>
        <family val="2"/>
        <scheme val="minor"/>
      </rPr>
      <t>Trimestral</t>
    </r>
    <r>
      <rPr>
        <b/>
        <sz val="11"/>
        <color theme="1"/>
        <rFont val="Calibri"/>
        <family val="2"/>
        <scheme val="minor"/>
      </rPr>
      <t xml:space="preserve">
Liga de la página donde se localiza la información o ubicación: 
</t>
    </r>
    <r>
      <rPr>
        <sz val="11"/>
        <color theme="1"/>
        <rFont val="Calibri"/>
        <family val="2"/>
        <scheme val="minor"/>
      </rPr>
      <t>Archivero (MBJMDM003134)</t>
    </r>
  </si>
  <si>
    <t>TPD</t>
  </si>
  <si>
    <t>Tonelaje programado de descacharrización</t>
  </si>
  <si>
    <t>Reportes de choferes, fotografias 2025</t>
  </si>
  <si>
    <t xml:space="preserve">Tonelaje </t>
  </si>
  <si>
    <t>TRD</t>
  </si>
  <si>
    <t>Tonelaje de recaudado de descacharrización</t>
  </si>
  <si>
    <t>998- 8882882</t>
  </si>
  <si>
    <t>taller.sp@gmail.com</t>
  </si>
  <si>
    <t>Dirección de Taller Municipal</t>
  </si>
  <si>
    <t>ING. GERARDO BARRAZA GAYTAN</t>
  </si>
  <si>
    <t>Vehículos</t>
  </si>
  <si>
    <t>Reportes de servicio 2025</t>
  </si>
  <si>
    <t xml:space="preserve"> Numero de Vehiculos Recibidos</t>
  </si>
  <si>
    <t>NVR</t>
  </si>
  <si>
    <t>Porcentaje de vehículos reparados.</t>
  </si>
  <si>
    <t>PVR</t>
  </si>
  <si>
    <t>Nombre del Documento: 
Reportes de servicio 2025
Nombre de quien genera la información: 
ING. GERARDO BARRAZA GAYTAN
Periodicidad con que se genera la información:
Trimestral
Liga de la página donde se localiza la información si es el caso o ubicación: 
MBJ/SOPS/DTM/001/2025 ARCHIVERO INV. 6103 GAVETA 01</t>
  </si>
  <si>
    <t xml:space="preserve"> PVR=(NVA/NVR)*100</t>
  </si>
  <si>
    <t>Este indicador nos permitirá conocer el número de vehículos reparados.</t>
  </si>
  <si>
    <t>(   SI      )</t>
  </si>
  <si>
    <t xml:space="preserve"> (  X   )</t>
  </si>
  <si>
    <t>E-PP 2.2 PROGRAMA DE INFRAESTRUCTURA BÁSICA URBANA, MEJORAMIENTO DE IMAGEN, SERVICIOS PÚBLICOS Y OBRAS</t>
  </si>
  <si>
    <t>PVR: Porcentaje de vehículos reparados.</t>
  </si>
  <si>
    <t>Direccion de Taller Municipal</t>
  </si>
  <si>
    <t>Porcentaje de Vehículos Reparados</t>
  </si>
  <si>
    <t>Inventario, facturas, cardex de almacen  Y fotografías.</t>
  </si>
  <si>
    <t xml:space="preserve"> Número de servicio mecánico proporcionado.</t>
  </si>
  <si>
    <t>NSMP</t>
  </si>
  <si>
    <t>Porcentaje (Actividades)</t>
  </si>
  <si>
    <t>Porcentaje de Servicio Mecánico Proporcionado</t>
  </si>
  <si>
    <t>PSMP</t>
  </si>
  <si>
    <t>Nombre del Documento: Inventario, facturas, Cardex de almacén  Y fotografías
Nombre de quien genera la información:ING. GERARDO BARRAZA GAYTAN
Periodicidad con que se genera la información: TRIMESTRAL
Liga de la página donde se localiza la información si es el caso o ubicación: MBJ/SOPS/DTM/005/2025 ARCHIVERO INV. 6103 GAVETA 1</t>
  </si>
  <si>
    <t xml:space="preserve">PSMP=(NSMP/NSMS)*100
</t>
  </si>
  <si>
    <t>Este indicador nos permite saber cuantos servicios se han proporcionado</t>
  </si>
  <si>
    <t>(   X     )</t>
  </si>
  <si>
    <t>PSMP: Porcentaje de servicio mecánico proporcionado.</t>
  </si>
  <si>
    <t xml:space="preserve">Total de Ordenes Atendidas   </t>
  </si>
  <si>
    <t xml:space="preserve">Registro de bitácora , elaboración de orden de servicio, captura de programa de ordenes de servicio </t>
  </si>
  <si>
    <t xml:space="preserve">Nombre del Documento: Registro de bitácora , elaboración de orden de servicio, captura de programa de ordenes de servicio 
Nombre de quien genera la información:  JORGE ORLANDO AGUILAR ACEVEDO
Periodicidad con que se genera la información:  TRIMESTRAL
Liga de la página donde se localiza la información si es el caso o ubicación: MBJ/SOPS/DTM/005/2025 ARCHIVERO INV. 6103 GAVETA 01
</t>
  </si>
  <si>
    <t xml:space="preserve">PSVR=(NOSS/TOA)*100
</t>
  </si>
  <si>
    <t>Este indicador nos permite conocer el porcentaje de servicios de vehiculos realizados</t>
  </si>
  <si>
    <t xml:space="preserve"> ( x  )</t>
  </si>
  <si>
    <t xml:space="preserve"> (  x   )</t>
  </si>
  <si>
    <t xml:space="preserve"> (   x  )</t>
  </si>
  <si>
    <t>(      x    )</t>
  </si>
  <si>
    <t>(  x )</t>
  </si>
  <si>
    <t>(  x   )</t>
  </si>
  <si>
    <t>(    x  )</t>
  </si>
  <si>
    <t>(   x    )</t>
  </si>
  <si>
    <t>PSVR: Porcentaje de servicios de vehículos realizados</t>
  </si>
  <si>
    <t>TALLER MUNICIPAL</t>
  </si>
  <si>
    <t>DIRECCIÓN DE</t>
  </si>
  <si>
    <t>SERVICIOS DE REPARACIONES EN INSTALACIONES</t>
  </si>
  <si>
    <t>Dictamen de los deterioros de la infraestructura</t>
  </si>
  <si>
    <t>Total de Servicios de Mantenimiento de las instalaciones del Taller y Oficinas Operando</t>
  </si>
  <si>
    <t>TSMITO</t>
  </si>
  <si>
    <t xml:space="preserve">Porcentaje de Servicios de Mantenimiento de las instalaciones del Taller y Oficinas  Operando.  </t>
  </si>
  <si>
    <t>PSMITO</t>
  </si>
  <si>
    <t>Nombre del Documento: Dictaminen de los deterioros de la infraestructura
Nombre de quien genera la información: C. Sheila Bravo Laines
Periodicidad con que se genera la información:Trimestral
Liga de la página donde se localiza la información si es el caso o ubicación: MBJ/SOPS/DTM/005/2025 ARCHIVERO INV. 6103 GAVETA 01</t>
  </si>
  <si>
    <t>PSMITO=( TSMITO/TSMITOR)*100</t>
  </si>
  <si>
    <t>Porcentaje de servicio de  mantenimiento de las instalaciones del taller y oficinas deterioradas.</t>
  </si>
  <si>
    <t xml:space="preserve"> (  x  )</t>
  </si>
  <si>
    <t>(     x    )</t>
  </si>
  <si>
    <t>( x  )</t>
  </si>
  <si>
    <t>(   x  )</t>
  </si>
  <si>
    <t>PSMITOD: Porcentaje de servicios de mantenimiento de las instalaciones del taller y oficinas deterioradas.</t>
  </si>
  <si>
    <t>9988812800 Ext. 1100</t>
  </si>
  <si>
    <t>obras.publicas.cancun@gmail.com</t>
  </si>
  <si>
    <t>Dirección General</t>
  </si>
  <si>
    <t>Dirección General de Obras Públicas</t>
  </si>
  <si>
    <t>Mtro. Francisco Álvarez Rodriguez</t>
  </si>
  <si>
    <t>Responsable del diseño del Indicador</t>
  </si>
  <si>
    <t>Carpeta de Obras 2022</t>
  </si>
  <si>
    <t>Número de Obras Autorizadas</t>
  </si>
  <si>
    <t>NOA</t>
  </si>
  <si>
    <t>Carpeta de Obras 2025</t>
  </si>
  <si>
    <t>Número de Obras Ejecutadas</t>
  </si>
  <si>
    <t>NOE</t>
  </si>
  <si>
    <t>Nombre del Documento:
Carpeta de Obras
Nombre de quien genera la información:
Dirección General de Obras Públicas
Periodicidad con que se genera la información:
Trimestral
Liga de la página donde se localiza la información o ubicación:
REPISA-001 MBJ-SMOPS-DGOP-OBRAS-001-2025.</t>
  </si>
  <si>
    <t>MÉTODO DE CÁLCULO 
POE=(NOE/NOA)*100</t>
  </si>
  <si>
    <t>Este componente mide el avance de las obras ejecutadas por la Dirección General de Obras Públicas en beneficio de la ciudadania</t>
  </si>
  <si>
    <t>Relativa.</t>
  </si>
  <si>
    <t>Absoluta.</t>
  </si>
  <si>
    <t>Ascendente.</t>
  </si>
  <si>
    <t>Seleccionar el compartamiento del Indicador hacia la meta.
(ascendente o descendente + regular o nominal)</t>
  </si>
  <si>
    <r>
      <t xml:space="preserve"> (  </t>
    </r>
    <r>
      <rPr>
        <b/>
        <sz val="9"/>
        <color theme="1"/>
        <rFont val="Calibri"/>
        <family val="2"/>
        <scheme val="minor"/>
      </rPr>
      <t>X</t>
    </r>
    <r>
      <rPr>
        <sz val="9"/>
        <color theme="1"/>
        <rFont val="Calibri"/>
        <family val="2"/>
        <scheme val="minor"/>
      </rPr>
      <t xml:space="preserve"> )</t>
    </r>
  </si>
  <si>
    <t xml:space="preserve"> (        )</t>
  </si>
  <si>
    <r>
      <t xml:space="preserve"> (  </t>
    </r>
    <r>
      <rPr>
        <b/>
        <sz val="9"/>
        <color theme="1"/>
        <rFont val="Calibri"/>
        <family val="2"/>
        <scheme val="minor"/>
      </rPr>
      <t>X</t>
    </r>
    <r>
      <rPr>
        <sz val="9"/>
        <color theme="1"/>
        <rFont val="Calibri"/>
        <family val="2"/>
        <scheme val="minor"/>
      </rPr>
      <t xml:space="preserve">  )</t>
    </r>
  </si>
  <si>
    <t>Seleccionar el Tipo de indicador.</t>
  </si>
  <si>
    <t>Seleccionar una de las Dimensiones que mide el Indicador.</t>
  </si>
  <si>
    <t>(            )</t>
  </si>
  <si>
    <r>
      <t xml:space="preserve">(   </t>
    </r>
    <r>
      <rPr>
        <b/>
        <sz val="9"/>
        <color theme="1"/>
        <rFont val="Montserrat"/>
      </rPr>
      <t>X</t>
    </r>
    <r>
      <rPr>
        <sz val="9"/>
        <color theme="1"/>
        <rFont val="Montserrat"/>
      </rPr>
      <t xml:space="preserve">  )</t>
    </r>
  </si>
  <si>
    <r>
      <t xml:space="preserve">(   </t>
    </r>
    <r>
      <rPr>
        <b/>
        <sz val="9"/>
        <color theme="1"/>
        <rFont val="Montserrat"/>
      </rPr>
      <t>X</t>
    </r>
    <r>
      <rPr>
        <sz val="9"/>
        <color theme="1"/>
        <rFont val="Montserrat"/>
      </rPr>
      <t xml:space="preserve">   )</t>
    </r>
  </si>
  <si>
    <r>
      <t xml:space="preserve">( </t>
    </r>
    <r>
      <rPr>
        <b/>
        <sz val="9"/>
        <color theme="1"/>
        <rFont val="Montserrat"/>
      </rPr>
      <t xml:space="preserve"> X</t>
    </r>
    <r>
      <rPr>
        <sz val="9"/>
        <color theme="1"/>
        <rFont val="Montserrat"/>
      </rPr>
      <t xml:space="preserve">  )</t>
    </r>
  </si>
  <si>
    <t>Monitoreable.</t>
  </si>
  <si>
    <t>Secretaria Municipal de Obras Publicas y Servicios</t>
  </si>
  <si>
    <t>Programa de infraestructura básica urbana, mejoramiento de imagen y obras públicas dignas, sustentables e inclusivas</t>
  </si>
  <si>
    <r>
      <rPr>
        <b/>
        <sz val="9"/>
        <color theme="1"/>
        <rFont val="Calibri"/>
        <family val="2"/>
        <scheme val="minor"/>
      </rPr>
      <t>POE:</t>
    </r>
    <r>
      <rPr>
        <sz val="9"/>
        <color theme="1"/>
        <rFont val="Calibri"/>
        <family val="2"/>
        <scheme val="minor"/>
      </rPr>
      <t xml:space="preserve"> Porcentaje de Obras Ejercidas</t>
    </r>
  </si>
  <si>
    <t>Número de Obras de Urbanización Autorizadas</t>
  </si>
  <si>
    <t>NOUA</t>
  </si>
  <si>
    <t>Número de Obras Urbanización Ejecutadas</t>
  </si>
  <si>
    <t>NOUE</t>
  </si>
  <si>
    <t>MINIGRÁFICA</t>
  </si>
  <si>
    <t>MÉTODO DE CÁLCULO 
POUOM=(NOUE/NOUA)*100</t>
  </si>
  <si>
    <t>Esta actividad mide la cantidad de obras de urbanización para una óptima movilidad urbana motorizada y no motorizada, con un enfoque sustentable, inclusiva y de mejoramiento de imagen urbana, para el beneficio de la ciudadanía</t>
  </si>
  <si>
    <r>
      <rPr>
        <b/>
        <sz val="9"/>
        <color theme="1"/>
        <rFont val="Calibri"/>
        <family val="2"/>
        <scheme val="minor"/>
      </rPr>
      <t xml:space="preserve">POU: </t>
    </r>
    <r>
      <rPr>
        <sz val="9"/>
        <color theme="1"/>
        <rFont val="Calibri"/>
        <family val="2"/>
        <scheme val="minor"/>
      </rPr>
      <t xml:space="preserve">Porcentaje de Obras de Urbanización </t>
    </r>
  </si>
  <si>
    <t>Número de Obras de Servicios Basicos Autorizadas</t>
  </si>
  <si>
    <t>NOSBA</t>
  </si>
  <si>
    <t>Número de Obras de Servicios Basicos l Ejecutadas</t>
  </si>
  <si>
    <t>NOSBE</t>
  </si>
  <si>
    <t xml:space="preserve">METODO DE CALCULO
POSBSA=(NOSBE/NOSBA)*100 </t>
  </si>
  <si>
    <t>Esta actividad mide la cantidad de obras para los servicios básicos en las zonas de rezago de alta prioridad.</t>
  </si>
  <si>
    <r>
      <t xml:space="preserve"> ( </t>
    </r>
    <r>
      <rPr>
        <b/>
        <sz val="9"/>
        <color theme="1"/>
        <rFont val="Calibri"/>
        <family val="2"/>
        <scheme val="minor"/>
      </rPr>
      <t>X</t>
    </r>
    <r>
      <rPr>
        <sz val="9"/>
        <color theme="1"/>
        <rFont val="Calibri"/>
        <family val="2"/>
        <scheme val="minor"/>
      </rPr>
      <t xml:space="preserve">  )</t>
    </r>
  </si>
  <si>
    <r>
      <rPr>
        <b/>
        <sz val="9"/>
        <color theme="1"/>
        <rFont val="Calibri"/>
        <family val="2"/>
        <scheme val="minor"/>
      </rPr>
      <t>POSBSA:</t>
    </r>
    <r>
      <rPr>
        <sz val="9"/>
        <color theme="1"/>
        <rFont val="Calibri"/>
        <family val="2"/>
        <scheme val="minor"/>
      </rPr>
      <t xml:space="preserve"> Porcentaje de obras para servicios básicos </t>
    </r>
  </si>
  <si>
    <t xml:space="preserve">Número de Obras para Mejoramiento Integral de Espacios Publicos Autorizadas            </t>
  </si>
  <si>
    <t>NOMIEPA</t>
  </si>
  <si>
    <t>Número de Obras para Mejoramiento Integral de Espacios Publicos Ejecutadas</t>
  </si>
  <si>
    <t>NOMIEPE</t>
  </si>
  <si>
    <t xml:space="preserve">MÉTODO DE CALCULO
POMIEP=(NOMIEPE/NOMIEPA)*100 </t>
  </si>
  <si>
    <t>Esta actividad mide la cantidad de obras de mejoramiento integral de espacios públicos, recreativos, obras de fomento al deporte y al entorno de la infraestructura educativa.</t>
  </si>
  <si>
    <r>
      <rPr>
        <b/>
        <sz val="9"/>
        <color theme="1"/>
        <rFont val="Calibri"/>
        <family val="2"/>
        <scheme val="minor"/>
      </rPr>
      <t>POMIEP:</t>
    </r>
    <r>
      <rPr>
        <sz val="9"/>
        <color theme="1"/>
        <rFont val="Calibri"/>
        <family val="2"/>
        <scheme val="minor"/>
      </rPr>
      <t xml:space="preserve"> Porcentaje de Obras de Mejoramiento Integral de Espacios Públicos.</t>
    </r>
  </si>
  <si>
    <t xml:space="preserve">Número de Obras en Inmuebles Publicos Autorizadas  </t>
  </si>
  <si>
    <t>NOIPA</t>
  </si>
  <si>
    <t>Número de Obras en Inmuebles Publicos Ejecutadas</t>
  </si>
  <si>
    <t>NOIPE</t>
  </si>
  <si>
    <t>MÉTODO DE CALCULO
POIPM=(NOIPE/NOIPA) *100</t>
  </si>
  <si>
    <t>Esta actividad mide la cantidad obras en inmuebles públicos municipales.</t>
  </si>
  <si>
    <r>
      <rPr>
        <b/>
        <sz val="9"/>
        <color theme="1"/>
        <rFont val="Calibri"/>
        <family val="2"/>
        <scheme val="minor"/>
      </rPr>
      <t>POIPM:</t>
    </r>
    <r>
      <rPr>
        <sz val="9"/>
        <color theme="1"/>
        <rFont val="Calibri"/>
        <family val="2"/>
        <scheme val="minor"/>
      </rPr>
      <t xml:space="preserve"> Porcentaje de Obras en Inmuebles Públicos Municipales.</t>
    </r>
  </si>
  <si>
    <t>GESTION</t>
  </si>
  <si>
    <t>Carpeta de equipamientos, arrendamientos de oficinas y mantenimiento vehicular</t>
  </si>
  <si>
    <t>Número de Reparaciones y Mantenimientos de Vehículos Proyectadas</t>
  </si>
  <si>
    <t>Número de Reparaciones y Mantenimientos de Vehículos Realizados</t>
  </si>
  <si>
    <t>NRMVR</t>
  </si>
  <si>
    <t xml:space="preserve">Nombre del Documento:
Carpeta de equipamientos, arrendamientos de oficinas y mantenimiento vehicular
Nombre de quien genera la información:
Jefatura del Departamento Administrativo
Periodicidad con que se genera la información:
Trimestral
Liga de la página donde se localiza la información o ubicación:
REPISA-001  MBJ-SMOPS-DGOP-JDA-2024
</t>
  </si>
  <si>
    <t xml:space="preserve">METODO DE CALCULO
PRMPV=(NRMVR/NRMVP)*100 </t>
  </si>
  <si>
    <t>Esta actividad mide la cantidad de vehículos reparados y a los que se le da mantenimiento para su mejor rendimiento</t>
  </si>
  <si>
    <r>
      <rPr>
        <b/>
        <sz val="9"/>
        <color theme="1"/>
        <rFont val="Calibri"/>
        <family val="2"/>
        <scheme val="minor"/>
      </rPr>
      <t xml:space="preserve">PRMPV: </t>
    </r>
    <r>
      <rPr>
        <sz val="9"/>
        <color theme="1"/>
        <rFont val="Calibri"/>
        <family val="2"/>
        <scheme val="minor"/>
      </rPr>
      <t>Porcentaje de Reparación y Mantenimiento al parque vehicular</t>
    </r>
  </si>
  <si>
    <t xml:space="preserve">Número de Gestión del pago del Arrendamientos de Oficinas Proyectadas   </t>
  </si>
  <si>
    <t>NGAOP</t>
  </si>
  <si>
    <t>Número de Gestión del pago del Arrendamientos de Oficinas realizadas</t>
  </si>
  <si>
    <t>NGAOR:</t>
  </si>
  <si>
    <t>Nombre del Documento:
Carpeta de equipamientos, arrendamientos de oficinas y mantenimiento vehicular
Nombre de quien genera la información:
Enlace Administrativo
Periodicidad con que se genera la información:
Trimestral
Liga de la página donde se localiza la información o ubicación:
REPISA-001  MBJ-SMOPS-DGOP-JDA-2024</t>
  </si>
  <si>
    <t>METODO DE CALCULO
PGPA: =(NGAOR/NGAOP)*100</t>
  </si>
  <si>
    <t>Esta actividad mide la cantidad Gestiones para pago de arrendamientos de las oficinas requeridas por la Direccion General de Obras Publicas</t>
  </si>
  <si>
    <r>
      <rPr>
        <b/>
        <sz val="9"/>
        <color theme="1"/>
        <rFont val="Calibri"/>
        <family val="2"/>
        <scheme val="minor"/>
      </rPr>
      <t xml:space="preserve">PGPA: </t>
    </r>
    <r>
      <rPr>
        <sz val="9"/>
        <color theme="1"/>
        <rFont val="Calibri"/>
        <family val="2"/>
        <scheme val="minor"/>
      </rPr>
      <t>Porcentaje de Gestión del pago del Arrendamiento de Oficinas Laborables</t>
    </r>
  </si>
  <si>
    <t>supervisión</t>
  </si>
  <si>
    <t>Carpeta de Superviciones de obra en la Via Pública</t>
  </si>
  <si>
    <t xml:space="preserve">Número de superviciones Autorizadas </t>
  </si>
  <si>
    <t>Número de Superviciones Efectuadas</t>
  </si>
  <si>
    <t>NSE</t>
  </si>
  <si>
    <t>Nombre del Documento:
Carpeta de  Superviciones de Obra en la Vía Pública
Nombre de quien genera la información:
Dirección General de Obras Públicas
Periodicidad con que se genera la información:
Trimestral
Liga de la página donde se localiza la información o ubicación:
REPISA-001 MBJ-SMOPS-DGOP-OBRAS-001-2025.</t>
  </si>
  <si>
    <t>N/A</t>
  </si>
  <si>
    <t>METODO DE CALCULO
PSOVP=(NSE/NSA) *100</t>
  </si>
  <si>
    <t xml:space="preserve">Esta actividad mide la cantidad de supervición asignada para verificar el cumplimiento de las especificaciones tecnicas estipuladas en los permisos otorgados.  </t>
  </si>
  <si>
    <r>
      <t xml:space="preserve">PSOVP: </t>
    </r>
    <r>
      <rPr>
        <sz val="9"/>
        <color theme="1"/>
        <rFont val="Calibri"/>
        <family val="2"/>
        <scheme val="minor"/>
      </rPr>
      <t>Porcentaje de supervición de obra en la via pública</t>
    </r>
  </si>
  <si>
    <t>Director de Área</t>
  </si>
  <si>
    <t>Dirección de Proyectos</t>
  </si>
  <si>
    <t>Arq. Mariana de la Barquera y Davalos Marquez</t>
  </si>
  <si>
    <t>Expedientes Tecnicos</t>
  </si>
  <si>
    <t>Carpeta de  Gestion de Expedientes Tecnicos, Licencias y Tramites de Obra 2022</t>
  </si>
  <si>
    <t>Numero de  Expedientes Tecnicos  de Obra Validados</t>
  </si>
  <si>
    <t>NETOV</t>
  </si>
  <si>
    <t>Carpeta de  Gestion de Expedientes Tecnicos, Licencias y Tramites de Obra 2025</t>
  </si>
  <si>
    <t>Numero de  Expedientes Tenicos de Obra Integrados</t>
  </si>
  <si>
    <t>NETOI</t>
  </si>
  <si>
    <t>METODO DE CALCULO
PETO=(NETOI/NETOV)*100</t>
  </si>
  <si>
    <t>Esta actividad mide el nùmero de Expedientes Tecnicos gestionados para su validacion ante la Direccion General de Planeacion Municipal  en beneficio de los benitojuarences</t>
  </si>
  <si>
    <r>
      <rPr>
        <b/>
        <sz val="9"/>
        <color theme="1"/>
        <rFont val="Calibri"/>
        <family val="2"/>
        <scheme val="minor"/>
      </rPr>
      <t>PETO:</t>
    </r>
    <r>
      <rPr>
        <sz val="9"/>
        <color theme="1"/>
        <rFont val="Calibri"/>
        <family val="2"/>
        <scheme val="minor"/>
      </rPr>
      <t xml:space="preserve"> Porcentaje de Expedientes Técnicos de Obra.</t>
    </r>
  </si>
  <si>
    <t xml:space="preserve">Numero de  Expedientes Tecnicos  de Obra Estimados          </t>
  </si>
  <si>
    <t>NETOE</t>
  </si>
  <si>
    <t>Tramites en Materia de Impacto Ambiental</t>
  </si>
  <si>
    <t>Carpeta de  Gestion de Expedientes Tecnicos, Licencias y Tramites de Obra</t>
  </si>
  <si>
    <t>Numero de Tramites en Materia de Impacto Ambiental para los Expedientes Tecnicos</t>
  </si>
  <si>
    <t>NTMIAET</t>
  </si>
  <si>
    <t>Nombre del Documento:
Carpeta de Obras
Nombre de quien genera la información:
Dirección General de Obras Públicas
Periodicidad con que se genera la información:
Trimestral
Liga de la página donde se localiza la información o ubicación:
REPISA-001 MBJ-SMOPS-DGOP-MIR-DP-001-2025.</t>
  </si>
  <si>
    <t>METODO DE CALCULO
PGTMIAETE= (NTMIAET / NETOE)*100</t>
  </si>
  <si>
    <t>Esta actividad mide el nùmero de gestiones de los Tramites en Materia de Impacto Ambiental de los Expedientes Tecnicos Elaborados</t>
  </si>
  <si>
    <r>
      <rPr>
        <b/>
        <sz val="9"/>
        <color theme="1"/>
        <rFont val="Calibri"/>
        <family val="2"/>
        <scheme val="minor"/>
      </rPr>
      <t>PGTMIAETE:</t>
    </r>
    <r>
      <rPr>
        <sz val="9"/>
        <color theme="1"/>
        <rFont val="Calibri"/>
        <family val="2"/>
        <scheme val="minor"/>
      </rPr>
      <t xml:space="preserve"> Porcentaje Gestion de Tramites en Materia de Impacto Ambiental para los Expedientes Técnicos Elaborados.</t>
    </r>
  </si>
  <si>
    <t>Tramites de Factibilidad de Servicios</t>
  </si>
  <si>
    <t>Numero de Tramites en de Factibilidad de Servicios para los Expedientes Tecnicos</t>
  </si>
  <si>
    <t>NTFST</t>
  </si>
  <si>
    <t>METODO DE CALCULO
PGTFSETE= (NTFSET / NETOE)*100</t>
  </si>
  <si>
    <t>Esta actividad mide el nùmero de gestiones de los Tramites de Factibilidad de Servicios de los Expedientes Tecnicos Elaborados</t>
  </si>
  <si>
    <r>
      <rPr>
        <b/>
        <sz val="9"/>
        <color theme="1"/>
        <rFont val="Calibri"/>
        <family val="2"/>
        <scheme val="minor"/>
      </rPr>
      <t xml:space="preserve">PGTFSETE: </t>
    </r>
    <r>
      <rPr>
        <sz val="9"/>
        <color theme="1"/>
        <rFont val="Calibri"/>
        <family val="2"/>
        <scheme val="minor"/>
      </rPr>
      <t>Porcentaje Gestion de Tramites de Factibilidad de Servicios para los Expedientes Técnicos Elaborados.</t>
    </r>
  </si>
  <si>
    <t>Gestiones de Licencias de Construccion</t>
  </si>
  <si>
    <t>Numero de Gestiones de Licencias de Construccion para los Expedientes Tecnicos.</t>
  </si>
  <si>
    <t>NGLCET</t>
  </si>
  <si>
    <t>METODO DE CALCULO
PGLCETE= (NGLCET / NETOE)*100</t>
  </si>
  <si>
    <t>Esta actividad mide el nùmero de gestiones de las Licencias de Construccion ante la Direccion General de Desarrollo Urbano de  los Expedientes Tecnicos Elaborados</t>
  </si>
  <si>
    <r>
      <rPr>
        <b/>
        <sz val="9"/>
        <color theme="1"/>
        <rFont val="Calibri"/>
        <family val="2"/>
        <scheme val="minor"/>
      </rPr>
      <t>PGLC:</t>
    </r>
    <r>
      <rPr>
        <sz val="9"/>
        <color theme="1"/>
        <rFont val="Calibri"/>
        <family val="2"/>
        <scheme val="minor"/>
      </rPr>
      <t xml:space="preserve"> Porcentaje Gestion de Licencias de Construccion para los Expedientes Técnicos Elaborados.</t>
    </r>
  </si>
  <si>
    <t>Proyectos elaborados</t>
  </si>
  <si>
    <t>Carpeta de Proyectos elaborados</t>
  </si>
  <si>
    <t xml:space="preserve"> Número de Proyectos Aprobados .</t>
  </si>
  <si>
    <t>Proyectos solicitados</t>
  </si>
  <si>
    <t>Carpeta de Proyectos solicitados</t>
  </si>
  <si>
    <t>Número de Proyectos Solicitados.</t>
  </si>
  <si>
    <t>Nombre del Documento:
Carpeta de Proyectos
Nombre de quien genera la información:
Dirección General de Obras Públicas
Periodicidad con que se genera la información:
Trimestral
Liga de la página donde se localiza la información o ubicación:
REPISA-001 MBJ-SMOPS-DGOP-MIR-DP-001-2025.</t>
  </si>
  <si>
    <t xml:space="preserve">METODO DE CALCULO
PPE= (NPS / NPA)*100
</t>
  </si>
  <si>
    <t>Esta actividad mide el nùmero de proyectos para obra pública o servicios relacionados con la misma elaborados</t>
  </si>
  <si>
    <r>
      <rPr>
        <b/>
        <sz val="9"/>
        <color theme="1"/>
        <rFont val="Calibri"/>
        <family val="2"/>
        <scheme val="minor"/>
      </rPr>
      <t>PPE:</t>
    </r>
    <r>
      <rPr>
        <sz val="9"/>
        <color theme="1"/>
        <rFont val="Calibri"/>
        <family val="2"/>
        <scheme val="minor"/>
      </rPr>
      <t xml:space="preserve"> Porcentaje proyectos elaborados.</t>
    </r>
  </si>
  <si>
    <t>Dirección de Licitaciónes y Contratos</t>
  </si>
  <si>
    <t>C. Marina Azamar Sandoval</t>
  </si>
  <si>
    <t>Contratos de Obra Publica</t>
  </si>
  <si>
    <t>Carpeta  Contratos y Procedimientos de Adjudicacion de Obra Publica 2022</t>
  </si>
  <si>
    <t xml:space="preserve"> Número de Licitaciones Programas </t>
  </si>
  <si>
    <t>NPL</t>
  </si>
  <si>
    <t>Carpeta  Contratos y Procedimientos de Adjudicacion de Obra Publica 2025</t>
  </si>
  <si>
    <t xml:space="preserve"> Número de Licitaciones con Adjudicación de Contrato</t>
  </si>
  <si>
    <t>NLAC</t>
  </si>
  <si>
    <t>Nombre del Documento:
Carpeta de Obras
Nombre de quien genera la información:
Dirección General de Obras Públicas
Periodicidad con que se genera la información:
Trimestral
Liga de la página donde se localiza la información o ubicación:
REPISA-001 MBJ-SMOPS-DGOP-MIR-DLYC-001-2025.</t>
  </si>
  <si>
    <t>PORCENTAJE</t>
  </si>
  <si>
    <t>METODO DE CALCULO
PCA=(NPAPIA/NPA)*100</t>
  </si>
  <si>
    <t>Este componente mide la cantidad de contratos adjudicados para la obra pública en el Municipio de Benito Juarez</t>
  </si>
  <si>
    <r>
      <t xml:space="preserve"> ( </t>
    </r>
    <r>
      <rPr>
        <b/>
        <sz val="9"/>
        <color theme="1"/>
        <rFont val="Calibri"/>
        <family val="2"/>
        <scheme val="minor"/>
      </rPr>
      <t xml:space="preserve"> X</t>
    </r>
    <r>
      <rPr>
        <sz val="9"/>
        <color theme="1"/>
        <rFont val="Calibri"/>
        <family val="2"/>
        <scheme val="minor"/>
      </rPr>
      <t xml:space="preserve"> )</t>
    </r>
  </si>
  <si>
    <r>
      <rPr>
        <b/>
        <sz val="9"/>
        <color theme="1"/>
        <rFont val="Calibri"/>
        <family val="2"/>
        <scheme val="minor"/>
      </rPr>
      <t xml:space="preserve">PCA:  </t>
    </r>
    <r>
      <rPr>
        <sz val="9"/>
        <color theme="1"/>
        <rFont val="Calibri"/>
        <family val="2"/>
        <scheme val="minor"/>
      </rPr>
      <t>Porcentaje de contratos de obra publica adjudicados</t>
    </r>
  </si>
  <si>
    <t>Numero de Convocatorias Programadas</t>
  </si>
  <si>
    <t>NCP</t>
  </si>
  <si>
    <t>Número de Convocatorias Efectuadas</t>
  </si>
  <si>
    <t>NCE</t>
  </si>
  <si>
    <t xml:space="preserve">METODO DE CALCULO
PPCLP:=(NCP/NCE)*100  </t>
  </si>
  <si>
    <t xml:space="preserve">Este componente mide el número de Procedimientos de convocatoria para la licitación de obra pública </t>
  </si>
  <si>
    <r>
      <t xml:space="preserve"> (</t>
    </r>
    <r>
      <rPr>
        <b/>
        <sz val="9"/>
        <color theme="1"/>
        <rFont val="Calibri"/>
        <family val="2"/>
        <scheme val="minor"/>
      </rPr>
      <t xml:space="preserve"> X</t>
    </r>
    <r>
      <rPr>
        <sz val="9"/>
        <color theme="1"/>
        <rFont val="Calibri"/>
        <family val="2"/>
        <scheme val="minor"/>
      </rPr>
      <t xml:space="preserve">  )</t>
    </r>
  </si>
  <si>
    <r>
      <t xml:space="preserve">PPCLP: </t>
    </r>
    <r>
      <rPr>
        <sz val="9"/>
        <color theme="1"/>
        <rFont val="Calibri"/>
        <family val="2"/>
        <scheme val="minor"/>
      </rPr>
      <t>Porcentaje  de los Procedimientos de Convocatoria para la licitación de Obra Publica en beneficio de los benitojuarences</t>
    </r>
  </si>
  <si>
    <t>Dirección de Construcción</t>
  </si>
  <si>
    <t>C. Francisco Gabriel Puc Cauich</t>
  </si>
  <si>
    <t>Cedulas Validadas</t>
  </si>
  <si>
    <t>Carpeta de Obra Publica</t>
  </si>
  <si>
    <t xml:space="preserve"> Numero de Cedulas Validadas</t>
  </si>
  <si>
    <t>NCV</t>
  </si>
  <si>
    <t xml:space="preserve">Obras en ejecución </t>
  </si>
  <si>
    <t>Carpeta de Obra Publica 2025</t>
  </si>
  <si>
    <t>Número de Contratos</t>
  </si>
  <si>
    <t>NC</t>
  </si>
  <si>
    <t>Nombre del Documento:
Carpeta de Obras
Nombre de quien genera la información:
Dirección General de Obras Públicas
Periodicidad con que se genera la información:
Trimestral
Liga de la página donde se localiza la información o ubicación:
REPISA-001: MBJ-SMOPS-DGOP-MIR-DC-001-2025.</t>
  </si>
  <si>
    <t xml:space="preserve">Porcentaje </t>
  </si>
  <si>
    <t>METODO DE CALCULO
POPE: (NC / NCV)*100</t>
  </si>
  <si>
    <t xml:space="preserve">Este componente mide el número de obras públicas en ejecución </t>
  </si>
  <si>
    <r>
      <rPr>
        <b/>
        <sz val="9"/>
        <color theme="1"/>
        <rFont val="Calibri"/>
        <family val="2"/>
        <scheme val="minor"/>
      </rPr>
      <t xml:space="preserve">POPE: </t>
    </r>
    <r>
      <rPr>
        <sz val="9"/>
        <color theme="1"/>
        <rFont val="Calibri"/>
        <family val="2"/>
        <scheme val="minor"/>
      </rPr>
      <t xml:space="preserve">Porcentaje de obras públicas en ejecución </t>
    </r>
  </si>
  <si>
    <t xml:space="preserve">Informes de supervision de avance fisico. </t>
  </si>
  <si>
    <t>Carpeta Actas de Inicio e Informes de Supervision de Obra Publica 2022</t>
  </si>
  <si>
    <t xml:space="preserve"> Informes de avance fisico de obra pública programada   </t>
  </si>
  <si>
    <t>IAFOPP</t>
  </si>
  <si>
    <t>Carpeta Actas de Inicio e Informes de Supervision de Obra Publica 2025</t>
  </si>
  <si>
    <t>Informes de avance fisico de obra pública ejecutada</t>
  </si>
  <si>
    <t>IAFOPE</t>
  </si>
  <si>
    <t>METODO DE CALCULO
PISAF=(IAFOPE /IAFOPP)*100</t>
  </si>
  <si>
    <t>Esta actividad mide el numero de informes de avance fisico de la obra pública por parte de los residentes desiganados por el area tecnica responsables.</t>
  </si>
  <si>
    <r>
      <rPr>
        <b/>
        <sz val="9"/>
        <color theme="1"/>
        <rFont val="Calibri"/>
        <family val="2"/>
        <scheme val="minor"/>
      </rPr>
      <t xml:space="preserve">PISAF: </t>
    </r>
    <r>
      <rPr>
        <sz val="9"/>
        <color theme="1"/>
        <rFont val="Calibri"/>
        <family val="2"/>
        <scheme val="minor"/>
      </rPr>
      <t>Porcentaje de informes de supervisión de avance físico de las obras publicas en ejecucion</t>
    </r>
  </si>
  <si>
    <t>Dirección de Control y Seguimiento de Obra</t>
  </si>
  <si>
    <t>Ing. Julio Cesar Zaldívar Pérez</t>
  </si>
  <si>
    <t>Obras Ejecutadas</t>
  </si>
  <si>
    <t>Carpeta de  Facturas y Envios de Tramites de Pago de obra publica 2022</t>
  </si>
  <si>
    <t xml:space="preserve"> Numero de  Obras devengadas  </t>
  </si>
  <si>
    <t>NOD</t>
  </si>
  <si>
    <t xml:space="preserve">Facturas de obras  Públicas </t>
  </si>
  <si>
    <t>Carpeta de  Facturas y Envios de Tramites de Pago de obra publica</t>
  </si>
  <si>
    <t xml:space="preserve"> Numero de  Obras comprometidas</t>
  </si>
  <si>
    <t>NOC</t>
  </si>
  <si>
    <t>Nombre del Documento:
Carpeta de Obras
Nombre de quien genera la información:
Dirección General de Obras Públicas
Periodicidad con que se genera la información:
Trimestral
Liga de la página donde se localiza la información o ubicación:
REPISA-001 MBJ-SMOPS-DGOP-MIR-DCSO-001-2025.</t>
  </si>
  <si>
    <t>METODO DE CALCULO
PDOPC=(NOC/NOD)*100</t>
  </si>
  <si>
    <t>Este componente mide el avance financiero por medio del comprometido y el devengo de la obra pública</t>
  </si>
  <si>
    <t xml:space="preserve"> ( X    )</t>
  </si>
  <si>
    <r>
      <t xml:space="preserve">PDOPC: </t>
    </r>
    <r>
      <rPr>
        <sz val="9"/>
        <color theme="1"/>
        <rFont val="Calibri"/>
        <family val="2"/>
        <scheme val="minor"/>
      </rPr>
      <t>Porcentaje de devengos de la obra pública comprometida.</t>
    </r>
  </si>
  <si>
    <t>Gestion de tramites de pago de estimaciones.</t>
  </si>
  <si>
    <t>Número de obras pagadas</t>
  </si>
  <si>
    <t xml:space="preserve">Gestion de tramites de pago de estimaciones. </t>
  </si>
  <si>
    <t>Carpeta de  Facturas y Envios de Tramites de Pago de obra publica 2025</t>
  </si>
  <si>
    <t>Número de obra devengada</t>
  </si>
  <si>
    <t xml:space="preserve"> </t>
  </si>
  <si>
    <t>METODO DE CALCULO
PPOPD=(NOD / NOP)*100</t>
  </si>
  <si>
    <t xml:space="preserve">Esta actividad mide el avance financiero por medio del devengo y el pagado en las estimaciones de obra pública. </t>
  </si>
  <si>
    <r>
      <t xml:space="preserve"> ( </t>
    </r>
    <r>
      <rPr>
        <b/>
        <sz val="9"/>
        <color theme="1"/>
        <rFont val="Calibri"/>
        <family val="2"/>
        <scheme val="minor"/>
      </rPr>
      <t xml:space="preserve">X  </t>
    </r>
    <r>
      <rPr>
        <sz val="9"/>
        <color theme="1"/>
        <rFont val="Calibri"/>
        <family val="2"/>
        <scheme val="minor"/>
      </rPr>
      <t>)</t>
    </r>
  </si>
  <si>
    <r>
      <t xml:space="preserve">PPOPD: </t>
    </r>
    <r>
      <rPr>
        <sz val="9"/>
        <color theme="1"/>
        <rFont val="Calibri"/>
        <family val="2"/>
        <scheme val="minor"/>
      </rPr>
      <t>Porcentaje del pagado de la obra pública devengada.</t>
    </r>
  </si>
  <si>
    <t>Metros Lineales</t>
  </si>
  <si>
    <t>CONCENTRADO DE TRABAJOS REALIZADOS_2022_EstructuraML</t>
  </si>
  <si>
    <t xml:space="preserve"> Total de mts lineales de guarniciones programados</t>
  </si>
  <si>
    <t>TMLGP</t>
  </si>
  <si>
    <t>CONCENTRADO DE TRABAJOS REALIZADOS_2025_EstructuraML</t>
  </si>
  <si>
    <t xml:space="preserve"> Total de mts lineales de guarniciones reparados</t>
  </si>
  <si>
    <t>TMLGR</t>
  </si>
  <si>
    <r>
      <t xml:space="preserve">Nombre del Documento: </t>
    </r>
    <r>
      <rPr>
        <sz val="11"/>
        <color theme="1"/>
        <rFont val="Calibri"/>
        <family val="2"/>
        <scheme val="minor"/>
      </rPr>
      <t>Concentrado de Trabajos Realizados 2025_EstructuraML</t>
    </r>
    <r>
      <rPr>
        <b/>
        <sz val="11"/>
        <color theme="1"/>
        <rFont val="Calibri"/>
        <family val="2"/>
        <scheme val="minor"/>
      </rPr>
      <t xml:space="preserve">
Nombre de quien genera la información: </t>
    </r>
    <r>
      <rPr>
        <sz val="11"/>
        <color theme="1"/>
        <rFont val="Calibri"/>
        <family val="2"/>
        <scheme val="minor"/>
      </rPr>
      <t>Dirección de Parques y Áreas Jardinadas</t>
    </r>
    <r>
      <rPr>
        <b/>
        <sz val="11"/>
        <color theme="1"/>
        <rFont val="Calibri"/>
        <family val="2"/>
        <scheme val="minor"/>
      </rPr>
      <t xml:space="preserve">
Periodicidad con que se genera la información: </t>
    </r>
    <r>
      <rPr>
        <sz val="11"/>
        <color theme="1"/>
        <rFont val="Calibri"/>
        <family val="2"/>
        <scheme val="minor"/>
      </rPr>
      <t>Trimestral</t>
    </r>
    <r>
      <rPr>
        <b/>
        <sz val="11"/>
        <color theme="1"/>
        <rFont val="Calibri"/>
        <family val="2"/>
        <scheme val="minor"/>
      </rPr>
      <t xml:space="preserve">
Liga de la página donde se localiza la información o ubicación: </t>
    </r>
    <r>
      <rPr>
        <sz val="11"/>
        <color theme="1"/>
        <rFont val="Calibri"/>
        <family val="2"/>
        <scheme val="minor"/>
      </rPr>
      <t>Leford MBJ-PM-SMOPS-DGSPM-DPAJ-002-2025, Ubicado en el archivero MBJARC008906.</t>
    </r>
  </si>
  <si>
    <t xml:space="preserve">METODO DE CÁLCULO
PMLRG= (TMLGR/TMLGP)*100  </t>
  </si>
  <si>
    <t>Este indicador nos permite conocer el porcentaje de metros lineales en reparación de estructuras de guarniciones.</t>
  </si>
  <si>
    <r>
      <t xml:space="preserve">PMLRG: </t>
    </r>
    <r>
      <rPr>
        <sz val="9"/>
        <color theme="1"/>
        <rFont val="Calibri"/>
        <family val="2"/>
        <scheme val="minor"/>
      </rPr>
      <t>Porcentaje de metros lineales de reparación en guarniciones</t>
    </r>
  </si>
  <si>
    <t>Índice de Manejo Sustentable del Medio Ambiente del IMCO</t>
  </si>
  <si>
    <t>I_medI_med_AM_DES_SOS</t>
  </si>
  <si>
    <t>Índice de Manejo Sustentable del MedioAmbiente y desarrollo Sostenible</t>
  </si>
  <si>
    <t>I_med_AM_DES_SOS</t>
  </si>
  <si>
    <t>no aplica</t>
  </si>
  <si>
    <t>https://imco.org.mx/indices/indice-de-competitividad-urbana-2023/</t>
  </si>
  <si>
    <t>mayor o igual a 15%
valor  &gt;= 15%</t>
  </si>
  <si>
    <t xml:space="preserve"> entre 0% y 15%
0%&lt; valor &lt; 15%</t>
  </si>
  <si>
    <t>menor o igual a 0%
valor &lt;= 0%</t>
  </si>
  <si>
    <t>El Índice  de Medio Ambiente y Desarrollo Sostenible mide el programa en: Prevención Ambiental, Gestión de residuos y Dimensión Económica de Desarrollo-</t>
  </si>
  <si>
    <t>(     SÍ      )</t>
  </si>
  <si>
    <t xml:space="preserve"> (  SÍ   )</t>
  </si>
  <si>
    <t xml:space="preserve"> (    SÍ    )</t>
  </si>
  <si>
    <t>(      SÍ      )</t>
  </si>
  <si>
    <t>(   SÍ       )</t>
  </si>
  <si>
    <t>(       SÍ    )</t>
  </si>
  <si>
    <t>(    SÍ   )</t>
  </si>
  <si>
    <t>I_MED_AM_DES_SOS:Índice de Medio Ambiente y Desarrollo Sostenible</t>
  </si>
  <si>
    <t>Lic. José Fernando Díaz Núñez</t>
  </si>
  <si>
    <t>dirgralplaneacionbj@gmail.com</t>
  </si>
  <si>
    <t>998 126 6707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</si>
</sst>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4"/>
      <color theme="0"/>
      <name val="Montserrat"/>
    </font>
    <font>
      <sz val="9"/>
      <name val="Montserrat"/>
    </font>
    <font>
      <sz val="9"/>
      <color theme="1"/>
      <name val="Calibri"/>
      <family val="2"/>
      <scheme val="minor"/>
    </font>
    <font>
      <sz val="9"/>
      <color theme="1"/>
      <name val="Montserrat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Montserrat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Montserrat"/>
      <charset val="134"/>
    </font>
    <font>
      <sz val="9"/>
      <color theme="1"/>
      <name val="Montserrat"/>
      <charset val="134"/>
    </font>
    <font>
      <sz val="9"/>
      <name val="Montserrat"/>
      <charset val="134"/>
    </font>
    <font>
      <b/>
      <sz val="14"/>
      <color theme="0"/>
      <name val="Montserrat"/>
      <charset val="134"/>
    </font>
    <font>
      <u/>
      <sz val="11"/>
      <color rgb="FF800080"/>
      <name val="Calibri"/>
      <family val="2"/>
      <scheme val="minor"/>
    </font>
    <font>
      <b/>
      <sz val="9"/>
      <color theme="1"/>
      <name val="Montserrat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9F7A"/>
        <bgColor indexed="64"/>
      </patternFill>
    </fill>
    <fill>
      <patternFill patternType="solid">
        <fgColor rgb="FFEE0000"/>
        <bgColor indexed="64"/>
      </patternFill>
    </fill>
    <fill>
      <patternFill patternType="solid">
        <fgColor theme="0" tint="-0.149967955565050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22" fillId="0" borderId="0"/>
  </cellStyleXfs>
  <cellXfs count="378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9" fontId="1" fillId="0" borderId="0" xfId="0" applyNumberFormat="1" applyFont="1"/>
    <xf numFmtId="0" fontId="6" fillId="2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0" fontId="4" fillId="0" borderId="8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1" fontId="1" fillId="0" borderId="0" xfId="0" applyNumberFormat="1" applyFont="1"/>
    <xf numFmtId="1" fontId="12" fillId="0" borderId="4" xfId="0" applyNumberFormat="1" applyFont="1" applyBorder="1" applyAlignment="1">
      <alignment horizontal="center" vertical="center" wrapText="1"/>
    </xf>
    <xf numFmtId="10" fontId="12" fillId="0" borderId="4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4" fillId="0" borderId="0" xfId="0" applyFont="1"/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0" fontId="4" fillId="9" borderId="8" xfId="0" applyNumberFormat="1" applyFont="1" applyFill="1" applyBorder="1" applyAlignment="1">
      <alignment horizontal="center" vertical="center" wrapText="1"/>
    </xf>
    <xf numFmtId="10" fontId="4" fillId="6" borderId="8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3" fontId="4" fillId="0" borderId="3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10" fontId="16" fillId="0" borderId="4" xfId="0" applyNumberFormat="1" applyFont="1" applyBorder="1" applyAlignment="1">
      <alignment horizontal="center" vertical="center" wrapText="1"/>
    </xf>
    <xf numFmtId="3" fontId="16" fillId="0" borderId="4" xfId="0" applyNumberFormat="1" applyFont="1" applyBorder="1" applyAlignment="1">
      <alignment horizontal="center" vertical="center" wrapText="1"/>
    </xf>
    <xf numFmtId="1" fontId="16" fillId="0" borderId="4" xfId="0" applyNumberFormat="1" applyFont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/>
    </xf>
    <xf numFmtId="0" fontId="18" fillId="2" borderId="30" xfId="0" applyFont="1" applyFill="1" applyBorder="1" applyAlignment="1">
      <alignment horizontal="center" vertical="center"/>
    </xf>
    <xf numFmtId="0" fontId="18" fillId="2" borderId="31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10" fontId="0" fillId="0" borderId="4" xfId="0" applyNumberFormat="1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 wrapText="1"/>
    </xf>
    <xf numFmtId="0" fontId="23" fillId="0" borderId="0" xfId="2" applyFont="1"/>
    <xf numFmtId="0" fontId="4" fillId="0" borderId="25" xfId="2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 wrapText="1"/>
    </xf>
    <xf numFmtId="0" fontId="6" fillId="10" borderId="5" xfId="2" applyFont="1" applyFill="1" applyBorder="1" applyAlignment="1">
      <alignment horizontal="center" vertical="center" wrapText="1"/>
    </xf>
    <xf numFmtId="0" fontId="6" fillId="10" borderId="4" xfId="2" applyFont="1" applyFill="1" applyBorder="1" applyAlignment="1">
      <alignment horizontal="center" vertical="center" wrapText="1"/>
    </xf>
    <xf numFmtId="0" fontId="6" fillId="10" borderId="8" xfId="2" applyFont="1" applyFill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10" fontId="4" fillId="0" borderId="8" xfId="2" applyNumberFormat="1" applyFont="1" applyBorder="1" applyAlignment="1">
      <alignment horizontal="center" vertical="center" wrapText="1"/>
    </xf>
    <xf numFmtId="9" fontId="23" fillId="0" borderId="0" xfId="2" applyNumberFormat="1" applyFont="1"/>
    <xf numFmtId="10" fontId="4" fillId="0" borderId="4" xfId="2" applyNumberFormat="1" applyFont="1" applyBorder="1" applyAlignment="1">
      <alignment horizontal="center" vertical="center" wrapText="1"/>
    </xf>
    <xf numFmtId="0" fontId="24" fillId="0" borderId="5" xfId="2" applyFont="1" applyBorder="1" applyAlignment="1">
      <alignment horizontal="center" vertical="center" wrapText="1"/>
    </xf>
    <xf numFmtId="0" fontId="24" fillId="0" borderId="4" xfId="2" applyFont="1" applyBorder="1" applyAlignment="1">
      <alignment horizontal="center" vertical="center" wrapText="1"/>
    </xf>
    <xf numFmtId="0" fontId="4" fillId="0" borderId="23" xfId="2" applyFont="1" applyBorder="1" applyAlignment="1">
      <alignment horizontal="center" vertical="center" wrapText="1"/>
    </xf>
    <xf numFmtId="0" fontId="6" fillId="10" borderId="31" xfId="2" applyFont="1" applyFill="1" applyBorder="1" applyAlignment="1">
      <alignment horizontal="center" vertical="center" wrapText="1"/>
    </xf>
    <xf numFmtId="0" fontId="6" fillId="10" borderId="29" xfId="2" applyFont="1" applyFill="1" applyBorder="1" applyAlignment="1">
      <alignment horizontal="center" vertical="center" wrapText="1"/>
    </xf>
    <xf numFmtId="0" fontId="6" fillId="10" borderId="30" xfId="2" applyFont="1" applyFill="1" applyBorder="1" applyAlignment="1">
      <alignment horizontal="center" vertical="center"/>
    </xf>
    <xf numFmtId="0" fontId="6" fillId="10" borderId="29" xfId="2" applyFont="1" applyFill="1" applyBorder="1" applyAlignment="1">
      <alignment horizontal="center" vertical="center"/>
    </xf>
    <xf numFmtId="0" fontId="24" fillId="0" borderId="8" xfId="2" applyFont="1" applyBorder="1" applyAlignment="1">
      <alignment horizontal="center" vertical="center" wrapText="1"/>
    </xf>
    <xf numFmtId="0" fontId="24" fillId="0" borderId="0" xfId="2" applyFont="1" applyAlignment="1">
      <alignment horizontal="center" vertical="center" wrapText="1"/>
    </xf>
    <xf numFmtId="0" fontId="24" fillId="0" borderId="0" xfId="2" applyFont="1" applyAlignment="1">
      <alignment vertical="center" wrapText="1"/>
    </xf>
    <xf numFmtId="0" fontId="25" fillId="0" borderId="0" xfId="2" applyFont="1" applyAlignment="1">
      <alignment vertical="center" wrapText="1"/>
    </xf>
    <xf numFmtId="0" fontId="23" fillId="0" borderId="19" xfId="2" applyFont="1" applyBorder="1"/>
    <xf numFmtId="0" fontId="23" fillId="0" borderId="18" xfId="2" applyFont="1" applyBorder="1"/>
    <xf numFmtId="0" fontId="23" fillId="0" borderId="17" xfId="2" applyFont="1" applyBorder="1"/>
    <xf numFmtId="0" fontId="26" fillId="0" borderId="16" xfId="2" applyFont="1" applyBorder="1" applyAlignment="1">
      <alignment vertical="center" wrapText="1"/>
    </xf>
    <xf numFmtId="0" fontId="26" fillId="0" borderId="0" xfId="2" applyFont="1" applyAlignment="1">
      <alignment vertical="center" wrapText="1"/>
    </xf>
    <xf numFmtId="0" fontId="26" fillId="0" borderId="15" xfId="2" applyFont="1" applyBorder="1" applyAlignment="1">
      <alignment vertical="center" wrapText="1"/>
    </xf>
    <xf numFmtId="0" fontId="26" fillId="0" borderId="14" xfId="2" applyFont="1" applyBorder="1" applyAlignment="1">
      <alignment vertical="center" wrapText="1"/>
    </xf>
    <xf numFmtId="0" fontId="26" fillId="0" borderId="13" xfId="2" applyFont="1" applyBorder="1" applyAlignment="1">
      <alignment vertical="center" wrapText="1"/>
    </xf>
    <xf numFmtId="0" fontId="26" fillId="0" borderId="12" xfId="2" applyFont="1" applyBorder="1" applyAlignment="1">
      <alignment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 wrapText="1"/>
    </xf>
    <xf numFmtId="10" fontId="4" fillId="0" borderId="44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8" fillId="8" borderId="21" xfId="0" applyFont="1" applyFill="1" applyBorder="1" applyAlignment="1">
      <alignment horizontal="center" vertical="center" wrapText="1"/>
    </xf>
    <xf numFmtId="0" fontId="8" fillId="8" borderId="2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top" wrapText="1"/>
    </xf>
    <xf numFmtId="0" fontId="6" fillId="2" borderId="27" xfId="0" applyFont="1" applyFill="1" applyBorder="1" applyAlignment="1">
      <alignment horizontal="center" vertical="top" wrapText="1"/>
    </xf>
    <xf numFmtId="0" fontId="6" fillId="2" borderId="28" xfId="0" applyFont="1" applyFill="1" applyBorder="1" applyAlignment="1">
      <alignment horizontal="center" vertical="top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23" xfId="1" applyBorder="1" applyAlignment="1">
      <alignment horizontal="center"/>
    </xf>
    <xf numFmtId="0" fontId="0" fillId="0" borderId="24" xfId="0" applyBorder="1" applyAlignment="1">
      <alignment horizontal="center"/>
    </xf>
    <xf numFmtId="0" fontId="4" fillId="0" borderId="2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3" fillId="0" borderId="8" xfId="1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0" fillId="0" borderId="15" xfId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32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top" wrapText="1"/>
    </xf>
    <xf numFmtId="0" fontId="10" fillId="0" borderId="23" xfId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1" fillId="0" borderId="8" xfId="1" applyFont="1" applyBorder="1" applyAlignment="1">
      <alignment horizontal="left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0" fillId="0" borderId="23" xfId="1" applyBorder="1" applyAlignment="1"/>
    <xf numFmtId="0" fontId="0" fillId="0" borderId="24" xfId="0" applyBorder="1"/>
    <xf numFmtId="0" fontId="4" fillId="0" borderId="8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3" fontId="16" fillId="0" borderId="8" xfId="0" applyNumberFormat="1" applyFont="1" applyBorder="1" applyAlignment="1">
      <alignment horizontal="center" vertical="center" wrapText="1"/>
    </xf>
    <xf numFmtId="3" fontId="16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center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top" wrapText="1"/>
    </xf>
    <xf numFmtId="0" fontId="18" fillId="2" borderId="27" xfId="0" applyFont="1" applyFill="1" applyBorder="1" applyAlignment="1">
      <alignment horizontal="center" vertical="top" wrapText="1"/>
    </xf>
    <xf numFmtId="0" fontId="18" fillId="2" borderId="28" xfId="0" applyFont="1" applyFill="1" applyBorder="1" applyAlignment="1">
      <alignment horizontal="center" vertical="top" wrapText="1"/>
    </xf>
    <xf numFmtId="0" fontId="18" fillId="2" borderId="26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/>
    </xf>
    <xf numFmtId="0" fontId="17" fillId="8" borderId="20" xfId="0" applyFont="1" applyFill="1" applyBorder="1" applyAlignment="1">
      <alignment horizontal="center" vertical="center" wrapText="1"/>
    </xf>
    <xf numFmtId="0" fontId="17" fillId="8" borderId="21" xfId="0" applyFont="1" applyFill="1" applyBorder="1" applyAlignment="1">
      <alignment horizontal="center" vertical="center" wrapText="1"/>
    </xf>
    <xf numFmtId="0" fontId="17" fillId="8" borderId="22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3" fontId="0" fillId="0" borderId="8" xfId="0" applyNumberFormat="1" applyBorder="1" applyAlignment="1">
      <alignment horizontal="center" vertical="center" wrapText="1"/>
    </xf>
    <xf numFmtId="0" fontId="22" fillId="0" borderId="24" xfId="2" applyBorder="1" applyAlignment="1">
      <alignment horizontal="center"/>
    </xf>
    <xf numFmtId="0" fontId="4" fillId="0" borderId="24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 wrapText="1"/>
    </xf>
    <xf numFmtId="0" fontId="7" fillId="10" borderId="4" xfId="2" applyFont="1" applyFill="1" applyBorder="1" applyAlignment="1">
      <alignment horizontal="center" vertical="center" wrapText="1"/>
    </xf>
    <xf numFmtId="0" fontId="7" fillId="10" borderId="5" xfId="2" applyFont="1" applyFill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6" fillId="10" borderId="1" xfId="2" applyFont="1" applyFill="1" applyBorder="1" applyAlignment="1">
      <alignment horizontal="center" vertical="center" wrapText="1"/>
    </xf>
    <xf numFmtId="0" fontId="6" fillId="10" borderId="2" xfId="2" applyFont="1" applyFill="1" applyBorder="1" applyAlignment="1">
      <alignment horizontal="center" vertical="center" wrapText="1"/>
    </xf>
    <xf numFmtId="0" fontId="6" fillId="10" borderId="3" xfId="2" applyFont="1" applyFill="1" applyBorder="1" applyAlignment="1">
      <alignment horizontal="center" vertical="center" wrapText="1"/>
    </xf>
    <xf numFmtId="0" fontId="6" fillId="10" borderId="6" xfId="2" applyFont="1" applyFill="1" applyBorder="1" applyAlignment="1">
      <alignment horizontal="center" vertical="center" wrapText="1"/>
    </xf>
    <xf numFmtId="0" fontId="6" fillId="10" borderId="7" xfId="2" applyFont="1" applyFill="1" applyBorder="1" applyAlignment="1">
      <alignment horizontal="center" vertical="center" wrapText="1"/>
    </xf>
    <xf numFmtId="0" fontId="4" fillId="0" borderId="9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4" fillId="0" borderId="11" xfId="2" applyFont="1" applyBorder="1" applyAlignment="1">
      <alignment horizontal="center"/>
    </xf>
    <xf numFmtId="0" fontId="6" fillId="7" borderId="9" xfId="2" applyFont="1" applyFill="1" applyBorder="1" applyAlignment="1">
      <alignment horizontal="center" vertical="center"/>
    </xf>
    <xf numFmtId="0" fontId="6" fillId="7" borderId="10" xfId="2" applyFont="1" applyFill="1" applyBorder="1" applyAlignment="1">
      <alignment horizontal="center" vertical="center"/>
    </xf>
    <xf numFmtId="0" fontId="6" fillId="7" borderId="11" xfId="2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6" fillId="10" borderId="8" xfId="2" applyFont="1" applyFill="1" applyBorder="1" applyAlignment="1">
      <alignment horizontal="center" vertical="center" wrapText="1"/>
    </xf>
    <xf numFmtId="0" fontId="6" fillId="10" borderId="4" xfId="2" applyFont="1" applyFill="1" applyBorder="1" applyAlignment="1">
      <alignment horizontal="center" vertical="center" wrapText="1"/>
    </xf>
    <xf numFmtId="0" fontId="6" fillId="10" borderId="5" xfId="2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horizontal="center" vertical="center" wrapText="1"/>
    </xf>
    <xf numFmtId="0" fontId="6" fillId="4" borderId="3" xfId="2" applyFont="1" applyFill="1" applyBorder="1" applyAlignment="1">
      <alignment horizontal="center" vertical="center" wrapText="1"/>
    </xf>
    <xf numFmtId="0" fontId="6" fillId="5" borderId="6" xfId="2" applyFont="1" applyFill="1" applyBorder="1" applyAlignment="1">
      <alignment horizontal="center" vertical="center" wrapText="1"/>
    </xf>
    <xf numFmtId="0" fontId="6" fillId="5" borderId="3" xfId="2" applyFont="1" applyFill="1" applyBorder="1" applyAlignment="1">
      <alignment horizontal="center" vertical="center" wrapText="1"/>
    </xf>
    <xf numFmtId="0" fontId="6" fillId="6" borderId="6" xfId="2" applyFont="1" applyFill="1" applyBorder="1" applyAlignment="1">
      <alignment horizontal="center" vertical="center" wrapText="1"/>
    </xf>
    <xf numFmtId="0" fontId="6" fillId="6" borderId="7" xfId="2" applyFont="1" applyFill="1" applyBorder="1" applyAlignment="1">
      <alignment horizontal="center" vertical="center" wrapText="1"/>
    </xf>
    <xf numFmtId="0" fontId="9" fillId="10" borderId="1" xfId="2" applyFont="1" applyFill="1" applyBorder="1" applyAlignment="1">
      <alignment horizontal="center" vertical="center" wrapText="1"/>
    </xf>
    <xf numFmtId="0" fontId="9" fillId="10" borderId="2" xfId="2" applyFont="1" applyFill="1" applyBorder="1" applyAlignment="1">
      <alignment horizontal="center" vertical="center" wrapText="1"/>
    </xf>
    <xf numFmtId="0" fontId="9" fillId="10" borderId="3" xfId="2" applyFont="1" applyFill="1" applyBorder="1" applyAlignment="1">
      <alignment horizontal="center" vertical="center" wrapText="1"/>
    </xf>
    <xf numFmtId="0" fontId="24" fillId="0" borderId="1" xfId="2" applyFont="1" applyBorder="1" applyAlignment="1">
      <alignment horizontal="center" vertical="center" wrapText="1"/>
    </xf>
    <xf numFmtId="0" fontId="24" fillId="0" borderId="2" xfId="2" applyFont="1" applyBorder="1" applyAlignment="1">
      <alignment horizontal="center" vertical="center" wrapText="1"/>
    </xf>
    <xf numFmtId="0" fontId="24" fillId="0" borderId="3" xfId="2" applyFont="1" applyBorder="1" applyAlignment="1">
      <alignment horizontal="center" vertical="center" wrapText="1"/>
    </xf>
    <xf numFmtId="0" fontId="24" fillId="0" borderId="4" xfId="2" applyFont="1" applyBorder="1" applyAlignment="1">
      <alignment horizontal="center" vertical="center" wrapText="1"/>
    </xf>
    <xf numFmtId="0" fontId="6" fillId="10" borderId="26" xfId="2" applyFont="1" applyFill="1" applyBorder="1" applyAlignment="1">
      <alignment horizontal="center" vertical="top" wrapText="1"/>
    </xf>
    <xf numFmtId="0" fontId="6" fillId="10" borderId="27" xfId="2" applyFont="1" applyFill="1" applyBorder="1" applyAlignment="1">
      <alignment horizontal="center" vertical="top" wrapText="1"/>
    </xf>
    <xf numFmtId="0" fontId="6" fillId="10" borderId="28" xfId="2" applyFont="1" applyFill="1" applyBorder="1" applyAlignment="1">
      <alignment horizontal="center" vertical="top" wrapText="1"/>
    </xf>
    <xf numFmtId="0" fontId="6" fillId="10" borderId="26" xfId="2" applyFont="1" applyFill="1" applyBorder="1" applyAlignment="1">
      <alignment horizontal="center" vertical="center" wrapText="1"/>
    </xf>
    <xf numFmtId="0" fontId="6" fillId="10" borderId="28" xfId="2" applyFont="1" applyFill="1" applyBorder="1" applyAlignment="1">
      <alignment horizontal="center" vertical="center" wrapText="1"/>
    </xf>
    <xf numFmtId="0" fontId="6" fillId="10" borderId="30" xfId="2" applyFont="1" applyFill="1" applyBorder="1" applyAlignment="1">
      <alignment horizontal="center" vertical="center"/>
    </xf>
    <xf numFmtId="0" fontId="8" fillId="8" borderId="20" xfId="2" applyFont="1" applyFill="1" applyBorder="1" applyAlignment="1">
      <alignment horizontal="center" vertical="center" wrapText="1"/>
    </xf>
    <xf numFmtId="0" fontId="8" fillId="8" borderId="21" xfId="2" applyFont="1" applyFill="1" applyBorder="1" applyAlignment="1">
      <alignment horizontal="center" vertical="center" wrapText="1"/>
    </xf>
    <xf numFmtId="0" fontId="8" fillId="8" borderId="22" xfId="2" applyFont="1" applyFill="1" applyBorder="1" applyAlignment="1">
      <alignment horizontal="center" vertical="center" wrapText="1"/>
    </xf>
    <xf numFmtId="0" fontId="6" fillId="3" borderId="8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10" fillId="0" borderId="23" xfId="1" applyBorder="1" applyAlignment="1">
      <alignment vertical="center"/>
    </xf>
    <xf numFmtId="0" fontId="22" fillId="0" borderId="24" xfId="2" applyBorder="1" applyAlignment="1">
      <alignment vertical="center"/>
    </xf>
    <xf numFmtId="0" fontId="4" fillId="0" borderId="8" xfId="2" applyFont="1" applyBorder="1" applyAlignment="1">
      <alignment horizontal="left" vertical="center" wrapText="1"/>
    </xf>
    <xf numFmtId="0" fontId="4" fillId="0" borderId="4" xfId="2" applyFont="1" applyBorder="1" applyAlignment="1">
      <alignment horizontal="left" vertical="center" wrapText="1"/>
    </xf>
    <xf numFmtId="0" fontId="4" fillId="0" borderId="5" xfId="2" applyFont="1" applyBorder="1" applyAlignment="1">
      <alignment horizontal="left" vertical="center" wrapText="1"/>
    </xf>
    <xf numFmtId="0" fontId="22" fillId="0" borderId="24" xfId="2" applyBorder="1"/>
    <xf numFmtId="0" fontId="27" fillId="0" borderId="23" xfId="1" applyFont="1" applyBorder="1" applyAlignment="1"/>
    <xf numFmtId="0" fontId="10" fillId="0" borderId="37" xfId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6" xfId="0" applyBorder="1" applyAlignment="1">
      <alignment horizont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6" fillId="3" borderId="1" xfId="0" applyFont="1" applyFill="1" applyBorder="1" applyAlignment="1">
      <alignment horizontal="center" vertical="center" wrapText="1"/>
    </xf>
    <xf numFmtId="10" fontId="6" fillId="0" borderId="4" xfId="0" applyNumberFormat="1" applyFont="1" applyBorder="1" applyAlignment="1">
      <alignment horizontal="center" vertical="center" wrapText="1"/>
    </xf>
    <xf numFmtId="0" fontId="10" fillId="0" borderId="8" xfId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370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009F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theme" Target="theme/theme1.xml"/><Relationship Id="rId95" Type="http://schemas.microsoft.com/office/2017/06/relationships/rdRichValue" Target="richData/rdrichvalue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tyles" Target="styles.xml"/><Relationship Id="rId96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microsoft.com/office/2017/06/relationships/rdRichValueTypes" Target="richData/rdRichValueTyp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sheetMetadata" Target="metadata.xml"/><Relationship Id="rId9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5.png"/><Relationship Id="rId4" Type="http://schemas.openxmlformats.org/officeDocument/2006/relationships/image" Target="../media/image11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5.png"/><Relationship Id="rId4" Type="http://schemas.openxmlformats.org/officeDocument/2006/relationships/image" Target="../media/image11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5.png"/><Relationship Id="rId4" Type="http://schemas.openxmlformats.org/officeDocument/2006/relationships/image" Target="../media/image11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5.png"/><Relationship Id="rId4" Type="http://schemas.openxmlformats.org/officeDocument/2006/relationships/image" Target="../media/image11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5.png"/><Relationship Id="rId4" Type="http://schemas.openxmlformats.org/officeDocument/2006/relationships/image" Target="../media/image11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5.png"/><Relationship Id="rId4" Type="http://schemas.openxmlformats.org/officeDocument/2006/relationships/image" Target="../media/image11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tmp"/><Relationship Id="rId2" Type="http://schemas.openxmlformats.org/officeDocument/2006/relationships/image" Target="../media/image12.tmp"/><Relationship Id="rId1" Type="http://schemas.openxmlformats.org/officeDocument/2006/relationships/image" Target="../media/image5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tmp"/><Relationship Id="rId2" Type="http://schemas.openxmlformats.org/officeDocument/2006/relationships/image" Target="../media/image12.tmp"/><Relationship Id="rId1" Type="http://schemas.openxmlformats.org/officeDocument/2006/relationships/image" Target="../media/image5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tmp"/><Relationship Id="rId2" Type="http://schemas.openxmlformats.org/officeDocument/2006/relationships/image" Target="../media/image12.tmp"/><Relationship Id="rId1" Type="http://schemas.openxmlformats.org/officeDocument/2006/relationships/image" Target="../media/image5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tmp"/><Relationship Id="rId2" Type="http://schemas.openxmlformats.org/officeDocument/2006/relationships/image" Target="../media/image12.tmp"/><Relationship Id="rId1" Type="http://schemas.openxmlformats.org/officeDocument/2006/relationships/image" Target="../media/image5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tmp"/><Relationship Id="rId2" Type="http://schemas.openxmlformats.org/officeDocument/2006/relationships/image" Target="../media/image12.tmp"/><Relationship Id="rId1" Type="http://schemas.openxmlformats.org/officeDocument/2006/relationships/image" Target="../media/image5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tmp"/><Relationship Id="rId2" Type="http://schemas.openxmlformats.org/officeDocument/2006/relationships/image" Target="../media/image12.tmp"/><Relationship Id="rId1" Type="http://schemas.openxmlformats.org/officeDocument/2006/relationships/image" Target="../media/image5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tmp"/><Relationship Id="rId2" Type="http://schemas.openxmlformats.org/officeDocument/2006/relationships/image" Target="../media/image12.tmp"/><Relationship Id="rId1" Type="http://schemas.openxmlformats.org/officeDocument/2006/relationships/image" Target="../media/image5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tmp"/><Relationship Id="rId2" Type="http://schemas.openxmlformats.org/officeDocument/2006/relationships/image" Target="../media/image12.tmp"/><Relationship Id="rId1" Type="http://schemas.openxmlformats.org/officeDocument/2006/relationships/image" Target="../media/image5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4.jpeg"/><Relationship Id="rId1" Type="http://schemas.openxmlformats.org/officeDocument/2006/relationships/image" Target="../media/image5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4.jpeg"/><Relationship Id="rId1" Type="http://schemas.openxmlformats.org/officeDocument/2006/relationships/image" Target="../media/image5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14.png"/><Relationship Id="rId1" Type="http://schemas.openxmlformats.org/officeDocument/2006/relationships/image" Target="../media/image5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14.png"/><Relationship Id="rId1" Type="http://schemas.openxmlformats.org/officeDocument/2006/relationships/image" Target="../media/image5.pn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14.png"/><Relationship Id="rId1" Type="http://schemas.openxmlformats.org/officeDocument/2006/relationships/image" Target="../media/image5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14.png"/><Relationship Id="rId1" Type="http://schemas.openxmlformats.org/officeDocument/2006/relationships/image" Target="../media/image5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14.png"/><Relationship Id="rId1" Type="http://schemas.openxmlformats.org/officeDocument/2006/relationships/image" Target="../media/image5.png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14.png"/><Relationship Id="rId1" Type="http://schemas.openxmlformats.org/officeDocument/2006/relationships/image" Target="../media/image5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5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5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5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5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5.pn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5.pn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5.pn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5.png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5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5.png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png"/><Relationship Id="rId1" Type="http://schemas.openxmlformats.org/officeDocument/2006/relationships/image" Target="../media/image5.png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5.png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png"/><Relationship Id="rId1" Type="http://schemas.openxmlformats.org/officeDocument/2006/relationships/image" Target="../media/image5.png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5.png"/><Relationship Id="rId4" Type="http://schemas.openxmlformats.org/officeDocument/2006/relationships/image" Target="../media/image22.png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5.png"/><Relationship Id="rId4" Type="http://schemas.openxmlformats.org/officeDocument/2006/relationships/image" Target="../media/image22.png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5.png"/><Relationship Id="rId4" Type="http://schemas.openxmlformats.org/officeDocument/2006/relationships/image" Target="../media/image22.png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5.png"/><Relationship Id="rId4" Type="http://schemas.openxmlformats.org/officeDocument/2006/relationships/image" Target="../media/image22.png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5.png"/><Relationship Id="rId4" Type="http://schemas.openxmlformats.org/officeDocument/2006/relationships/image" Target="../media/image22.png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23.png"/><Relationship Id="rId1" Type="http://schemas.openxmlformats.org/officeDocument/2006/relationships/image" Target="../media/image5.png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23.png"/><Relationship Id="rId1" Type="http://schemas.openxmlformats.org/officeDocument/2006/relationships/image" Target="../media/image5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23.png"/><Relationship Id="rId1" Type="http://schemas.openxmlformats.org/officeDocument/2006/relationships/image" Target="../media/image5.png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23.png"/><Relationship Id="rId1" Type="http://schemas.openxmlformats.org/officeDocument/2006/relationships/image" Target="../media/image5.png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23.png"/><Relationship Id="rId1" Type="http://schemas.openxmlformats.org/officeDocument/2006/relationships/image" Target="../media/image5.pn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23.png"/><Relationship Id="rId1" Type="http://schemas.openxmlformats.org/officeDocument/2006/relationships/image" Target="../media/image5.pn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23.png"/><Relationship Id="rId1" Type="http://schemas.openxmlformats.org/officeDocument/2006/relationships/image" Target="../media/image5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5.png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5.png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5.png"/></Relationships>
</file>

<file path=xl/drawings/_rels/drawing7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5.png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5.png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5.png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5.png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5.png"/></Relationships>
</file>

<file path=xl/drawings/_rels/drawing7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5.png"/></Relationships>
</file>

<file path=xl/drawings/_rels/drawing8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5.png"/></Relationships>
</file>

<file path=xl/drawings/_rels/drawing8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5.png"/></Relationships>
</file>

<file path=xl/drawings/_rels/drawing8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5.png"/></Relationships>
</file>

<file path=xl/drawings/_rels/drawing8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5.png"/><Relationship Id="rId1" Type="http://schemas.openxmlformats.org/officeDocument/2006/relationships/image" Target="../media/image5.png"/></Relationships>
</file>

<file path=xl/drawings/_rels/drawing8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5.png"/></Relationships>
</file>

<file path=xl/drawings/_rels/drawing8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5.png"/></Relationships>
</file>

<file path=xl/drawings/_rels/drawing8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5.png"/></Relationships>
</file>

<file path=xl/drawings/_rels/drawing8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5.png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5.png"/></Relationships>
</file>

<file path=xl/drawings/_rels/drawing8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342901</xdr:colOff>
      <xdr:row>1</xdr:row>
      <xdr:rowOff>101870</xdr:rowOff>
    </xdr:from>
    <xdr:ext cx="609600" cy="932512"/>
    <xdr:pic>
      <xdr:nvPicPr>
        <xdr:cNvPr id="2" name="Imagen 1">
          <a:extLst>
            <a:ext uri="{FF2B5EF4-FFF2-40B4-BE49-F238E27FC236}">
              <a16:creationId xmlns:a16="http://schemas.microsoft.com/office/drawing/2014/main" id="{89432BB6-7D5F-404C-BEED-35AA9FE29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76901" y="292370"/>
          <a:ext cx="609600" cy="932512"/>
        </a:xfrm>
        <a:prstGeom prst="rect">
          <a:avLst/>
        </a:prstGeom>
      </xdr:spPr>
    </xdr:pic>
    <xdr:clientData/>
  </xdr:oneCellAnchor>
  <xdr:twoCellAnchor>
    <xdr:from>
      <xdr:col>1</xdr:col>
      <xdr:colOff>203200</xdr:colOff>
      <xdr:row>1</xdr:row>
      <xdr:rowOff>114300</xdr:rowOff>
    </xdr:from>
    <xdr:to>
      <xdr:col>4</xdr:col>
      <xdr:colOff>452966</xdr:colOff>
      <xdr:row>3</xdr:row>
      <xdr:rowOff>51360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8E8AF8BA-CA33-4B90-8055-91BD83D93F93}"/>
            </a:ext>
          </a:extLst>
        </xdr:cNvPr>
        <xdr:cNvGrpSpPr/>
      </xdr:nvGrpSpPr>
      <xdr:grpSpPr>
        <a:xfrm>
          <a:off x="962439" y="355876"/>
          <a:ext cx="2527484" cy="889560"/>
          <a:chOff x="25360313" y="523878"/>
          <a:chExt cx="7096124" cy="2500312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99E72AB7-EA88-0DE9-0E01-7D532E61D36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1887" t="3078" r="1348" b="83664"/>
          <a:stretch/>
        </xdr:blipFill>
        <xdr:spPr>
          <a:xfrm>
            <a:off x="27098625" y="523878"/>
            <a:ext cx="5357812" cy="2500312"/>
          </a:xfrm>
          <a:prstGeom prst="rect">
            <a:avLst/>
          </a:prstGeom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DD9DE3BD-6550-39D7-4F04-54C218C72DA4}"/>
              </a:ext>
              <a:ext uri="{147F2762-F138-4A5C-976F-8EAC2B608ADB}">
                <a16:predDERef xmlns:a16="http://schemas.microsoft.com/office/drawing/2014/main" pred="{89254E76-3E52-49FF-A8A9-84CA6481440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rcRect l="5984" t="2830" r="4724" b="3150"/>
          <a:stretch/>
        </xdr:blipFill>
        <xdr:spPr>
          <a:xfrm>
            <a:off x="25360313" y="595312"/>
            <a:ext cx="2076450" cy="215265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692603</xdr:colOff>
      <xdr:row>1</xdr:row>
      <xdr:rowOff>48986</xdr:rowOff>
    </xdr:from>
    <xdr:to>
      <xdr:col>7</xdr:col>
      <xdr:colOff>1393371</xdr:colOff>
      <xdr:row>3</xdr:row>
      <xdr:rowOff>175031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41053" y="287111"/>
          <a:ext cx="700768" cy="1078545"/>
        </a:xfrm>
        <a:prstGeom prst="rect">
          <a:avLst/>
        </a:prstGeom>
      </xdr:spPr>
    </xdr:pic>
    <xdr:clientData/>
  </xdr:twoCellAnchor>
  <xdr:twoCellAnchor>
    <xdr:from>
      <xdr:col>1</xdr:col>
      <xdr:colOff>243417</xdr:colOff>
      <xdr:row>1</xdr:row>
      <xdr:rowOff>152367</xdr:rowOff>
    </xdr:from>
    <xdr:to>
      <xdr:col>3</xdr:col>
      <xdr:colOff>878416</xdr:colOff>
      <xdr:row>3</xdr:row>
      <xdr:rowOff>97894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1005417" y="395784"/>
          <a:ext cx="2603499" cy="898027"/>
          <a:chOff x="25360313" y="523878"/>
          <a:chExt cx="7096124" cy="2500312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1887" t="3078" r="1348" b="83664"/>
          <a:stretch/>
        </xdr:blipFill>
        <xdr:spPr>
          <a:xfrm>
            <a:off x="27098625" y="523878"/>
            <a:ext cx="5357812" cy="2500312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100-000005000000}"/>
              </a:ext>
              <a:ext uri="{147F2762-F138-4A5C-976F-8EAC2B608ADB}">
                <a16:predDERef xmlns:a16="http://schemas.microsoft.com/office/drawing/2014/main" pred="{89254E76-3E52-49FF-A8A9-84CA6481440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rcRect l="5984" t="2830" r="4724" b="3150"/>
          <a:stretch/>
        </xdr:blipFill>
        <xdr:spPr>
          <a:xfrm>
            <a:off x="25360313" y="595312"/>
            <a:ext cx="2076450" cy="2152650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692603</xdr:colOff>
      <xdr:row>1</xdr:row>
      <xdr:rowOff>48986</xdr:rowOff>
    </xdr:from>
    <xdr:to>
      <xdr:col>7</xdr:col>
      <xdr:colOff>1393371</xdr:colOff>
      <xdr:row>3</xdr:row>
      <xdr:rowOff>175031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41053" y="287111"/>
          <a:ext cx="700768" cy="1078545"/>
        </a:xfrm>
        <a:prstGeom prst="rect">
          <a:avLst/>
        </a:prstGeom>
      </xdr:spPr>
    </xdr:pic>
    <xdr:clientData/>
  </xdr:twoCellAnchor>
  <xdr:twoCellAnchor>
    <xdr:from>
      <xdr:col>1</xdr:col>
      <xdr:colOff>243417</xdr:colOff>
      <xdr:row>1</xdr:row>
      <xdr:rowOff>152367</xdr:rowOff>
    </xdr:from>
    <xdr:to>
      <xdr:col>3</xdr:col>
      <xdr:colOff>878416</xdr:colOff>
      <xdr:row>3</xdr:row>
      <xdr:rowOff>97894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1005417" y="395784"/>
          <a:ext cx="2603499" cy="898027"/>
          <a:chOff x="25360313" y="523878"/>
          <a:chExt cx="7096124" cy="2500312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1887" t="3078" r="1348" b="83664"/>
          <a:stretch/>
        </xdr:blipFill>
        <xdr:spPr>
          <a:xfrm>
            <a:off x="27098625" y="523878"/>
            <a:ext cx="5357812" cy="2500312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200-000005000000}"/>
              </a:ext>
              <a:ext uri="{147F2762-F138-4A5C-976F-8EAC2B608ADB}">
                <a16:predDERef xmlns:a16="http://schemas.microsoft.com/office/drawing/2014/main" pred="{89254E76-3E52-49FF-A8A9-84CA6481440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rcRect l="5984" t="2830" r="4724" b="3150"/>
          <a:stretch/>
        </xdr:blipFill>
        <xdr:spPr>
          <a:xfrm>
            <a:off x="25360313" y="595312"/>
            <a:ext cx="2076450" cy="2152650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692603</xdr:colOff>
      <xdr:row>1</xdr:row>
      <xdr:rowOff>48986</xdr:rowOff>
    </xdr:from>
    <xdr:to>
      <xdr:col>7</xdr:col>
      <xdr:colOff>1393371</xdr:colOff>
      <xdr:row>3</xdr:row>
      <xdr:rowOff>175031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41053" y="239486"/>
          <a:ext cx="700768" cy="1078545"/>
        </a:xfrm>
        <a:prstGeom prst="rect">
          <a:avLst/>
        </a:prstGeom>
      </xdr:spPr>
    </xdr:pic>
    <xdr:clientData/>
  </xdr:twoCellAnchor>
  <xdr:twoCellAnchor>
    <xdr:from>
      <xdr:col>1</xdr:col>
      <xdr:colOff>243417</xdr:colOff>
      <xdr:row>1</xdr:row>
      <xdr:rowOff>152367</xdr:rowOff>
    </xdr:from>
    <xdr:to>
      <xdr:col>3</xdr:col>
      <xdr:colOff>878416</xdr:colOff>
      <xdr:row>3</xdr:row>
      <xdr:rowOff>97894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/>
      </xdr:nvGrpSpPr>
      <xdr:grpSpPr>
        <a:xfrm>
          <a:off x="1005417" y="387691"/>
          <a:ext cx="2607234" cy="909232"/>
          <a:chOff x="25360313" y="523878"/>
          <a:chExt cx="7096124" cy="2500312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1887" t="3078" r="1348" b="83664"/>
          <a:stretch/>
        </xdr:blipFill>
        <xdr:spPr>
          <a:xfrm>
            <a:off x="27098625" y="523878"/>
            <a:ext cx="5357812" cy="2500312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300-000005000000}"/>
              </a:ext>
              <a:ext uri="{147F2762-F138-4A5C-976F-8EAC2B608ADB}">
                <a16:predDERef xmlns:a16="http://schemas.microsoft.com/office/drawing/2014/main" pred="{89254E76-3E52-49FF-A8A9-84CA6481440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rcRect l="5984" t="2830" r="4724" b="3150"/>
          <a:stretch/>
        </xdr:blipFill>
        <xdr:spPr>
          <a:xfrm>
            <a:off x="25360313" y="595312"/>
            <a:ext cx="2076450" cy="2152650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692603</xdr:colOff>
      <xdr:row>1</xdr:row>
      <xdr:rowOff>48986</xdr:rowOff>
    </xdr:from>
    <xdr:to>
      <xdr:col>7</xdr:col>
      <xdr:colOff>1393371</xdr:colOff>
      <xdr:row>3</xdr:row>
      <xdr:rowOff>175031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41053" y="239486"/>
          <a:ext cx="700768" cy="1078545"/>
        </a:xfrm>
        <a:prstGeom prst="rect">
          <a:avLst/>
        </a:prstGeom>
      </xdr:spPr>
    </xdr:pic>
    <xdr:clientData/>
  </xdr:twoCellAnchor>
  <xdr:twoCellAnchor>
    <xdr:from>
      <xdr:col>1</xdr:col>
      <xdr:colOff>243417</xdr:colOff>
      <xdr:row>1</xdr:row>
      <xdr:rowOff>152367</xdr:rowOff>
    </xdr:from>
    <xdr:to>
      <xdr:col>3</xdr:col>
      <xdr:colOff>878416</xdr:colOff>
      <xdr:row>3</xdr:row>
      <xdr:rowOff>97894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1005417" y="387691"/>
          <a:ext cx="2607234" cy="909232"/>
          <a:chOff x="25360313" y="523878"/>
          <a:chExt cx="7096124" cy="2500312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1887" t="3078" r="1348" b="83664"/>
          <a:stretch/>
        </xdr:blipFill>
        <xdr:spPr>
          <a:xfrm>
            <a:off x="27098625" y="523878"/>
            <a:ext cx="5357812" cy="2500312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400-000005000000}"/>
              </a:ext>
              <a:ext uri="{147F2762-F138-4A5C-976F-8EAC2B608ADB}">
                <a16:predDERef xmlns:a16="http://schemas.microsoft.com/office/drawing/2014/main" pred="{89254E76-3E52-49FF-A8A9-84CA6481440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rcRect l="5984" t="2830" r="4724" b="3150"/>
          <a:stretch/>
        </xdr:blipFill>
        <xdr:spPr>
          <a:xfrm>
            <a:off x="25360313" y="595312"/>
            <a:ext cx="2076450" cy="2152650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692603</xdr:colOff>
      <xdr:row>1</xdr:row>
      <xdr:rowOff>48986</xdr:rowOff>
    </xdr:from>
    <xdr:to>
      <xdr:col>7</xdr:col>
      <xdr:colOff>1393371</xdr:colOff>
      <xdr:row>3</xdr:row>
      <xdr:rowOff>175031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41053" y="239486"/>
          <a:ext cx="700768" cy="1078545"/>
        </a:xfrm>
        <a:prstGeom prst="rect">
          <a:avLst/>
        </a:prstGeom>
      </xdr:spPr>
    </xdr:pic>
    <xdr:clientData/>
  </xdr:twoCellAnchor>
  <xdr:twoCellAnchor>
    <xdr:from>
      <xdr:col>1</xdr:col>
      <xdr:colOff>243417</xdr:colOff>
      <xdr:row>1</xdr:row>
      <xdr:rowOff>152367</xdr:rowOff>
    </xdr:from>
    <xdr:to>
      <xdr:col>3</xdr:col>
      <xdr:colOff>878416</xdr:colOff>
      <xdr:row>3</xdr:row>
      <xdr:rowOff>97894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1005417" y="387691"/>
          <a:ext cx="2607234" cy="909232"/>
          <a:chOff x="25360313" y="523878"/>
          <a:chExt cx="7096124" cy="2500312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1887" t="3078" r="1348" b="83664"/>
          <a:stretch/>
        </xdr:blipFill>
        <xdr:spPr>
          <a:xfrm>
            <a:off x="27098625" y="523878"/>
            <a:ext cx="5357812" cy="2500312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500-000005000000}"/>
              </a:ext>
              <a:ext uri="{147F2762-F138-4A5C-976F-8EAC2B608ADB}">
                <a16:predDERef xmlns:a16="http://schemas.microsoft.com/office/drawing/2014/main" pred="{89254E76-3E52-49FF-A8A9-84CA6481440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rcRect l="5984" t="2830" r="4724" b="3150"/>
          <a:stretch/>
        </xdr:blipFill>
        <xdr:spPr>
          <a:xfrm>
            <a:off x="25360313" y="595312"/>
            <a:ext cx="2076450" cy="2152650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692603</xdr:colOff>
      <xdr:row>1</xdr:row>
      <xdr:rowOff>48986</xdr:rowOff>
    </xdr:from>
    <xdr:to>
      <xdr:col>7</xdr:col>
      <xdr:colOff>1393371</xdr:colOff>
      <xdr:row>3</xdr:row>
      <xdr:rowOff>175031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41053" y="239486"/>
          <a:ext cx="700768" cy="1078545"/>
        </a:xfrm>
        <a:prstGeom prst="rect">
          <a:avLst/>
        </a:prstGeom>
      </xdr:spPr>
    </xdr:pic>
    <xdr:clientData/>
  </xdr:twoCellAnchor>
  <xdr:twoCellAnchor>
    <xdr:from>
      <xdr:col>1</xdr:col>
      <xdr:colOff>243417</xdr:colOff>
      <xdr:row>1</xdr:row>
      <xdr:rowOff>152367</xdr:rowOff>
    </xdr:from>
    <xdr:to>
      <xdr:col>3</xdr:col>
      <xdr:colOff>878416</xdr:colOff>
      <xdr:row>3</xdr:row>
      <xdr:rowOff>97894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pSpPr/>
      </xdr:nvGrpSpPr>
      <xdr:grpSpPr>
        <a:xfrm>
          <a:off x="1005417" y="387691"/>
          <a:ext cx="2607234" cy="909232"/>
          <a:chOff x="25360313" y="523878"/>
          <a:chExt cx="7096124" cy="2500312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1887" t="3078" r="1348" b="83664"/>
          <a:stretch/>
        </xdr:blipFill>
        <xdr:spPr>
          <a:xfrm>
            <a:off x="27098625" y="523878"/>
            <a:ext cx="5357812" cy="2500312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600-000005000000}"/>
              </a:ext>
              <a:ext uri="{147F2762-F138-4A5C-976F-8EAC2B608ADB}">
                <a16:predDERef xmlns:a16="http://schemas.microsoft.com/office/drawing/2014/main" pred="{89254E76-3E52-49FF-A8A9-84CA6481440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rcRect l="5984" t="2830" r="4724" b="3150"/>
          <a:stretch/>
        </xdr:blipFill>
        <xdr:spPr>
          <a:xfrm>
            <a:off x="25360313" y="595312"/>
            <a:ext cx="2076450" cy="2152650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692603</xdr:colOff>
      <xdr:row>1</xdr:row>
      <xdr:rowOff>48986</xdr:rowOff>
    </xdr:from>
    <xdr:to>
      <xdr:col>7</xdr:col>
      <xdr:colOff>1393371</xdr:colOff>
      <xdr:row>3</xdr:row>
      <xdr:rowOff>175031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41053" y="239486"/>
          <a:ext cx="700768" cy="1078545"/>
        </a:xfrm>
        <a:prstGeom prst="rect">
          <a:avLst/>
        </a:prstGeom>
      </xdr:spPr>
    </xdr:pic>
    <xdr:clientData/>
  </xdr:twoCellAnchor>
  <xdr:twoCellAnchor>
    <xdr:from>
      <xdr:col>1</xdr:col>
      <xdr:colOff>243417</xdr:colOff>
      <xdr:row>1</xdr:row>
      <xdr:rowOff>152367</xdr:rowOff>
    </xdr:from>
    <xdr:to>
      <xdr:col>3</xdr:col>
      <xdr:colOff>878416</xdr:colOff>
      <xdr:row>3</xdr:row>
      <xdr:rowOff>97894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1005417" y="390492"/>
          <a:ext cx="2587624" cy="898027"/>
          <a:chOff x="25360313" y="523878"/>
          <a:chExt cx="7096124" cy="2500312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1887" t="3078" r="1348" b="83664"/>
          <a:stretch/>
        </xdr:blipFill>
        <xdr:spPr>
          <a:xfrm>
            <a:off x="27098625" y="523878"/>
            <a:ext cx="5357812" cy="2500312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700-000005000000}"/>
              </a:ext>
              <a:ext uri="{147F2762-F138-4A5C-976F-8EAC2B608ADB}">
                <a16:predDERef xmlns:a16="http://schemas.microsoft.com/office/drawing/2014/main" pred="{89254E76-3E52-49FF-A8A9-84CA6481440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rcRect l="5984" t="2830" r="4724" b="3150"/>
          <a:stretch/>
        </xdr:blipFill>
        <xdr:spPr>
          <a:xfrm>
            <a:off x="25360313" y="595312"/>
            <a:ext cx="2076450" cy="2152650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692603</xdr:colOff>
      <xdr:row>1</xdr:row>
      <xdr:rowOff>48986</xdr:rowOff>
    </xdr:from>
    <xdr:to>
      <xdr:col>7</xdr:col>
      <xdr:colOff>1393371</xdr:colOff>
      <xdr:row>3</xdr:row>
      <xdr:rowOff>175031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41053" y="239486"/>
          <a:ext cx="700768" cy="1078545"/>
        </a:xfrm>
        <a:prstGeom prst="rect">
          <a:avLst/>
        </a:prstGeom>
      </xdr:spPr>
    </xdr:pic>
    <xdr:clientData/>
  </xdr:twoCellAnchor>
  <xdr:twoCellAnchor>
    <xdr:from>
      <xdr:col>1</xdr:col>
      <xdr:colOff>243417</xdr:colOff>
      <xdr:row>1</xdr:row>
      <xdr:rowOff>152367</xdr:rowOff>
    </xdr:from>
    <xdr:to>
      <xdr:col>3</xdr:col>
      <xdr:colOff>878416</xdr:colOff>
      <xdr:row>3</xdr:row>
      <xdr:rowOff>97894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pSpPr/>
      </xdr:nvGrpSpPr>
      <xdr:grpSpPr>
        <a:xfrm>
          <a:off x="1005417" y="390492"/>
          <a:ext cx="2587624" cy="898027"/>
          <a:chOff x="25360313" y="523878"/>
          <a:chExt cx="7096124" cy="2500312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1887" t="3078" r="1348" b="83664"/>
          <a:stretch/>
        </xdr:blipFill>
        <xdr:spPr>
          <a:xfrm>
            <a:off x="27098625" y="523878"/>
            <a:ext cx="5357812" cy="2500312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800-000005000000}"/>
              </a:ext>
              <a:ext uri="{147F2762-F138-4A5C-976F-8EAC2B608ADB}">
                <a16:predDERef xmlns:a16="http://schemas.microsoft.com/office/drawing/2014/main" pred="{89254E76-3E52-49FF-A8A9-84CA6481440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rcRect l="5984" t="2830" r="4724" b="3150"/>
          <a:stretch/>
        </xdr:blipFill>
        <xdr:spPr>
          <a:xfrm>
            <a:off x="25360313" y="595312"/>
            <a:ext cx="2076450" cy="2152650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692603</xdr:colOff>
      <xdr:row>1</xdr:row>
      <xdr:rowOff>48986</xdr:rowOff>
    </xdr:from>
    <xdr:to>
      <xdr:col>7</xdr:col>
      <xdr:colOff>1393371</xdr:colOff>
      <xdr:row>3</xdr:row>
      <xdr:rowOff>175031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41053" y="239486"/>
          <a:ext cx="700768" cy="1078545"/>
        </a:xfrm>
        <a:prstGeom prst="rect">
          <a:avLst/>
        </a:prstGeom>
      </xdr:spPr>
    </xdr:pic>
    <xdr:clientData/>
  </xdr:twoCellAnchor>
  <xdr:twoCellAnchor>
    <xdr:from>
      <xdr:col>1</xdr:col>
      <xdr:colOff>243417</xdr:colOff>
      <xdr:row>1</xdr:row>
      <xdr:rowOff>152367</xdr:rowOff>
    </xdr:from>
    <xdr:to>
      <xdr:col>3</xdr:col>
      <xdr:colOff>878416</xdr:colOff>
      <xdr:row>3</xdr:row>
      <xdr:rowOff>97894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pSpPr/>
      </xdr:nvGrpSpPr>
      <xdr:grpSpPr>
        <a:xfrm>
          <a:off x="1005417" y="390492"/>
          <a:ext cx="2587624" cy="898027"/>
          <a:chOff x="25360313" y="523878"/>
          <a:chExt cx="7096124" cy="2500312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1887" t="3078" r="1348" b="83664"/>
          <a:stretch/>
        </xdr:blipFill>
        <xdr:spPr>
          <a:xfrm>
            <a:off x="27098625" y="523878"/>
            <a:ext cx="5357812" cy="2500312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900-000005000000}"/>
              </a:ext>
              <a:ext uri="{147F2762-F138-4A5C-976F-8EAC2B608ADB}">
                <a16:predDERef xmlns:a16="http://schemas.microsoft.com/office/drawing/2014/main" pred="{89254E76-3E52-49FF-A8A9-84CA6481440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rcRect l="5984" t="2830" r="4724" b="3150"/>
          <a:stretch/>
        </xdr:blipFill>
        <xdr:spPr>
          <a:xfrm>
            <a:off x="25360313" y="595312"/>
            <a:ext cx="2076450" cy="2152650"/>
          </a:xfrm>
          <a:prstGeom prst="rect">
            <a:avLst/>
          </a:prstGeom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692603</xdr:colOff>
      <xdr:row>1</xdr:row>
      <xdr:rowOff>48986</xdr:rowOff>
    </xdr:from>
    <xdr:to>
      <xdr:col>7</xdr:col>
      <xdr:colOff>1393371</xdr:colOff>
      <xdr:row>3</xdr:row>
      <xdr:rowOff>175031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41053" y="239486"/>
          <a:ext cx="700768" cy="1078545"/>
        </a:xfrm>
        <a:prstGeom prst="rect">
          <a:avLst/>
        </a:prstGeom>
      </xdr:spPr>
    </xdr:pic>
    <xdr:clientData/>
  </xdr:twoCellAnchor>
  <xdr:twoCellAnchor>
    <xdr:from>
      <xdr:col>1</xdr:col>
      <xdr:colOff>243417</xdr:colOff>
      <xdr:row>1</xdr:row>
      <xdr:rowOff>152367</xdr:rowOff>
    </xdr:from>
    <xdr:to>
      <xdr:col>3</xdr:col>
      <xdr:colOff>878416</xdr:colOff>
      <xdr:row>3</xdr:row>
      <xdr:rowOff>97894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pSpPr/>
      </xdr:nvGrpSpPr>
      <xdr:grpSpPr>
        <a:xfrm>
          <a:off x="1005417" y="392563"/>
          <a:ext cx="2589695" cy="906309"/>
          <a:chOff x="25360313" y="523878"/>
          <a:chExt cx="7096124" cy="2500312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1887" t="3078" r="1348" b="83664"/>
          <a:stretch/>
        </xdr:blipFill>
        <xdr:spPr>
          <a:xfrm>
            <a:off x="27098625" y="523878"/>
            <a:ext cx="5357812" cy="2500312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A00-000005000000}"/>
              </a:ext>
              <a:ext uri="{147F2762-F138-4A5C-976F-8EAC2B608ADB}">
                <a16:predDERef xmlns:a16="http://schemas.microsoft.com/office/drawing/2014/main" pred="{89254E76-3E52-49FF-A8A9-84CA6481440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rcRect l="5984" t="2830" r="4724" b="3150"/>
          <a:stretch/>
        </xdr:blipFill>
        <xdr:spPr>
          <a:xfrm>
            <a:off x="25360313" y="595312"/>
            <a:ext cx="2076450" cy="2152650"/>
          </a:xfrm>
          <a:prstGeom prst="rect">
            <a:avLst/>
          </a:prstGeom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692603</xdr:colOff>
      <xdr:row>1</xdr:row>
      <xdr:rowOff>48986</xdr:rowOff>
    </xdr:from>
    <xdr:to>
      <xdr:col>7</xdr:col>
      <xdr:colOff>1393371</xdr:colOff>
      <xdr:row>3</xdr:row>
      <xdr:rowOff>175031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41053" y="239486"/>
          <a:ext cx="700768" cy="1078545"/>
        </a:xfrm>
        <a:prstGeom prst="rect">
          <a:avLst/>
        </a:prstGeom>
      </xdr:spPr>
    </xdr:pic>
    <xdr:clientData/>
  </xdr:twoCellAnchor>
  <xdr:twoCellAnchor>
    <xdr:from>
      <xdr:col>1</xdr:col>
      <xdr:colOff>243417</xdr:colOff>
      <xdr:row>1</xdr:row>
      <xdr:rowOff>152367</xdr:rowOff>
    </xdr:from>
    <xdr:to>
      <xdr:col>3</xdr:col>
      <xdr:colOff>878416</xdr:colOff>
      <xdr:row>3</xdr:row>
      <xdr:rowOff>97894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pSpPr/>
      </xdr:nvGrpSpPr>
      <xdr:grpSpPr>
        <a:xfrm>
          <a:off x="1005417" y="390492"/>
          <a:ext cx="2587624" cy="898027"/>
          <a:chOff x="25360313" y="523878"/>
          <a:chExt cx="7096124" cy="2500312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1887" t="3078" r="1348" b="83664"/>
          <a:stretch/>
        </xdr:blipFill>
        <xdr:spPr>
          <a:xfrm>
            <a:off x="27098625" y="523878"/>
            <a:ext cx="5357812" cy="2500312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B00-000005000000}"/>
              </a:ext>
              <a:ext uri="{147F2762-F138-4A5C-976F-8EAC2B608ADB}">
                <a16:predDERef xmlns:a16="http://schemas.microsoft.com/office/drawing/2014/main" pred="{89254E76-3E52-49FF-A8A9-84CA6481440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rcRect l="5984" t="2830" r="4724" b="3150"/>
          <a:stretch/>
        </xdr:blipFill>
        <xdr:spPr>
          <a:xfrm>
            <a:off x="25360313" y="595312"/>
            <a:ext cx="2076450" cy="2152650"/>
          </a:xfrm>
          <a:prstGeom prst="rect">
            <a:avLst/>
          </a:prstGeom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692603</xdr:colOff>
      <xdr:row>1</xdr:row>
      <xdr:rowOff>48986</xdr:rowOff>
    </xdr:from>
    <xdr:to>
      <xdr:col>7</xdr:col>
      <xdr:colOff>1393371</xdr:colOff>
      <xdr:row>3</xdr:row>
      <xdr:rowOff>175031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41053" y="239486"/>
          <a:ext cx="700768" cy="1078545"/>
        </a:xfrm>
        <a:prstGeom prst="rect">
          <a:avLst/>
        </a:prstGeom>
      </xdr:spPr>
    </xdr:pic>
    <xdr:clientData/>
  </xdr:twoCellAnchor>
  <xdr:twoCellAnchor>
    <xdr:from>
      <xdr:col>1</xdr:col>
      <xdr:colOff>243417</xdr:colOff>
      <xdr:row>1</xdr:row>
      <xdr:rowOff>152367</xdr:rowOff>
    </xdr:from>
    <xdr:to>
      <xdr:col>3</xdr:col>
      <xdr:colOff>878416</xdr:colOff>
      <xdr:row>3</xdr:row>
      <xdr:rowOff>97894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pSpPr/>
      </xdr:nvGrpSpPr>
      <xdr:grpSpPr>
        <a:xfrm>
          <a:off x="1008100" y="393846"/>
          <a:ext cx="2593661" cy="911442"/>
          <a:chOff x="25360313" y="523878"/>
          <a:chExt cx="7096124" cy="2500312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1887" t="3078" r="1348" b="83664"/>
          <a:stretch/>
        </xdr:blipFill>
        <xdr:spPr>
          <a:xfrm>
            <a:off x="27098625" y="523878"/>
            <a:ext cx="5357812" cy="2500312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C00-000005000000}"/>
              </a:ext>
              <a:ext uri="{147F2762-F138-4A5C-976F-8EAC2B608ADB}">
                <a16:predDERef xmlns:a16="http://schemas.microsoft.com/office/drawing/2014/main" pred="{89254E76-3E52-49FF-A8A9-84CA6481440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rcRect l="5984" t="2830" r="4724" b="3150"/>
          <a:stretch/>
        </xdr:blipFill>
        <xdr:spPr>
          <a:xfrm>
            <a:off x="25360313" y="595312"/>
            <a:ext cx="2076450" cy="2152650"/>
          </a:xfrm>
          <a:prstGeom prst="rect">
            <a:avLst/>
          </a:prstGeom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692603</xdr:colOff>
      <xdr:row>1</xdr:row>
      <xdr:rowOff>48986</xdr:rowOff>
    </xdr:from>
    <xdr:to>
      <xdr:col>7</xdr:col>
      <xdr:colOff>1393371</xdr:colOff>
      <xdr:row>3</xdr:row>
      <xdr:rowOff>175031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41053" y="239486"/>
          <a:ext cx="700768" cy="1078545"/>
        </a:xfrm>
        <a:prstGeom prst="rect">
          <a:avLst/>
        </a:prstGeom>
      </xdr:spPr>
    </xdr:pic>
    <xdr:clientData/>
  </xdr:twoCellAnchor>
  <xdr:twoCellAnchor>
    <xdr:from>
      <xdr:col>1</xdr:col>
      <xdr:colOff>285750</xdr:colOff>
      <xdr:row>1</xdr:row>
      <xdr:rowOff>137583</xdr:rowOff>
    </xdr:from>
    <xdr:to>
      <xdr:col>4</xdr:col>
      <xdr:colOff>592667</xdr:colOff>
      <xdr:row>3</xdr:row>
      <xdr:rowOff>116292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pSpPr/>
      </xdr:nvGrpSpPr>
      <xdr:grpSpPr>
        <a:xfrm>
          <a:off x="1047750" y="375708"/>
          <a:ext cx="3250142" cy="931209"/>
          <a:chOff x="1100667" y="352176"/>
          <a:chExt cx="3259667" cy="931209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100667" y="352176"/>
            <a:ext cx="857250" cy="931209"/>
          </a:xfrm>
          <a:prstGeom prst="rect">
            <a:avLst/>
          </a:prstGeom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D00-000005000000}"/>
              </a:ext>
            </a:extLst>
          </xdr:cNvPr>
          <xdr:cNvSpPr txBox="1"/>
        </xdr:nvSpPr>
        <xdr:spPr>
          <a:xfrm>
            <a:off x="2000250" y="412750"/>
            <a:ext cx="2360084" cy="81491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400"/>
              <a:t>DIRECCIÓN GENERAL DE </a:t>
            </a:r>
            <a:r>
              <a:rPr lang="es-MX" sz="1400" b="1"/>
              <a:t>SERVICIOS PÚBLICOS MUNICIPALES</a:t>
            </a: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692603</xdr:colOff>
      <xdr:row>1</xdr:row>
      <xdr:rowOff>48986</xdr:rowOff>
    </xdr:from>
    <xdr:ext cx="700768" cy="107854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26603" y="239486"/>
          <a:ext cx="700768" cy="1078545"/>
        </a:xfrm>
        <a:prstGeom prst="rect">
          <a:avLst/>
        </a:prstGeom>
      </xdr:spPr>
    </xdr:pic>
    <xdr:clientData/>
  </xdr:oneCellAnchor>
  <xdr:twoCellAnchor>
    <xdr:from>
      <xdr:col>1</xdr:col>
      <xdr:colOff>179917</xdr:colOff>
      <xdr:row>1</xdr:row>
      <xdr:rowOff>127000</xdr:rowOff>
    </xdr:from>
    <xdr:to>
      <xdr:col>4</xdr:col>
      <xdr:colOff>486834</xdr:colOff>
      <xdr:row>3</xdr:row>
      <xdr:rowOff>105709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pSpPr/>
      </xdr:nvGrpSpPr>
      <xdr:grpSpPr>
        <a:xfrm>
          <a:off x="941917" y="370417"/>
          <a:ext cx="3259667" cy="931209"/>
          <a:chOff x="1100667" y="352176"/>
          <a:chExt cx="3259667" cy="931209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E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100667" y="352176"/>
            <a:ext cx="857250" cy="931209"/>
          </a:xfrm>
          <a:prstGeom prst="rect">
            <a:avLst/>
          </a:prstGeom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E00-000005000000}"/>
              </a:ext>
            </a:extLst>
          </xdr:cNvPr>
          <xdr:cNvSpPr txBox="1"/>
        </xdr:nvSpPr>
        <xdr:spPr>
          <a:xfrm>
            <a:off x="2000250" y="412750"/>
            <a:ext cx="2360084" cy="81491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400"/>
              <a:t>DIRECCIÓN GENERAL DE </a:t>
            </a:r>
            <a:r>
              <a:rPr lang="es-MX" sz="1400" b="1"/>
              <a:t>SERVICIOS PÚBLICOS MUNICIPALES</a:t>
            </a: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692603</xdr:colOff>
      <xdr:row>1</xdr:row>
      <xdr:rowOff>48986</xdr:rowOff>
    </xdr:from>
    <xdr:ext cx="700768" cy="107854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26603" y="239486"/>
          <a:ext cx="700768" cy="1078545"/>
        </a:xfrm>
        <a:prstGeom prst="rect">
          <a:avLst/>
        </a:prstGeom>
      </xdr:spPr>
    </xdr:pic>
    <xdr:clientData/>
  </xdr:oneCellAnchor>
  <xdr:twoCellAnchor>
    <xdr:from>
      <xdr:col>1</xdr:col>
      <xdr:colOff>148166</xdr:colOff>
      <xdr:row>1</xdr:row>
      <xdr:rowOff>127000</xdr:rowOff>
    </xdr:from>
    <xdr:to>
      <xdr:col>4</xdr:col>
      <xdr:colOff>455083</xdr:colOff>
      <xdr:row>3</xdr:row>
      <xdr:rowOff>105709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pSpPr/>
      </xdr:nvGrpSpPr>
      <xdr:grpSpPr>
        <a:xfrm>
          <a:off x="910166" y="370417"/>
          <a:ext cx="3259667" cy="931209"/>
          <a:chOff x="1100667" y="352176"/>
          <a:chExt cx="3259667" cy="931209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0F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100667" y="352176"/>
            <a:ext cx="857250" cy="931209"/>
          </a:xfrm>
          <a:prstGeom prst="rect">
            <a:avLst/>
          </a:prstGeom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F00-000005000000}"/>
              </a:ext>
            </a:extLst>
          </xdr:cNvPr>
          <xdr:cNvSpPr txBox="1"/>
        </xdr:nvSpPr>
        <xdr:spPr>
          <a:xfrm>
            <a:off x="2000250" y="412750"/>
            <a:ext cx="2360084" cy="81491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400"/>
              <a:t>DIRECCIÓN GENERAL DE </a:t>
            </a:r>
            <a:r>
              <a:rPr lang="es-MX" sz="1400" b="1"/>
              <a:t>SERVICIOS PÚBLICOS MUNICIPALES</a:t>
            </a: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692603</xdr:colOff>
      <xdr:row>1</xdr:row>
      <xdr:rowOff>48986</xdr:rowOff>
    </xdr:from>
    <xdr:ext cx="700768" cy="107854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26603" y="239486"/>
          <a:ext cx="700768" cy="1078545"/>
        </a:xfrm>
        <a:prstGeom prst="rect">
          <a:avLst/>
        </a:prstGeom>
      </xdr:spPr>
    </xdr:pic>
    <xdr:clientData/>
  </xdr:oneCellAnchor>
  <xdr:twoCellAnchor>
    <xdr:from>
      <xdr:col>1</xdr:col>
      <xdr:colOff>137583</xdr:colOff>
      <xdr:row>1</xdr:row>
      <xdr:rowOff>127000</xdr:rowOff>
    </xdr:from>
    <xdr:to>
      <xdr:col>4</xdr:col>
      <xdr:colOff>444500</xdr:colOff>
      <xdr:row>3</xdr:row>
      <xdr:rowOff>105709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pSpPr/>
      </xdr:nvGrpSpPr>
      <xdr:grpSpPr>
        <a:xfrm>
          <a:off x="899583" y="370417"/>
          <a:ext cx="3259667" cy="931209"/>
          <a:chOff x="1100667" y="352176"/>
          <a:chExt cx="3259667" cy="931209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1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100667" y="352176"/>
            <a:ext cx="857250" cy="931209"/>
          </a:xfrm>
          <a:prstGeom prst="rect">
            <a:avLst/>
          </a:prstGeom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1000-000005000000}"/>
              </a:ext>
            </a:extLst>
          </xdr:cNvPr>
          <xdr:cNvSpPr txBox="1"/>
        </xdr:nvSpPr>
        <xdr:spPr>
          <a:xfrm>
            <a:off x="2000250" y="412750"/>
            <a:ext cx="2360084" cy="81491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400"/>
              <a:t>DIRECCIÓN GENERAL DE </a:t>
            </a:r>
            <a:r>
              <a:rPr lang="es-MX" sz="1400" b="1"/>
              <a:t>SERVICIOS PÚBLICOS MUNICIPALES</a:t>
            </a: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692603</xdr:colOff>
      <xdr:row>1</xdr:row>
      <xdr:rowOff>48986</xdr:rowOff>
    </xdr:from>
    <xdr:ext cx="700768" cy="107854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26603" y="239486"/>
          <a:ext cx="700768" cy="1078545"/>
        </a:xfrm>
        <a:prstGeom prst="rect">
          <a:avLst/>
        </a:prstGeom>
      </xdr:spPr>
    </xdr:pic>
    <xdr:clientData/>
  </xdr:oneCellAnchor>
  <xdr:twoCellAnchor>
    <xdr:from>
      <xdr:col>1</xdr:col>
      <xdr:colOff>254001</xdr:colOff>
      <xdr:row>1</xdr:row>
      <xdr:rowOff>140510</xdr:rowOff>
    </xdr:from>
    <xdr:to>
      <xdr:col>4</xdr:col>
      <xdr:colOff>560918</xdr:colOff>
      <xdr:row>3</xdr:row>
      <xdr:rowOff>119219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pSpPr/>
      </xdr:nvGrpSpPr>
      <xdr:grpSpPr>
        <a:xfrm>
          <a:off x="1016001" y="383927"/>
          <a:ext cx="3259667" cy="931209"/>
          <a:chOff x="1100667" y="352176"/>
          <a:chExt cx="3259667" cy="931209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100667" y="352176"/>
            <a:ext cx="857250" cy="931209"/>
          </a:xfrm>
          <a:prstGeom prst="rect">
            <a:avLst/>
          </a:prstGeom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1100-000005000000}"/>
              </a:ext>
            </a:extLst>
          </xdr:cNvPr>
          <xdr:cNvSpPr txBox="1"/>
        </xdr:nvSpPr>
        <xdr:spPr>
          <a:xfrm>
            <a:off x="2000250" y="412750"/>
            <a:ext cx="2360084" cy="81491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400"/>
              <a:t>DIRECCIÓN GENERAL DE </a:t>
            </a:r>
            <a:r>
              <a:rPr lang="es-MX" sz="1400" b="1"/>
              <a:t>SERVICIOS PÚBLICOS MUNICIPALES</a:t>
            </a: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692603</xdr:colOff>
      <xdr:row>1</xdr:row>
      <xdr:rowOff>48986</xdr:rowOff>
    </xdr:from>
    <xdr:ext cx="700768" cy="107854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26603" y="239486"/>
          <a:ext cx="700768" cy="1078545"/>
        </a:xfrm>
        <a:prstGeom prst="rect">
          <a:avLst/>
        </a:prstGeom>
      </xdr:spPr>
    </xdr:pic>
    <xdr:clientData/>
  </xdr:oneCellAnchor>
  <xdr:oneCellAnchor>
    <xdr:from>
      <xdr:col>1</xdr:col>
      <xdr:colOff>169333</xdr:colOff>
      <xdr:row>1</xdr:row>
      <xdr:rowOff>264584</xdr:rowOff>
    </xdr:from>
    <xdr:ext cx="2526481" cy="577008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333" y="378884"/>
          <a:ext cx="2526481" cy="577008"/>
        </a:xfrm>
        <a:prstGeom prst="rect">
          <a:avLst/>
        </a:prstGeom>
      </xdr:spPr>
    </xdr:pic>
    <xdr:clientData/>
  </xdr:oneCellAnchor>
  <xdr:oneCellAnchor>
    <xdr:from>
      <xdr:col>4</xdr:col>
      <xdr:colOff>310686</xdr:colOff>
      <xdr:row>1</xdr:row>
      <xdr:rowOff>153626</xdr:rowOff>
    </xdr:from>
    <xdr:ext cx="1392731" cy="570535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58686" y="344126"/>
          <a:ext cx="1392731" cy="570535"/>
        </a:xfrm>
        <a:prstGeom prst="rect">
          <a:avLst/>
        </a:prstGeom>
      </xdr:spPr>
    </xdr:pic>
    <xdr:clientData/>
  </xdr:oneCellAnchor>
  <xdr:oneCellAnchor>
    <xdr:from>
      <xdr:col>4</xdr:col>
      <xdr:colOff>531445</xdr:colOff>
      <xdr:row>1</xdr:row>
      <xdr:rowOff>197894</xdr:rowOff>
    </xdr:from>
    <xdr:ext cx="45719" cy="571318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flipH="1">
          <a:off x="3579445" y="378869"/>
          <a:ext cx="45719" cy="571318"/>
        </a:xfrm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692603</xdr:colOff>
      <xdr:row>1</xdr:row>
      <xdr:rowOff>48986</xdr:rowOff>
    </xdr:from>
    <xdr:ext cx="700768" cy="1090304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26603" y="239486"/>
          <a:ext cx="700768" cy="1090304"/>
        </a:xfrm>
        <a:prstGeom prst="rect">
          <a:avLst/>
        </a:prstGeom>
      </xdr:spPr>
    </xdr:pic>
    <xdr:clientData/>
  </xdr:oneCellAnchor>
  <xdr:oneCellAnchor>
    <xdr:from>
      <xdr:col>1</xdr:col>
      <xdr:colOff>169333</xdr:colOff>
      <xdr:row>1</xdr:row>
      <xdr:rowOff>264584</xdr:rowOff>
    </xdr:from>
    <xdr:ext cx="2524671" cy="582888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333" y="378884"/>
          <a:ext cx="2524671" cy="582888"/>
        </a:xfrm>
        <a:prstGeom prst="rect">
          <a:avLst/>
        </a:prstGeom>
      </xdr:spPr>
    </xdr:pic>
    <xdr:clientData/>
  </xdr:oneCellAnchor>
  <xdr:oneCellAnchor>
    <xdr:from>
      <xdr:col>4</xdr:col>
      <xdr:colOff>310686</xdr:colOff>
      <xdr:row>1</xdr:row>
      <xdr:rowOff>153626</xdr:rowOff>
    </xdr:from>
    <xdr:ext cx="1391827" cy="576415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58686" y="344126"/>
          <a:ext cx="1391827" cy="576415"/>
        </a:xfrm>
        <a:prstGeom prst="rect">
          <a:avLst/>
        </a:prstGeom>
      </xdr:spPr>
    </xdr:pic>
    <xdr:clientData/>
  </xdr:oneCellAnchor>
  <xdr:oneCellAnchor>
    <xdr:from>
      <xdr:col>4</xdr:col>
      <xdr:colOff>531445</xdr:colOff>
      <xdr:row>1</xdr:row>
      <xdr:rowOff>197894</xdr:rowOff>
    </xdr:from>
    <xdr:ext cx="45719" cy="577198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flipH="1">
          <a:off x="3579445" y="378869"/>
          <a:ext cx="45719" cy="577198"/>
        </a:xfrm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692603</xdr:colOff>
      <xdr:row>1</xdr:row>
      <xdr:rowOff>48986</xdr:rowOff>
    </xdr:from>
    <xdr:ext cx="700768" cy="1092762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26603" y="239486"/>
          <a:ext cx="700768" cy="1092762"/>
        </a:xfrm>
        <a:prstGeom prst="rect">
          <a:avLst/>
        </a:prstGeom>
      </xdr:spPr>
    </xdr:pic>
    <xdr:clientData/>
  </xdr:oneCellAnchor>
  <xdr:oneCellAnchor>
    <xdr:from>
      <xdr:col>1</xdr:col>
      <xdr:colOff>169333</xdr:colOff>
      <xdr:row>1</xdr:row>
      <xdr:rowOff>264584</xdr:rowOff>
    </xdr:from>
    <xdr:ext cx="2534499" cy="584116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333" y="378884"/>
          <a:ext cx="2534499" cy="584116"/>
        </a:xfrm>
        <a:prstGeom prst="rect">
          <a:avLst/>
        </a:prstGeom>
      </xdr:spPr>
    </xdr:pic>
    <xdr:clientData/>
  </xdr:oneCellAnchor>
  <xdr:oneCellAnchor>
    <xdr:from>
      <xdr:col>4</xdr:col>
      <xdr:colOff>310686</xdr:colOff>
      <xdr:row>1</xdr:row>
      <xdr:rowOff>153626</xdr:rowOff>
    </xdr:from>
    <xdr:ext cx="1396741" cy="577643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58686" y="344126"/>
          <a:ext cx="1396741" cy="577643"/>
        </a:xfrm>
        <a:prstGeom prst="rect">
          <a:avLst/>
        </a:prstGeom>
      </xdr:spPr>
    </xdr:pic>
    <xdr:clientData/>
  </xdr:oneCellAnchor>
  <xdr:oneCellAnchor>
    <xdr:from>
      <xdr:col>4</xdr:col>
      <xdr:colOff>531445</xdr:colOff>
      <xdr:row>1</xdr:row>
      <xdr:rowOff>197894</xdr:rowOff>
    </xdr:from>
    <xdr:ext cx="45719" cy="578426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flipH="1">
          <a:off x="3579445" y="378869"/>
          <a:ext cx="45719" cy="578426"/>
        </a:xfrm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692603</xdr:colOff>
      <xdr:row>1</xdr:row>
      <xdr:rowOff>48986</xdr:rowOff>
    </xdr:from>
    <xdr:ext cx="700768" cy="1092762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26603" y="239486"/>
          <a:ext cx="700768" cy="1092762"/>
        </a:xfrm>
        <a:prstGeom prst="rect">
          <a:avLst/>
        </a:prstGeom>
      </xdr:spPr>
    </xdr:pic>
    <xdr:clientData/>
  </xdr:oneCellAnchor>
  <xdr:oneCellAnchor>
    <xdr:from>
      <xdr:col>1</xdr:col>
      <xdr:colOff>169333</xdr:colOff>
      <xdr:row>1</xdr:row>
      <xdr:rowOff>264584</xdr:rowOff>
    </xdr:from>
    <xdr:ext cx="2534499" cy="584116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333" y="378884"/>
          <a:ext cx="2534499" cy="584116"/>
        </a:xfrm>
        <a:prstGeom prst="rect">
          <a:avLst/>
        </a:prstGeom>
      </xdr:spPr>
    </xdr:pic>
    <xdr:clientData/>
  </xdr:oneCellAnchor>
  <xdr:oneCellAnchor>
    <xdr:from>
      <xdr:col>4</xdr:col>
      <xdr:colOff>310686</xdr:colOff>
      <xdr:row>1</xdr:row>
      <xdr:rowOff>153626</xdr:rowOff>
    </xdr:from>
    <xdr:ext cx="1396741" cy="577643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58686" y="344126"/>
          <a:ext cx="1396741" cy="577643"/>
        </a:xfrm>
        <a:prstGeom prst="rect">
          <a:avLst/>
        </a:prstGeom>
      </xdr:spPr>
    </xdr:pic>
    <xdr:clientData/>
  </xdr:oneCellAnchor>
  <xdr:oneCellAnchor>
    <xdr:from>
      <xdr:col>4</xdr:col>
      <xdr:colOff>531445</xdr:colOff>
      <xdr:row>1</xdr:row>
      <xdr:rowOff>197894</xdr:rowOff>
    </xdr:from>
    <xdr:ext cx="45719" cy="578426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flipH="1">
          <a:off x="3579445" y="378869"/>
          <a:ext cx="45719" cy="578426"/>
        </a:xfrm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692603</xdr:colOff>
      <xdr:row>1</xdr:row>
      <xdr:rowOff>48986</xdr:rowOff>
    </xdr:from>
    <xdr:ext cx="700768" cy="1090602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26603" y="239486"/>
          <a:ext cx="700768" cy="1090602"/>
        </a:xfrm>
        <a:prstGeom prst="rect">
          <a:avLst/>
        </a:prstGeom>
      </xdr:spPr>
    </xdr:pic>
    <xdr:clientData/>
  </xdr:oneCellAnchor>
  <xdr:oneCellAnchor>
    <xdr:from>
      <xdr:col>1</xdr:col>
      <xdr:colOff>169333</xdr:colOff>
      <xdr:row>1</xdr:row>
      <xdr:rowOff>264584</xdr:rowOff>
    </xdr:from>
    <xdr:ext cx="2525861" cy="583037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333" y="378884"/>
          <a:ext cx="2525861" cy="583037"/>
        </a:xfrm>
        <a:prstGeom prst="rect">
          <a:avLst/>
        </a:prstGeom>
      </xdr:spPr>
    </xdr:pic>
    <xdr:clientData/>
  </xdr:oneCellAnchor>
  <xdr:oneCellAnchor>
    <xdr:from>
      <xdr:col>4</xdr:col>
      <xdr:colOff>310686</xdr:colOff>
      <xdr:row>1</xdr:row>
      <xdr:rowOff>153626</xdr:rowOff>
    </xdr:from>
    <xdr:ext cx="1392422" cy="576564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58686" y="344126"/>
          <a:ext cx="1392422" cy="576564"/>
        </a:xfrm>
        <a:prstGeom prst="rect">
          <a:avLst/>
        </a:prstGeom>
      </xdr:spPr>
    </xdr:pic>
    <xdr:clientData/>
  </xdr:oneCellAnchor>
  <xdr:oneCellAnchor>
    <xdr:from>
      <xdr:col>4</xdr:col>
      <xdr:colOff>531445</xdr:colOff>
      <xdr:row>1</xdr:row>
      <xdr:rowOff>197894</xdr:rowOff>
    </xdr:from>
    <xdr:ext cx="45719" cy="577347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flipH="1">
          <a:off x="3579445" y="378869"/>
          <a:ext cx="45719" cy="577347"/>
        </a:xfrm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692603</xdr:colOff>
      <xdr:row>1</xdr:row>
      <xdr:rowOff>48986</xdr:rowOff>
    </xdr:from>
    <xdr:ext cx="700768" cy="107854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26603" y="239486"/>
          <a:ext cx="700768" cy="1078545"/>
        </a:xfrm>
        <a:prstGeom prst="rect">
          <a:avLst/>
        </a:prstGeom>
      </xdr:spPr>
    </xdr:pic>
    <xdr:clientData/>
  </xdr:oneCellAnchor>
  <xdr:oneCellAnchor>
    <xdr:from>
      <xdr:col>1</xdr:col>
      <xdr:colOff>169333</xdr:colOff>
      <xdr:row>1</xdr:row>
      <xdr:rowOff>264584</xdr:rowOff>
    </xdr:from>
    <xdr:ext cx="2541134" cy="577008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333" y="378884"/>
          <a:ext cx="2541134" cy="577008"/>
        </a:xfrm>
        <a:prstGeom prst="rect">
          <a:avLst/>
        </a:prstGeom>
      </xdr:spPr>
    </xdr:pic>
    <xdr:clientData/>
  </xdr:oneCellAnchor>
  <xdr:oneCellAnchor>
    <xdr:from>
      <xdr:col>4</xdr:col>
      <xdr:colOff>310686</xdr:colOff>
      <xdr:row>1</xdr:row>
      <xdr:rowOff>153626</xdr:rowOff>
    </xdr:from>
    <xdr:ext cx="1400058" cy="570535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58686" y="344126"/>
          <a:ext cx="1400058" cy="570535"/>
        </a:xfrm>
        <a:prstGeom prst="rect">
          <a:avLst/>
        </a:prstGeom>
      </xdr:spPr>
    </xdr:pic>
    <xdr:clientData/>
  </xdr:oneCellAnchor>
  <xdr:oneCellAnchor>
    <xdr:from>
      <xdr:col>4</xdr:col>
      <xdr:colOff>531445</xdr:colOff>
      <xdr:row>1</xdr:row>
      <xdr:rowOff>197894</xdr:rowOff>
    </xdr:from>
    <xdr:ext cx="45719" cy="571318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flipH="1">
          <a:off x="3579445" y="378869"/>
          <a:ext cx="45719" cy="571318"/>
        </a:xfrm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692603</xdr:colOff>
      <xdr:row>1</xdr:row>
      <xdr:rowOff>48986</xdr:rowOff>
    </xdr:from>
    <xdr:ext cx="700768" cy="107854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26603" y="239486"/>
          <a:ext cx="700768" cy="1078545"/>
        </a:xfrm>
        <a:prstGeom prst="rect">
          <a:avLst/>
        </a:prstGeom>
      </xdr:spPr>
    </xdr:pic>
    <xdr:clientData/>
  </xdr:oneCellAnchor>
  <xdr:oneCellAnchor>
    <xdr:from>
      <xdr:col>1</xdr:col>
      <xdr:colOff>158750</xdr:colOff>
      <xdr:row>1</xdr:row>
      <xdr:rowOff>288232</xdr:rowOff>
    </xdr:from>
    <xdr:ext cx="3386030" cy="577483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750" y="383482"/>
          <a:ext cx="3386030" cy="577483"/>
        </a:xfrm>
        <a:prstGeom prst="rect">
          <a:avLst/>
        </a:prstGeom>
      </xdr:spPr>
    </xdr:pic>
    <xdr:clientData/>
  </xdr:oneCellAnchor>
  <xdr:oneCellAnchor>
    <xdr:from>
      <xdr:col>4</xdr:col>
      <xdr:colOff>961761</xdr:colOff>
      <xdr:row>1</xdr:row>
      <xdr:rowOff>225172</xdr:rowOff>
    </xdr:from>
    <xdr:ext cx="2992437" cy="783148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736" y="377572"/>
          <a:ext cx="2992437" cy="783148"/>
        </a:xfrm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692603</xdr:colOff>
      <xdr:row>1</xdr:row>
      <xdr:rowOff>48986</xdr:rowOff>
    </xdr:from>
    <xdr:ext cx="700768" cy="107854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26603" y="239486"/>
          <a:ext cx="700768" cy="1078545"/>
        </a:xfrm>
        <a:prstGeom prst="rect">
          <a:avLst/>
        </a:prstGeom>
      </xdr:spPr>
    </xdr:pic>
    <xdr:clientData/>
  </xdr:oneCellAnchor>
  <xdr:oneCellAnchor>
    <xdr:from>
      <xdr:col>1</xdr:col>
      <xdr:colOff>158750</xdr:colOff>
      <xdr:row>1</xdr:row>
      <xdr:rowOff>288232</xdr:rowOff>
    </xdr:from>
    <xdr:ext cx="3396235" cy="577483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750" y="383482"/>
          <a:ext cx="3396235" cy="577483"/>
        </a:xfrm>
        <a:prstGeom prst="rect">
          <a:avLst/>
        </a:prstGeom>
      </xdr:spPr>
    </xdr:pic>
    <xdr:clientData/>
  </xdr:oneCellAnchor>
  <xdr:oneCellAnchor>
    <xdr:from>
      <xdr:col>4</xdr:col>
      <xdr:colOff>592667</xdr:colOff>
      <xdr:row>1</xdr:row>
      <xdr:rowOff>237079</xdr:rowOff>
    </xdr:from>
    <xdr:ext cx="2992437" cy="783148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0667" y="379954"/>
          <a:ext cx="2992437" cy="783148"/>
        </a:xfrm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692603</xdr:colOff>
      <xdr:row>1</xdr:row>
      <xdr:rowOff>48986</xdr:rowOff>
    </xdr:from>
    <xdr:ext cx="700768" cy="107854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26603" y="239486"/>
          <a:ext cx="700768" cy="1078545"/>
        </a:xfrm>
        <a:prstGeom prst="rect">
          <a:avLst/>
        </a:prstGeom>
      </xdr:spPr>
    </xdr:pic>
    <xdr:clientData/>
  </xdr:oneCellAnchor>
  <xdr:oneCellAnchor>
    <xdr:from>
      <xdr:col>1</xdr:col>
      <xdr:colOff>158750</xdr:colOff>
      <xdr:row>1</xdr:row>
      <xdr:rowOff>288232</xdr:rowOff>
    </xdr:from>
    <xdr:ext cx="3396235" cy="577483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750" y="383482"/>
          <a:ext cx="3396235" cy="577483"/>
        </a:xfrm>
        <a:prstGeom prst="rect">
          <a:avLst/>
        </a:prstGeom>
      </xdr:spPr>
    </xdr:pic>
    <xdr:clientData/>
  </xdr:oneCellAnchor>
  <xdr:oneCellAnchor>
    <xdr:from>
      <xdr:col>4</xdr:col>
      <xdr:colOff>592667</xdr:colOff>
      <xdr:row>1</xdr:row>
      <xdr:rowOff>237079</xdr:rowOff>
    </xdr:from>
    <xdr:ext cx="3002643" cy="783148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0667" y="379954"/>
          <a:ext cx="3002643" cy="783148"/>
        </a:xfrm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692603</xdr:colOff>
      <xdr:row>1</xdr:row>
      <xdr:rowOff>48986</xdr:rowOff>
    </xdr:from>
    <xdr:ext cx="700768" cy="107854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26603" y="239486"/>
          <a:ext cx="700768" cy="1078545"/>
        </a:xfrm>
        <a:prstGeom prst="rect">
          <a:avLst/>
        </a:prstGeom>
      </xdr:spPr>
    </xdr:pic>
    <xdr:clientData/>
  </xdr:oneCellAnchor>
  <xdr:oneCellAnchor>
    <xdr:from>
      <xdr:col>1</xdr:col>
      <xdr:colOff>158750</xdr:colOff>
      <xdr:row>1</xdr:row>
      <xdr:rowOff>288232</xdr:rowOff>
    </xdr:from>
    <xdr:ext cx="3396235" cy="577483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750" y="383482"/>
          <a:ext cx="3396235" cy="577483"/>
        </a:xfrm>
        <a:prstGeom prst="rect">
          <a:avLst/>
        </a:prstGeom>
      </xdr:spPr>
    </xdr:pic>
    <xdr:clientData/>
  </xdr:oneCellAnchor>
  <xdr:oneCellAnchor>
    <xdr:from>
      <xdr:col>4</xdr:col>
      <xdr:colOff>592667</xdr:colOff>
      <xdr:row>1</xdr:row>
      <xdr:rowOff>237079</xdr:rowOff>
    </xdr:from>
    <xdr:ext cx="3002643" cy="783148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0667" y="379954"/>
          <a:ext cx="3002643" cy="783148"/>
        </a:xfrm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692603</xdr:colOff>
      <xdr:row>1</xdr:row>
      <xdr:rowOff>48986</xdr:rowOff>
    </xdr:from>
    <xdr:ext cx="700768" cy="107854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26603" y="239486"/>
          <a:ext cx="700768" cy="1078545"/>
        </a:xfrm>
        <a:prstGeom prst="rect">
          <a:avLst/>
        </a:prstGeom>
      </xdr:spPr>
    </xdr:pic>
    <xdr:clientData/>
  </xdr:oneCellAnchor>
  <xdr:oneCellAnchor>
    <xdr:from>
      <xdr:col>1</xdr:col>
      <xdr:colOff>158750</xdr:colOff>
      <xdr:row>1</xdr:row>
      <xdr:rowOff>288232</xdr:rowOff>
    </xdr:from>
    <xdr:ext cx="3396235" cy="577483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750" y="383482"/>
          <a:ext cx="3396235" cy="577483"/>
        </a:xfrm>
        <a:prstGeom prst="rect">
          <a:avLst/>
        </a:prstGeom>
      </xdr:spPr>
    </xdr:pic>
    <xdr:clientData/>
  </xdr:oneCellAnchor>
  <xdr:oneCellAnchor>
    <xdr:from>
      <xdr:col>4</xdr:col>
      <xdr:colOff>592667</xdr:colOff>
      <xdr:row>1</xdr:row>
      <xdr:rowOff>237079</xdr:rowOff>
    </xdr:from>
    <xdr:ext cx="3002643" cy="783148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0667" y="379954"/>
          <a:ext cx="3002643" cy="783148"/>
        </a:xfrm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692603</xdr:colOff>
      <xdr:row>1</xdr:row>
      <xdr:rowOff>48986</xdr:rowOff>
    </xdr:from>
    <xdr:ext cx="700768" cy="107854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26603" y="239486"/>
          <a:ext cx="700768" cy="1078545"/>
        </a:xfrm>
        <a:prstGeom prst="rect">
          <a:avLst/>
        </a:prstGeom>
      </xdr:spPr>
    </xdr:pic>
    <xdr:clientData/>
  </xdr:oneCellAnchor>
  <xdr:oneCellAnchor>
    <xdr:from>
      <xdr:col>1</xdr:col>
      <xdr:colOff>158750</xdr:colOff>
      <xdr:row>1</xdr:row>
      <xdr:rowOff>288232</xdr:rowOff>
    </xdr:from>
    <xdr:ext cx="3396235" cy="577483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750" y="383482"/>
          <a:ext cx="3396235" cy="577483"/>
        </a:xfrm>
        <a:prstGeom prst="rect">
          <a:avLst/>
        </a:prstGeom>
      </xdr:spPr>
    </xdr:pic>
    <xdr:clientData/>
  </xdr:oneCellAnchor>
  <xdr:oneCellAnchor>
    <xdr:from>
      <xdr:col>4</xdr:col>
      <xdr:colOff>592667</xdr:colOff>
      <xdr:row>1</xdr:row>
      <xdr:rowOff>237079</xdr:rowOff>
    </xdr:from>
    <xdr:ext cx="3002643" cy="783148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0667" y="379954"/>
          <a:ext cx="3002643" cy="783148"/>
        </a:xfrm>
        <a:prstGeom prst="rect">
          <a:avLst/>
        </a:prstGeom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692603</xdr:colOff>
      <xdr:row>1</xdr:row>
      <xdr:rowOff>48986</xdr:rowOff>
    </xdr:from>
    <xdr:ext cx="700768" cy="107854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26603" y="239486"/>
          <a:ext cx="700768" cy="1078545"/>
        </a:xfrm>
        <a:prstGeom prst="rect">
          <a:avLst/>
        </a:prstGeom>
      </xdr:spPr>
    </xdr:pic>
    <xdr:clientData/>
  </xdr:oneCellAnchor>
  <xdr:oneCellAnchor>
    <xdr:from>
      <xdr:col>1</xdr:col>
      <xdr:colOff>158750</xdr:colOff>
      <xdr:row>1</xdr:row>
      <xdr:rowOff>288232</xdr:rowOff>
    </xdr:from>
    <xdr:ext cx="3396235" cy="577483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750" y="383482"/>
          <a:ext cx="3396235" cy="577483"/>
        </a:xfrm>
        <a:prstGeom prst="rect">
          <a:avLst/>
        </a:prstGeom>
      </xdr:spPr>
    </xdr:pic>
    <xdr:clientData/>
  </xdr:oneCellAnchor>
  <xdr:oneCellAnchor>
    <xdr:from>
      <xdr:col>4</xdr:col>
      <xdr:colOff>592667</xdr:colOff>
      <xdr:row>1</xdr:row>
      <xdr:rowOff>237079</xdr:rowOff>
    </xdr:from>
    <xdr:ext cx="3002643" cy="783148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0667" y="379954"/>
          <a:ext cx="3002643" cy="783148"/>
        </a:xfrm>
        <a:prstGeom prst="rect">
          <a:avLst/>
        </a:prstGeom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692603</xdr:colOff>
      <xdr:row>1</xdr:row>
      <xdr:rowOff>48986</xdr:rowOff>
    </xdr:from>
    <xdr:ext cx="700768" cy="107854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26603" y="239486"/>
          <a:ext cx="700768" cy="1078545"/>
        </a:xfrm>
        <a:prstGeom prst="rect">
          <a:avLst/>
        </a:prstGeom>
      </xdr:spPr>
    </xdr:pic>
    <xdr:clientData/>
  </xdr:oneCellAnchor>
  <xdr:oneCellAnchor>
    <xdr:from>
      <xdr:col>1</xdr:col>
      <xdr:colOff>158750</xdr:colOff>
      <xdr:row>1</xdr:row>
      <xdr:rowOff>288232</xdr:rowOff>
    </xdr:from>
    <xdr:ext cx="3409842" cy="577483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750" y="383482"/>
          <a:ext cx="3409842" cy="577483"/>
        </a:xfrm>
        <a:prstGeom prst="rect">
          <a:avLst/>
        </a:prstGeom>
      </xdr:spPr>
    </xdr:pic>
    <xdr:clientData/>
  </xdr:oneCellAnchor>
  <xdr:oneCellAnchor>
    <xdr:from>
      <xdr:col>4</xdr:col>
      <xdr:colOff>592667</xdr:colOff>
      <xdr:row>1</xdr:row>
      <xdr:rowOff>237079</xdr:rowOff>
    </xdr:from>
    <xdr:ext cx="3016250" cy="783148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0667" y="379954"/>
          <a:ext cx="3016250" cy="783148"/>
        </a:xfrm>
        <a:prstGeom prst="rect">
          <a:avLst/>
        </a:prstGeom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703186</xdr:colOff>
      <xdr:row>1</xdr:row>
      <xdr:rowOff>17236</xdr:rowOff>
    </xdr:from>
    <xdr:ext cx="700768" cy="107854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37186" y="207736"/>
          <a:ext cx="700768" cy="1078545"/>
        </a:xfrm>
        <a:prstGeom prst="rect">
          <a:avLst/>
        </a:prstGeom>
      </xdr:spPr>
    </xdr:pic>
    <xdr:clientData/>
  </xdr:oneCellAnchor>
  <xdr:oneCellAnchor>
    <xdr:from>
      <xdr:col>1</xdr:col>
      <xdr:colOff>74083</xdr:colOff>
      <xdr:row>1</xdr:row>
      <xdr:rowOff>42334</xdr:rowOff>
    </xdr:from>
    <xdr:ext cx="1217083" cy="101600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6083" y="232834"/>
          <a:ext cx="1217083" cy="1016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529165</xdr:colOff>
      <xdr:row>1</xdr:row>
      <xdr:rowOff>42335</xdr:rowOff>
    </xdr:from>
    <xdr:ext cx="1894417" cy="1026582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2053165" y="232835"/>
          <a:ext cx="1894417" cy="1026582"/>
        </a:xfrm>
        <a:prstGeom prst="rect">
          <a:avLst/>
        </a:prstGeom>
        <a:ln/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692603</xdr:colOff>
      <xdr:row>1</xdr:row>
      <xdr:rowOff>48986</xdr:rowOff>
    </xdr:from>
    <xdr:ext cx="700768" cy="107854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26603" y="239486"/>
          <a:ext cx="700768" cy="1078545"/>
        </a:xfrm>
        <a:prstGeom prst="rect">
          <a:avLst/>
        </a:prstGeom>
      </xdr:spPr>
    </xdr:pic>
    <xdr:clientData/>
  </xdr:oneCellAnchor>
  <xdr:oneCellAnchor>
    <xdr:from>
      <xdr:col>1</xdr:col>
      <xdr:colOff>63500</xdr:colOff>
      <xdr:row>1</xdr:row>
      <xdr:rowOff>42334</xdr:rowOff>
    </xdr:from>
    <xdr:ext cx="1217083" cy="101600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25500" y="232834"/>
          <a:ext cx="1217083" cy="10160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423334</xdr:colOff>
      <xdr:row>1</xdr:row>
      <xdr:rowOff>116416</xdr:rowOff>
    </xdr:from>
    <xdr:ext cx="1873250" cy="963082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947334" y="306916"/>
          <a:ext cx="1873250" cy="963082"/>
        </a:xfrm>
        <a:prstGeom prst="rect">
          <a:avLst/>
        </a:prstGeom>
        <a:ln/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692603</xdr:colOff>
      <xdr:row>1</xdr:row>
      <xdr:rowOff>48986</xdr:rowOff>
    </xdr:from>
    <xdr:ext cx="700768" cy="107854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26603" y="239486"/>
          <a:ext cx="700768" cy="1078545"/>
        </a:xfrm>
        <a:prstGeom prst="rect">
          <a:avLst/>
        </a:prstGeom>
      </xdr:spPr>
    </xdr:pic>
    <xdr:clientData/>
  </xdr:oneCellAnchor>
  <xdr:oneCellAnchor>
    <xdr:from>
      <xdr:col>2</xdr:col>
      <xdr:colOff>476250</xdr:colOff>
      <xdr:row>1</xdr:row>
      <xdr:rowOff>52917</xdr:rowOff>
    </xdr:from>
    <xdr:ext cx="1894417" cy="1026582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00250" y="243417"/>
          <a:ext cx="1894417" cy="1026582"/>
        </a:xfrm>
        <a:prstGeom prst="rect">
          <a:avLst/>
        </a:prstGeom>
        <a:ln/>
      </xdr:spPr>
    </xdr:pic>
    <xdr:clientData/>
  </xdr:oneCellAnchor>
  <xdr:oneCellAnchor>
    <xdr:from>
      <xdr:col>1</xdr:col>
      <xdr:colOff>74083</xdr:colOff>
      <xdr:row>1</xdr:row>
      <xdr:rowOff>52916</xdr:rowOff>
    </xdr:from>
    <xdr:ext cx="1217083" cy="1016000"/>
    <xdr:pic>
      <xdr:nvPicPr>
        <xdr:cNvPr id="4" name="image3.jpg"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6083" y="243416"/>
          <a:ext cx="1217083" cy="1016000"/>
        </a:xfrm>
        <a:prstGeom prst="rect">
          <a:avLst/>
        </a:prstGeom>
        <a:noFill/>
      </xdr:spPr>
    </xdr:pic>
    <xdr:clientData fLocksWithSheet="0"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692603</xdr:colOff>
      <xdr:row>1</xdr:row>
      <xdr:rowOff>48986</xdr:rowOff>
    </xdr:from>
    <xdr:ext cx="700768" cy="107854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26603" y="239486"/>
          <a:ext cx="700768" cy="1078545"/>
        </a:xfrm>
        <a:prstGeom prst="rect">
          <a:avLst/>
        </a:prstGeom>
      </xdr:spPr>
    </xdr:pic>
    <xdr:clientData/>
  </xdr:oneCellAnchor>
  <xdr:oneCellAnchor>
    <xdr:from>
      <xdr:col>2</xdr:col>
      <xdr:colOff>433917</xdr:colOff>
      <xdr:row>1</xdr:row>
      <xdr:rowOff>42334</xdr:rowOff>
    </xdr:from>
    <xdr:ext cx="1894417" cy="1026582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957917" y="232834"/>
          <a:ext cx="1894417" cy="1026582"/>
        </a:xfrm>
        <a:prstGeom prst="rect">
          <a:avLst/>
        </a:prstGeom>
        <a:ln/>
      </xdr:spPr>
    </xdr:pic>
    <xdr:clientData/>
  </xdr:oneCellAnchor>
  <xdr:oneCellAnchor>
    <xdr:from>
      <xdr:col>1</xdr:col>
      <xdr:colOff>105833</xdr:colOff>
      <xdr:row>1</xdr:row>
      <xdr:rowOff>63500</xdr:rowOff>
    </xdr:from>
    <xdr:ext cx="1217083" cy="1016000"/>
    <xdr:pic>
      <xdr:nvPicPr>
        <xdr:cNvPr id="4" name="image3.jpg"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67833" y="254000"/>
          <a:ext cx="1217083" cy="1016000"/>
        </a:xfrm>
        <a:prstGeom prst="rect">
          <a:avLst/>
        </a:prstGeom>
        <a:noFill/>
      </xdr:spPr>
    </xdr:pic>
    <xdr:clientData fLocksWithSheet="0"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692603</xdr:colOff>
      <xdr:row>1</xdr:row>
      <xdr:rowOff>48986</xdr:rowOff>
    </xdr:from>
    <xdr:ext cx="700768" cy="107854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26603" y="239486"/>
          <a:ext cx="700768" cy="1078545"/>
        </a:xfrm>
        <a:prstGeom prst="rect">
          <a:avLst/>
        </a:prstGeom>
      </xdr:spPr>
    </xdr:pic>
    <xdr:clientData/>
  </xdr:oneCellAnchor>
  <xdr:oneCellAnchor>
    <xdr:from>
      <xdr:col>2</xdr:col>
      <xdr:colOff>486834</xdr:colOff>
      <xdr:row>1</xdr:row>
      <xdr:rowOff>74083</xdr:rowOff>
    </xdr:from>
    <xdr:ext cx="1894417" cy="1026582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0834" y="264583"/>
          <a:ext cx="1894417" cy="1026582"/>
        </a:xfrm>
        <a:prstGeom prst="rect">
          <a:avLst/>
        </a:prstGeom>
        <a:ln/>
      </xdr:spPr>
    </xdr:pic>
    <xdr:clientData/>
  </xdr:oneCellAnchor>
  <xdr:oneCellAnchor>
    <xdr:from>
      <xdr:col>1</xdr:col>
      <xdr:colOff>74083</xdr:colOff>
      <xdr:row>1</xdr:row>
      <xdr:rowOff>42332</xdr:rowOff>
    </xdr:from>
    <xdr:ext cx="1217083" cy="1016000"/>
    <xdr:pic>
      <xdr:nvPicPr>
        <xdr:cNvPr id="4" name="image3.jpg">
          <a:extLst>
            <a:ext uri="{FF2B5EF4-FFF2-40B4-BE49-F238E27FC236}">
              <a16:creationId xmlns:a16="http://schemas.microsoft.com/office/drawing/2014/main" id="{00000000-0008-0000-29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6083" y="232832"/>
          <a:ext cx="1217083" cy="1016000"/>
        </a:xfrm>
        <a:prstGeom prst="rect">
          <a:avLst/>
        </a:prstGeom>
        <a:noFill/>
      </xdr:spPr>
    </xdr:pic>
    <xdr:clientData fLocksWithSheet="0"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692603</xdr:colOff>
      <xdr:row>1</xdr:row>
      <xdr:rowOff>48986</xdr:rowOff>
    </xdr:from>
    <xdr:ext cx="700768" cy="107854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26603" y="239486"/>
          <a:ext cx="700768" cy="1078545"/>
        </a:xfrm>
        <a:prstGeom prst="rect">
          <a:avLst/>
        </a:prstGeom>
      </xdr:spPr>
    </xdr:pic>
    <xdr:clientData/>
  </xdr:oneCellAnchor>
  <xdr:oneCellAnchor>
    <xdr:from>
      <xdr:col>2</xdr:col>
      <xdr:colOff>455083</xdr:colOff>
      <xdr:row>1</xdr:row>
      <xdr:rowOff>74084</xdr:rowOff>
    </xdr:from>
    <xdr:ext cx="1894417" cy="1026582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979083" y="264584"/>
          <a:ext cx="1894417" cy="1026582"/>
        </a:xfrm>
        <a:prstGeom prst="rect">
          <a:avLst/>
        </a:prstGeom>
        <a:ln/>
      </xdr:spPr>
    </xdr:pic>
    <xdr:clientData/>
  </xdr:oneCellAnchor>
  <xdr:oneCellAnchor>
    <xdr:from>
      <xdr:col>1</xdr:col>
      <xdr:colOff>74084</xdr:colOff>
      <xdr:row>1</xdr:row>
      <xdr:rowOff>42334</xdr:rowOff>
    </xdr:from>
    <xdr:ext cx="1217083" cy="1016000"/>
    <xdr:pic>
      <xdr:nvPicPr>
        <xdr:cNvPr id="4" name="image3.jpg"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6084" y="232834"/>
          <a:ext cx="1217083" cy="1016000"/>
        </a:xfrm>
        <a:prstGeom prst="rect">
          <a:avLst/>
        </a:prstGeom>
        <a:noFill/>
      </xdr:spPr>
    </xdr:pic>
    <xdr:clientData fLocksWithSheet="0"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692603</xdr:colOff>
      <xdr:row>1</xdr:row>
      <xdr:rowOff>48986</xdr:rowOff>
    </xdr:from>
    <xdr:ext cx="700768" cy="107854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26603" y="239486"/>
          <a:ext cx="700768" cy="1078545"/>
        </a:xfrm>
        <a:prstGeom prst="rect">
          <a:avLst/>
        </a:prstGeom>
      </xdr:spPr>
    </xdr:pic>
    <xdr:clientData/>
  </xdr:oneCellAnchor>
  <xdr:oneCellAnchor>
    <xdr:from>
      <xdr:col>2</xdr:col>
      <xdr:colOff>486833</xdr:colOff>
      <xdr:row>1</xdr:row>
      <xdr:rowOff>95250</xdr:rowOff>
    </xdr:from>
    <xdr:ext cx="1894417" cy="1026582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0833" y="285750"/>
          <a:ext cx="1894417" cy="1026582"/>
        </a:xfrm>
        <a:prstGeom prst="rect">
          <a:avLst/>
        </a:prstGeom>
        <a:ln/>
      </xdr:spPr>
    </xdr:pic>
    <xdr:clientData/>
  </xdr:oneCellAnchor>
  <xdr:oneCellAnchor>
    <xdr:from>
      <xdr:col>1</xdr:col>
      <xdr:colOff>63500</xdr:colOff>
      <xdr:row>1</xdr:row>
      <xdr:rowOff>84667</xdr:rowOff>
    </xdr:from>
    <xdr:ext cx="1217083" cy="1016000"/>
    <xdr:pic>
      <xdr:nvPicPr>
        <xdr:cNvPr id="4" name="image3.jpg"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25500" y="275167"/>
          <a:ext cx="1217083" cy="1016000"/>
        </a:xfrm>
        <a:prstGeom prst="rect">
          <a:avLst/>
        </a:prstGeom>
        <a:noFill/>
      </xdr:spPr>
    </xdr:pic>
    <xdr:clientData fLocksWithSheet="0"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692603</xdr:colOff>
      <xdr:row>1</xdr:row>
      <xdr:rowOff>48986</xdr:rowOff>
    </xdr:from>
    <xdr:ext cx="700768" cy="107854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26603" y="239486"/>
          <a:ext cx="700768" cy="1078545"/>
        </a:xfrm>
        <a:prstGeom prst="rect">
          <a:avLst/>
        </a:prstGeom>
      </xdr:spPr>
    </xdr:pic>
    <xdr:clientData/>
  </xdr:oneCellAnchor>
  <xdr:oneCellAnchor>
    <xdr:from>
      <xdr:col>2</xdr:col>
      <xdr:colOff>455083</xdr:colOff>
      <xdr:row>1</xdr:row>
      <xdr:rowOff>84667</xdr:rowOff>
    </xdr:from>
    <xdr:ext cx="1894417" cy="1026582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979083" y="275167"/>
          <a:ext cx="1894417" cy="1026582"/>
        </a:xfrm>
        <a:prstGeom prst="rect">
          <a:avLst/>
        </a:prstGeom>
        <a:ln/>
      </xdr:spPr>
    </xdr:pic>
    <xdr:clientData/>
  </xdr:oneCellAnchor>
  <xdr:oneCellAnchor>
    <xdr:from>
      <xdr:col>1</xdr:col>
      <xdr:colOff>74083</xdr:colOff>
      <xdr:row>1</xdr:row>
      <xdr:rowOff>84667</xdr:rowOff>
    </xdr:from>
    <xdr:ext cx="1217083" cy="1016000"/>
    <xdr:pic>
      <xdr:nvPicPr>
        <xdr:cNvPr id="4" name="image3.jpg"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6083" y="275167"/>
          <a:ext cx="1217083" cy="1016000"/>
        </a:xfrm>
        <a:prstGeom prst="rect">
          <a:avLst/>
        </a:prstGeom>
        <a:noFill/>
      </xdr:spPr>
    </xdr:pic>
    <xdr:clientData fLocksWithSheet="0"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692603</xdr:colOff>
      <xdr:row>1</xdr:row>
      <xdr:rowOff>48986</xdr:rowOff>
    </xdr:from>
    <xdr:to>
      <xdr:col>7</xdr:col>
      <xdr:colOff>1393371</xdr:colOff>
      <xdr:row>3</xdr:row>
      <xdr:rowOff>175031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41053" y="458561"/>
          <a:ext cx="700768" cy="1078545"/>
        </a:xfrm>
        <a:prstGeom prst="rect">
          <a:avLst/>
        </a:prstGeom>
      </xdr:spPr>
    </xdr:pic>
    <xdr:clientData/>
  </xdr:twoCellAnchor>
  <xdr:twoCellAnchor>
    <xdr:from>
      <xdr:col>1</xdr:col>
      <xdr:colOff>158750</xdr:colOff>
      <xdr:row>1</xdr:row>
      <xdr:rowOff>222251</xdr:rowOff>
    </xdr:from>
    <xdr:to>
      <xdr:col>3</xdr:col>
      <xdr:colOff>687917</xdr:colOff>
      <xdr:row>3</xdr:row>
      <xdr:rowOff>1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GrpSpPr>
          <a:grpSpLocks/>
        </xdr:cNvGrpSpPr>
      </xdr:nvGrpSpPr>
      <xdr:grpSpPr bwMode="auto">
        <a:xfrm>
          <a:off x="920750" y="627064"/>
          <a:ext cx="2481792" cy="730250"/>
          <a:chOff x="-230" y="0"/>
          <a:chExt cx="30075" cy="9715"/>
        </a:xfrm>
      </xdr:grpSpPr>
      <xdr:pic>
        <xdr:nvPicPr>
          <xdr:cNvPr id="4" name="Imagen 58">
            <a:extLst>
              <a:ext uri="{FF2B5EF4-FFF2-40B4-BE49-F238E27FC236}">
                <a16:creationId xmlns:a16="http://schemas.microsoft.com/office/drawing/2014/main" id="{00000000-0008-0000-2D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4485" b="7172"/>
          <a:stretch>
            <a:fillRect/>
          </a:stretch>
        </xdr:blipFill>
        <xdr:spPr bwMode="auto">
          <a:xfrm>
            <a:off x="-230" y="0"/>
            <a:ext cx="26469" cy="97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 de texto 1">
            <a:extLst>
              <a:ext uri="{FF2B5EF4-FFF2-40B4-BE49-F238E27FC236}">
                <a16:creationId xmlns:a16="http://schemas.microsoft.com/office/drawing/2014/main" id="{00000000-0008-0000-2D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75" y="1690"/>
            <a:ext cx="18470" cy="7391"/>
          </a:xfrm>
          <a:prstGeom prst="rect">
            <a:avLst/>
          </a:prstGeom>
          <a:solidFill>
            <a:srgbClr val="FFFFFF"/>
          </a:solidFill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000"/>
              </a:lnSpc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entury Gothic"/>
              </a:rPr>
              <a:t>DIRECCIÓN DE PARQUES </a:t>
            </a:r>
          </a:p>
          <a:p>
            <a:pPr algn="l" rtl="0">
              <a:lnSpc>
                <a:spcPts val="1000"/>
              </a:lnSpc>
              <a:defRPr sz="1000"/>
            </a:pPr>
            <a:r>
              <a:rPr lang="es-MX" sz="900" b="0" i="0" u="none" strike="noStrike" baseline="0">
                <a:solidFill>
                  <a:srgbClr val="000000"/>
                </a:solidFill>
                <a:latin typeface="Century Gothic"/>
              </a:rPr>
              <a:t>Y ÁREAS JARDINADAS</a:t>
            </a:r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692603</xdr:colOff>
      <xdr:row>1</xdr:row>
      <xdr:rowOff>48986</xdr:rowOff>
    </xdr:from>
    <xdr:to>
      <xdr:col>7</xdr:col>
      <xdr:colOff>1393371</xdr:colOff>
      <xdr:row>3</xdr:row>
      <xdr:rowOff>175031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41053" y="458561"/>
          <a:ext cx="700768" cy="1078545"/>
        </a:xfrm>
        <a:prstGeom prst="rect">
          <a:avLst/>
        </a:prstGeom>
      </xdr:spPr>
    </xdr:pic>
    <xdr:clientData/>
  </xdr:twoCellAnchor>
  <xdr:twoCellAnchor>
    <xdr:from>
      <xdr:col>1</xdr:col>
      <xdr:colOff>158750</xdr:colOff>
      <xdr:row>1</xdr:row>
      <xdr:rowOff>222251</xdr:rowOff>
    </xdr:from>
    <xdr:to>
      <xdr:col>3</xdr:col>
      <xdr:colOff>687917</xdr:colOff>
      <xdr:row>3</xdr:row>
      <xdr:rowOff>1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GrpSpPr>
          <a:grpSpLocks/>
        </xdr:cNvGrpSpPr>
      </xdr:nvGrpSpPr>
      <xdr:grpSpPr bwMode="auto">
        <a:xfrm>
          <a:off x="920750" y="627064"/>
          <a:ext cx="2481792" cy="730250"/>
          <a:chOff x="-230" y="0"/>
          <a:chExt cx="30075" cy="9715"/>
        </a:xfrm>
      </xdr:grpSpPr>
      <xdr:pic>
        <xdr:nvPicPr>
          <xdr:cNvPr id="4" name="Imagen 58">
            <a:extLst>
              <a:ext uri="{FF2B5EF4-FFF2-40B4-BE49-F238E27FC236}">
                <a16:creationId xmlns:a16="http://schemas.microsoft.com/office/drawing/2014/main" id="{00000000-0008-0000-2E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4485" b="7172"/>
          <a:stretch>
            <a:fillRect/>
          </a:stretch>
        </xdr:blipFill>
        <xdr:spPr bwMode="auto">
          <a:xfrm>
            <a:off x="-230" y="0"/>
            <a:ext cx="26469" cy="97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 de texto 1">
            <a:extLst>
              <a:ext uri="{FF2B5EF4-FFF2-40B4-BE49-F238E27FC236}">
                <a16:creationId xmlns:a16="http://schemas.microsoft.com/office/drawing/2014/main" id="{00000000-0008-0000-2E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75" y="3285"/>
            <a:ext cx="18470" cy="5796"/>
          </a:xfrm>
          <a:prstGeom prst="rect">
            <a:avLst/>
          </a:prstGeom>
          <a:solidFill>
            <a:srgbClr val="FFFFFF"/>
          </a:solidFill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000"/>
              </a:lnSpc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entury Gothic"/>
              </a:rPr>
              <a:t>DIRECCIÓN DE PARQUES </a:t>
            </a:r>
          </a:p>
          <a:p>
            <a:pPr algn="l" rtl="0">
              <a:lnSpc>
                <a:spcPts val="1000"/>
              </a:lnSpc>
              <a:defRPr sz="1000"/>
            </a:pPr>
            <a:r>
              <a:rPr lang="es-MX" sz="900" b="0" i="0" u="none" strike="noStrike" baseline="0">
                <a:solidFill>
                  <a:srgbClr val="000000"/>
                </a:solidFill>
                <a:latin typeface="Century Gothic"/>
              </a:rPr>
              <a:t>Y ÁREAS JARDINADAS</a:t>
            </a:r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692603</xdr:colOff>
      <xdr:row>1</xdr:row>
      <xdr:rowOff>48986</xdr:rowOff>
    </xdr:from>
    <xdr:to>
      <xdr:col>7</xdr:col>
      <xdr:colOff>1393371</xdr:colOff>
      <xdr:row>3</xdr:row>
      <xdr:rowOff>175031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41053" y="458561"/>
          <a:ext cx="700768" cy="1078545"/>
        </a:xfrm>
        <a:prstGeom prst="rect">
          <a:avLst/>
        </a:prstGeom>
      </xdr:spPr>
    </xdr:pic>
    <xdr:clientData/>
  </xdr:twoCellAnchor>
  <xdr:twoCellAnchor>
    <xdr:from>
      <xdr:col>1</xdr:col>
      <xdr:colOff>158750</xdr:colOff>
      <xdr:row>1</xdr:row>
      <xdr:rowOff>222251</xdr:rowOff>
    </xdr:from>
    <xdr:to>
      <xdr:col>3</xdr:col>
      <xdr:colOff>687917</xdr:colOff>
      <xdr:row>3</xdr:row>
      <xdr:rowOff>1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GrpSpPr>
          <a:grpSpLocks/>
        </xdr:cNvGrpSpPr>
      </xdr:nvGrpSpPr>
      <xdr:grpSpPr bwMode="auto">
        <a:xfrm>
          <a:off x="920750" y="627064"/>
          <a:ext cx="2481792" cy="730250"/>
          <a:chOff x="-230" y="0"/>
          <a:chExt cx="30075" cy="9715"/>
        </a:xfrm>
      </xdr:grpSpPr>
      <xdr:pic>
        <xdr:nvPicPr>
          <xdr:cNvPr id="4" name="Imagen 58">
            <a:extLst>
              <a:ext uri="{FF2B5EF4-FFF2-40B4-BE49-F238E27FC236}">
                <a16:creationId xmlns:a16="http://schemas.microsoft.com/office/drawing/2014/main" id="{00000000-0008-0000-2F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4485" b="7172"/>
          <a:stretch>
            <a:fillRect/>
          </a:stretch>
        </xdr:blipFill>
        <xdr:spPr bwMode="auto">
          <a:xfrm>
            <a:off x="-230" y="0"/>
            <a:ext cx="26469" cy="97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 de texto 1">
            <a:extLst>
              <a:ext uri="{FF2B5EF4-FFF2-40B4-BE49-F238E27FC236}">
                <a16:creationId xmlns:a16="http://schemas.microsoft.com/office/drawing/2014/main" id="{00000000-0008-0000-2F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75" y="3285"/>
            <a:ext cx="18470" cy="6008"/>
          </a:xfrm>
          <a:prstGeom prst="rect">
            <a:avLst/>
          </a:prstGeom>
          <a:solidFill>
            <a:srgbClr val="FFFFFF"/>
          </a:solidFill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000"/>
              </a:lnSpc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entury Gothic"/>
              </a:rPr>
              <a:t>DIRECCIÓN DE PARQUES </a:t>
            </a:r>
          </a:p>
          <a:p>
            <a:pPr algn="l" rtl="0">
              <a:lnSpc>
                <a:spcPts val="1000"/>
              </a:lnSpc>
              <a:defRPr sz="1000"/>
            </a:pPr>
            <a:r>
              <a:rPr lang="es-MX" sz="900" b="0" i="0" u="none" strike="noStrike" baseline="0">
                <a:solidFill>
                  <a:srgbClr val="000000"/>
                </a:solidFill>
                <a:latin typeface="Century Gothic"/>
              </a:rPr>
              <a:t>Y ÁREAS JARDINADAS</a:t>
            </a:r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692603</xdr:colOff>
      <xdr:row>1</xdr:row>
      <xdr:rowOff>48986</xdr:rowOff>
    </xdr:from>
    <xdr:to>
      <xdr:col>7</xdr:col>
      <xdr:colOff>1393371</xdr:colOff>
      <xdr:row>3</xdr:row>
      <xdr:rowOff>175031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41053" y="458561"/>
          <a:ext cx="700768" cy="1078545"/>
        </a:xfrm>
        <a:prstGeom prst="rect">
          <a:avLst/>
        </a:prstGeom>
      </xdr:spPr>
    </xdr:pic>
    <xdr:clientData/>
  </xdr:twoCellAnchor>
  <xdr:twoCellAnchor>
    <xdr:from>
      <xdr:col>1</xdr:col>
      <xdr:colOff>158750</xdr:colOff>
      <xdr:row>1</xdr:row>
      <xdr:rowOff>222251</xdr:rowOff>
    </xdr:from>
    <xdr:to>
      <xdr:col>3</xdr:col>
      <xdr:colOff>687917</xdr:colOff>
      <xdr:row>3</xdr:row>
      <xdr:rowOff>1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pSpPr>
          <a:grpSpLocks/>
        </xdr:cNvGrpSpPr>
      </xdr:nvGrpSpPr>
      <xdr:grpSpPr bwMode="auto">
        <a:xfrm>
          <a:off x="920750" y="627064"/>
          <a:ext cx="2481792" cy="730250"/>
          <a:chOff x="-230" y="0"/>
          <a:chExt cx="30075" cy="9715"/>
        </a:xfrm>
      </xdr:grpSpPr>
      <xdr:pic>
        <xdr:nvPicPr>
          <xdr:cNvPr id="4" name="Imagen 58">
            <a:extLst>
              <a:ext uri="{FF2B5EF4-FFF2-40B4-BE49-F238E27FC236}">
                <a16:creationId xmlns:a16="http://schemas.microsoft.com/office/drawing/2014/main" id="{00000000-0008-0000-3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4485" b="7172"/>
          <a:stretch>
            <a:fillRect/>
          </a:stretch>
        </xdr:blipFill>
        <xdr:spPr bwMode="auto">
          <a:xfrm>
            <a:off x="-230" y="0"/>
            <a:ext cx="26469" cy="97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 de texto 1">
            <a:extLst>
              <a:ext uri="{FF2B5EF4-FFF2-40B4-BE49-F238E27FC236}">
                <a16:creationId xmlns:a16="http://schemas.microsoft.com/office/drawing/2014/main" id="{00000000-0008-0000-3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75" y="3285"/>
            <a:ext cx="18470" cy="5796"/>
          </a:xfrm>
          <a:prstGeom prst="rect">
            <a:avLst/>
          </a:prstGeom>
          <a:solidFill>
            <a:srgbClr val="FFFFFF"/>
          </a:solidFill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000"/>
              </a:lnSpc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entury Gothic"/>
              </a:rPr>
              <a:t>DIRECCIÓN DE PARQUES </a:t>
            </a:r>
          </a:p>
          <a:p>
            <a:pPr algn="l" rtl="0">
              <a:lnSpc>
                <a:spcPts val="1000"/>
              </a:lnSpc>
              <a:defRPr sz="1000"/>
            </a:pPr>
            <a:r>
              <a:rPr lang="es-MX" sz="900" b="0" i="0" u="none" strike="noStrike" baseline="0">
                <a:solidFill>
                  <a:srgbClr val="000000"/>
                </a:solidFill>
                <a:latin typeface="Century Gothic"/>
              </a:rPr>
              <a:t>Y ÁREAS JARDINADAS</a:t>
            </a:r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692603</xdr:colOff>
      <xdr:row>1</xdr:row>
      <xdr:rowOff>48986</xdr:rowOff>
    </xdr:from>
    <xdr:to>
      <xdr:col>7</xdr:col>
      <xdr:colOff>1393371</xdr:colOff>
      <xdr:row>3</xdr:row>
      <xdr:rowOff>175031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41053" y="458561"/>
          <a:ext cx="700768" cy="1078545"/>
        </a:xfrm>
        <a:prstGeom prst="rect">
          <a:avLst/>
        </a:prstGeom>
      </xdr:spPr>
    </xdr:pic>
    <xdr:clientData/>
  </xdr:twoCellAnchor>
  <xdr:twoCellAnchor>
    <xdr:from>
      <xdr:col>1</xdr:col>
      <xdr:colOff>158750</xdr:colOff>
      <xdr:row>1</xdr:row>
      <xdr:rowOff>222251</xdr:rowOff>
    </xdr:from>
    <xdr:to>
      <xdr:col>3</xdr:col>
      <xdr:colOff>687917</xdr:colOff>
      <xdr:row>3</xdr:row>
      <xdr:rowOff>1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GrpSpPr>
          <a:grpSpLocks/>
        </xdr:cNvGrpSpPr>
      </xdr:nvGrpSpPr>
      <xdr:grpSpPr bwMode="auto">
        <a:xfrm>
          <a:off x="920750" y="627064"/>
          <a:ext cx="2481792" cy="730250"/>
          <a:chOff x="-230" y="0"/>
          <a:chExt cx="30075" cy="9715"/>
        </a:xfrm>
      </xdr:grpSpPr>
      <xdr:pic>
        <xdr:nvPicPr>
          <xdr:cNvPr id="4" name="Imagen 58">
            <a:extLst>
              <a:ext uri="{FF2B5EF4-FFF2-40B4-BE49-F238E27FC236}">
                <a16:creationId xmlns:a16="http://schemas.microsoft.com/office/drawing/2014/main" id="{00000000-0008-0000-31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4485" b="7172"/>
          <a:stretch>
            <a:fillRect/>
          </a:stretch>
        </xdr:blipFill>
        <xdr:spPr bwMode="auto">
          <a:xfrm>
            <a:off x="-230" y="0"/>
            <a:ext cx="26469" cy="97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 de texto 1">
            <a:extLst>
              <a:ext uri="{FF2B5EF4-FFF2-40B4-BE49-F238E27FC236}">
                <a16:creationId xmlns:a16="http://schemas.microsoft.com/office/drawing/2014/main" id="{00000000-0008-0000-31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75" y="3285"/>
            <a:ext cx="18470" cy="5585"/>
          </a:xfrm>
          <a:prstGeom prst="rect">
            <a:avLst/>
          </a:prstGeom>
          <a:solidFill>
            <a:srgbClr val="FFFFFF"/>
          </a:solidFill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000"/>
              </a:lnSpc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entury Gothic"/>
              </a:rPr>
              <a:t>DIRECCIÓN DE PARQUES </a:t>
            </a:r>
          </a:p>
          <a:p>
            <a:pPr algn="l" rtl="0">
              <a:lnSpc>
                <a:spcPts val="1000"/>
              </a:lnSpc>
              <a:defRPr sz="1000"/>
            </a:pPr>
            <a:r>
              <a:rPr lang="es-MX" sz="900" b="0" i="0" u="none" strike="noStrike" baseline="0">
                <a:solidFill>
                  <a:srgbClr val="000000"/>
                </a:solidFill>
                <a:latin typeface="Century Gothic"/>
              </a:rPr>
              <a:t>Y ÁREAS JARDINADAS</a:t>
            </a:r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692603</xdr:colOff>
      <xdr:row>1</xdr:row>
      <xdr:rowOff>48986</xdr:rowOff>
    </xdr:from>
    <xdr:to>
      <xdr:col>7</xdr:col>
      <xdr:colOff>1393371</xdr:colOff>
      <xdr:row>3</xdr:row>
      <xdr:rowOff>175031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41053" y="458561"/>
          <a:ext cx="700768" cy="1078545"/>
        </a:xfrm>
        <a:prstGeom prst="rect">
          <a:avLst/>
        </a:prstGeom>
      </xdr:spPr>
    </xdr:pic>
    <xdr:clientData/>
  </xdr:twoCellAnchor>
  <xdr:twoCellAnchor>
    <xdr:from>
      <xdr:col>1</xdr:col>
      <xdr:colOff>158750</xdr:colOff>
      <xdr:row>1</xdr:row>
      <xdr:rowOff>222251</xdr:rowOff>
    </xdr:from>
    <xdr:to>
      <xdr:col>3</xdr:col>
      <xdr:colOff>687917</xdr:colOff>
      <xdr:row>3</xdr:row>
      <xdr:rowOff>1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GrpSpPr>
          <a:grpSpLocks/>
        </xdr:cNvGrpSpPr>
      </xdr:nvGrpSpPr>
      <xdr:grpSpPr bwMode="auto">
        <a:xfrm>
          <a:off x="920750" y="627064"/>
          <a:ext cx="2481792" cy="730250"/>
          <a:chOff x="-230" y="0"/>
          <a:chExt cx="30075" cy="9715"/>
        </a:xfrm>
      </xdr:grpSpPr>
      <xdr:pic>
        <xdr:nvPicPr>
          <xdr:cNvPr id="4" name="Imagen 58">
            <a:extLst>
              <a:ext uri="{FF2B5EF4-FFF2-40B4-BE49-F238E27FC236}">
                <a16:creationId xmlns:a16="http://schemas.microsoft.com/office/drawing/2014/main" id="{00000000-0008-0000-32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4485" b="7172"/>
          <a:stretch>
            <a:fillRect/>
          </a:stretch>
        </xdr:blipFill>
        <xdr:spPr bwMode="auto">
          <a:xfrm>
            <a:off x="-230" y="0"/>
            <a:ext cx="26469" cy="97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 de texto 1">
            <a:extLst>
              <a:ext uri="{FF2B5EF4-FFF2-40B4-BE49-F238E27FC236}">
                <a16:creationId xmlns:a16="http://schemas.microsoft.com/office/drawing/2014/main" id="{00000000-0008-0000-32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75" y="3285"/>
            <a:ext cx="18470" cy="6008"/>
          </a:xfrm>
          <a:prstGeom prst="rect">
            <a:avLst/>
          </a:prstGeom>
          <a:solidFill>
            <a:srgbClr val="FFFFFF"/>
          </a:solidFill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000"/>
              </a:lnSpc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entury Gothic"/>
              </a:rPr>
              <a:t>DIRECCIÓN DE PARQUES </a:t>
            </a:r>
          </a:p>
          <a:p>
            <a:pPr algn="l" rtl="0">
              <a:lnSpc>
                <a:spcPts val="1000"/>
              </a:lnSpc>
              <a:defRPr sz="1000"/>
            </a:pPr>
            <a:r>
              <a:rPr lang="es-MX" sz="900" b="0" i="0" u="none" strike="noStrike" baseline="0">
                <a:solidFill>
                  <a:srgbClr val="000000"/>
                </a:solidFill>
                <a:latin typeface="Century Gothic"/>
              </a:rPr>
              <a:t>Y ÁREAS JARDINADAS</a:t>
            </a:r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692603</xdr:colOff>
      <xdr:row>1</xdr:row>
      <xdr:rowOff>48986</xdr:rowOff>
    </xdr:from>
    <xdr:to>
      <xdr:col>7</xdr:col>
      <xdr:colOff>1393371</xdr:colOff>
      <xdr:row>3</xdr:row>
      <xdr:rowOff>175031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41053" y="458561"/>
          <a:ext cx="700768" cy="1078545"/>
        </a:xfrm>
        <a:prstGeom prst="rect">
          <a:avLst/>
        </a:prstGeom>
      </xdr:spPr>
    </xdr:pic>
    <xdr:clientData/>
  </xdr:twoCellAnchor>
  <xdr:twoCellAnchor>
    <xdr:from>
      <xdr:col>1</xdr:col>
      <xdr:colOff>158750</xdr:colOff>
      <xdr:row>1</xdr:row>
      <xdr:rowOff>222251</xdr:rowOff>
    </xdr:from>
    <xdr:to>
      <xdr:col>3</xdr:col>
      <xdr:colOff>687917</xdr:colOff>
      <xdr:row>3</xdr:row>
      <xdr:rowOff>1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pSpPr>
          <a:grpSpLocks/>
        </xdr:cNvGrpSpPr>
      </xdr:nvGrpSpPr>
      <xdr:grpSpPr bwMode="auto">
        <a:xfrm>
          <a:off x="920750" y="627064"/>
          <a:ext cx="2481792" cy="730250"/>
          <a:chOff x="-230" y="0"/>
          <a:chExt cx="30075" cy="9715"/>
        </a:xfrm>
      </xdr:grpSpPr>
      <xdr:pic>
        <xdr:nvPicPr>
          <xdr:cNvPr id="4" name="Imagen 58">
            <a:extLst>
              <a:ext uri="{FF2B5EF4-FFF2-40B4-BE49-F238E27FC236}">
                <a16:creationId xmlns:a16="http://schemas.microsoft.com/office/drawing/2014/main" id="{00000000-0008-0000-33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4485" b="7172"/>
          <a:stretch>
            <a:fillRect/>
          </a:stretch>
        </xdr:blipFill>
        <xdr:spPr bwMode="auto">
          <a:xfrm>
            <a:off x="-230" y="0"/>
            <a:ext cx="26469" cy="97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 de texto 1">
            <a:extLst>
              <a:ext uri="{FF2B5EF4-FFF2-40B4-BE49-F238E27FC236}">
                <a16:creationId xmlns:a16="http://schemas.microsoft.com/office/drawing/2014/main" id="{00000000-0008-0000-33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75" y="3285"/>
            <a:ext cx="18470" cy="6219"/>
          </a:xfrm>
          <a:prstGeom prst="rect">
            <a:avLst/>
          </a:prstGeom>
          <a:solidFill>
            <a:srgbClr val="FFFFFF"/>
          </a:solidFill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000"/>
              </a:lnSpc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entury Gothic"/>
              </a:rPr>
              <a:t>DIRECCIÓN DE PARQUES </a:t>
            </a:r>
          </a:p>
          <a:p>
            <a:pPr algn="l" rtl="0">
              <a:lnSpc>
                <a:spcPts val="1000"/>
              </a:lnSpc>
              <a:defRPr sz="1000"/>
            </a:pPr>
            <a:r>
              <a:rPr lang="es-MX" sz="900" b="0" i="0" u="none" strike="noStrike" baseline="0">
                <a:solidFill>
                  <a:srgbClr val="000000"/>
                </a:solidFill>
                <a:latin typeface="Century Gothic"/>
              </a:rPr>
              <a:t>Y ÁREAS JARDINADAS</a:t>
            </a:r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692603</xdr:colOff>
      <xdr:row>1</xdr:row>
      <xdr:rowOff>48986</xdr:rowOff>
    </xdr:from>
    <xdr:ext cx="700768" cy="1078545"/>
    <xdr:pic>
      <xdr:nvPicPr>
        <xdr:cNvPr id="2" name="Imagen 1">
          <a:extLst>
            <a:ext uri="{FF2B5EF4-FFF2-40B4-BE49-F238E27FC236}">
              <a16:creationId xmlns:a16="http://schemas.microsoft.com/office/drawing/2014/main" id="{9A6BB276-5B58-4AE4-ADD5-FA5F07A4D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26603" y="239486"/>
          <a:ext cx="700768" cy="1078545"/>
        </a:xfrm>
        <a:prstGeom prst="rect">
          <a:avLst/>
        </a:prstGeom>
      </xdr:spPr>
    </xdr:pic>
    <xdr:clientData/>
  </xdr:oneCellAnchor>
  <xdr:twoCellAnchor>
    <xdr:from>
      <xdr:col>1</xdr:col>
      <xdr:colOff>158750</xdr:colOff>
      <xdr:row>1</xdr:row>
      <xdr:rowOff>222251</xdr:rowOff>
    </xdr:from>
    <xdr:to>
      <xdr:col>3</xdr:col>
      <xdr:colOff>687917</xdr:colOff>
      <xdr:row>3</xdr:row>
      <xdr:rowOff>1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id="{0F663076-5862-4FFD-821F-5A2D7F3C85A6}"/>
            </a:ext>
          </a:extLst>
        </xdr:cNvPr>
        <xdr:cNvGrpSpPr>
          <a:grpSpLocks/>
        </xdr:cNvGrpSpPr>
      </xdr:nvGrpSpPr>
      <xdr:grpSpPr bwMode="auto">
        <a:xfrm>
          <a:off x="920750" y="627064"/>
          <a:ext cx="2481792" cy="730250"/>
          <a:chOff x="-230" y="0"/>
          <a:chExt cx="30075" cy="9715"/>
        </a:xfrm>
      </xdr:grpSpPr>
      <xdr:pic>
        <xdr:nvPicPr>
          <xdr:cNvPr id="4" name="Imagen 58">
            <a:extLst>
              <a:ext uri="{FF2B5EF4-FFF2-40B4-BE49-F238E27FC236}">
                <a16:creationId xmlns:a16="http://schemas.microsoft.com/office/drawing/2014/main" id="{D489A8E5-995E-E13A-812F-C7872095DF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4485" b="7172"/>
          <a:stretch>
            <a:fillRect/>
          </a:stretch>
        </xdr:blipFill>
        <xdr:spPr bwMode="auto">
          <a:xfrm>
            <a:off x="-230" y="0"/>
            <a:ext cx="26469" cy="97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 de texto 1">
            <a:extLst>
              <a:ext uri="{FF2B5EF4-FFF2-40B4-BE49-F238E27FC236}">
                <a16:creationId xmlns:a16="http://schemas.microsoft.com/office/drawing/2014/main" id="{BDE11D39-F1BD-32E3-8367-4130ABAA43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75" y="3285"/>
            <a:ext cx="18470" cy="6219"/>
          </a:xfrm>
          <a:prstGeom prst="rect">
            <a:avLst/>
          </a:prstGeom>
          <a:solidFill>
            <a:srgbClr val="FFFFFF"/>
          </a:solidFill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000"/>
              </a:lnSpc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entury Gothic"/>
              </a:rPr>
              <a:t>DIRECCIÓN DE PARQUES </a:t>
            </a:r>
          </a:p>
          <a:p>
            <a:pPr algn="l" rtl="0">
              <a:lnSpc>
                <a:spcPts val="1000"/>
              </a:lnSpc>
              <a:defRPr sz="1000"/>
            </a:pPr>
            <a:r>
              <a:rPr lang="es-MX" sz="900" b="0" i="0" u="none" strike="noStrike" baseline="0">
                <a:solidFill>
                  <a:srgbClr val="000000"/>
                </a:solidFill>
                <a:latin typeface="Century Gothic"/>
              </a:rPr>
              <a:t>Y ÁREAS JARDINADAS</a:t>
            </a:r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692603</xdr:colOff>
      <xdr:row>1</xdr:row>
      <xdr:rowOff>48986</xdr:rowOff>
    </xdr:from>
    <xdr:to>
      <xdr:col>7</xdr:col>
      <xdr:colOff>1393371</xdr:colOff>
      <xdr:row>3</xdr:row>
      <xdr:rowOff>175031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41053" y="458561"/>
          <a:ext cx="700768" cy="1078545"/>
        </a:xfrm>
        <a:prstGeom prst="rect">
          <a:avLst/>
        </a:prstGeom>
      </xdr:spPr>
    </xdr:pic>
    <xdr:clientData/>
  </xdr:twoCellAnchor>
  <xdr:twoCellAnchor>
    <xdr:from>
      <xdr:col>1</xdr:col>
      <xdr:colOff>158750</xdr:colOff>
      <xdr:row>1</xdr:row>
      <xdr:rowOff>222251</xdr:rowOff>
    </xdr:from>
    <xdr:to>
      <xdr:col>3</xdr:col>
      <xdr:colOff>687917</xdr:colOff>
      <xdr:row>3</xdr:row>
      <xdr:rowOff>15861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GrpSpPr>
          <a:grpSpLocks/>
        </xdr:cNvGrpSpPr>
      </xdr:nvGrpSpPr>
      <xdr:grpSpPr bwMode="auto">
        <a:xfrm>
          <a:off x="920750" y="627064"/>
          <a:ext cx="2481792" cy="746110"/>
          <a:chOff x="-230" y="0"/>
          <a:chExt cx="30075" cy="9926"/>
        </a:xfrm>
      </xdr:grpSpPr>
      <xdr:pic>
        <xdr:nvPicPr>
          <xdr:cNvPr id="4" name="Imagen 58">
            <a:extLst>
              <a:ext uri="{FF2B5EF4-FFF2-40B4-BE49-F238E27FC236}">
                <a16:creationId xmlns:a16="http://schemas.microsoft.com/office/drawing/2014/main" id="{00000000-0008-0000-34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4485" b="7172"/>
          <a:stretch>
            <a:fillRect/>
          </a:stretch>
        </xdr:blipFill>
        <xdr:spPr bwMode="auto">
          <a:xfrm>
            <a:off x="-230" y="0"/>
            <a:ext cx="26469" cy="97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 de texto 1">
            <a:extLst>
              <a:ext uri="{FF2B5EF4-FFF2-40B4-BE49-F238E27FC236}">
                <a16:creationId xmlns:a16="http://schemas.microsoft.com/office/drawing/2014/main" id="{00000000-0008-0000-34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75" y="3285"/>
            <a:ext cx="18470" cy="6641"/>
          </a:xfrm>
          <a:prstGeom prst="rect">
            <a:avLst/>
          </a:prstGeom>
          <a:solidFill>
            <a:srgbClr val="FFFFFF"/>
          </a:solidFill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000"/>
              </a:lnSpc>
              <a:defRPr sz="1000"/>
            </a:pPr>
            <a:r>
              <a:rPr lang="es-MX" sz="900" b="1" i="0" u="none" strike="noStrike" baseline="0">
                <a:solidFill>
                  <a:srgbClr val="000000"/>
                </a:solidFill>
                <a:latin typeface="Century Gothic"/>
              </a:rPr>
              <a:t>DIRECCIÓN DE PARQUES </a:t>
            </a:r>
          </a:p>
          <a:p>
            <a:pPr algn="l" rtl="0">
              <a:lnSpc>
                <a:spcPts val="1000"/>
              </a:lnSpc>
              <a:defRPr sz="1000"/>
            </a:pPr>
            <a:r>
              <a:rPr lang="es-MX" sz="900" b="0" i="0" u="none" strike="noStrike" baseline="0">
                <a:solidFill>
                  <a:srgbClr val="000000"/>
                </a:solidFill>
                <a:latin typeface="Century Gothic"/>
              </a:rPr>
              <a:t>Y ÁREAS JARDINADAS</a:t>
            </a:r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81643</xdr:colOff>
      <xdr:row>1</xdr:row>
      <xdr:rowOff>68036</xdr:rowOff>
    </xdr:from>
    <xdr:ext cx="1702236" cy="990599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643" y="258536"/>
          <a:ext cx="1702236" cy="990599"/>
        </a:xfrm>
        <a:prstGeom prst="rect">
          <a:avLst/>
        </a:prstGeom>
      </xdr:spPr>
    </xdr:pic>
    <xdr:clientData/>
  </xdr:oneCellAnchor>
  <xdr:oneCellAnchor>
    <xdr:from>
      <xdr:col>7</xdr:col>
      <xdr:colOff>692603</xdr:colOff>
      <xdr:row>1</xdr:row>
      <xdr:rowOff>48986</xdr:rowOff>
    </xdr:from>
    <xdr:ext cx="700768" cy="107854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26603" y="239486"/>
          <a:ext cx="700768" cy="1078545"/>
        </a:xfrm>
        <a:prstGeom prst="rect">
          <a:avLst/>
        </a:prstGeom>
      </xdr:spPr>
    </xdr:pic>
    <xdr:clientData/>
  </xdr:oneCellAnchor>
  <xdr:oneCellAnchor>
    <xdr:from>
      <xdr:col>0</xdr:col>
      <xdr:colOff>750086</xdr:colOff>
      <xdr:row>1</xdr:row>
      <xdr:rowOff>3266</xdr:rowOff>
    </xdr:from>
    <xdr:ext cx="3610479" cy="1139734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3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0086" y="193766"/>
          <a:ext cx="3610479" cy="1139734"/>
        </a:xfrm>
        <a:prstGeom prst="rect">
          <a:avLst/>
        </a:prstGeom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692603</xdr:colOff>
      <xdr:row>1</xdr:row>
      <xdr:rowOff>48986</xdr:rowOff>
    </xdr:from>
    <xdr:ext cx="700768" cy="107854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26653" y="239486"/>
          <a:ext cx="700768" cy="107854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</xdr:row>
      <xdr:rowOff>0</xdr:rowOff>
    </xdr:from>
    <xdr:ext cx="3837491" cy="1054699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9150" y="190500"/>
          <a:ext cx="3837491" cy="1054699"/>
        </a:xfrm>
        <a:prstGeom prst="rect">
          <a:avLst/>
        </a:prstGeom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692603</xdr:colOff>
      <xdr:row>1</xdr:row>
      <xdr:rowOff>48986</xdr:rowOff>
    </xdr:from>
    <xdr:ext cx="700768" cy="109442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3700-000002000000}"/>
            </a:ext>
            <a:ext uri="{147F2762-F138-4A5C-976F-8EAC2B608ADB}">
              <a16:predDERef xmlns:a16="http://schemas.microsoft.com/office/drawing/2014/main" pred="{82765F9E-283A-4B88-BCBE-02999E2F8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26653" y="239486"/>
          <a:ext cx="700768" cy="1094420"/>
        </a:xfrm>
        <a:prstGeom prst="rect">
          <a:avLst/>
        </a:prstGeom>
      </xdr:spPr>
    </xdr:pic>
    <xdr:clientData/>
  </xdr:oneCellAnchor>
  <xdr:oneCellAnchor>
    <xdr:from>
      <xdr:col>1</xdr:col>
      <xdr:colOff>95250</xdr:colOff>
      <xdr:row>1</xdr:row>
      <xdr:rowOff>74083</xdr:rowOff>
    </xdr:from>
    <xdr:ext cx="3817788" cy="1073298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" y="264583"/>
          <a:ext cx="3817788" cy="1073298"/>
        </a:xfrm>
        <a:prstGeom prst="rect">
          <a:avLst/>
        </a:prstGeom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692603</xdr:colOff>
      <xdr:row>1</xdr:row>
      <xdr:rowOff>48986</xdr:rowOff>
    </xdr:from>
    <xdr:ext cx="700768" cy="108383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3800-000002000000}"/>
            </a:ext>
            <a:ext uri="{147F2762-F138-4A5C-976F-8EAC2B608ADB}">
              <a16:predDERef xmlns:a16="http://schemas.microsoft.com/office/drawing/2014/main" pred="{6ECC0B0C-A137-4E5D-82D1-2A7CE6F3E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26603" y="239486"/>
          <a:ext cx="700768" cy="1083836"/>
        </a:xfrm>
        <a:prstGeom prst="rect">
          <a:avLst/>
        </a:prstGeom>
      </xdr:spPr>
    </xdr:pic>
    <xdr:clientData/>
  </xdr:oneCellAnchor>
  <xdr:oneCellAnchor>
    <xdr:from>
      <xdr:col>0</xdr:col>
      <xdr:colOff>709084</xdr:colOff>
      <xdr:row>1</xdr:row>
      <xdr:rowOff>74083</xdr:rowOff>
    </xdr:from>
    <xdr:ext cx="3609145" cy="1059990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9084" y="264583"/>
          <a:ext cx="3609145" cy="1059990"/>
        </a:xfrm>
        <a:prstGeom prst="rect">
          <a:avLst/>
        </a:prstGeom>
      </xdr:spPr>
    </xdr:pic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692603</xdr:colOff>
      <xdr:row>1</xdr:row>
      <xdr:rowOff>48986</xdr:rowOff>
    </xdr:from>
    <xdr:ext cx="700768" cy="108383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3900-000002000000}"/>
            </a:ext>
            <a:ext uri="{147F2762-F138-4A5C-976F-8EAC2B608ADB}">
              <a16:predDERef xmlns:a16="http://schemas.microsoft.com/office/drawing/2014/main" pred="{6695B815-C68A-47F0-8349-922635F5E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26603" y="239486"/>
          <a:ext cx="700768" cy="1083836"/>
        </a:xfrm>
        <a:prstGeom prst="rect">
          <a:avLst/>
        </a:prstGeom>
      </xdr:spPr>
    </xdr:pic>
    <xdr:clientData/>
  </xdr:oneCellAnchor>
  <xdr:oneCellAnchor>
    <xdr:from>
      <xdr:col>1</xdr:col>
      <xdr:colOff>95250</xdr:colOff>
      <xdr:row>1</xdr:row>
      <xdr:rowOff>79375</xdr:rowOff>
    </xdr:from>
    <xdr:ext cx="3610479" cy="1062714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50" y="269875"/>
          <a:ext cx="3610479" cy="1062714"/>
        </a:xfrm>
        <a:prstGeom prst="rect">
          <a:avLst/>
        </a:prstGeom>
      </xdr:spPr>
    </xdr:pic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692603</xdr:colOff>
      <xdr:row>1</xdr:row>
      <xdr:rowOff>48986</xdr:rowOff>
    </xdr:from>
    <xdr:ext cx="700768" cy="1082514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3A00-000002000000}"/>
            </a:ext>
            <a:ext uri="{147F2762-F138-4A5C-976F-8EAC2B608ADB}">
              <a16:predDERef xmlns:a16="http://schemas.microsoft.com/office/drawing/2014/main" pred="{AEAAC21A-F4D5-429C-9A2B-B7567D23A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26603" y="239486"/>
          <a:ext cx="700768" cy="1082514"/>
        </a:xfrm>
        <a:prstGeom prst="rect">
          <a:avLst/>
        </a:prstGeom>
      </xdr:spPr>
    </xdr:pic>
    <xdr:clientData/>
  </xdr:oneCellAnchor>
  <xdr:oneCellAnchor>
    <xdr:from>
      <xdr:col>1</xdr:col>
      <xdr:colOff>158751</xdr:colOff>
      <xdr:row>1</xdr:row>
      <xdr:rowOff>42333</xdr:rowOff>
    </xdr:from>
    <xdr:ext cx="3563938" cy="1058333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3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0751" y="232833"/>
          <a:ext cx="3563938" cy="1058333"/>
        </a:xfrm>
        <a:prstGeom prst="rect">
          <a:avLst/>
        </a:prstGeom>
      </xdr:spPr>
    </xdr:pic>
    <xdr:clientData/>
  </xdr:oneCellAnchor>
  <xdr:oneCellAnchor>
    <xdr:from>
      <xdr:col>1</xdr:col>
      <xdr:colOff>148167</xdr:colOff>
      <xdr:row>1</xdr:row>
      <xdr:rowOff>74084</xdr:rowOff>
    </xdr:from>
    <xdr:ext cx="1022376" cy="1030313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3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0167" y="264584"/>
          <a:ext cx="1022376" cy="1030313"/>
        </a:xfrm>
        <a:prstGeom prst="rect">
          <a:avLst/>
        </a:prstGeom>
      </xdr:spPr>
    </xdr:pic>
    <xdr:clientData/>
  </xdr:oneCellAnchor>
  <xdr:oneCellAnchor>
    <xdr:from>
      <xdr:col>2</xdr:col>
      <xdr:colOff>254001</xdr:colOff>
      <xdr:row>1</xdr:row>
      <xdr:rowOff>42335</xdr:rowOff>
    </xdr:from>
    <xdr:ext cx="2354792" cy="1045838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3A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1889" r="9790"/>
        <a:stretch/>
      </xdr:blipFill>
      <xdr:spPr>
        <a:xfrm>
          <a:off x="1778001" y="232835"/>
          <a:ext cx="2354792" cy="1045838"/>
        </a:xfrm>
        <a:prstGeom prst="rect">
          <a:avLst/>
        </a:prstGeom>
      </xdr:spPr>
    </xdr:pic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692603</xdr:colOff>
      <xdr:row>1</xdr:row>
      <xdr:rowOff>48986</xdr:rowOff>
    </xdr:from>
    <xdr:ext cx="700768" cy="1089751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3B00-000002000000}"/>
            </a:ext>
            <a:ext uri="{147F2762-F138-4A5C-976F-8EAC2B608ADB}">
              <a16:predDERef xmlns:a16="http://schemas.microsoft.com/office/drawing/2014/main" pred="{AEAAC21A-F4D5-429C-9A2B-B7567D23A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26653" y="239486"/>
          <a:ext cx="700768" cy="1089751"/>
        </a:xfrm>
        <a:prstGeom prst="rect">
          <a:avLst/>
        </a:prstGeom>
      </xdr:spPr>
    </xdr:pic>
    <xdr:clientData/>
  </xdr:oneCellAnchor>
  <xdr:oneCellAnchor>
    <xdr:from>
      <xdr:col>1</xdr:col>
      <xdr:colOff>158751</xdr:colOff>
      <xdr:row>1</xdr:row>
      <xdr:rowOff>42333</xdr:rowOff>
    </xdr:from>
    <xdr:ext cx="3795059" cy="1069539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901" y="232833"/>
          <a:ext cx="3795059" cy="1069539"/>
        </a:xfrm>
        <a:prstGeom prst="rect">
          <a:avLst/>
        </a:prstGeom>
      </xdr:spPr>
    </xdr:pic>
    <xdr:clientData/>
  </xdr:oneCellAnchor>
  <xdr:oneCellAnchor>
    <xdr:from>
      <xdr:col>1</xdr:col>
      <xdr:colOff>148167</xdr:colOff>
      <xdr:row>1</xdr:row>
      <xdr:rowOff>74084</xdr:rowOff>
    </xdr:from>
    <xdr:ext cx="1099416" cy="1041519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3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7317" y="264584"/>
          <a:ext cx="1099416" cy="1041519"/>
        </a:xfrm>
        <a:prstGeom prst="rect">
          <a:avLst/>
        </a:prstGeom>
      </xdr:spPr>
    </xdr:pic>
    <xdr:clientData/>
  </xdr:oneCellAnchor>
  <xdr:oneCellAnchor>
    <xdr:from>
      <xdr:col>2</xdr:col>
      <xdr:colOff>254001</xdr:colOff>
      <xdr:row>1</xdr:row>
      <xdr:rowOff>42335</xdr:rowOff>
    </xdr:from>
    <xdr:ext cx="2508873" cy="1057044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3B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1889" r="9790"/>
        <a:stretch/>
      </xdr:blipFill>
      <xdr:spPr>
        <a:xfrm>
          <a:off x="1892301" y="232835"/>
          <a:ext cx="2508873" cy="1057044"/>
        </a:xfrm>
        <a:prstGeom prst="rect">
          <a:avLst/>
        </a:prstGeom>
      </xdr:spPr>
    </xdr:pic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692603</xdr:colOff>
      <xdr:row>1</xdr:row>
      <xdr:rowOff>48986</xdr:rowOff>
    </xdr:from>
    <xdr:ext cx="700768" cy="1089751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3C00-000002000000}"/>
            </a:ext>
            <a:ext uri="{147F2762-F138-4A5C-976F-8EAC2B608ADB}">
              <a16:predDERef xmlns:a16="http://schemas.microsoft.com/office/drawing/2014/main" pred="{AEAAC21A-F4D5-429C-9A2B-B7567D23A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26603" y="239486"/>
          <a:ext cx="700768" cy="1089751"/>
        </a:xfrm>
        <a:prstGeom prst="rect">
          <a:avLst/>
        </a:prstGeom>
      </xdr:spPr>
    </xdr:pic>
    <xdr:clientData/>
  </xdr:oneCellAnchor>
  <xdr:oneCellAnchor>
    <xdr:from>
      <xdr:col>1</xdr:col>
      <xdr:colOff>158751</xdr:colOff>
      <xdr:row>1</xdr:row>
      <xdr:rowOff>42333</xdr:rowOff>
    </xdr:from>
    <xdr:ext cx="3593353" cy="1069539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0751" y="232833"/>
          <a:ext cx="3593353" cy="1069539"/>
        </a:xfrm>
        <a:prstGeom prst="rect">
          <a:avLst/>
        </a:prstGeom>
      </xdr:spPr>
    </xdr:pic>
    <xdr:clientData/>
  </xdr:oneCellAnchor>
  <xdr:oneCellAnchor>
    <xdr:from>
      <xdr:col>1</xdr:col>
      <xdr:colOff>148167</xdr:colOff>
      <xdr:row>1</xdr:row>
      <xdr:rowOff>74084</xdr:rowOff>
    </xdr:from>
    <xdr:ext cx="1032181" cy="1041519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3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0167" y="264584"/>
          <a:ext cx="1032181" cy="1041519"/>
        </a:xfrm>
        <a:prstGeom prst="rect">
          <a:avLst/>
        </a:prstGeom>
      </xdr:spPr>
    </xdr:pic>
    <xdr:clientData/>
  </xdr:oneCellAnchor>
  <xdr:oneCellAnchor>
    <xdr:from>
      <xdr:col>2</xdr:col>
      <xdr:colOff>254001</xdr:colOff>
      <xdr:row>1</xdr:row>
      <xdr:rowOff>42335</xdr:rowOff>
    </xdr:from>
    <xdr:ext cx="2374402" cy="1057044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3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1889" r="9790"/>
        <a:stretch/>
      </xdr:blipFill>
      <xdr:spPr>
        <a:xfrm>
          <a:off x="1778001" y="232835"/>
          <a:ext cx="2374402" cy="1057044"/>
        </a:xfrm>
        <a:prstGeom prst="rect">
          <a:avLst/>
        </a:prstGeom>
      </xdr:spPr>
    </xdr:pic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692603</xdr:colOff>
      <xdr:row>1</xdr:row>
      <xdr:rowOff>48986</xdr:rowOff>
    </xdr:from>
    <xdr:ext cx="700768" cy="1089751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3D00-000002000000}"/>
            </a:ext>
            <a:ext uri="{147F2762-F138-4A5C-976F-8EAC2B608ADB}">
              <a16:predDERef xmlns:a16="http://schemas.microsoft.com/office/drawing/2014/main" pred="{AEAAC21A-F4D5-429C-9A2B-B7567D23A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26653" y="239486"/>
          <a:ext cx="700768" cy="1089751"/>
        </a:xfrm>
        <a:prstGeom prst="rect">
          <a:avLst/>
        </a:prstGeom>
      </xdr:spPr>
    </xdr:pic>
    <xdr:clientData/>
  </xdr:oneCellAnchor>
  <xdr:oneCellAnchor>
    <xdr:from>
      <xdr:col>1</xdr:col>
      <xdr:colOff>158751</xdr:colOff>
      <xdr:row>1</xdr:row>
      <xdr:rowOff>42333</xdr:rowOff>
    </xdr:from>
    <xdr:ext cx="3795059" cy="1069539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901" y="232833"/>
          <a:ext cx="3795059" cy="1069539"/>
        </a:xfrm>
        <a:prstGeom prst="rect">
          <a:avLst/>
        </a:prstGeom>
      </xdr:spPr>
    </xdr:pic>
    <xdr:clientData/>
  </xdr:oneCellAnchor>
  <xdr:oneCellAnchor>
    <xdr:from>
      <xdr:col>1</xdr:col>
      <xdr:colOff>148167</xdr:colOff>
      <xdr:row>1</xdr:row>
      <xdr:rowOff>74084</xdr:rowOff>
    </xdr:from>
    <xdr:ext cx="1099416" cy="1041519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3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7317" y="264584"/>
          <a:ext cx="1099416" cy="1041519"/>
        </a:xfrm>
        <a:prstGeom prst="rect">
          <a:avLst/>
        </a:prstGeom>
      </xdr:spPr>
    </xdr:pic>
    <xdr:clientData/>
  </xdr:oneCellAnchor>
  <xdr:oneCellAnchor>
    <xdr:from>
      <xdr:col>2</xdr:col>
      <xdr:colOff>254001</xdr:colOff>
      <xdr:row>1</xdr:row>
      <xdr:rowOff>42335</xdr:rowOff>
    </xdr:from>
    <xdr:ext cx="2508873" cy="1057044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3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1889" r="9790"/>
        <a:stretch/>
      </xdr:blipFill>
      <xdr:spPr>
        <a:xfrm>
          <a:off x="1892301" y="232835"/>
          <a:ext cx="2508873" cy="1057044"/>
        </a:xfrm>
        <a:prstGeom prst="rect">
          <a:avLst/>
        </a:prstGeom>
      </xdr:spPr>
    </xdr:pic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692603</xdr:colOff>
      <xdr:row>1</xdr:row>
      <xdr:rowOff>48986</xdr:rowOff>
    </xdr:from>
    <xdr:to>
      <xdr:col>7</xdr:col>
      <xdr:colOff>1393371</xdr:colOff>
      <xdr:row>3</xdr:row>
      <xdr:rowOff>175031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3E00-000002000000}"/>
            </a:ext>
            <a:ext uri="{147F2762-F138-4A5C-976F-8EAC2B608ADB}">
              <a16:predDERef xmlns:a16="http://schemas.microsoft.com/office/drawing/2014/main" pred="{AEAAC21A-F4D5-429C-9A2B-B7567D23A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41053" y="239486"/>
          <a:ext cx="700768" cy="1078545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158751</xdr:colOff>
      <xdr:row>1</xdr:row>
      <xdr:rowOff>42333</xdr:rowOff>
    </xdr:from>
    <xdr:to>
      <xdr:col>4</xdr:col>
      <xdr:colOff>793751</xdr:colOff>
      <xdr:row>3</xdr:row>
      <xdr:rowOff>148166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3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0751" y="232833"/>
          <a:ext cx="3578225" cy="1058333"/>
        </a:xfrm>
        <a:prstGeom prst="rect">
          <a:avLst/>
        </a:prstGeom>
      </xdr:spPr>
    </xdr:pic>
    <xdr:clientData/>
  </xdr:twoCellAnchor>
  <xdr:twoCellAnchor editAs="oneCell">
    <xdr:from>
      <xdr:col>1</xdr:col>
      <xdr:colOff>148167</xdr:colOff>
      <xdr:row>1</xdr:row>
      <xdr:rowOff>74084</xdr:rowOff>
    </xdr:from>
    <xdr:to>
      <xdr:col>2</xdr:col>
      <xdr:colOff>194230</xdr:colOff>
      <xdr:row>3</xdr:row>
      <xdr:rowOff>151897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3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0167" y="264584"/>
          <a:ext cx="1027138" cy="1030313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254001</xdr:colOff>
      <xdr:row>1</xdr:row>
      <xdr:rowOff>42335</xdr:rowOff>
    </xdr:from>
    <xdr:to>
      <xdr:col>4</xdr:col>
      <xdr:colOff>656168</xdr:colOff>
      <xdr:row>3</xdr:row>
      <xdr:rowOff>135673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3E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1889" r="9790"/>
        <a:stretch/>
      </xdr:blipFill>
      <xdr:spPr>
        <a:xfrm>
          <a:off x="1997076" y="232835"/>
          <a:ext cx="2364317" cy="1045838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692603</xdr:colOff>
      <xdr:row>1</xdr:row>
      <xdr:rowOff>48986</xdr:rowOff>
    </xdr:from>
    <xdr:to>
      <xdr:col>7</xdr:col>
      <xdr:colOff>1393371</xdr:colOff>
      <xdr:row>3</xdr:row>
      <xdr:rowOff>175031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93403" y="239486"/>
          <a:ext cx="700768" cy="1078545"/>
        </a:xfrm>
        <a:prstGeom prst="rect">
          <a:avLst/>
        </a:prstGeom>
      </xdr:spPr>
    </xdr:pic>
    <xdr:clientData/>
  </xdr:twoCellAnchor>
  <xdr:twoCellAnchor editAs="oneCell">
    <xdr:from>
      <xdr:col>1</xdr:col>
      <xdr:colOff>106135</xdr:colOff>
      <xdr:row>1</xdr:row>
      <xdr:rowOff>341258</xdr:rowOff>
    </xdr:from>
    <xdr:to>
      <xdr:col>2</xdr:col>
      <xdr:colOff>865867</xdr:colOff>
      <xdr:row>2</xdr:row>
      <xdr:rowOff>458105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3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485" y="531758"/>
          <a:ext cx="1740807" cy="593097"/>
        </a:xfrm>
        <a:prstGeom prst="rect">
          <a:avLst/>
        </a:prstGeom>
      </xdr:spPr>
    </xdr:pic>
    <xdr:clientData/>
  </xdr:twoCellAnchor>
  <xdr:twoCellAnchor editAs="oneCell">
    <xdr:from>
      <xdr:col>3</xdr:col>
      <xdr:colOff>644828</xdr:colOff>
      <xdr:row>1</xdr:row>
      <xdr:rowOff>275166</xdr:rowOff>
    </xdr:from>
    <xdr:to>
      <xdr:col>6</xdr:col>
      <xdr:colOff>232078</xdr:colOff>
      <xdr:row>3</xdr:row>
      <xdr:rowOff>42333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3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1328" y="465666"/>
          <a:ext cx="2530475" cy="719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692603</xdr:colOff>
      <xdr:row>1</xdr:row>
      <xdr:rowOff>48986</xdr:rowOff>
    </xdr:from>
    <xdr:to>
      <xdr:col>7</xdr:col>
      <xdr:colOff>1393371</xdr:colOff>
      <xdr:row>3</xdr:row>
      <xdr:rowOff>175031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93403" y="239486"/>
          <a:ext cx="700768" cy="1078545"/>
        </a:xfrm>
        <a:prstGeom prst="rect">
          <a:avLst/>
        </a:prstGeom>
      </xdr:spPr>
    </xdr:pic>
    <xdr:clientData/>
  </xdr:twoCellAnchor>
  <xdr:twoCellAnchor editAs="oneCell">
    <xdr:from>
      <xdr:col>0</xdr:col>
      <xdr:colOff>761999</xdr:colOff>
      <xdr:row>1</xdr:row>
      <xdr:rowOff>137151</xdr:rowOff>
    </xdr:from>
    <xdr:to>
      <xdr:col>2</xdr:col>
      <xdr:colOff>763813</xdr:colOff>
      <xdr:row>2</xdr:row>
      <xdr:rowOff>253998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4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49" y="327651"/>
          <a:ext cx="1744889" cy="593097"/>
        </a:xfrm>
        <a:prstGeom prst="rect">
          <a:avLst/>
        </a:prstGeom>
      </xdr:spPr>
    </xdr:pic>
    <xdr:clientData/>
  </xdr:twoCellAnchor>
  <xdr:twoCellAnchor editAs="oneCell">
    <xdr:from>
      <xdr:col>3</xdr:col>
      <xdr:colOff>497418</xdr:colOff>
      <xdr:row>1</xdr:row>
      <xdr:rowOff>116416</xdr:rowOff>
    </xdr:from>
    <xdr:to>
      <xdr:col>6</xdr:col>
      <xdr:colOff>84668</xdr:colOff>
      <xdr:row>2</xdr:row>
      <xdr:rowOff>359833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4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3918" y="306916"/>
          <a:ext cx="2530475" cy="719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692603</xdr:colOff>
      <xdr:row>1</xdr:row>
      <xdr:rowOff>48986</xdr:rowOff>
    </xdr:from>
    <xdr:to>
      <xdr:col>7</xdr:col>
      <xdr:colOff>1393371</xdr:colOff>
      <xdr:row>3</xdr:row>
      <xdr:rowOff>175031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93403" y="239486"/>
          <a:ext cx="700768" cy="1078545"/>
        </a:xfrm>
        <a:prstGeom prst="rect">
          <a:avLst/>
        </a:prstGeom>
      </xdr:spPr>
    </xdr:pic>
    <xdr:clientData/>
  </xdr:twoCellAnchor>
  <xdr:twoCellAnchor editAs="oneCell">
    <xdr:from>
      <xdr:col>0</xdr:col>
      <xdr:colOff>761999</xdr:colOff>
      <xdr:row>1</xdr:row>
      <xdr:rowOff>137151</xdr:rowOff>
    </xdr:from>
    <xdr:to>
      <xdr:col>2</xdr:col>
      <xdr:colOff>763813</xdr:colOff>
      <xdr:row>2</xdr:row>
      <xdr:rowOff>253998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4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49" y="327651"/>
          <a:ext cx="1744889" cy="593097"/>
        </a:xfrm>
        <a:prstGeom prst="rect">
          <a:avLst/>
        </a:prstGeom>
      </xdr:spPr>
    </xdr:pic>
    <xdr:clientData/>
  </xdr:twoCellAnchor>
  <xdr:twoCellAnchor editAs="oneCell">
    <xdr:from>
      <xdr:col>3</xdr:col>
      <xdr:colOff>497418</xdr:colOff>
      <xdr:row>1</xdr:row>
      <xdr:rowOff>116416</xdr:rowOff>
    </xdr:from>
    <xdr:to>
      <xdr:col>6</xdr:col>
      <xdr:colOff>84668</xdr:colOff>
      <xdr:row>2</xdr:row>
      <xdr:rowOff>359833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4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3918" y="306916"/>
          <a:ext cx="2530475" cy="719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692603</xdr:colOff>
      <xdr:row>1</xdr:row>
      <xdr:rowOff>48986</xdr:rowOff>
    </xdr:from>
    <xdr:to>
      <xdr:col>7</xdr:col>
      <xdr:colOff>1393371</xdr:colOff>
      <xdr:row>3</xdr:row>
      <xdr:rowOff>175031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93403" y="239486"/>
          <a:ext cx="700768" cy="1078545"/>
        </a:xfrm>
        <a:prstGeom prst="rect">
          <a:avLst/>
        </a:prstGeom>
      </xdr:spPr>
    </xdr:pic>
    <xdr:clientData/>
  </xdr:twoCellAnchor>
  <xdr:twoCellAnchor editAs="oneCell">
    <xdr:from>
      <xdr:col>0</xdr:col>
      <xdr:colOff>761999</xdr:colOff>
      <xdr:row>1</xdr:row>
      <xdr:rowOff>137151</xdr:rowOff>
    </xdr:from>
    <xdr:to>
      <xdr:col>2</xdr:col>
      <xdr:colOff>763813</xdr:colOff>
      <xdr:row>2</xdr:row>
      <xdr:rowOff>253998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49" y="327651"/>
          <a:ext cx="1744889" cy="593097"/>
        </a:xfrm>
        <a:prstGeom prst="rect">
          <a:avLst/>
        </a:prstGeom>
      </xdr:spPr>
    </xdr:pic>
    <xdr:clientData/>
  </xdr:twoCellAnchor>
  <xdr:twoCellAnchor editAs="oneCell">
    <xdr:from>
      <xdr:col>3</xdr:col>
      <xdr:colOff>497418</xdr:colOff>
      <xdr:row>1</xdr:row>
      <xdr:rowOff>116416</xdr:rowOff>
    </xdr:from>
    <xdr:to>
      <xdr:col>6</xdr:col>
      <xdr:colOff>84668</xdr:colOff>
      <xdr:row>2</xdr:row>
      <xdr:rowOff>359833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4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3918" y="306916"/>
          <a:ext cx="2530475" cy="719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692603</xdr:colOff>
      <xdr:row>1</xdr:row>
      <xdr:rowOff>48986</xdr:rowOff>
    </xdr:from>
    <xdr:to>
      <xdr:col>7</xdr:col>
      <xdr:colOff>1393371</xdr:colOff>
      <xdr:row>3</xdr:row>
      <xdr:rowOff>175031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93403" y="239486"/>
          <a:ext cx="700768" cy="1078545"/>
        </a:xfrm>
        <a:prstGeom prst="rect">
          <a:avLst/>
        </a:prstGeom>
      </xdr:spPr>
    </xdr:pic>
    <xdr:clientData/>
  </xdr:twoCellAnchor>
  <xdr:twoCellAnchor editAs="oneCell">
    <xdr:from>
      <xdr:col>0</xdr:col>
      <xdr:colOff>761999</xdr:colOff>
      <xdr:row>1</xdr:row>
      <xdr:rowOff>137151</xdr:rowOff>
    </xdr:from>
    <xdr:to>
      <xdr:col>2</xdr:col>
      <xdr:colOff>763813</xdr:colOff>
      <xdr:row>2</xdr:row>
      <xdr:rowOff>253998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4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49" y="327651"/>
          <a:ext cx="1744889" cy="593097"/>
        </a:xfrm>
        <a:prstGeom prst="rect">
          <a:avLst/>
        </a:prstGeom>
      </xdr:spPr>
    </xdr:pic>
    <xdr:clientData/>
  </xdr:twoCellAnchor>
  <xdr:twoCellAnchor editAs="oneCell">
    <xdr:from>
      <xdr:col>3</xdr:col>
      <xdr:colOff>497418</xdr:colOff>
      <xdr:row>1</xdr:row>
      <xdr:rowOff>116416</xdr:rowOff>
    </xdr:from>
    <xdr:to>
      <xdr:col>6</xdr:col>
      <xdr:colOff>84668</xdr:colOff>
      <xdr:row>2</xdr:row>
      <xdr:rowOff>359833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4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3918" y="306916"/>
          <a:ext cx="2530475" cy="719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692603</xdr:colOff>
      <xdr:row>1</xdr:row>
      <xdr:rowOff>48986</xdr:rowOff>
    </xdr:from>
    <xdr:to>
      <xdr:col>7</xdr:col>
      <xdr:colOff>1393371</xdr:colOff>
      <xdr:row>3</xdr:row>
      <xdr:rowOff>175031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93403" y="239486"/>
          <a:ext cx="700768" cy="1078545"/>
        </a:xfrm>
        <a:prstGeom prst="rect">
          <a:avLst/>
        </a:prstGeom>
      </xdr:spPr>
    </xdr:pic>
    <xdr:clientData/>
  </xdr:twoCellAnchor>
  <xdr:twoCellAnchor editAs="oneCell">
    <xdr:from>
      <xdr:col>0</xdr:col>
      <xdr:colOff>761999</xdr:colOff>
      <xdr:row>1</xdr:row>
      <xdr:rowOff>137151</xdr:rowOff>
    </xdr:from>
    <xdr:to>
      <xdr:col>2</xdr:col>
      <xdr:colOff>763813</xdr:colOff>
      <xdr:row>2</xdr:row>
      <xdr:rowOff>253998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4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49" y="327651"/>
          <a:ext cx="1744889" cy="593097"/>
        </a:xfrm>
        <a:prstGeom prst="rect">
          <a:avLst/>
        </a:prstGeom>
      </xdr:spPr>
    </xdr:pic>
    <xdr:clientData/>
  </xdr:twoCellAnchor>
  <xdr:twoCellAnchor editAs="oneCell">
    <xdr:from>
      <xdr:col>3</xdr:col>
      <xdr:colOff>497418</xdr:colOff>
      <xdr:row>1</xdr:row>
      <xdr:rowOff>116416</xdr:rowOff>
    </xdr:from>
    <xdr:to>
      <xdr:col>6</xdr:col>
      <xdr:colOff>84668</xdr:colOff>
      <xdr:row>2</xdr:row>
      <xdr:rowOff>359833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4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3918" y="306916"/>
          <a:ext cx="2530475" cy="719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692603</xdr:colOff>
      <xdr:row>1</xdr:row>
      <xdr:rowOff>48986</xdr:rowOff>
    </xdr:from>
    <xdr:to>
      <xdr:col>7</xdr:col>
      <xdr:colOff>1393371</xdr:colOff>
      <xdr:row>3</xdr:row>
      <xdr:rowOff>175031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93403" y="239486"/>
          <a:ext cx="700768" cy="1078545"/>
        </a:xfrm>
        <a:prstGeom prst="rect">
          <a:avLst/>
        </a:prstGeom>
      </xdr:spPr>
    </xdr:pic>
    <xdr:clientData/>
  </xdr:twoCellAnchor>
  <xdr:twoCellAnchor editAs="oneCell">
    <xdr:from>
      <xdr:col>0</xdr:col>
      <xdr:colOff>761999</xdr:colOff>
      <xdr:row>1</xdr:row>
      <xdr:rowOff>137151</xdr:rowOff>
    </xdr:from>
    <xdr:to>
      <xdr:col>2</xdr:col>
      <xdr:colOff>763813</xdr:colOff>
      <xdr:row>2</xdr:row>
      <xdr:rowOff>253998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49" y="327651"/>
          <a:ext cx="1744889" cy="593097"/>
        </a:xfrm>
        <a:prstGeom prst="rect">
          <a:avLst/>
        </a:prstGeom>
      </xdr:spPr>
    </xdr:pic>
    <xdr:clientData/>
  </xdr:twoCellAnchor>
  <xdr:twoCellAnchor editAs="oneCell">
    <xdr:from>
      <xdr:col>3</xdr:col>
      <xdr:colOff>497418</xdr:colOff>
      <xdr:row>1</xdr:row>
      <xdr:rowOff>116416</xdr:rowOff>
    </xdr:from>
    <xdr:to>
      <xdr:col>6</xdr:col>
      <xdr:colOff>84668</xdr:colOff>
      <xdr:row>2</xdr:row>
      <xdr:rowOff>359833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4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3918" y="306916"/>
          <a:ext cx="2530475" cy="719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38100</xdr:colOff>
      <xdr:row>1</xdr:row>
      <xdr:rowOff>48987</xdr:rowOff>
    </xdr:from>
    <xdr:ext cx="1606550" cy="1043214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2100" y="239487"/>
          <a:ext cx="1606550" cy="1043214"/>
        </a:xfrm>
        <a:prstGeom prst="rect">
          <a:avLst/>
        </a:prstGeom>
      </xdr:spPr>
    </xdr:pic>
    <xdr:clientData/>
  </xdr:oneCellAnchor>
  <xdr:twoCellAnchor>
    <xdr:from>
      <xdr:col>1</xdr:col>
      <xdr:colOff>241300</xdr:colOff>
      <xdr:row>1</xdr:row>
      <xdr:rowOff>63500</xdr:rowOff>
    </xdr:from>
    <xdr:to>
      <xdr:col>3</xdr:col>
      <xdr:colOff>38100</xdr:colOff>
      <xdr:row>3</xdr:row>
      <xdr:rowOff>12699</xdr:rowOff>
    </xdr:to>
    <xdr:sp macro="" textlink="">
      <xdr:nvSpPr>
        <xdr:cNvPr id="3" name="CuadroTexto 2093">
          <a:extLst>
            <a:ext uri="{FF2B5EF4-FFF2-40B4-BE49-F238E27FC236}">
              <a16:creationId xmlns:a16="http://schemas.microsoft.com/office/drawing/2014/main" id="{00000000-0008-0000-4600-000003000000}"/>
            </a:ext>
          </a:extLst>
        </xdr:cNvPr>
        <xdr:cNvSpPr txBox="1"/>
      </xdr:nvSpPr>
      <xdr:spPr>
        <a:xfrm flipH="1">
          <a:off x="1003300" y="254000"/>
          <a:ext cx="1320800" cy="330199"/>
        </a:xfrm>
        <a:prstGeom prst="rect">
          <a:avLst/>
        </a:prstGeom>
        <a:solidFill>
          <a:schemeClr val="bg1"/>
        </a:solidFill>
      </xdr:spPr>
      <xdr:txBody>
        <a:bodyPr wrap="square" lIns="0" tIns="0" rIns="0" bIns="0" rtlCol="0"/>
        <a:lstStyle/>
        <a:p>
          <a:r>
            <a:rPr lang="en-US" altLang="zh-CN" sz="2000" kern="1200">
              <a:solidFill>
                <a:srgbClr val="808080"/>
              </a:solidFill>
              <a:latin typeface="Calibri" panose="020F0502020204030204"/>
              <a:ea typeface="MS Mincho"/>
              <a:cs typeface="Times New Roman" panose="02020603050405020304" pitchFamily="12"/>
              <a:sym typeface="Times New Roman" panose="02020603050405020304" pitchFamily="12"/>
            </a:rPr>
            <a:t>DIRECCIÓN DE</a:t>
          </a:r>
        </a:p>
        <a:p>
          <a:r>
            <a:rPr lang="en-US" altLang="zh-CN" sz="2000" b="1" kern="1200">
              <a:solidFill>
                <a:srgbClr val="808080"/>
              </a:solidFill>
              <a:latin typeface="Calibri" panose="020F0502020204030204"/>
              <a:ea typeface="MS Mincho"/>
              <a:cs typeface="Times New Roman" panose="02020603050405020304" pitchFamily="12"/>
              <a:sym typeface="Times New Roman" panose="02020603050405020304" pitchFamily="12"/>
            </a:rPr>
            <a:t>TALLER MUNICIPAL</a:t>
          </a:r>
        </a:p>
      </xdr:txBody>
    </xdr:sp>
    <xdr:clientData/>
  </xdr:twoCellAnchor>
  <xdr:twoCellAnchor>
    <xdr:from>
      <xdr:col>1</xdr:col>
      <xdr:colOff>88900</xdr:colOff>
      <xdr:row>1</xdr:row>
      <xdr:rowOff>63500</xdr:rowOff>
    </xdr:from>
    <xdr:to>
      <xdr:col>1</xdr:col>
      <xdr:colOff>88900</xdr:colOff>
      <xdr:row>3</xdr:row>
      <xdr:rowOff>25400</xdr:rowOff>
    </xdr:to>
    <xdr:cxnSp macro="">
      <xdr:nvCxnSpPr>
        <xdr:cNvPr id="4" name="Conector recto 1268104548">
          <a:extLst>
            <a:ext uri="{FF2B5EF4-FFF2-40B4-BE49-F238E27FC236}">
              <a16:creationId xmlns:a16="http://schemas.microsoft.com/office/drawing/2014/main" id="{00000000-0008-0000-4600-000004000000}"/>
            </a:ext>
          </a:extLst>
        </xdr:cNvPr>
        <xdr:cNvCxnSpPr/>
      </xdr:nvCxnSpPr>
      <xdr:spPr>
        <a:xfrm>
          <a:off x="850900" y="254000"/>
          <a:ext cx="0" cy="342900"/>
        </a:xfrm>
        <a:prstGeom prst="line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692603</xdr:colOff>
      <xdr:row>0</xdr:row>
      <xdr:rowOff>48987</xdr:rowOff>
    </xdr:from>
    <xdr:ext cx="802368" cy="1074963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26603" y="48987"/>
          <a:ext cx="802368" cy="1074963"/>
        </a:xfrm>
        <a:prstGeom prst="rect">
          <a:avLst/>
        </a:prstGeom>
      </xdr:spPr>
    </xdr:pic>
    <xdr:clientData/>
  </xdr:oneCellAnchor>
  <xdr:twoCellAnchor>
    <xdr:from>
      <xdr:col>1</xdr:col>
      <xdr:colOff>207010</xdr:colOff>
      <xdr:row>0</xdr:row>
      <xdr:rowOff>174625</xdr:rowOff>
    </xdr:from>
    <xdr:to>
      <xdr:col>3</xdr:col>
      <xdr:colOff>482600</xdr:colOff>
      <xdr:row>2</xdr:row>
      <xdr:rowOff>38100</xdr:rowOff>
    </xdr:to>
    <xdr:sp macro="" textlink="">
      <xdr:nvSpPr>
        <xdr:cNvPr id="3" name="CuadroTexto 2093">
          <a:extLst>
            <a:ext uri="{FF2B5EF4-FFF2-40B4-BE49-F238E27FC236}">
              <a16:creationId xmlns:a16="http://schemas.microsoft.com/office/drawing/2014/main" id="{00000000-0008-0000-4700-000003000000}"/>
            </a:ext>
          </a:extLst>
        </xdr:cNvPr>
        <xdr:cNvSpPr txBox="1"/>
      </xdr:nvSpPr>
      <xdr:spPr>
        <a:xfrm flipH="1">
          <a:off x="969010" y="174625"/>
          <a:ext cx="1799590" cy="244475"/>
        </a:xfrm>
        <a:prstGeom prst="rect">
          <a:avLst/>
        </a:prstGeom>
        <a:solidFill>
          <a:schemeClr val="bg1"/>
        </a:solidFill>
      </xdr:spPr>
      <xdr:txBody>
        <a:bodyPr wrap="square" lIns="0" tIns="0" rIns="0" bIns="0" rtlCol="0"/>
        <a:lstStyle/>
        <a:p>
          <a:r>
            <a:rPr lang="en-US" altLang="zh-CN" sz="2000" kern="1200">
              <a:solidFill>
                <a:srgbClr val="808080"/>
              </a:solidFill>
              <a:latin typeface="Calibri" panose="020F0502020204030204"/>
              <a:ea typeface="MS Mincho"/>
              <a:cs typeface="Times New Roman" panose="02020603050405020304" pitchFamily="12"/>
              <a:sym typeface="Times New Roman" panose="02020603050405020304" pitchFamily="12"/>
            </a:rPr>
            <a:t>DIRECCIÓN DE</a:t>
          </a:r>
        </a:p>
        <a:p>
          <a:r>
            <a:rPr lang="en-US" altLang="zh-CN" sz="2000" b="1" kern="1200">
              <a:solidFill>
                <a:srgbClr val="808080"/>
              </a:solidFill>
              <a:latin typeface="Calibri" panose="020F0502020204030204"/>
              <a:ea typeface="MS Mincho"/>
              <a:cs typeface="Times New Roman" panose="02020603050405020304" pitchFamily="12"/>
              <a:sym typeface="Times New Roman" panose="02020603050405020304" pitchFamily="12"/>
            </a:rPr>
            <a:t>TALLER MUNICIPAL</a:t>
          </a:r>
        </a:p>
      </xdr:txBody>
    </xdr:sp>
    <xdr:clientData/>
  </xdr:twoCellAnchor>
  <xdr:twoCellAnchor>
    <xdr:from>
      <xdr:col>1</xdr:col>
      <xdr:colOff>50800</xdr:colOff>
      <xdr:row>0</xdr:row>
      <xdr:rowOff>88900</xdr:rowOff>
    </xdr:from>
    <xdr:to>
      <xdr:col>1</xdr:col>
      <xdr:colOff>50800</xdr:colOff>
      <xdr:row>2</xdr:row>
      <xdr:rowOff>50800</xdr:rowOff>
    </xdr:to>
    <xdr:cxnSp macro="">
      <xdr:nvCxnSpPr>
        <xdr:cNvPr id="4" name="Conector recto 1268104548">
          <a:extLst>
            <a:ext uri="{FF2B5EF4-FFF2-40B4-BE49-F238E27FC236}">
              <a16:creationId xmlns:a16="http://schemas.microsoft.com/office/drawing/2014/main" id="{00000000-0008-0000-4700-000004000000}"/>
            </a:ext>
          </a:extLst>
        </xdr:cNvPr>
        <xdr:cNvCxnSpPr/>
      </xdr:nvCxnSpPr>
      <xdr:spPr>
        <a:xfrm>
          <a:off x="812800" y="88900"/>
          <a:ext cx="0" cy="342900"/>
        </a:xfrm>
        <a:prstGeom prst="line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692603</xdr:colOff>
      <xdr:row>1</xdr:row>
      <xdr:rowOff>48987</xdr:rowOff>
    </xdr:from>
    <xdr:ext cx="853168" cy="1068613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26603" y="239487"/>
          <a:ext cx="853168" cy="1068613"/>
        </a:xfrm>
        <a:prstGeom prst="rect">
          <a:avLst/>
        </a:prstGeom>
      </xdr:spPr>
    </xdr:pic>
    <xdr:clientData/>
  </xdr:oneCellAnchor>
  <xdr:twoCellAnchor>
    <xdr:from>
      <xdr:col>1</xdr:col>
      <xdr:colOff>157480</xdr:colOff>
      <xdr:row>1</xdr:row>
      <xdr:rowOff>114300</xdr:rowOff>
    </xdr:from>
    <xdr:to>
      <xdr:col>1</xdr:col>
      <xdr:colOff>157480</xdr:colOff>
      <xdr:row>3</xdr:row>
      <xdr:rowOff>76200</xdr:rowOff>
    </xdr:to>
    <xdr:cxnSp macro="">
      <xdr:nvCxnSpPr>
        <xdr:cNvPr id="3" name="Conector recto 1268104548">
          <a:extLst>
            <a:ext uri="{FF2B5EF4-FFF2-40B4-BE49-F238E27FC236}">
              <a16:creationId xmlns:a16="http://schemas.microsoft.com/office/drawing/2014/main" id="{00000000-0008-0000-4800-000003000000}"/>
            </a:ext>
          </a:extLst>
        </xdr:cNvPr>
        <xdr:cNvCxnSpPr/>
      </xdr:nvCxnSpPr>
      <xdr:spPr>
        <a:xfrm>
          <a:off x="919480" y="304800"/>
          <a:ext cx="0" cy="342900"/>
        </a:xfrm>
        <a:prstGeom prst="line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319405</xdr:colOff>
      <xdr:row>1</xdr:row>
      <xdr:rowOff>171450</xdr:rowOff>
    </xdr:from>
    <xdr:to>
      <xdr:col>3</xdr:col>
      <xdr:colOff>594995</xdr:colOff>
      <xdr:row>3</xdr:row>
      <xdr:rowOff>34925</xdr:rowOff>
    </xdr:to>
    <xdr:sp macro="" textlink="">
      <xdr:nvSpPr>
        <xdr:cNvPr id="4" name="CuadroTexto 2093">
          <a:extLst>
            <a:ext uri="{FF2B5EF4-FFF2-40B4-BE49-F238E27FC236}">
              <a16:creationId xmlns:a16="http://schemas.microsoft.com/office/drawing/2014/main" id="{00000000-0008-0000-4800-000004000000}"/>
            </a:ext>
          </a:extLst>
        </xdr:cNvPr>
        <xdr:cNvSpPr txBox="1"/>
      </xdr:nvSpPr>
      <xdr:spPr>
        <a:xfrm flipH="1">
          <a:off x="1081405" y="361950"/>
          <a:ext cx="1799590" cy="244475"/>
        </a:xfrm>
        <a:prstGeom prst="rect">
          <a:avLst/>
        </a:prstGeom>
        <a:solidFill>
          <a:schemeClr val="bg1"/>
        </a:solidFill>
      </xdr:spPr>
      <xdr:txBody>
        <a:bodyPr wrap="square" lIns="0" tIns="0" rIns="0" bIns="0" rtlCol="0"/>
        <a:lstStyle>
          <a:defPPr>
            <a:defRPr lang="es-MX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 sz="2000" kern="1200">
              <a:solidFill>
                <a:srgbClr val="808080"/>
              </a:solidFill>
              <a:latin typeface="Calibri" panose="020F0502020204030204"/>
              <a:ea typeface="MS Mincho"/>
              <a:cs typeface="Times New Roman" panose="02020603050405020304" pitchFamily="12"/>
              <a:sym typeface="Times New Roman" panose="02020603050405020304" pitchFamily="12"/>
            </a:rPr>
            <a:t>DIRECCIÓN DE</a:t>
          </a:r>
        </a:p>
        <a:p>
          <a:r>
            <a:rPr lang="en-US" altLang="zh-CN" sz="2000" b="1" kern="1200">
              <a:solidFill>
                <a:srgbClr val="808080"/>
              </a:solidFill>
              <a:latin typeface="Calibri" panose="020F0502020204030204"/>
              <a:ea typeface="MS Mincho"/>
              <a:cs typeface="Times New Roman" panose="02020603050405020304" pitchFamily="12"/>
              <a:sym typeface="Times New Roman" panose="02020603050405020304" pitchFamily="12"/>
            </a:rPr>
            <a:t>TALLER MUNICIPAL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692603</xdr:colOff>
      <xdr:row>0</xdr:row>
      <xdr:rowOff>48987</xdr:rowOff>
    </xdr:from>
    <xdr:ext cx="903968" cy="1068613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26603" y="48987"/>
          <a:ext cx="903968" cy="1068613"/>
        </a:xfrm>
        <a:prstGeom prst="rect">
          <a:avLst/>
        </a:prstGeom>
      </xdr:spPr>
    </xdr:pic>
    <xdr:clientData/>
  </xdr:oneCellAnchor>
  <xdr:twoCellAnchor>
    <xdr:from>
      <xdr:col>1</xdr:col>
      <xdr:colOff>254000</xdr:colOff>
      <xdr:row>0</xdr:row>
      <xdr:rowOff>98425</xdr:rowOff>
    </xdr:from>
    <xdr:to>
      <xdr:col>3</xdr:col>
      <xdr:colOff>529590</xdr:colOff>
      <xdr:row>1</xdr:row>
      <xdr:rowOff>438150</xdr:rowOff>
    </xdr:to>
    <xdr:sp macro="" textlink="">
      <xdr:nvSpPr>
        <xdr:cNvPr id="3" name="CuadroTexto 2093">
          <a:extLst>
            <a:ext uri="{FF2B5EF4-FFF2-40B4-BE49-F238E27FC236}">
              <a16:creationId xmlns:a16="http://schemas.microsoft.com/office/drawing/2014/main" id="{00000000-0008-0000-4900-000003000000}"/>
            </a:ext>
          </a:extLst>
        </xdr:cNvPr>
        <xdr:cNvSpPr txBox="1"/>
      </xdr:nvSpPr>
      <xdr:spPr>
        <a:xfrm flipH="1">
          <a:off x="1016000" y="98425"/>
          <a:ext cx="1799590" cy="282575"/>
        </a:xfrm>
        <a:prstGeom prst="rect">
          <a:avLst/>
        </a:prstGeom>
        <a:solidFill>
          <a:schemeClr val="bg1"/>
        </a:solidFill>
      </xdr:spPr>
      <xdr:txBody>
        <a:bodyPr wrap="square" lIns="0" tIns="0" rIns="0" bIns="0" rtlCol="0"/>
        <a:lstStyle>
          <a:defPPr>
            <a:defRPr lang="es-MX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 sz="2000" kern="1200">
              <a:solidFill>
                <a:srgbClr val="808080"/>
              </a:solidFill>
              <a:latin typeface="Calibri" panose="020F0502020204030204"/>
              <a:ea typeface="MS Mincho"/>
              <a:cs typeface="Times New Roman" panose="02020603050405020304" pitchFamily="12"/>
              <a:sym typeface="Times New Roman" panose="02020603050405020304" pitchFamily="12"/>
            </a:rPr>
            <a:t>DIRECCIÓN DE</a:t>
          </a:r>
        </a:p>
        <a:p>
          <a:r>
            <a:rPr lang="en-US" altLang="zh-CN" sz="2000" b="1" kern="1200">
              <a:solidFill>
                <a:srgbClr val="808080"/>
              </a:solidFill>
              <a:latin typeface="Calibri" panose="020F0502020204030204"/>
              <a:ea typeface="MS Mincho"/>
              <a:cs typeface="Times New Roman" panose="02020603050405020304" pitchFamily="12"/>
              <a:sym typeface="Times New Roman" panose="02020603050405020304" pitchFamily="12"/>
            </a:rPr>
            <a:t>TALLER MUNICIPAL</a:t>
          </a:r>
        </a:p>
      </xdr:txBody>
    </xdr:sp>
    <xdr:clientData/>
  </xdr:twoCellAnchor>
  <xdr:twoCellAnchor>
    <xdr:from>
      <xdr:col>8</xdr:col>
      <xdr:colOff>0</xdr:colOff>
      <xdr:row>3</xdr:row>
      <xdr:rowOff>0</xdr:rowOff>
    </xdr:from>
    <xdr:to>
      <xdr:col>8</xdr:col>
      <xdr:colOff>0</xdr:colOff>
      <xdr:row>6</xdr:row>
      <xdr:rowOff>88900</xdr:rowOff>
    </xdr:to>
    <xdr:cxnSp macro="">
      <xdr:nvCxnSpPr>
        <xdr:cNvPr id="4" name="Conector recto 1268104548">
          <a:extLst>
            <a:ext uri="{FF2B5EF4-FFF2-40B4-BE49-F238E27FC236}">
              <a16:creationId xmlns:a16="http://schemas.microsoft.com/office/drawing/2014/main" id="{00000000-0008-0000-4900-000004000000}"/>
            </a:ext>
          </a:extLst>
        </xdr:cNvPr>
        <xdr:cNvCxnSpPr/>
      </xdr:nvCxnSpPr>
      <xdr:spPr>
        <a:xfrm>
          <a:off x="6096000" y="571500"/>
          <a:ext cx="0" cy="660400"/>
        </a:xfrm>
        <a:prstGeom prst="line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158750</xdr:colOff>
      <xdr:row>0</xdr:row>
      <xdr:rowOff>57150</xdr:rowOff>
    </xdr:from>
    <xdr:to>
      <xdr:col>1</xdr:col>
      <xdr:colOff>158750</xdr:colOff>
      <xdr:row>2</xdr:row>
      <xdr:rowOff>19050</xdr:rowOff>
    </xdr:to>
    <xdr:cxnSp macro="">
      <xdr:nvCxnSpPr>
        <xdr:cNvPr id="5" name="Conector recto 1268104548">
          <a:extLst>
            <a:ext uri="{FF2B5EF4-FFF2-40B4-BE49-F238E27FC236}">
              <a16:creationId xmlns:a16="http://schemas.microsoft.com/office/drawing/2014/main" id="{00000000-0008-0000-4900-000005000000}"/>
            </a:ext>
          </a:extLst>
        </xdr:cNvPr>
        <xdr:cNvCxnSpPr/>
      </xdr:nvCxnSpPr>
      <xdr:spPr>
        <a:xfrm>
          <a:off x="920750" y="57150"/>
          <a:ext cx="0" cy="342900"/>
        </a:xfrm>
        <a:prstGeom prst="line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1</xdr:row>
      <xdr:rowOff>104775</xdr:rowOff>
    </xdr:from>
    <xdr:ext cx="2955148" cy="942973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95350" y="295275"/>
          <a:ext cx="2955148" cy="942973"/>
        </a:xfrm>
        <a:prstGeom prst="rect">
          <a:avLst/>
        </a:prstGeom>
      </xdr:spPr>
    </xdr:pic>
    <xdr:clientData/>
  </xdr:oneCellAnchor>
  <xdr:oneCellAnchor>
    <xdr:from>
      <xdr:col>7</xdr:col>
      <xdr:colOff>206828</xdr:colOff>
      <xdr:row>1</xdr:row>
      <xdr:rowOff>58511</xdr:rowOff>
    </xdr:from>
    <xdr:ext cx="700768" cy="107854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5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40828" y="249011"/>
          <a:ext cx="700768" cy="1078545"/>
        </a:xfrm>
        <a:prstGeom prst="rect">
          <a:avLst/>
        </a:prstGeom>
      </xdr:spPr>
    </xdr:pic>
    <xdr:clientData/>
  </xdr:oneCellAnchor>
</xdr:wsDr>
</file>

<file path=xl/drawings/drawing7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212912</xdr:colOff>
      <xdr:row>1</xdr:row>
      <xdr:rowOff>168087</xdr:rowOff>
    </xdr:from>
    <xdr:ext cx="2963552" cy="950818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74912" y="358587"/>
          <a:ext cx="2963552" cy="950818"/>
        </a:xfrm>
        <a:prstGeom prst="rect">
          <a:avLst/>
        </a:prstGeom>
      </xdr:spPr>
    </xdr:pic>
    <xdr:clientData/>
  </xdr:oneCellAnchor>
  <xdr:oneCellAnchor>
    <xdr:from>
      <xdr:col>7</xdr:col>
      <xdr:colOff>206828</xdr:colOff>
      <xdr:row>1</xdr:row>
      <xdr:rowOff>58511</xdr:rowOff>
    </xdr:from>
    <xdr:ext cx="700768" cy="105949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5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40828" y="249011"/>
          <a:ext cx="700768" cy="1059495"/>
        </a:xfrm>
        <a:prstGeom prst="rect">
          <a:avLst/>
        </a:prstGeom>
      </xdr:spPr>
    </xdr:pic>
    <xdr:clientData/>
  </xdr:oneCellAnchor>
</xdr:wsDr>
</file>

<file path=xl/drawings/drawing7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171450</xdr:colOff>
      <xdr:row>1</xdr:row>
      <xdr:rowOff>104775</xdr:rowOff>
    </xdr:from>
    <xdr:ext cx="2955148" cy="942974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5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33450" y="295275"/>
          <a:ext cx="2955148" cy="942974"/>
        </a:xfrm>
        <a:prstGeom prst="rect">
          <a:avLst/>
        </a:prstGeom>
      </xdr:spPr>
    </xdr:pic>
    <xdr:clientData/>
  </xdr:oneCellAnchor>
  <xdr:oneCellAnchor>
    <xdr:from>
      <xdr:col>7</xdr:col>
      <xdr:colOff>206828</xdr:colOff>
      <xdr:row>1</xdr:row>
      <xdr:rowOff>58511</xdr:rowOff>
    </xdr:from>
    <xdr:ext cx="700768" cy="105949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5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40828" y="249011"/>
          <a:ext cx="700768" cy="1059495"/>
        </a:xfrm>
        <a:prstGeom prst="rect">
          <a:avLst/>
        </a:prstGeom>
      </xdr:spPr>
    </xdr:pic>
    <xdr:clientData/>
  </xdr:oneCellAnchor>
</xdr:wsDr>
</file>

<file path=xl/drawings/drawing7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252205</xdr:colOff>
      <xdr:row>1</xdr:row>
      <xdr:rowOff>113471</xdr:rowOff>
    </xdr:from>
    <xdr:ext cx="2955148" cy="945898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14205" y="303971"/>
          <a:ext cx="2955148" cy="945898"/>
        </a:xfrm>
        <a:prstGeom prst="rect">
          <a:avLst/>
        </a:prstGeom>
      </xdr:spPr>
    </xdr:pic>
    <xdr:clientData/>
  </xdr:oneCellAnchor>
  <xdr:oneCellAnchor>
    <xdr:from>
      <xdr:col>7</xdr:col>
      <xdr:colOff>155739</xdr:colOff>
      <xdr:row>1</xdr:row>
      <xdr:rowOff>66304</xdr:rowOff>
    </xdr:from>
    <xdr:ext cx="705097" cy="1089751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5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9739" y="256804"/>
          <a:ext cx="705097" cy="1089751"/>
        </a:xfrm>
        <a:prstGeom prst="rect">
          <a:avLst/>
        </a:prstGeom>
      </xdr:spPr>
    </xdr:pic>
    <xdr:clientData/>
  </xdr:oneCellAnchor>
</xdr:wsDr>
</file>

<file path=xl/drawings/drawing7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111125</xdr:colOff>
      <xdr:row>1</xdr:row>
      <xdr:rowOff>142875</xdr:rowOff>
    </xdr:from>
    <xdr:ext cx="2955148" cy="942974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73125" y="333375"/>
          <a:ext cx="2955148" cy="942974"/>
        </a:xfrm>
        <a:prstGeom prst="rect">
          <a:avLst/>
        </a:prstGeom>
      </xdr:spPr>
    </xdr:pic>
    <xdr:clientData/>
  </xdr:oneCellAnchor>
  <xdr:oneCellAnchor>
    <xdr:from>
      <xdr:col>7</xdr:col>
      <xdr:colOff>155739</xdr:colOff>
      <xdr:row>1</xdr:row>
      <xdr:rowOff>66304</xdr:rowOff>
    </xdr:from>
    <xdr:ext cx="705097" cy="107854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5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9739" y="256804"/>
          <a:ext cx="705097" cy="1078545"/>
        </a:xfrm>
        <a:prstGeom prst="rect">
          <a:avLst/>
        </a:prstGeom>
      </xdr:spPr>
    </xdr:pic>
    <xdr:clientData/>
  </xdr:oneCellAnchor>
</xdr:wsDr>
</file>

<file path=xl/drawings/drawing7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111125</xdr:colOff>
      <xdr:row>1</xdr:row>
      <xdr:rowOff>142875</xdr:rowOff>
    </xdr:from>
    <xdr:ext cx="2955148" cy="942974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73125" y="333375"/>
          <a:ext cx="2955148" cy="942974"/>
        </a:xfrm>
        <a:prstGeom prst="rect">
          <a:avLst/>
        </a:prstGeom>
      </xdr:spPr>
    </xdr:pic>
    <xdr:clientData/>
  </xdr:oneCellAnchor>
  <xdr:oneCellAnchor>
    <xdr:from>
      <xdr:col>7</xdr:col>
      <xdr:colOff>155739</xdr:colOff>
      <xdr:row>1</xdr:row>
      <xdr:rowOff>66304</xdr:rowOff>
    </xdr:from>
    <xdr:ext cx="705097" cy="107854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5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9739" y="256804"/>
          <a:ext cx="705097" cy="1078545"/>
        </a:xfrm>
        <a:prstGeom prst="rect">
          <a:avLst/>
        </a:prstGeom>
      </xdr:spPr>
    </xdr:pic>
    <xdr:clientData/>
  </xdr:oneCellAnchor>
</xdr:wsDr>
</file>

<file path=xl/drawings/drawing7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263525</xdr:colOff>
      <xdr:row>1</xdr:row>
      <xdr:rowOff>85725</xdr:rowOff>
    </xdr:from>
    <xdr:ext cx="2955148" cy="942974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5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25525" y="276225"/>
          <a:ext cx="2955148" cy="942974"/>
        </a:xfrm>
        <a:prstGeom prst="rect">
          <a:avLst/>
        </a:prstGeom>
      </xdr:spPr>
    </xdr:pic>
    <xdr:clientData/>
  </xdr:oneCellAnchor>
  <xdr:oneCellAnchor>
    <xdr:from>
      <xdr:col>7</xdr:col>
      <xdr:colOff>155739</xdr:colOff>
      <xdr:row>1</xdr:row>
      <xdr:rowOff>66304</xdr:rowOff>
    </xdr:from>
    <xdr:ext cx="705097" cy="107854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5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9739" y="256804"/>
          <a:ext cx="705097" cy="1078545"/>
        </a:xfrm>
        <a:prstGeom prst="rect">
          <a:avLst/>
        </a:prstGeom>
      </xdr:spPr>
    </xdr:pic>
    <xdr:clientData/>
  </xdr:oneCellAnchor>
</xdr:wsDr>
</file>

<file path=xl/drawings/drawing7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100853</xdr:colOff>
      <xdr:row>1</xdr:row>
      <xdr:rowOff>134469</xdr:rowOff>
    </xdr:from>
    <xdr:ext cx="2955148" cy="931768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62853" y="324969"/>
          <a:ext cx="2955148" cy="931768"/>
        </a:xfrm>
        <a:prstGeom prst="rect">
          <a:avLst/>
        </a:prstGeom>
      </xdr:spPr>
    </xdr:pic>
    <xdr:clientData/>
  </xdr:oneCellAnchor>
  <xdr:oneCellAnchor>
    <xdr:from>
      <xdr:col>7</xdr:col>
      <xdr:colOff>155739</xdr:colOff>
      <xdr:row>1</xdr:row>
      <xdr:rowOff>66304</xdr:rowOff>
    </xdr:from>
    <xdr:ext cx="705097" cy="107854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5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9739" y="256804"/>
          <a:ext cx="705097" cy="1078545"/>
        </a:xfrm>
        <a:prstGeom prst="rect">
          <a:avLst/>
        </a:prstGeom>
      </xdr:spPr>
    </xdr:pic>
    <xdr:clientData/>
  </xdr:oneCellAnchor>
</xdr:wsDr>
</file>

<file path=xl/drawings/drawing7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1</xdr:row>
      <xdr:rowOff>104775</xdr:rowOff>
    </xdr:from>
    <xdr:ext cx="2955148" cy="95125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95350" y="295275"/>
          <a:ext cx="2955148" cy="951256"/>
        </a:xfrm>
        <a:prstGeom prst="rect">
          <a:avLst/>
        </a:prstGeom>
      </xdr:spPr>
    </xdr:pic>
    <xdr:clientData/>
  </xdr:oneCellAnchor>
  <xdr:oneCellAnchor>
    <xdr:from>
      <xdr:col>7</xdr:col>
      <xdr:colOff>380876</xdr:colOff>
      <xdr:row>1</xdr:row>
      <xdr:rowOff>48986</xdr:rowOff>
    </xdr:from>
    <xdr:ext cx="705098" cy="1086827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5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4876" y="239486"/>
          <a:ext cx="705098" cy="1086827"/>
        </a:xfrm>
        <a:prstGeom prst="rect">
          <a:avLst/>
        </a:prstGeom>
      </xdr:spPr>
    </xdr:pic>
    <xdr:clientData/>
  </xdr:oneCellAnchor>
</xdr:wsDr>
</file>

<file path=xl/drawings/drawing8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1</xdr:row>
      <xdr:rowOff>104775</xdr:rowOff>
    </xdr:from>
    <xdr:ext cx="2955148" cy="95125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95350" y="295275"/>
          <a:ext cx="2955148" cy="951255"/>
        </a:xfrm>
        <a:prstGeom prst="rect">
          <a:avLst/>
        </a:prstGeom>
      </xdr:spPr>
    </xdr:pic>
    <xdr:clientData/>
  </xdr:oneCellAnchor>
  <xdr:oneCellAnchor>
    <xdr:from>
      <xdr:col>7</xdr:col>
      <xdr:colOff>294285</xdr:colOff>
      <xdr:row>1</xdr:row>
      <xdr:rowOff>48986</xdr:rowOff>
    </xdr:from>
    <xdr:ext cx="705098" cy="1086827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5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28285" y="239486"/>
          <a:ext cx="705098" cy="1086827"/>
        </a:xfrm>
        <a:prstGeom prst="rect">
          <a:avLst/>
        </a:prstGeom>
      </xdr:spPr>
    </xdr:pic>
    <xdr:clientData/>
  </xdr:oneCellAnchor>
</xdr:wsDr>
</file>

<file path=xl/drawings/drawing8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1</xdr:row>
      <xdr:rowOff>104775</xdr:rowOff>
    </xdr:from>
    <xdr:ext cx="2955148" cy="954179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95350" y="295275"/>
          <a:ext cx="2955148" cy="954179"/>
        </a:xfrm>
        <a:prstGeom prst="rect">
          <a:avLst/>
        </a:prstGeom>
      </xdr:spPr>
    </xdr:pic>
    <xdr:clientData/>
  </xdr:oneCellAnchor>
  <xdr:oneCellAnchor>
    <xdr:from>
      <xdr:col>7</xdr:col>
      <xdr:colOff>294285</xdr:colOff>
      <xdr:row>1</xdr:row>
      <xdr:rowOff>48986</xdr:rowOff>
    </xdr:from>
    <xdr:ext cx="705098" cy="1089751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5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28285" y="239486"/>
          <a:ext cx="705098" cy="1089751"/>
        </a:xfrm>
        <a:prstGeom prst="rect">
          <a:avLst/>
        </a:prstGeom>
      </xdr:spPr>
    </xdr:pic>
    <xdr:clientData/>
  </xdr:oneCellAnchor>
</xdr:wsDr>
</file>

<file path=xl/drawings/drawing8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1</xdr:row>
      <xdr:rowOff>104775</xdr:rowOff>
    </xdr:from>
    <xdr:ext cx="2936964" cy="942973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5B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95350" y="295275"/>
          <a:ext cx="2936964" cy="942973"/>
        </a:xfrm>
        <a:prstGeom prst="rect">
          <a:avLst/>
        </a:prstGeom>
      </xdr:spPr>
    </xdr:pic>
    <xdr:clientData/>
  </xdr:oneCellAnchor>
  <xdr:oneCellAnchor>
    <xdr:from>
      <xdr:col>7</xdr:col>
      <xdr:colOff>225012</xdr:colOff>
      <xdr:row>1</xdr:row>
      <xdr:rowOff>66304</xdr:rowOff>
    </xdr:from>
    <xdr:ext cx="705098" cy="107854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5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59012" y="256804"/>
          <a:ext cx="705098" cy="1078545"/>
        </a:xfrm>
        <a:prstGeom prst="rect">
          <a:avLst/>
        </a:prstGeom>
      </xdr:spPr>
    </xdr:pic>
    <xdr:clientData/>
  </xdr:oneCellAnchor>
</xdr:wsDr>
</file>

<file path=xl/drawings/drawing8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692602</xdr:colOff>
      <xdr:row>1</xdr:row>
      <xdr:rowOff>48986</xdr:rowOff>
    </xdr:from>
    <xdr:ext cx="621847" cy="1094014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5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26602" y="239486"/>
          <a:ext cx="621847" cy="1094014"/>
        </a:xfrm>
        <a:prstGeom prst="rect">
          <a:avLst/>
        </a:prstGeom>
      </xdr:spPr>
    </xdr:pic>
    <xdr:clientData/>
  </xdr:oneCellAnchor>
  <xdr:oneCellAnchor>
    <xdr:from>
      <xdr:col>1</xdr:col>
      <xdr:colOff>57150</xdr:colOff>
      <xdr:row>1</xdr:row>
      <xdr:rowOff>123825</xdr:rowOff>
    </xdr:from>
    <xdr:ext cx="2955148" cy="960292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5C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19150" y="314325"/>
          <a:ext cx="2955148" cy="960292"/>
        </a:xfrm>
        <a:prstGeom prst="rect">
          <a:avLst/>
        </a:prstGeom>
      </xdr:spPr>
    </xdr:pic>
    <xdr:clientData/>
  </xdr:oneCellAnchor>
</xdr:wsDr>
</file>

<file path=xl/drawings/drawing8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1</xdr:row>
      <xdr:rowOff>104775</xdr:rowOff>
    </xdr:from>
    <xdr:ext cx="2952092" cy="954179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95350" y="295275"/>
          <a:ext cx="2952092" cy="954179"/>
        </a:xfrm>
        <a:prstGeom prst="rect">
          <a:avLst/>
        </a:prstGeom>
      </xdr:spPr>
    </xdr:pic>
    <xdr:clientData/>
  </xdr:oneCellAnchor>
  <xdr:oneCellAnchor>
    <xdr:from>
      <xdr:col>7</xdr:col>
      <xdr:colOff>692603</xdr:colOff>
      <xdr:row>1</xdr:row>
      <xdr:rowOff>48986</xdr:rowOff>
    </xdr:from>
    <xdr:ext cx="700768" cy="1089751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5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26603" y="239486"/>
          <a:ext cx="700768" cy="1089751"/>
        </a:xfrm>
        <a:prstGeom prst="rect">
          <a:avLst/>
        </a:prstGeom>
      </xdr:spPr>
    </xdr:pic>
    <xdr:clientData/>
  </xdr:oneCellAnchor>
</xdr:wsDr>
</file>

<file path=xl/drawings/drawing8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1</xdr:row>
      <xdr:rowOff>104775</xdr:rowOff>
    </xdr:from>
    <xdr:ext cx="2952092" cy="954179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5E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95350" y="295275"/>
          <a:ext cx="2952092" cy="954179"/>
        </a:xfrm>
        <a:prstGeom prst="rect">
          <a:avLst/>
        </a:prstGeom>
      </xdr:spPr>
    </xdr:pic>
    <xdr:clientData/>
  </xdr:oneCellAnchor>
  <xdr:oneCellAnchor>
    <xdr:from>
      <xdr:col>7</xdr:col>
      <xdr:colOff>692603</xdr:colOff>
      <xdr:row>1</xdr:row>
      <xdr:rowOff>48986</xdr:rowOff>
    </xdr:from>
    <xdr:ext cx="700768" cy="1089751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5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26603" y="239486"/>
          <a:ext cx="700768" cy="1089751"/>
        </a:xfrm>
        <a:prstGeom prst="rect">
          <a:avLst/>
        </a:prstGeom>
      </xdr:spPr>
    </xdr:pic>
    <xdr:clientData/>
  </xdr:oneCellAnchor>
</xdr:wsDr>
</file>

<file path=xl/drawings/drawing8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1</xdr:row>
      <xdr:rowOff>104775</xdr:rowOff>
    </xdr:from>
    <xdr:ext cx="2952092" cy="954179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5F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95350" y="295275"/>
          <a:ext cx="2952092" cy="954179"/>
        </a:xfrm>
        <a:prstGeom prst="rect">
          <a:avLst/>
        </a:prstGeom>
      </xdr:spPr>
    </xdr:pic>
    <xdr:clientData/>
  </xdr:oneCellAnchor>
  <xdr:oneCellAnchor>
    <xdr:from>
      <xdr:col>7</xdr:col>
      <xdr:colOff>692603</xdr:colOff>
      <xdr:row>1</xdr:row>
      <xdr:rowOff>48986</xdr:rowOff>
    </xdr:from>
    <xdr:ext cx="700768" cy="1089751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5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26603" y="239486"/>
          <a:ext cx="700768" cy="1089751"/>
        </a:xfrm>
        <a:prstGeom prst="rect">
          <a:avLst/>
        </a:prstGeom>
      </xdr:spPr>
    </xdr:pic>
    <xdr:clientData/>
  </xdr:oneCellAnchor>
</xdr:wsDr>
</file>

<file path=xl/drawings/drawing8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1</xdr:row>
      <xdr:rowOff>104775</xdr:rowOff>
    </xdr:from>
    <xdr:ext cx="2952092" cy="954179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6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95350" y="295275"/>
          <a:ext cx="2952092" cy="954179"/>
        </a:xfrm>
        <a:prstGeom prst="rect">
          <a:avLst/>
        </a:prstGeom>
      </xdr:spPr>
    </xdr:pic>
    <xdr:clientData/>
  </xdr:oneCellAnchor>
  <xdr:oneCellAnchor>
    <xdr:from>
      <xdr:col>1</xdr:col>
      <xdr:colOff>133350</xdr:colOff>
      <xdr:row>1</xdr:row>
      <xdr:rowOff>104775</xdr:rowOff>
    </xdr:from>
    <xdr:ext cx="2933908" cy="954179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6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95350" y="295275"/>
          <a:ext cx="2933908" cy="954179"/>
        </a:xfrm>
        <a:prstGeom prst="rect">
          <a:avLst/>
        </a:prstGeom>
      </xdr:spPr>
    </xdr:pic>
    <xdr:clientData/>
  </xdr:oneCellAnchor>
  <xdr:oneCellAnchor>
    <xdr:from>
      <xdr:col>7</xdr:col>
      <xdr:colOff>692603</xdr:colOff>
      <xdr:row>1</xdr:row>
      <xdr:rowOff>48986</xdr:rowOff>
    </xdr:from>
    <xdr:ext cx="705098" cy="1089751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6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26603" y="239486"/>
          <a:ext cx="705098" cy="1089751"/>
        </a:xfrm>
        <a:prstGeom prst="rect">
          <a:avLst/>
        </a:prstGeom>
      </xdr:spPr>
    </xdr:pic>
    <xdr:clientData/>
  </xdr:oneCellAnchor>
</xdr:wsDr>
</file>

<file path=xl/drawings/drawing8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1</xdr:row>
      <xdr:rowOff>104775</xdr:rowOff>
    </xdr:from>
    <xdr:ext cx="2952092" cy="95418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6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95350" y="295275"/>
          <a:ext cx="2952092" cy="954180"/>
        </a:xfrm>
        <a:prstGeom prst="rect">
          <a:avLst/>
        </a:prstGeom>
      </xdr:spPr>
    </xdr:pic>
    <xdr:clientData/>
  </xdr:oneCellAnchor>
  <xdr:oneCellAnchor>
    <xdr:from>
      <xdr:col>7</xdr:col>
      <xdr:colOff>692603</xdr:colOff>
      <xdr:row>1</xdr:row>
      <xdr:rowOff>48986</xdr:rowOff>
    </xdr:from>
    <xdr:ext cx="700768" cy="1089751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6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26603" y="239486"/>
          <a:ext cx="700768" cy="1089751"/>
        </a:xfrm>
        <a:prstGeom prst="rect">
          <a:avLst/>
        </a:prstGeom>
      </xdr:spPr>
    </xdr:pic>
    <xdr:clientData/>
  </xdr:oneCellAnchor>
</xdr:wsDr>
</file>

<file path=xl/drawings/drawing8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1</xdr:row>
      <xdr:rowOff>104775</xdr:rowOff>
    </xdr:from>
    <xdr:ext cx="2943942" cy="95418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6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95350" y="295275"/>
          <a:ext cx="2943942" cy="954180"/>
        </a:xfrm>
        <a:prstGeom prst="rect">
          <a:avLst/>
        </a:prstGeom>
      </xdr:spPr>
    </xdr:pic>
    <xdr:clientData/>
  </xdr:oneCellAnchor>
  <xdr:oneCellAnchor>
    <xdr:from>
      <xdr:col>7</xdr:col>
      <xdr:colOff>692603</xdr:colOff>
      <xdr:row>1</xdr:row>
      <xdr:rowOff>48986</xdr:rowOff>
    </xdr:from>
    <xdr:ext cx="705097" cy="1089751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6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26603" y="239486"/>
          <a:ext cx="705097" cy="1089751"/>
        </a:xfrm>
        <a:prstGeom prst="rect">
          <a:avLst/>
        </a:prstGeom>
      </xdr:spPr>
    </xdr:pic>
    <xdr:clientData/>
  </xdr:one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irgralplaneacionbj@gmail.com" TargetMode="External"/><Relationship Id="rId1" Type="http://schemas.openxmlformats.org/officeDocument/2006/relationships/hyperlink" Target="https://imco.org.mx/indices/indice-de-competitividad-urbana-2023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ecretariaobrasyservicios@cancun.gob.m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ecretariaobrasyservicios@cancun.gob.m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ecretariaobrasyservicios@cancun.gob.m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secretariaobrasyservicios@cancun.gob.m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secretariaobrasyservicios@cancun.gob.m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secretariaobrasyservicios@cancun.gob.m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secretariaobrasyservicios@cancun.gob.mx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secretariaobrasyservicios@cancun.gob.mx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tramitessmopys@gmail.com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claumf.bj@gmail.com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serviciospublicos@cancun.gob.mx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serviciospublicos@cancun.gob.mx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mailto:serviciospublicos@cancun.gob.mx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mailto:serviciospublicos@cancun.gob.mx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mailto:serviciospublicos@cancun.gob.mx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mailto:mbjalumbradopublico@gmail.com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mailto:mbjalumbradopublico@gmail.com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mailto:mbjalumbradopublico@gmail.com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mailto:mbjalumbradopublico@gmail.com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mailto:mbjalumbradopublico@gmail.com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4.xml"/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mailto:mbjalumbradopublico@gmail.com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mailto:ricardo.abogado@hotmail.com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6.xml"/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mailto:ricardo.abogado@hotmail.com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7.xml"/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mailto:ricardo.abogado@hotmail.com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8.xml"/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mailto:ricardo.abogado@hotmail.com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9.xml"/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mailto:ricardo.abogado@hotmail.com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0.xml"/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mailto:ricardo.abogado@hotmail.com" TargetMode="Externa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1.xml"/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mailto:ricardo.abogado@hotmail.com" TargetMode="Externa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2.xml"/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mailto:ricardo.abogado@hotmail.com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3.xml"/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mailto:pozos.1playas@gmail.com" TargetMode="Externa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4.xml"/><Relationship Id="rId2" Type="http://schemas.openxmlformats.org/officeDocument/2006/relationships/printerSettings" Target="../printerSettings/printerSettings34.bin"/><Relationship Id="rId1" Type="http://schemas.openxmlformats.org/officeDocument/2006/relationships/hyperlink" Target="mailto:pozos.1playas@gmail.com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5.xml"/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mailto:pozos.1playas@gmail.com" TargetMode="Externa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6.xml"/><Relationship Id="rId2" Type="http://schemas.openxmlformats.org/officeDocument/2006/relationships/printerSettings" Target="../printerSettings/printerSettings36.bin"/><Relationship Id="rId1" Type="http://schemas.openxmlformats.org/officeDocument/2006/relationships/hyperlink" Target="mailto:pozos.1playas@gmail.com" TargetMode="Externa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7.xml"/><Relationship Id="rId2" Type="http://schemas.openxmlformats.org/officeDocument/2006/relationships/printerSettings" Target="../printerSettings/printerSettings37.bin"/><Relationship Id="rId1" Type="http://schemas.openxmlformats.org/officeDocument/2006/relationships/hyperlink" Target="mailto:pozos.1playas@gmail.com" TargetMode="Externa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8.xml"/><Relationship Id="rId2" Type="http://schemas.openxmlformats.org/officeDocument/2006/relationships/printerSettings" Target="../printerSettings/printerSettings38.bin"/><Relationship Id="rId1" Type="http://schemas.openxmlformats.org/officeDocument/2006/relationships/hyperlink" Target="mailto:pozos.1playas@gmail.com" TargetMode="Externa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9.xml"/><Relationship Id="rId2" Type="http://schemas.openxmlformats.org/officeDocument/2006/relationships/printerSettings" Target="../printerSettings/printerSettings39.bin"/><Relationship Id="rId1" Type="http://schemas.openxmlformats.org/officeDocument/2006/relationships/hyperlink" Target="mailto:pozos.1playas@gmail.com" TargetMode="Externa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0.xml"/><Relationship Id="rId2" Type="http://schemas.openxmlformats.org/officeDocument/2006/relationships/printerSettings" Target="../printerSettings/printerSettings40.bin"/><Relationship Id="rId1" Type="http://schemas.openxmlformats.org/officeDocument/2006/relationships/hyperlink" Target="mailto:pozos.1playas@gmail.com" TargetMode="Externa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1.xml"/><Relationship Id="rId2" Type="http://schemas.openxmlformats.org/officeDocument/2006/relationships/printerSettings" Target="../printerSettings/printerSettings41.bin"/><Relationship Id="rId1" Type="http://schemas.openxmlformats.org/officeDocument/2006/relationships/hyperlink" Target="mailto:dir.parquesyareasjardinadas@gmail.com" TargetMode="Externa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2.xml"/><Relationship Id="rId2" Type="http://schemas.openxmlformats.org/officeDocument/2006/relationships/printerSettings" Target="../printerSettings/printerSettings42.bin"/><Relationship Id="rId1" Type="http://schemas.openxmlformats.org/officeDocument/2006/relationships/hyperlink" Target="mailto:dir.parquesyareasjardinadas@gmail.com" TargetMode="Externa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3.xml"/><Relationship Id="rId2" Type="http://schemas.openxmlformats.org/officeDocument/2006/relationships/printerSettings" Target="../printerSettings/printerSettings43.bin"/><Relationship Id="rId1" Type="http://schemas.openxmlformats.org/officeDocument/2006/relationships/hyperlink" Target="mailto:dir.parquesyareasjardinadas@gmail.com" TargetMode="Externa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4.xml"/><Relationship Id="rId2" Type="http://schemas.openxmlformats.org/officeDocument/2006/relationships/printerSettings" Target="../printerSettings/printerSettings44.bin"/><Relationship Id="rId1" Type="http://schemas.openxmlformats.org/officeDocument/2006/relationships/hyperlink" Target="mailto:dir.parquesyareasjardinadas@gmail.com" TargetMode="Externa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5.xml"/><Relationship Id="rId2" Type="http://schemas.openxmlformats.org/officeDocument/2006/relationships/printerSettings" Target="../printerSettings/printerSettings45.bin"/><Relationship Id="rId1" Type="http://schemas.openxmlformats.org/officeDocument/2006/relationships/hyperlink" Target="mailto:dir.parquesyareasjardinadas@gmail.com" TargetMode="Externa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6.xml"/><Relationship Id="rId2" Type="http://schemas.openxmlformats.org/officeDocument/2006/relationships/printerSettings" Target="../printerSettings/printerSettings46.bin"/><Relationship Id="rId1" Type="http://schemas.openxmlformats.org/officeDocument/2006/relationships/hyperlink" Target="mailto:dir.parquesyareasjardinadas@gmail.com" TargetMode="Externa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7.xml"/><Relationship Id="rId2" Type="http://schemas.openxmlformats.org/officeDocument/2006/relationships/printerSettings" Target="../printerSettings/printerSettings47.bin"/><Relationship Id="rId1" Type="http://schemas.openxmlformats.org/officeDocument/2006/relationships/hyperlink" Target="mailto:dir.parquesyareasjardinadas@gmail.com" TargetMode="Externa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8.xml"/><Relationship Id="rId2" Type="http://schemas.openxmlformats.org/officeDocument/2006/relationships/printerSettings" Target="../printerSettings/printerSettings48.bin"/><Relationship Id="rId1" Type="http://schemas.openxmlformats.org/officeDocument/2006/relationships/hyperlink" Target="mailto:dir.parquesyareasjardinadas@gmail.com" TargetMode="Externa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9.xml"/><Relationship Id="rId2" Type="http://schemas.openxmlformats.org/officeDocument/2006/relationships/printerSettings" Target="../printerSettings/printerSettings49.bin"/><Relationship Id="rId1" Type="http://schemas.openxmlformats.org/officeDocument/2006/relationships/hyperlink" Target="mailto:dir.parquesyareasjardinadas@gmail.com" TargetMode="Externa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0.xml"/><Relationship Id="rId2" Type="http://schemas.openxmlformats.org/officeDocument/2006/relationships/printerSettings" Target="../printerSettings/printerSettings50.bin"/><Relationship Id="rId1" Type="http://schemas.openxmlformats.org/officeDocument/2006/relationships/hyperlink" Target="mailto:demandasemergentes99@gmail.com" TargetMode="Externa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1.xml"/><Relationship Id="rId2" Type="http://schemas.openxmlformats.org/officeDocument/2006/relationships/printerSettings" Target="../printerSettings/printerSettings51.bin"/><Relationship Id="rId1" Type="http://schemas.openxmlformats.org/officeDocument/2006/relationships/hyperlink" Target="mailto:demandasemergentes99@gmail.com" TargetMode="Externa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2.xml"/><Relationship Id="rId2" Type="http://schemas.openxmlformats.org/officeDocument/2006/relationships/printerSettings" Target="../printerSettings/printerSettings52.bin"/><Relationship Id="rId1" Type="http://schemas.openxmlformats.org/officeDocument/2006/relationships/hyperlink" Target="mailto:demandasemergentes99@gmail.com" TargetMode="Externa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3.xml"/><Relationship Id="rId2" Type="http://schemas.openxmlformats.org/officeDocument/2006/relationships/printerSettings" Target="../printerSettings/printerSettings53.bin"/><Relationship Id="rId1" Type="http://schemas.openxmlformats.org/officeDocument/2006/relationships/hyperlink" Target="mailto:demandasemergentes99@gmail.com" TargetMode="Externa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4.xml"/><Relationship Id="rId2" Type="http://schemas.openxmlformats.org/officeDocument/2006/relationships/printerSettings" Target="../printerSettings/printerSettings54.bin"/><Relationship Id="rId1" Type="http://schemas.openxmlformats.org/officeDocument/2006/relationships/hyperlink" Target="mailto:demandasemergentes99@gmail.com" TargetMode="External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5.xml"/><Relationship Id="rId2" Type="http://schemas.openxmlformats.org/officeDocument/2006/relationships/printerSettings" Target="../printerSettings/printerSettings55.bin"/><Relationship Id="rId1" Type="http://schemas.openxmlformats.org/officeDocument/2006/relationships/hyperlink" Target="mailto:demandasemergentes99@gmail.com" TargetMode="External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6.xml"/><Relationship Id="rId2" Type="http://schemas.openxmlformats.org/officeDocument/2006/relationships/printerSettings" Target="../printerSettings/printerSettings56.bin"/><Relationship Id="rId1" Type="http://schemas.openxmlformats.org/officeDocument/2006/relationships/hyperlink" Target="mailto:demandasemergentes99@gmail.com" TargetMode="External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7.xml"/><Relationship Id="rId2" Type="http://schemas.openxmlformats.org/officeDocument/2006/relationships/printerSettings" Target="../printerSettings/printerSettings57.bin"/><Relationship Id="rId1" Type="http://schemas.openxmlformats.org/officeDocument/2006/relationships/hyperlink" Target="mailto:demandasemergentes99@gmail.com" TargetMode="External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8.xml"/><Relationship Id="rId2" Type="http://schemas.openxmlformats.org/officeDocument/2006/relationships/printerSettings" Target="../printerSettings/printerSettings58.bin"/><Relationship Id="rId1" Type="http://schemas.openxmlformats.org/officeDocument/2006/relationships/hyperlink" Target="mailto:demandasemergentes99@gmail.com" TargetMode="External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9.xml"/><Relationship Id="rId2" Type="http://schemas.openxmlformats.org/officeDocument/2006/relationships/printerSettings" Target="../printerSettings/printerSettings59.bin"/><Relationship Id="rId1" Type="http://schemas.openxmlformats.org/officeDocument/2006/relationships/hyperlink" Target="mailto:demandasemergentes99@gmail.com" TargetMode="External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0.xml"/><Relationship Id="rId2" Type="http://schemas.openxmlformats.org/officeDocument/2006/relationships/printerSettings" Target="../printerSettings/printerSettings60.bin"/><Relationship Id="rId1" Type="http://schemas.openxmlformats.org/officeDocument/2006/relationships/hyperlink" Target="mailto:supervisiondesistemadelimpia@gmail.com" TargetMode="External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1.xml"/><Relationship Id="rId2" Type="http://schemas.openxmlformats.org/officeDocument/2006/relationships/printerSettings" Target="../printerSettings/printerSettings61.bin"/><Relationship Id="rId1" Type="http://schemas.openxmlformats.org/officeDocument/2006/relationships/hyperlink" Target="mailto:supervisiondesistemadelimpia@gmail.com" TargetMode="External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2.xml"/><Relationship Id="rId2" Type="http://schemas.openxmlformats.org/officeDocument/2006/relationships/printerSettings" Target="../printerSettings/printerSettings62.bin"/><Relationship Id="rId1" Type="http://schemas.openxmlformats.org/officeDocument/2006/relationships/hyperlink" Target="mailto:supervisiondesistemadelimpia@gmail.com" TargetMode="External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3.xml"/><Relationship Id="rId2" Type="http://schemas.openxmlformats.org/officeDocument/2006/relationships/printerSettings" Target="../printerSettings/printerSettings63.bin"/><Relationship Id="rId1" Type="http://schemas.openxmlformats.org/officeDocument/2006/relationships/hyperlink" Target="mailto:supervisiondesistemadelimpia@gmail.com" TargetMode="External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4.xml"/><Relationship Id="rId2" Type="http://schemas.openxmlformats.org/officeDocument/2006/relationships/printerSettings" Target="../printerSettings/printerSettings64.bin"/><Relationship Id="rId1" Type="http://schemas.openxmlformats.org/officeDocument/2006/relationships/hyperlink" Target="mailto:supervisiondesistemadelimpia@gmail.com" TargetMode="External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5.xml"/><Relationship Id="rId2" Type="http://schemas.openxmlformats.org/officeDocument/2006/relationships/printerSettings" Target="../printerSettings/printerSettings65.bin"/><Relationship Id="rId1" Type="http://schemas.openxmlformats.org/officeDocument/2006/relationships/hyperlink" Target="mailto:supervisiondesistemadelimpia@gmail.com" TargetMode="External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6.xml"/><Relationship Id="rId2" Type="http://schemas.openxmlformats.org/officeDocument/2006/relationships/printerSettings" Target="../printerSettings/printerSettings66.bin"/><Relationship Id="rId1" Type="http://schemas.openxmlformats.org/officeDocument/2006/relationships/hyperlink" Target="mailto:supervisiondesistemadelimpia@gmail.com" TargetMode="External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7.xml"/><Relationship Id="rId2" Type="http://schemas.openxmlformats.org/officeDocument/2006/relationships/printerSettings" Target="../printerSettings/printerSettings67.bin"/><Relationship Id="rId1" Type="http://schemas.openxmlformats.org/officeDocument/2006/relationships/hyperlink" Target="mailto:taller.sp@gmail.com" TargetMode="External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8.xml"/><Relationship Id="rId2" Type="http://schemas.openxmlformats.org/officeDocument/2006/relationships/printerSettings" Target="../printerSettings/printerSettings68.bin"/><Relationship Id="rId1" Type="http://schemas.openxmlformats.org/officeDocument/2006/relationships/hyperlink" Target="mailto:taller.sp@gmail.com" TargetMode="External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9.xml"/><Relationship Id="rId2" Type="http://schemas.openxmlformats.org/officeDocument/2006/relationships/printerSettings" Target="../printerSettings/printerSettings69.bin"/><Relationship Id="rId1" Type="http://schemas.openxmlformats.org/officeDocument/2006/relationships/hyperlink" Target="mailto:taller.sp@gmail.com" TargetMode="Externa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0.xml"/><Relationship Id="rId2" Type="http://schemas.openxmlformats.org/officeDocument/2006/relationships/printerSettings" Target="../printerSettings/printerSettings70.bin"/><Relationship Id="rId1" Type="http://schemas.openxmlformats.org/officeDocument/2006/relationships/hyperlink" Target="mailto:taller.sp@gmail.com" TargetMode="External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1.xml"/><Relationship Id="rId2" Type="http://schemas.openxmlformats.org/officeDocument/2006/relationships/printerSettings" Target="../printerSettings/printerSettings71.bin"/><Relationship Id="rId1" Type="http://schemas.openxmlformats.org/officeDocument/2006/relationships/hyperlink" Target="mailto:obras.publicas.cancun@gmail.com" TargetMode="External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2.xml"/><Relationship Id="rId2" Type="http://schemas.openxmlformats.org/officeDocument/2006/relationships/printerSettings" Target="../printerSettings/printerSettings72.bin"/><Relationship Id="rId1" Type="http://schemas.openxmlformats.org/officeDocument/2006/relationships/hyperlink" Target="mailto:obras.publicas.cancun@gmail.com" TargetMode="External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3.xml"/><Relationship Id="rId2" Type="http://schemas.openxmlformats.org/officeDocument/2006/relationships/printerSettings" Target="../printerSettings/printerSettings73.bin"/><Relationship Id="rId1" Type="http://schemas.openxmlformats.org/officeDocument/2006/relationships/hyperlink" Target="mailto:obras.publicas.cancun@gmail.com" TargetMode="External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4.xml"/><Relationship Id="rId2" Type="http://schemas.openxmlformats.org/officeDocument/2006/relationships/printerSettings" Target="../printerSettings/printerSettings74.bin"/><Relationship Id="rId1" Type="http://schemas.openxmlformats.org/officeDocument/2006/relationships/hyperlink" Target="mailto:obras.publicas.cancun@gmail.com" TargetMode="External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5.xml"/><Relationship Id="rId2" Type="http://schemas.openxmlformats.org/officeDocument/2006/relationships/printerSettings" Target="../printerSettings/printerSettings75.bin"/><Relationship Id="rId1" Type="http://schemas.openxmlformats.org/officeDocument/2006/relationships/hyperlink" Target="mailto:obras.publicas.cancun@gmail.com" TargetMode="External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6.xml"/><Relationship Id="rId2" Type="http://schemas.openxmlformats.org/officeDocument/2006/relationships/printerSettings" Target="../printerSettings/printerSettings76.bin"/><Relationship Id="rId1" Type="http://schemas.openxmlformats.org/officeDocument/2006/relationships/hyperlink" Target="mailto:obras.publicas.cancun@gmail.com" TargetMode="External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7.xml"/><Relationship Id="rId2" Type="http://schemas.openxmlformats.org/officeDocument/2006/relationships/printerSettings" Target="../printerSettings/printerSettings77.bin"/><Relationship Id="rId1" Type="http://schemas.openxmlformats.org/officeDocument/2006/relationships/hyperlink" Target="mailto:obras.publicas.cancun@gmail.com" TargetMode="External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8.xml"/><Relationship Id="rId2" Type="http://schemas.openxmlformats.org/officeDocument/2006/relationships/printerSettings" Target="../printerSettings/printerSettings78.bin"/><Relationship Id="rId1" Type="http://schemas.openxmlformats.org/officeDocument/2006/relationships/hyperlink" Target="mailto:obras.publicas.cancun@gmail.com" TargetMode="External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9.xml"/><Relationship Id="rId2" Type="http://schemas.openxmlformats.org/officeDocument/2006/relationships/printerSettings" Target="../printerSettings/printerSettings79.bin"/><Relationship Id="rId1" Type="http://schemas.openxmlformats.org/officeDocument/2006/relationships/hyperlink" Target="mailto:obras.publicas.cancun@gmail.com" TargetMode="External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0.xml"/><Relationship Id="rId2" Type="http://schemas.openxmlformats.org/officeDocument/2006/relationships/printerSettings" Target="../printerSettings/printerSettings80.bin"/><Relationship Id="rId1" Type="http://schemas.openxmlformats.org/officeDocument/2006/relationships/hyperlink" Target="mailto:obras.publicas.cancun@gmail.com" TargetMode="External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1.xml"/><Relationship Id="rId2" Type="http://schemas.openxmlformats.org/officeDocument/2006/relationships/printerSettings" Target="../printerSettings/printerSettings81.bin"/><Relationship Id="rId1" Type="http://schemas.openxmlformats.org/officeDocument/2006/relationships/hyperlink" Target="mailto:obras.publicas.cancun@gmail.com" TargetMode="External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2.xml"/><Relationship Id="rId2" Type="http://schemas.openxmlformats.org/officeDocument/2006/relationships/printerSettings" Target="../printerSettings/printerSettings82.bin"/><Relationship Id="rId1" Type="http://schemas.openxmlformats.org/officeDocument/2006/relationships/hyperlink" Target="mailto:obras.publicas.cancun@gmail.com" TargetMode="External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3.xml"/><Relationship Id="rId2" Type="http://schemas.openxmlformats.org/officeDocument/2006/relationships/printerSettings" Target="../printerSettings/printerSettings83.bin"/><Relationship Id="rId1" Type="http://schemas.openxmlformats.org/officeDocument/2006/relationships/hyperlink" Target="mailto:obras.publicas.cancun@gmail.com" TargetMode="External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4.xml"/><Relationship Id="rId2" Type="http://schemas.openxmlformats.org/officeDocument/2006/relationships/printerSettings" Target="../printerSettings/printerSettings84.bin"/><Relationship Id="rId1" Type="http://schemas.openxmlformats.org/officeDocument/2006/relationships/hyperlink" Target="mailto:obras.publicas.cancun@gmail.com" TargetMode="External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5.xml"/><Relationship Id="rId2" Type="http://schemas.openxmlformats.org/officeDocument/2006/relationships/printerSettings" Target="../printerSettings/printerSettings85.bin"/><Relationship Id="rId1" Type="http://schemas.openxmlformats.org/officeDocument/2006/relationships/hyperlink" Target="mailto:obras.publicas.cancun@gmail.com" TargetMode="External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6.xml"/><Relationship Id="rId2" Type="http://schemas.openxmlformats.org/officeDocument/2006/relationships/printerSettings" Target="../printerSettings/printerSettings86.bin"/><Relationship Id="rId1" Type="http://schemas.openxmlformats.org/officeDocument/2006/relationships/hyperlink" Target="mailto:obras.publicas.cancun@gmail.com" TargetMode="External"/></Relationships>
</file>

<file path=xl/worksheets/_rels/sheet8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7.xml"/><Relationship Id="rId2" Type="http://schemas.openxmlformats.org/officeDocument/2006/relationships/printerSettings" Target="../printerSettings/printerSettings87.bin"/><Relationship Id="rId1" Type="http://schemas.openxmlformats.org/officeDocument/2006/relationships/hyperlink" Target="mailto:obras.publicas.cancun@gmail.com" TargetMode="External"/></Relationships>
</file>

<file path=xl/worksheets/_rels/sheet8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8.xml"/><Relationship Id="rId2" Type="http://schemas.openxmlformats.org/officeDocument/2006/relationships/printerSettings" Target="../printerSettings/printerSettings88.bin"/><Relationship Id="rId1" Type="http://schemas.openxmlformats.org/officeDocument/2006/relationships/hyperlink" Target="mailto:obras.publicas.cancun@gmail.com" TargetMode="External"/></Relationships>
</file>

<file path=xl/worksheets/_rels/sheet8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9.xml"/><Relationship Id="rId2" Type="http://schemas.openxmlformats.org/officeDocument/2006/relationships/printerSettings" Target="../printerSettings/printerSettings89.bin"/><Relationship Id="rId1" Type="http://schemas.openxmlformats.org/officeDocument/2006/relationships/hyperlink" Target="mailto:obras.publicas.cancu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0B1E2-6E0A-44DF-B576-5C41F010AA23}">
  <dimension ref="B1:Q53"/>
  <sheetViews>
    <sheetView tabSelected="1" topLeftCell="A44" zoomScale="138" workbookViewId="0">
      <selection activeCell="I52" sqref="I52"/>
    </sheetView>
  </sheetViews>
  <sheetFormatPr baseColWidth="10" defaultColWidth="11.42578125" defaultRowHeight="18"/>
  <cols>
    <col min="1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7.85546875" style="1" customWidth="1"/>
    <col min="9" max="9" width="64" style="1" customWidth="1"/>
    <col min="10" max="16384" width="11.42578125" style="1"/>
  </cols>
  <sheetData>
    <row r="1" spans="2:17" ht="18.75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13" t="s">
        <v>1</v>
      </c>
      <c r="C6" s="114"/>
      <c r="D6" s="114"/>
      <c r="E6" s="114"/>
      <c r="F6" s="114"/>
      <c r="G6" s="114"/>
      <c r="H6" s="115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204" t="s">
        <v>1097</v>
      </c>
      <c r="C7" s="117"/>
      <c r="D7" s="117"/>
      <c r="E7" s="117"/>
      <c r="F7" s="117"/>
      <c r="G7" s="117"/>
      <c r="H7" s="118"/>
      <c r="J7" s="3"/>
      <c r="K7" s="3"/>
      <c r="L7" s="3"/>
      <c r="M7" s="3"/>
      <c r="N7" s="3"/>
      <c r="O7" s="3"/>
      <c r="P7" s="3"/>
      <c r="Q7" s="3"/>
    </row>
    <row r="8" spans="2:17" ht="21" customHeight="1">
      <c r="B8" s="113" t="s">
        <v>2</v>
      </c>
      <c r="C8" s="114"/>
      <c r="D8" s="114"/>
      <c r="E8" s="114"/>
      <c r="F8" s="114" t="s">
        <v>3</v>
      </c>
      <c r="G8" s="11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45" customHeight="1">
      <c r="B9" s="108" t="s">
        <v>73</v>
      </c>
      <c r="C9" s="109"/>
      <c r="D9" s="109"/>
      <c r="E9" s="109"/>
      <c r="F9" s="109" t="s">
        <v>74</v>
      </c>
      <c r="G9" s="109"/>
      <c r="H9" s="10" t="s">
        <v>105</v>
      </c>
      <c r="J9" s="3"/>
      <c r="K9" s="3"/>
      <c r="L9" s="3"/>
      <c r="M9" s="3"/>
      <c r="N9" s="3"/>
      <c r="O9" s="3"/>
      <c r="P9" s="3"/>
      <c r="Q9" s="3"/>
    </row>
    <row r="10" spans="2:17" ht="17.25" customHeight="1">
      <c r="B10" s="113" t="s">
        <v>5</v>
      </c>
      <c r="C10" s="114"/>
      <c r="D10" s="114"/>
      <c r="E10" s="114"/>
      <c r="F10" s="114"/>
      <c r="G10" s="114"/>
      <c r="H10" s="115"/>
    </row>
    <row r="11" spans="2:17" ht="25.5" customHeight="1">
      <c r="B11" s="21" t="s">
        <v>6</v>
      </c>
      <c r="C11" s="114" t="s">
        <v>7</v>
      </c>
      <c r="D11" s="11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>
      <c r="B12" s="22" t="s">
        <v>30</v>
      </c>
      <c r="C12" s="122" t="s">
        <v>1096</v>
      </c>
      <c r="D12" s="122"/>
      <c r="E12" s="9" t="s">
        <v>1090</v>
      </c>
      <c r="F12" s="9" t="s">
        <v>1095</v>
      </c>
      <c r="G12" s="9" t="s">
        <v>1094</v>
      </c>
      <c r="H12" s="5" t="s">
        <v>1093</v>
      </c>
    </row>
    <row r="13" spans="2:17" ht="16.5" customHeight="1">
      <c r="B13" s="377" t="s">
        <v>885</v>
      </c>
      <c r="C13" s="376"/>
      <c r="D13" s="376"/>
      <c r="E13" s="376"/>
      <c r="F13" s="376"/>
      <c r="G13" s="114" t="s">
        <v>884</v>
      </c>
      <c r="H13" s="115"/>
    </row>
    <row r="14" spans="2:17" ht="16.5" customHeight="1">
      <c r="B14" s="103" t="s">
        <v>15</v>
      </c>
      <c r="C14" s="375" t="s">
        <v>16</v>
      </c>
      <c r="D14" s="375"/>
      <c r="E14" s="102" t="s">
        <v>17</v>
      </c>
      <c r="F14" s="8" t="s">
        <v>8</v>
      </c>
      <c r="G14" s="8" t="s">
        <v>18</v>
      </c>
      <c r="H14" s="6" t="s">
        <v>19</v>
      </c>
    </row>
    <row r="15" spans="2:17" ht="21" customHeight="1">
      <c r="B15" s="36" t="s">
        <v>20</v>
      </c>
      <c r="C15" s="109" t="s">
        <v>21</v>
      </c>
      <c r="D15" s="109"/>
      <c r="E15" s="37" t="s">
        <v>1092</v>
      </c>
      <c r="F15" s="37" t="s">
        <v>22</v>
      </c>
      <c r="G15" s="37" t="s">
        <v>1091</v>
      </c>
      <c r="H15" s="10" t="s">
        <v>23</v>
      </c>
    </row>
    <row r="16" spans="2:17" ht="30.95" customHeight="1">
      <c r="B16" s="113" t="s">
        <v>24</v>
      </c>
      <c r="C16" s="114"/>
      <c r="D16" s="114"/>
      <c r="E16" s="114"/>
      <c r="F16" s="114" t="s">
        <v>25</v>
      </c>
      <c r="G16" s="114"/>
      <c r="H16" s="115"/>
    </row>
    <row r="17" spans="2:9" ht="47.25" customHeight="1">
      <c r="B17" s="130" t="s">
        <v>26</v>
      </c>
      <c r="C17" s="132"/>
      <c r="D17" s="374" t="s">
        <v>463</v>
      </c>
      <c r="E17" s="132"/>
      <c r="F17" s="114" t="s">
        <v>27</v>
      </c>
      <c r="G17" s="114"/>
      <c r="H17" s="6" t="s">
        <v>28</v>
      </c>
    </row>
    <row r="18" spans="2:9" ht="18" customHeight="1">
      <c r="B18" s="119" t="s">
        <v>106</v>
      </c>
      <c r="C18" s="121"/>
      <c r="D18" s="356" t="s">
        <v>1090</v>
      </c>
      <c r="E18" s="121"/>
      <c r="F18" s="122" t="s">
        <v>30</v>
      </c>
      <c r="G18" s="122"/>
      <c r="H18" s="5" t="s">
        <v>12</v>
      </c>
    </row>
    <row r="19" spans="2:9" ht="15.75" customHeight="1">
      <c r="B19" s="113" t="s">
        <v>31</v>
      </c>
      <c r="C19" s="114"/>
      <c r="D19" s="114"/>
      <c r="E19" s="114"/>
      <c r="F19" s="114"/>
      <c r="G19" s="114"/>
      <c r="H19" s="115"/>
    </row>
    <row r="20" spans="2:9" ht="50.45" customHeight="1">
      <c r="B20" s="133" t="s">
        <v>1089</v>
      </c>
      <c r="C20" s="134"/>
      <c r="D20" s="134"/>
      <c r="E20" s="134"/>
      <c r="F20" s="134"/>
      <c r="G20" s="134"/>
      <c r="H20" s="135"/>
    </row>
    <row r="21" spans="2:9" ht="15.75" customHeight="1">
      <c r="B21" s="113" t="s">
        <v>32</v>
      </c>
      <c r="C21" s="114"/>
      <c r="D21" s="114"/>
      <c r="E21" s="114"/>
      <c r="F21" s="114"/>
      <c r="G21" s="114"/>
      <c r="H21" s="115"/>
    </row>
    <row r="22" spans="2:9" ht="207" customHeight="1">
      <c r="B22" s="108" t="e" vm="1">
        <v>#VALUE!</v>
      </c>
      <c r="C22" s="109"/>
      <c r="D22" s="109"/>
      <c r="E22" s="109"/>
      <c r="F22" s="109"/>
      <c r="G22" s="109"/>
      <c r="H22" s="136"/>
    </row>
    <row r="23" spans="2:9" ht="15.75" customHeight="1">
      <c r="B23" s="113" t="s">
        <v>33</v>
      </c>
      <c r="C23" s="114"/>
      <c r="D23" s="114"/>
      <c r="E23" s="114"/>
      <c r="F23" s="114" t="s">
        <v>34</v>
      </c>
      <c r="G23" s="114"/>
      <c r="H23" s="115"/>
    </row>
    <row r="24" spans="2:9" ht="24.75" customHeight="1">
      <c r="B24" s="108" t="s">
        <v>35</v>
      </c>
      <c r="C24" s="109"/>
      <c r="D24" s="109"/>
      <c r="E24" s="109"/>
      <c r="F24" s="109" t="s">
        <v>36</v>
      </c>
      <c r="G24" s="109"/>
      <c r="H24" s="136"/>
    </row>
    <row r="25" spans="2:9">
      <c r="B25" s="113" t="s">
        <v>37</v>
      </c>
      <c r="C25" s="114"/>
      <c r="D25" s="114"/>
      <c r="E25" s="114"/>
      <c r="F25" s="114" t="s">
        <v>38</v>
      </c>
      <c r="G25" s="114"/>
      <c r="H25" s="115"/>
    </row>
    <row r="26" spans="2:9" ht="15.95" customHeight="1">
      <c r="B26" s="113" t="s">
        <v>39</v>
      </c>
      <c r="C26" s="114"/>
      <c r="D26" s="114" t="s">
        <v>40</v>
      </c>
      <c r="E26" s="114"/>
      <c r="F26" s="8" t="s">
        <v>39</v>
      </c>
      <c r="G26" s="8" t="s">
        <v>41</v>
      </c>
      <c r="H26" s="6" t="s">
        <v>40</v>
      </c>
    </row>
    <row r="27" spans="2:9">
      <c r="B27" s="108">
        <v>76.180000000000007</v>
      </c>
      <c r="C27" s="109"/>
      <c r="D27" s="109">
        <v>2024</v>
      </c>
      <c r="E27" s="109"/>
      <c r="F27" s="37">
        <v>84.12</v>
      </c>
      <c r="G27" s="7">
        <f>(F27-B27)/B27</f>
        <v>0.10422683118928849</v>
      </c>
      <c r="H27" s="10">
        <v>2025</v>
      </c>
    </row>
    <row r="28" spans="2:9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9" ht="24" customHeight="1">
      <c r="B29" s="373" t="s">
        <v>463</v>
      </c>
      <c r="C29" s="138"/>
      <c r="D29" s="138"/>
      <c r="E29" s="138"/>
      <c r="F29" s="138"/>
      <c r="G29" s="138"/>
      <c r="H29" s="139"/>
    </row>
    <row r="30" spans="2:9" ht="26.25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9" ht="45.95" customHeight="1">
      <c r="B31" s="147" t="s">
        <v>1088</v>
      </c>
      <c r="C31" s="148"/>
      <c r="D31" s="149"/>
      <c r="E31" s="150" t="s">
        <v>1087</v>
      </c>
      <c r="F31" s="149"/>
      <c r="G31" s="150" t="s">
        <v>1086</v>
      </c>
      <c r="H31" s="160"/>
      <c r="I31" s="20"/>
    </row>
    <row r="32" spans="2:9" ht="15" customHeight="1">
      <c r="B32" s="113" t="s">
        <v>49</v>
      </c>
      <c r="C32" s="114"/>
      <c r="D32" s="114"/>
      <c r="E32" s="114"/>
      <c r="F32" s="114"/>
      <c r="G32" s="114"/>
      <c r="H32" s="115"/>
    </row>
    <row r="33" spans="2:8" ht="30" customHeight="1">
      <c r="B33" s="372" t="s">
        <v>1085</v>
      </c>
      <c r="C33" s="134"/>
      <c r="D33" s="134"/>
      <c r="E33" s="134"/>
      <c r="F33" s="134"/>
      <c r="G33" s="134"/>
      <c r="H33" s="135"/>
    </row>
    <row r="34" spans="2:8" ht="20.25" customHeight="1">
      <c r="B34" s="113" t="s">
        <v>50</v>
      </c>
      <c r="C34" s="114"/>
      <c r="D34" s="114"/>
      <c r="E34" s="114"/>
      <c r="F34" s="114"/>
      <c r="G34" s="114"/>
      <c r="H34" s="115"/>
    </row>
    <row r="35" spans="2:8" ht="27.95" customHeight="1">
      <c r="B35" s="21" t="s">
        <v>51</v>
      </c>
      <c r="C35" s="8" t="s">
        <v>52</v>
      </c>
      <c r="D35" s="8" t="s">
        <v>53</v>
      </c>
      <c r="E35" s="8" t="s">
        <v>54</v>
      </c>
      <c r="F35" s="8" t="s">
        <v>55</v>
      </c>
      <c r="G35" s="114" t="s">
        <v>56</v>
      </c>
      <c r="H35" s="115"/>
    </row>
    <row r="36" spans="2:8" ht="38.25" customHeight="1">
      <c r="B36" s="7">
        <v>1</v>
      </c>
      <c r="C36" s="7">
        <v>1</v>
      </c>
      <c r="D36" s="7" t="s">
        <v>1084</v>
      </c>
      <c r="E36" s="7" t="s">
        <v>1084</v>
      </c>
      <c r="F36" s="371">
        <v>0.5</v>
      </c>
      <c r="G36" s="109"/>
      <c r="H36" s="136"/>
    </row>
    <row r="37" spans="2:8" ht="14.25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25" customHeight="1">
      <c r="B38" s="113" t="s">
        <v>59</v>
      </c>
      <c r="C38" s="114"/>
      <c r="D38" s="114"/>
      <c r="E38" s="114"/>
      <c r="F38" s="114" t="s">
        <v>60</v>
      </c>
      <c r="G38" s="114"/>
      <c r="H38" s="115"/>
    </row>
    <row r="39" spans="2:8" ht="24.95" customHeight="1">
      <c r="B39" s="108" t="s">
        <v>1083</v>
      </c>
      <c r="C39" s="109"/>
      <c r="D39" s="109"/>
      <c r="E39" s="109"/>
      <c r="F39" s="109" t="s">
        <v>1082</v>
      </c>
      <c r="G39" s="109"/>
      <c r="H39" s="136"/>
    </row>
    <row r="40" spans="2:8" ht="21" customHeight="1">
      <c r="B40" s="113" t="s">
        <v>61</v>
      </c>
      <c r="C40" s="114"/>
      <c r="D40" s="114"/>
      <c r="E40" s="114"/>
      <c r="F40" s="114" t="s">
        <v>62</v>
      </c>
      <c r="G40" s="114"/>
      <c r="H40" s="115"/>
    </row>
    <row r="41" spans="2:8" ht="15" customHeight="1">
      <c r="B41" s="108"/>
      <c r="C41" s="109"/>
      <c r="D41" s="109"/>
      <c r="E41" s="109"/>
      <c r="F41" s="109"/>
      <c r="G41" s="109"/>
      <c r="H41" s="136"/>
    </row>
    <row r="42" spans="2:8" ht="12.95" customHeight="1">
      <c r="B42" s="113" t="s">
        <v>63</v>
      </c>
      <c r="C42" s="114"/>
      <c r="D42" s="114"/>
      <c r="E42" s="114"/>
      <c r="F42" s="114" t="s">
        <v>64</v>
      </c>
      <c r="G42" s="114"/>
      <c r="H42" s="115"/>
    </row>
    <row r="43" spans="2:8" ht="24" customHeight="1">
      <c r="B43" s="108" t="s">
        <v>1081</v>
      </c>
      <c r="C43" s="109"/>
      <c r="D43" s="109"/>
      <c r="E43" s="109"/>
      <c r="F43" s="109" t="s">
        <v>1080</v>
      </c>
      <c r="G43" s="109"/>
      <c r="H43" s="136"/>
    </row>
    <row r="44" spans="2:8" ht="14.25" customHeight="1">
      <c r="B44" s="113" t="s">
        <v>65</v>
      </c>
      <c r="C44" s="114"/>
      <c r="D44" s="114"/>
      <c r="E44" s="114"/>
      <c r="F44" s="114" t="s">
        <v>66</v>
      </c>
      <c r="G44" s="114"/>
      <c r="H44" s="115"/>
    </row>
    <row r="45" spans="2:8" ht="14.25" customHeight="1">
      <c r="B45" s="108"/>
      <c r="C45" s="109"/>
      <c r="D45" s="109"/>
      <c r="E45" s="109"/>
      <c r="F45" s="109"/>
      <c r="G45" s="109"/>
      <c r="H45" s="136"/>
    </row>
    <row r="46" spans="2:8" ht="15.95" customHeight="1">
      <c r="B46" s="152" t="s">
        <v>67</v>
      </c>
      <c r="C46" s="153"/>
      <c r="D46" s="153"/>
      <c r="E46" s="153"/>
      <c r="F46" s="153"/>
      <c r="G46" s="153"/>
      <c r="H46" s="154"/>
    </row>
    <row r="47" spans="2:8" ht="16.5" customHeight="1">
      <c r="B47" s="108" t="s">
        <v>1098</v>
      </c>
      <c r="C47" s="109"/>
      <c r="D47" s="109"/>
      <c r="E47" s="109"/>
      <c r="F47" s="109"/>
      <c r="G47" s="109"/>
      <c r="H47" s="136"/>
    </row>
    <row r="48" spans="2:8" ht="18.9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16.5" customHeight="1">
      <c r="B49" s="147" t="s">
        <v>110</v>
      </c>
      <c r="C49" s="148"/>
      <c r="D49" s="148"/>
      <c r="E49" s="149"/>
      <c r="F49" s="150" t="s">
        <v>111</v>
      </c>
      <c r="G49" s="148"/>
      <c r="H49" s="160"/>
    </row>
    <row r="50" spans="2:8" ht="15" customHeight="1">
      <c r="B50" s="113" t="s">
        <v>70</v>
      </c>
      <c r="C50" s="114"/>
      <c r="D50" s="114"/>
      <c r="E50" s="114"/>
      <c r="F50" s="114" t="s">
        <v>71</v>
      </c>
      <c r="G50" s="114"/>
      <c r="H50" s="115"/>
    </row>
    <row r="51" spans="2:8" ht="15.6" customHeight="1" thickBot="1">
      <c r="B51" s="188" t="s">
        <v>1099</v>
      </c>
      <c r="C51" s="189"/>
      <c r="D51" s="189"/>
      <c r="E51" s="189"/>
      <c r="F51" s="129" t="s">
        <v>1100</v>
      </c>
      <c r="G51" s="129"/>
      <c r="H51" s="163"/>
    </row>
    <row r="52" spans="2:8" ht="61.5" customHeight="1" thickBot="1">
      <c r="B52" s="164"/>
      <c r="C52" s="165"/>
      <c r="D52" s="165"/>
      <c r="E52" s="165"/>
      <c r="F52" s="165"/>
      <c r="G52" s="165"/>
      <c r="H52" s="166"/>
    </row>
    <row r="53" spans="2:8" ht="18.75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8">
    <mergeCell ref="B9:E9"/>
    <mergeCell ref="F9:G9"/>
    <mergeCell ref="B5:H5"/>
    <mergeCell ref="B6:H6"/>
    <mergeCell ref="B7:H7"/>
    <mergeCell ref="B8:E8"/>
    <mergeCell ref="F8:G8"/>
    <mergeCell ref="B16:E16"/>
    <mergeCell ref="F16:H16"/>
    <mergeCell ref="B10:H10"/>
    <mergeCell ref="C11:D11"/>
    <mergeCell ref="C12:D12"/>
    <mergeCell ref="B13:F13"/>
    <mergeCell ref="G13:H13"/>
    <mergeCell ref="C14:D14"/>
    <mergeCell ref="C15:D15"/>
    <mergeCell ref="B17:C17"/>
    <mergeCell ref="D17:E17"/>
    <mergeCell ref="F17:G17"/>
    <mergeCell ref="B18:C18"/>
    <mergeCell ref="D18:E18"/>
    <mergeCell ref="F18:G18"/>
    <mergeCell ref="B19:H19"/>
    <mergeCell ref="B20:H20"/>
    <mergeCell ref="B21:H21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40:E40"/>
    <mergeCell ref="F40:H40"/>
    <mergeCell ref="B41:E41"/>
    <mergeCell ref="F41:H41"/>
    <mergeCell ref="B42:E42"/>
    <mergeCell ref="F42:H42"/>
    <mergeCell ref="F51:H51"/>
    <mergeCell ref="B52:H52"/>
    <mergeCell ref="B43:E43"/>
    <mergeCell ref="F43:H43"/>
    <mergeCell ref="B44:E44"/>
    <mergeCell ref="F44:H44"/>
    <mergeCell ref="B45:E45"/>
    <mergeCell ref="F45:H45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</mergeCells>
  <conditionalFormatting sqref="B36:C36">
    <cfRule type="containsText" dxfId="369" priority="6" operator="containsText" text="NO APLICA">
      <formula>NOT(ISERROR(SEARCH("NO APLICA",B36)))</formula>
    </cfRule>
    <cfRule type="cellIs" dxfId="368" priority="7" operator="greaterThan">
      <formula>1.2</formula>
    </cfRule>
    <cfRule type="cellIs" dxfId="367" priority="8" operator="lessThan">
      <formula>0.5</formula>
    </cfRule>
    <cfRule type="cellIs" dxfId="366" priority="9" operator="between">
      <formula>0.5</formula>
      <formula>0.7</formula>
    </cfRule>
    <cfRule type="cellIs" dxfId="365" priority="10" operator="greaterThan">
      <formula>0.7</formula>
    </cfRule>
  </conditionalFormatting>
  <conditionalFormatting sqref="F36">
    <cfRule type="containsText" dxfId="364" priority="1" operator="containsText" text="NO APLICA">
      <formula>NOT(ISERROR(SEARCH("NO APLICA",F36)))</formula>
    </cfRule>
    <cfRule type="cellIs" dxfId="363" priority="2" operator="greaterThan">
      <formula>1.2</formula>
    </cfRule>
    <cfRule type="cellIs" dxfId="362" priority="3" operator="lessThan">
      <formula>0.5</formula>
    </cfRule>
    <cfRule type="cellIs" dxfId="361" priority="4" operator="between">
      <formula>0.5</formula>
      <formula>0.7</formula>
    </cfRule>
    <cfRule type="cellIs" dxfId="360" priority="5" operator="greaterThan">
      <formula>0.7</formula>
    </cfRule>
  </conditionalFormatting>
  <hyperlinks>
    <hyperlink ref="B33" r:id="rId1" xr:uid="{D162C485-C7F3-469F-8F0C-5AE747977450}"/>
    <hyperlink ref="B51" r:id="rId2" xr:uid="{F62363D2-1DA7-4C93-96B7-136B72382DF6}"/>
  </hyperlinks>
  <pageMargins left="0.70866141732283472" right="0.70866141732283472" top="0.74803149606299213" bottom="0.74803149606299213" header="0.31496062992125984" footer="0.31496062992125984"/>
  <pageSetup paperSize="5" scale="65" orientation="portrait" r:id="rId3"/>
  <drawing r:id="rId4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43301EE3-1229-4B78-930C-7B7C8A8D812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FIN!B36:F36</xm:f>
              <xm:sqref>G36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53"/>
  <sheetViews>
    <sheetView showGridLines="0" view="pageBreakPreview" topLeftCell="A2" zoomScale="90" zoomScaleNormal="90" zoomScaleSheetLayoutView="90" workbookViewId="0">
      <selection activeCell="J52" sqref="J52"/>
    </sheetView>
  </sheetViews>
  <sheetFormatPr baseColWidth="10" defaultColWidth="11.42578125" defaultRowHeight="18"/>
  <cols>
    <col min="1" max="1" width="11.42578125" style="1"/>
    <col min="2" max="7" width="14.7109375" style="1" customWidth="1"/>
    <col min="8" max="8" width="24.7109375" style="1" customWidth="1"/>
    <col min="9" max="9" width="15.28515625" style="1" customWidth="1"/>
    <col min="10" max="16384" width="11.42578125" style="1"/>
  </cols>
  <sheetData>
    <row r="1" spans="2:17" ht="18.75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13" t="s">
        <v>1</v>
      </c>
      <c r="C6" s="114"/>
      <c r="D6" s="114"/>
      <c r="E6" s="114"/>
      <c r="F6" s="114"/>
      <c r="G6" s="114"/>
      <c r="H6" s="115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16" t="s">
        <v>81</v>
      </c>
      <c r="C7" s="117"/>
      <c r="D7" s="117"/>
      <c r="E7" s="117"/>
      <c r="F7" s="117"/>
      <c r="G7" s="117"/>
      <c r="H7" s="118"/>
      <c r="J7" s="3"/>
      <c r="K7" s="3"/>
      <c r="L7" s="3"/>
      <c r="M7" s="3"/>
      <c r="N7" s="3"/>
      <c r="O7" s="3"/>
      <c r="P7" s="3"/>
      <c r="Q7" s="3"/>
    </row>
    <row r="8" spans="2:17" ht="19.5" customHeight="1">
      <c r="B8" s="113" t="s">
        <v>2</v>
      </c>
      <c r="C8" s="114"/>
      <c r="D8" s="114"/>
      <c r="E8" s="114"/>
      <c r="F8" s="114" t="s">
        <v>3</v>
      </c>
      <c r="G8" s="11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47.25" customHeight="1">
      <c r="B9" s="108" t="s">
        <v>73</v>
      </c>
      <c r="C9" s="109"/>
      <c r="D9" s="109"/>
      <c r="E9" s="109"/>
      <c r="F9" s="109" t="s">
        <v>74</v>
      </c>
      <c r="G9" s="109"/>
      <c r="H9" s="10" t="s">
        <v>75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13" t="s">
        <v>5</v>
      </c>
      <c r="C10" s="114"/>
      <c r="D10" s="114"/>
      <c r="E10" s="114"/>
      <c r="F10" s="114"/>
      <c r="G10" s="114"/>
      <c r="H10" s="115"/>
    </row>
    <row r="11" spans="2:17" ht="25.5" customHeight="1">
      <c r="B11" s="21" t="s">
        <v>6</v>
      </c>
      <c r="C11" s="114" t="s">
        <v>7</v>
      </c>
      <c r="D11" s="11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>
      <c r="B12" s="22" t="s">
        <v>97</v>
      </c>
      <c r="C12" s="122" t="s">
        <v>96</v>
      </c>
      <c r="D12" s="122"/>
      <c r="E12" s="9" t="s">
        <v>97</v>
      </c>
      <c r="F12" s="9" t="s">
        <v>97</v>
      </c>
      <c r="G12" s="9" t="s">
        <v>96</v>
      </c>
      <c r="H12" s="5" t="s">
        <v>12</v>
      </c>
    </row>
    <row r="13" spans="2:17" ht="16.5" customHeight="1" thickBot="1">
      <c r="B13" s="123" t="s">
        <v>13</v>
      </c>
      <c r="C13" s="124"/>
      <c r="D13" s="124"/>
      <c r="E13" s="124"/>
      <c r="F13" s="125"/>
      <c r="G13" s="126" t="s">
        <v>14</v>
      </c>
      <c r="H13" s="127"/>
    </row>
    <row r="14" spans="2:17" ht="16.5" customHeight="1">
      <c r="B14" s="26" t="s">
        <v>15</v>
      </c>
      <c r="C14" s="128" t="s">
        <v>16</v>
      </c>
      <c r="D14" s="128"/>
      <c r="E14" s="27" t="s">
        <v>17</v>
      </c>
      <c r="F14" s="28" t="s">
        <v>8</v>
      </c>
      <c r="G14" s="29" t="s">
        <v>18</v>
      </c>
      <c r="H14" s="28" t="s">
        <v>19</v>
      </c>
    </row>
    <row r="15" spans="2:17" ht="21" customHeight="1" thickBot="1">
      <c r="B15" s="30" t="s">
        <v>20</v>
      </c>
      <c r="C15" s="129" t="s">
        <v>98</v>
      </c>
      <c r="D15" s="129"/>
      <c r="E15" s="24" t="s">
        <v>21</v>
      </c>
      <c r="F15" s="25" t="s">
        <v>22</v>
      </c>
      <c r="G15" s="30" t="s">
        <v>99</v>
      </c>
      <c r="H15" s="25" t="s">
        <v>23</v>
      </c>
    </row>
    <row r="16" spans="2:17" ht="42" customHeight="1">
      <c r="B16" s="113" t="s">
        <v>24</v>
      </c>
      <c r="C16" s="114"/>
      <c r="D16" s="114"/>
      <c r="E16" s="114"/>
      <c r="F16" s="114" t="s">
        <v>25</v>
      </c>
      <c r="G16" s="114"/>
      <c r="H16" s="115"/>
    </row>
    <row r="17" spans="2:14" ht="25.5" customHeight="1">
      <c r="B17" s="130" t="s">
        <v>26</v>
      </c>
      <c r="C17" s="131"/>
      <c r="D17" s="131"/>
      <c r="E17" s="132"/>
      <c r="F17" s="114" t="s">
        <v>27</v>
      </c>
      <c r="G17" s="114"/>
      <c r="H17" s="6" t="s">
        <v>28</v>
      </c>
    </row>
    <row r="18" spans="2:14" ht="18" customHeight="1">
      <c r="B18" s="119" t="s">
        <v>29</v>
      </c>
      <c r="C18" s="120"/>
      <c r="D18" s="120"/>
      <c r="E18" s="121"/>
      <c r="F18" s="122" t="s">
        <v>30</v>
      </c>
      <c r="G18" s="122"/>
      <c r="H18" s="5" t="s">
        <v>100</v>
      </c>
    </row>
    <row r="19" spans="2:14" ht="15.75" customHeight="1">
      <c r="B19" s="113" t="s">
        <v>31</v>
      </c>
      <c r="C19" s="114"/>
      <c r="D19" s="114"/>
      <c r="E19" s="114"/>
      <c r="F19" s="114"/>
      <c r="G19" s="114"/>
      <c r="H19" s="115"/>
    </row>
    <row r="20" spans="2:14" ht="60.95" customHeight="1">
      <c r="B20" s="179" t="s">
        <v>76</v>
      </c>
      <c r="C20" s="177"/>
      <c r="D20" s="177"/>
      <c r="E20" s="177"/>
      <c r="F20" s="177"/>
      <c r="G20" s="177"/>
      <c r="H20" s="178"/>
    </row>
    <row r="21" spans="2:14" ht="15.75" customHeight="1">
      <c r="B21" s="113" t="s">
        <v>32</v>
      </c>
      <c r="C21" s="114"/>
      <c r="D21" s="114"/>
      <c r="E21" s="114"/>
      <c r="F21" s="114"/>
      <c r="G21" s="114"/>
      <c r="H21" s="115"/>
    </row>
    <row r="22" spans="2:14">
      <c r="B22" s="108" t="s">
        <v>102</v>
      </c>
      <c r="C22" s="109"/>
      <c r="D22" s="109"/>
      <c r="E22" s="109"/>
      <c r="F22" s="109"/>
      <c r="G22" s="109"/>
      <c r="H22" s="136"/>
    </row>
    <row r="23" spans="2:14" ht="15.75" customHeight="1">
      <c r="B23" s="113" t="s">
        <v>33</v>
      </c>
      <c r="C23" s="114"/>
      <c r="D23" s="114"/>
      <c r="E23" s="114"/>
      <c r="F23" s="114" t="s">
        <v>34</v>
      </c>
      <c r="G23" s="114"/>
      <c r="H23" s="115"/>
    </row>
    <row r="24" spans="2:14" ht="24.75" customHeight="1">
      <c r="B24" s="167" t="s">
        <v>35</v>
      </c>
      <c r="C24" s="168"/>
      <c r="D24" s="168"/>
      <c r="E24" s="168"/>
      <c r="F24" s="168" t="s">
        <v>36</v>
      </c>
      <c r="G24" s="168"/>
      <c r="H24" s="169"/>
    </row>
    <row r="25" spans="2:14" ht="14.25" customHeight="1">
      <c r="B25" s="113" t="s">
        <v>37</v>
      </c>
      <c r="C25" s="114"/>
      <c r="D25" s="114"/>
      <c r="E25" s="114"/>
      <c r="F25" s="114" t="s">
        <v>38</v>
      </c>
      <c r="G25" s="114"/>
      <c r="H25" s="115"/>
    </row>
    <row r="26" spans="2:14" ht="15.95" customHeight="1">
      <c r="B26" s="113" t="s">
        <v>39</v>
      </c>
      <c r="C26" s="114"/>
      <c r="D26" s="114" t="s">
        <v>40</v>
      </c>
      <c r="E26" s="114"/>
      <c r="F26" s="8" t="s">
        <v>39</v>
      </c>
      <c r="G26" s="8" t="s">
        <v>41</v>
      </c>
      <c r="H26" s="6" t="s">
        <v>40</v>
      </c>
    </row>
    <row r="27" spans="2:14" ht="14.25" customHeight="1">
      <c r="B27" s="167">
        <v>48</v>
      </c>
      <c r="C27" s="168"/>
      <c r="D27" s="168">
        <v>2022</v>
      </c>
      <c r="E27" s="168"/>
      <c r="F27" s="32">
        <v>52</v>
      </c>
      <c r="G27" s="33">
        <v>8.3299999999999999E-2</v>
      </c>
      <c r="H27" s="34">
        <v>2025</v>
      </c>
      <c r="J27" s="31"/>
      <c r="L27" s="1">
        <f>(F27/B27)</f>
        <v>1.0833333333333333</v>
      </c>
      <c r="M27" s="1">
        <f>L27-1</f>
        <v>8.3333333333333259E-2</v>
      </c>
      <c r="N27" s="1">
        <f>M27*100</f>
        <v>8.333333333333325</v>
      </c>
    </row>
    <row r="28" spans="2:14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14" ht="19.5" customHeight="1">
      <c r="B29" s="137" t="s">
        <v>26</v>
      </c>
      <c r="C29" s="138"/>
      <c r="D29" s="138"/>
      <c r="E29" s="138"/>
      <c r="F29" s="138"/>
      <c r="G29" s="138"/>
      <c r="H29" s="139"/>
    </row>
    <row r="30" spans="2:14" ht="30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  <c r="L30" s="1">
        <f>(400/233)</f>
        <v>1.7167381974248928</v>
      </c>
      <c r="M30" s="1">
        <f>L30-1</f>
        <v>0.71673819742489275</v>
      </c>
      <c r="N30" s="1">
        <f>M30*100</f>
        <v>71.673819742489272</v>
      </c>
    </row>
    <row r="31" spans="2:14" ht="26.1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</row>
    <row r="32" spans="2:14" ht="45.95" customHeight="1">
      <c r="B32" s="113" t="s">
        <v>49</v>
      </c>
      <c r="C32" s="114"/>
      <c r="D32" s="114"/>
      <c r="E32" s="114"/>
      <c r="F32" s="114"/>
      <c r="G32" s="114"/>
      <c r="H32" s="115"/>
      <c r="I32" s="20"/>
    </row>
    <row r="33" spans="2:8" ht="151.5" customHeight="1">
      <c r="B33" s="176" t="s">
        <v>113</v>
      </c>
      <c r="C33" s="177"/>
      <c r="D33" s="177"/>
      <c r="E33" s="177"/>
      <c r="F33" s="177"/>
      <c r="G33" s="177"/>
      <c r="H33" s="178"/>
    </row>
    <row r="34" spans="2:8" ht="30" customHeight="1">
      <c r="B34" s="113" t="s">
        <v>50</v>
      </c>
      <c r="C34" s="114"/>
      <c r="D34" s="114"/>
      <c r="E34" s="114"/>
      <c r="F34" s="114"/>
      <c r="G34" s="114"/>
      <c r="H34" s="115"/>
    </row>
    <row r="35" spans="2:8" ht="20.100000000000001" customHeight="1">
      <c r="B35" s="21" t="s">
        <v>51</v>
      </c>
      <c r="C35" s="8" t="s">
        <v>52</v>
      </c>
      <c r="D35" s="8" t="s">
        <v>53</v>
      </c>
      <c r="E35" s="8" t="s">
        <v>54</v>
      </c>
      <c r="F35" s="8" t="s">
        <v>55</v>
      </c>
      <c r="G35" s="114" t="s">
        <v>56</v>
      </c>
      <c r="H35" s="115"/>
    </row>
    <row r="36" spans="2:8" ht="27.95" customHeight="1">
      <c r="B36" s="23" t="s">
        <v>112</v>
      </c>
      <c r="C36" s="23">
        <v>7.6899999999999996E-2</v>
      </c>
      <c r="D36" s="23" t="s">
        <v>57</v>
      </c>
      <c r="E36" s="23" t="s">
        <v>57</v>
      </c>
      <c r="F36" s="23" t="s">
        <v>57</v>
      </c>
      <c r="G36" s="109"/>
      <c r="H36" s="136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1" customHeight="1">
      <c r="B38" s="113" t="s">
        <v>59</v>
      </c>
      <c r="C38" s="114"/>
      <c r="D38" s="114"/>
      <c r="E38" s="114"/>
      <c r="F38" s="114" t="s">
        <v>60</v>
      </c>
      <c r="G38" s="114"/>
      <c r="H38" s="115"/>
    </row>
    <row r="39" spans="2:8" ht="14.1" customHeight="1">
      <c r="B39" s="175" t="s">
        <v>83</v>
      </c>
      <c r="C39" s="109"/>
      <c r="D39" s="109"/>
      <c r="E39" s="109"/>
      <c r="F39" s="109" t="s">
        <v>82</v>
      </c>
      <c r="G39" s="109"/>
      <c r="H39" s="136"/>
    </row>
    <row r="40" spans="2:8" ht="17.100000000000001" customHeight="1">
      <c r="B40" s="113" t="s">
        <v>61</v>
      </c>
      <c r="C40" s="114"/>
      <c r="D40" s="114"/>
      <c r="E40" s="114"/>
      <c r="F40" s="114" t="s">
        <v>62</v>
      </c>
      <c r="G40" s="114"/>
      <c r="H40" s="115"/>
    </row>
    <row r="41" spans="2:8">
      <c r="B41" s="108" t="s">
        <v>87</v>
      </c>
      <c r="C41" s="109"/>
      <c r="D41" s="109"/>
      <c r="E41" s="109"/>
      <c r="F41" s="109" t="s">
        <v>86</v>
      </c>
      <c r="G41" s="109"/>
      <c r="H41" s="136"/>
    </row>
    <row r="42" spans="2:8" ht="15" customHeight="1">
      <c r="B42" s="113" t="s">
        <v>63</v>
      </c>
      <c r="C42" s="114"/>
      <c r="D42" s="114"/>
      <c r="E42" s="114"/>
      <c r="F42" s="114" t="s">
        <v>64</v>
      </c>
      <c r="G42" s="114"/>
      <c r="H42" s="115"/>
    </row>
    <row r="43" spans="2:8" ht="12.95" customHeight="1">
      <c r="B43" s="175" t="s">
        <v>85</v>
      </c>
      <c r="C43" s="109"/>
      <c r="D43" s="109"/>
      <c r="E43" s="109"/>
      <c r="F43" s="109" t="s">
        <v>84</v>
      </c>
      <c r="G43" s="109"/>
      <c r="H43" s="136"/>
    </row>
    <row r="44" spans="2:8" ht="24" customHeight="1">
      <c r="B44" s="113" t="s">
        <v>65</v>
      </c>
      <c r="C44" s="114"/>
      <c r="D44" s="114"/>
      <c r="E44" s="114"/>
      <c r="F44" s="114" t="s">
        <v>66</v>
      </c>
      <c r="G44" s="114"/>
      <c r="H44" s="115"/>
    </row>
    <row r="45" spans="2:8" ht="14.1" customHeight="1">
      <c r="B45" s="108" t="s">
        <v>88</v>
      </c>
      <c r="C45" s="109"/>
      <c r="D45" s="109"/>
      <c r="E45" s="109"/>
      <c r="F45" s="109" t="s">
        <v>86</v>
      </c>
      <c r="G45" s="109"/>
      <c r="H45" s="136"/>
    </row>
    <row r="46" spans="2:8" ht="14.1" customHeight="1">
      <c r="B46" s="152" t="s">
        <v>67</v>
      </c>
      <c r="C46" s="153"/>
      <c r="D46" s="153"/>
      <c r="E46" s="153"/>
      <c r="F46" s="153"/>
      <c r="G46" s="153"/>
      <c r="H46" s="154"/>
    </row>
    <row r="47" spans="2:8" ht="15.95" customHeight="1">
      <c r="B47" s="167" t="s">
        <v>78</v>
      </c>
      <c r="C47" s="168"/>
      <c r="D47" s="168"/>
      <c r="E47" s="168"/>
      <c r="F47" s="168"/>
      <c r="G47" s="168"/>
      <c r="H47" s="169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18.95" customHeight="1">
      <c r="B49" s="170" t="s">
        <v>77</v>
      </c>
      <c r="C49" s="171"/>
      <c r="D49" s="171"/>
      <c r="E49" s="172"/>
      <c r="F49" s="173" t="s">
        <v>77</v>
      </c>
      <c r="G49" s="171"/>
      <c r="H49" s="174"/>
    </row>
    <row r="50" spans="2:8" ht="16.5" customHeight="1">
      <c r="B50" s="113" t="s">
        <v>70</v>
      </c>
      <c r="C50" s="114"/>
      <c r="D50" s="114"/>
      <c r="E50" s="114"/>
      <c r="F50" s="114" t="s">
        <v>71</v>
      </c>
      <c r="G50" s="114"/>
      <c r="H50" s="115"/>
    </row>
    <row r="51" spans="2:8" ht="15" customHeight="1" thickBot="1">
      <c r="B51" s="161" t="s">
        <v>103</v>
      </c>
      <c r="C51" s="162"/>
      <c r="D51" s="162"/>
      <c r="E51" s="162"/>
      <c r="F51" s="129" t="s">
        <v>104</v>
      </c>
      <c r="G51" s="129"/>
      <c r="H51" s="163"/>
    </row>
    <row r="52" spans="2:8" ht="38.25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1:H21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</mergeCells>
  <conditionalFormatting sqref="B36:F36">
    <cfRule type="containsText" dxfId="359" priority="1" operator="containsText" text="NO DISPONIBLE">
      <formula>NOT(ISERROR(SEARCH("NO DISPONIBLE",B36)))</formula>
    </cfRule>
    <cfRule type="cellIs" dxfId="358" priority="2" operator="lessThanOrEqual">
      <formula>0.15</formula>
    </cfRule>
    <cfRule type="cellIs" dxfId="357" priority="3" operator="between">
      <formula>0.5</formula>
      <formula>0.7</formula>
    </cfRule>
    <cfRule type="cellIs" dxfId="356" priority="4" operator="greaterThanOrEqual">
      <formula>0.7</formula>
    </cfRule>
  </conditionalFormatting>
  <hyperlinks>
    <hyperlink ref="B51" r:id="rId1" xr:uid="{00000000-0004-0000-0100-000000000000}"/>
  </hyperlinks>
  <pageMargins left="0.70866141732283472" right="0.70866141732283472" top="0.59055118110236227" bottom="0.59055118110236227" header="0.31496062992125984" footer="0.31496062992125984"/>
  <pageSetup paperSize="5" scale="72" orientation="portrait" horizontalDpi="1200" verticalDpi="120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100-000001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'PROPOSITO-2.1.1.1 '!B36:F36</xm:f>
              <xm:sqref>G36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Q53"/>
  <sheetViews>
    <sheetView showGridLines="0" view="pageBreakPreview" topLeftCell="C5" zoomScale="90" zoomScaleNormal="90" zoomScaleSheetLayoutView="90" workbookViewId="0">
      <selection activeCell="I43" sqref="I43"/>
    </sheetView>
  </sheetViews>
  <sheetFormatPr baseColWidth="10" defaultColWidth="11.42578125" defaultRowHeight="18"/>
  <cols>
    <col min="1" max="1" width="11.42578125" style="1"/>
    <col min="2" max="7" width="14.7109375" style="1" customWidth="1"/>
    <col min="8" max="8" width="24.7109375" style="1" customWidth="1"/>
    <col min="9" max="9" width="14" style="1" customWidth="1"/>
    <col min="10" max="16384" width="11.42578125" style="1"/>
  </cols>
  <sheetData>
    <row r="1" spans="2:17" ht="18.75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13" t="s">
        <v>1</v>
      </c>
      <c r="C6" s="114"/>
      <c r="D6" s="114"/>
      <c r="E6" s="114"/>
      <c r="F6" s="114"/>
      <c r="G6" s="114"/>
      <c r="H6" s="115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16" t="s">
        <v>80</v>
      </c>
      <c r="C7" s="117"/>
      <c r="D7" s="117"/>
      <c r="E7" s="117"/>
      <c r="F7" s="117"/>
      <c r="G7" s="117"/>
      <c r="H7" s="118"/>
      <c r="J7" s="3"/>
      <c r="K7" s="3"/>
      <c r="L7" s="3"/>
      <c r="M7" s="3"/>
      <c r="N7" s="3"/>
      <c r="O7" s="3"/>
      <c r="P7" s="3"/>
      <c r="Q7" s="3"/>
    </row>
    <row r="8" spans="2:17" ht="19.5" customHeight="1">
      <c r="B8" s="113" t="s">
        <v>2</v>
      </c>
      <c r="C8" s="114"/>
      <c r="D8" s="114"/>
      <c r="E8" s="114"/>
      <c r="F8" s="114" t="s">
        <v>3</v>
      </c>
      <c r="G8" s="11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47.25" customHeight="1">
      <c r="B9" s="108" t="s">
        <v>73</v>
      </c>
      <c r="C9" s="109"/>
      <c r="D9" s="109"/>
      <c r="E9" s="109"/>
      <c r="F9" s="109" t="s">
        <v>74</v>
      </c>
      <c r="G9" s="109"/>
      <c r="H9" s="10" t="s">
        <v>75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13" t="s">
        <v>5</v>
      </c>
      <c r="C10" s="114"/>
      <c r="D10" s="114"/>
      <c r="E10" s="114"/>
      <c r="F10" s="114"/>
      <c r="G10" s="114"/>
      <c r="H10" s="115"/>
    </row>
    <row r="11" spans="2:17" ht="25.5" customHeight="1">
      <c r="B11" s="21" t="s">
        <v>6</v>
      </c>
      <c r="C11" s="114" t="s">
        <v>7</v>
      </c>
      <c r="D11" s="11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>
      <c r="B12" s="22" t="s">
        <v>97</v>
      </c>
      <c r="C12" s="122" t="s">
        <v>96</v>
      </c>
      <c r="D12" s="122"/>
      <c r="E12" s="9" t="s">
        <v>97</v>
      </c>
      <c r="F12" s="9" t="s">
        <v>97</v>
      </c>
      <c r="G12" s="9" t="s">
        <v>96</v>
      </c>
      <c r="H12" s="5" t="s">
        <v>12</v>
      </c>
    </row>
    <row r="13" spans="2:17" ht="16.5" customHeight="1" thickBot="1">
      <c r="B13" s="123" t="s">
        <v>13</v>
      </c>
      <c r="C13" s="124"/>
      <c r="D13" s="124"/>
      <c r="E13" s="124"/>
      <c r="F13" s="125"/>
      <c r="G13" s="126" t="s">
        <v>14</v>
      </c>
      <c r="H13" s="127"/>
    </row>
    <row r="14" spans="2:17" ht="16.5" customHeight="1">
      <c r="B14" s="26" t="s">
        <v>15</v>
      </c>
      <c r="C14" s="128" t="s">
        <v>16</v>
      </c>
      <c r="D14" s="128"/>
      <c r="E14" s="27" t="s">
        <v>17</v>
      </c>
      <c r="F14" s="28" t="s">
        <v>8</v>
      </c>
      <c r="G14" s="29" t="s">
        <v>18</v>
      </c>
      <c r="H14" s="28" t="s">
        <v>19</v>
      </c>
    </row>
    <row r="15" spans="2:17" ht="21" customHeight="1" thickBot="1">
      <c r="B15" s="30" t="s">
        <v>20</v>
      </c>
      <c r="C15" s="129" t="s">
        <v>98</v>
      </c>
      <c r="D15" s="129"/>
      <c r="E15" s="24" t="s">
        <v>21</v>
      </c>
      <c r="F15" s="25" t="s">
        <v>22</v>
      </c>
      <c r="G15" s="30" t="s">
        <v>99</v>
      </c>
      <c r="H15" s="25" t="s">
        <v>23</v>
      </c>
    </row>
    <row r="16" spans="2:17" ht="44.25" customHeight="1">
      <c r="B16" s="113" t="s">
        <v>24</v>
      </c>
      <c r="C16" s="114"/>
      <c r="D16" s="114"/>
      <c r="E16" s="114"/>
      <c r="F16" s="114" t="s">
        <v>25</v>
      </c>
      <c r="G16" s="114"/>
      <c r="H16" s="115"/>
    </row>
    <row r="17" spans="2:11" ht="26.25" customHeight="1">
      <c r="B17" s="130" t="s">
        <v>26</v>
      </c>
      <c r="C17" s="131"/>
      <c r="D17" s="131"/>
      <c r="E17" s="132"/>
      <c r="F17" s="114" t="s">
        <v>27</v>
      </c>
      <c r="G17" s="114"/>
      <c r="H17" s="6" t="s">
        <v>28</v>
      </c>
    </row>
    <row r="18" spans="2:11" ht="18" customHeight="1">
      <c r="B18" s="119" t="s">
        <v>29</v>
      </c>
      <c r="C18" s="120"/>
      <c r="D18" s="120"/>
      <c r="E18" s="121"/>
      <c r="F18" s="122" t="s">
        <v>30</v>
      </c>
      <c r="G18" s="122"/>
      <c r="H18" s="5" t="s">
        <v>12</v>
      </c>
    </row>
    <row r="19" spans="2:11" ht="15.75" customHeight="1">
      <c r="B19" s="113" t="s">
        <v>31</v>
      </c>
      <c r="C19" s="114"/>
      <c r="D19" s="114"/>
      <c r="E19" s="114"/>
      <c r="F19" s="114"/>
      <c r="G19" s="114"/>
      <c r="H19" s="115"/>
    </row>
    <row r="20" spans="2:11" ht="60.95" customHeight="1">
      <c r="B20" s="133" t="s">
        <v>79</v>
      </c>
      <c r="C20" s="134"/>
      <c r="D20" s="134"/>
      <c r="E20" s="134"/>
      <c r="F20" s="134"/>
      <c r="G20" s="134"/>
      <c r="H20" s="135"/>
    </row>
    <row r="21" spans="2:11" ht="15.75" customHeight="1">
      <c r="B21" s="113" t="s">
        <v>32</v>
      </c>
      <c r="C21" s="114"/>
      <c r="D21" s="114"/>
      <c r="E21" s="114"/>
      <c r="F21" s="114"/>
      <c r="G21" s="114"/>
      <c r="H21" s="115"/>
    </row>
    <row r="22" spans="2:11">
      <c r="B22" s="108" t="s">
        <v>101</v>
      </c>
      <c r="C22" s="109"/>
      <c r="D22" s="109"/>
      <c r="E22" s="109"/>
      <c r="F22" s="109"/>
      <c r="G22" s="109"/>
      <c r="H22" s="136"/>
    </row>
    <row r="23" spans="2:11" ht="15.75" customHeight="1">
      <c r="B23" s="113" t="s">
        <v>33</v>
      </c>
      <c r="C23" s="114"/>
      <c r="D23" s="114"/>
      <c r="E23" s="114"/>
      <c r="F23" s="114" t="s">
        <v>34</v>
      </c>
      <c r="G23" s="114"/>
      <c r="H23" s="115"/>
    </row>
    <row r="24" spans="2:11" ht="24.75" customHeight="1">
      <c r="B24" s="108" t="s">
        <v>35</v>
      </c>
      <c r="C24" s="109"/>
      <c r="D24" s="109"/>
      <c r="E24" s="109"/>
      <c r="F24" s="109" t="s">
        <v>36</v>
      </c>
      <c r="G24" s="109"/>
      <c r="H24" s="136"/>
    </row>
    <row r="25" spans="2:11" ht="14.25" customHeight="1">
      <c r="B25" s="113" t="s">
        <v>37</v>
      </c>
      <c r="C25" s="114"/>
      <c r="D25" s="114"/>
      <c r="E25" s="114"/>
      <c r="F25" s="114" t="s">
        <v>38</v>
      </c>
      <c r="G25" s="114"/>
      <c r="H25" s="115"/>
    </row>
    <row r="26" spans="2:11" ht="15.95" customHeight="1">
      <c r="B26" s="113" t="s">
        <v>39</v>
      </c>
      <c r="C26" s="114"/>
      <c r="D26" s="114" t="s">
        <v>40</v>
      </c>
      <c r="E26" s="114"/>
      <c r="F26" s="8" t="s">
        <v>39</v>
      </c>
      <c r="G26" s="8" t="s">
        <v>41</v>
      </c>
      <c r="H26" s="6" t="s">
        <v>40</v>
      </c>
    </row>
    <row r="27" spans="2:11" s="35" customFormat="1" ht="14.25" customHeight="1">
      <c r="B27" s="167">
        <v>17</v>
      </c>
      <c r="C27" s="168"/>
      <c r="D27" s="168">
        <v>2022</v>
      </c>
      <c r="E27" s="168"/>
      <c r="F27" s="32">
        <v>30</v>
      </c>
      <c r="G27" s="33">
        <v>0.76470000000000005</v>
      </c>
      <c r="H27" s="34">
        <v>2025</v>
      </c>
      <c r="I27" s="35">
        <f>(F27/B27)</f>
        <v>1.7647058823529411</v>
      </c>
      <c r="J27" s="35">
        <f>I27-1</f>
        <v>0.76470588235294112</v>
      </c>
      <c r="K27" s="35">
        <f>J27*100</f>
        <v>76.470588235294116</v>
      </c>
    </row>
    <row r="28" spans="2:11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11" ht="19.5" customHeight="1">
      <c r="B29" s="137" t="s">
        <v>26</v>
      </c>
      <c r="C29" s="138"/>
      <c r="D29" s="138"/>
      <c r="E29" s="138"/>
      <c r="F29" s="138"/>
      <c r="G29" s="138"/>
      <c r="H29" s="139"/>
    </row>
    <row r="30" spans="2:11" ht="30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11" ht="26.1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</row>
    <row r="32" spans="2:11" ht="45.95" customHeight="1">
      <c r="B32" s="113" t="s">
        <v>49</v>
      </c>
      <c r="C32" s="114"/>
      <c r="D32" s="114"/>
      <c r="E32" s="114"/>
      <c r="F32" s="114"/>
      <c r="G32" s="114"/>
      <c r="H32" s="115"/>
      <c r="I32" s="20"/>
    </row>
    <row r="33" spans="2:8" ht="156.75" customHeight="1">
      <c r="B33" s="176" t="s">
        <v>114</v>
      </c>
      <c r="C33" s="177"/>
      <c r="D33" s="177"/>
      <c r="E33" s="177"/>
      <c r="F33" s="177"/>
      <c r="G33" s="177"/>
      <c r="H33" s="178"/>
    </row>
    <row r="34" spans="2:8" ht="30" customHeight="1">
      <c r="B34" s="113" t="s">
        <v>50</v>
      </c>
      <c r="C34" s="114"/>
      <c r="D34" s="114"/>
      <c r="E34" s="114"/>
      <c r="F34" s="114"/>
      <c r="G34" s="114"/>
      <c r="H34" s="115"/>
    </row>
    <row r="35" spans="2:8" ht="20.100000000000001" customHeight="1">
      <c r="B35" s="21" t="s">
        <v>51</v>
      </c>
      <c r="C35" s="8" t="s">
        <v>52</v>
      </c>
      <c r="D35" s="8" t="s">
        <v>53</v>
      </c>
      <c r="E35" s="8" t="s">
        <v>54</v>
      </c>
      <c r="F35" s="8" t="s">
        <v>55</v>
      </c>
      <c r="G35" s="114" t="s">
        <v>56</v>
      </c>
      <c r="H35" s="115"/>
    </row>
    <row r="36" spans="2:8" ht="27.95" customHeight="1">
      <c r="B36" s="23">
        <v>1</v>
      </c>
      <c r="C36" s="23">
        <v>1</v>
      </c>
      <c r="D36" s="23" t="s">
        <v>57</v>
      </c>
      <c r="E36" s="23" t="s">
        <v>57</v>
      </c>
      <c r="F36" s="23" t="s">
        <v>57</v>
      </c>
      <c r="G36" s="109"/>
      <c r="H36" s="136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1" customHeight="1">
      <c r="B38" s="113" t="s">
        <v>59</v>
      </c>
      <c r="C38" s="114"/>
      <c r="D38" s="114"/>
      <c r="E38" s="114"/>
      <c r="F38" s="114" t="s">
        <v>60</v>
      </c>
      <c r="G38" s="114"/>
      <c r="H38" s="115"/>
    </row>
    <row r="39" spans="2:8" ht="14.1" customHeight="1">
      <c r="B39" s="108" t="s">
        <v>90</v>
      </c>
      <c r="C39" s="109"/>
      <c r="D39" s="109"/>
      <c r="E39" s="109"/>
      <c r="F39" s="109" t="s">
        <v>89</v>
      </c>
      <c r="G39" s="109"/>
      <c r="H39" s="136"/>
    </row>
    <row r="40" spans="2:8" ht="17.100000000000001" customHeight="1">
      <c r="B40" s="113" t="s">
        <v>61</v>
      </c>
      <c r="C40" s="114"/>
      <c r="D40" s="114"/>
      <c r="E40" s="114"/>
      <c r="F40" s="114" t="s">
        <v>62</v>
      </c>
      <c r="G40" s="114"/>
      <c r="H40" s="115"/>
    </row>
    <row r="41" spans="2:8">
      <c r="B41" s="108" t="s">
        <v>94</v>
      </c>
      <c r="C41" s="109"/>
      <c r="D41" s="109"/>
      <c r="E41" s="109"/>
      <c r="F41" s="109" t="s">
        <v>93</v>
      </c>
      <c r="G41" s="109"/>
      <c r="H41" s="136"/>
    </row>
    <row r="42" spans="2:8" ht="15" customHeight="1">
      <c r="B42" s="113" t="s">
        <v>63</v>
      </c>
      <c r="C42" s="114"/>
      <c r="D42" s="114"/>
      <c r="E42" s="114"/>
      <c r="F42" s="114" t="s">
        <v>64</v>
      </c>
      <c r="G42" s="114"/>
      <c r="H42" s="115"/>
    </row>
    <row r="43" spans="2:8" ht="12.95" customHeight="1">
      <c r="B43" s="108" t="s">
        <v>92</v>
      </c>
      <c r="C43" s="109"/>
      <c r="D43" s="109"/>
      <c r="E43" s="109"/>
      <c r="F43" s="109" t="s">
        <v>91</v>
      </c>
      <c r="G43" s="109"/>
      <c r="H43" s="136"/>
    </row>
    <row r="44" spans="2:8" ht="24" customHeight="1">
      <c r="B44" s="113" t="s">
        <v>65</v>
      </c>
      <c r="C44" s="114"/>
      <c r="D44" s="114"/>
      <c r="E44" s="114"/>
      <c r="F44" s="114" t="s">
        <v>66</v>
      </c>
      <c r="G44" s="114"/>
      <c r="H44" s="115"/>
    </row>
    <row r="45" spans="2:8" ht="14.1" customHeight="1">
      <c r="B45" s="108" t="s">
        <v>95</v>
      </c>
      <c r="C45" s="109"/>
      <c r="D45" s="109"/>
      <c r="E45" s="109"/>
      <c r="F45" s="109" t="s">
        <v>93</v>
      </c>
      <c r="G45" s="109"/>
      <c r="H45" s="136"/>
    </row>
    <row r="46" spans="2:8" ht="14.1" customHeight="1">
      <c r="B46" s="152" t="s">
        <v>67</v>
      </c>
      <c r="C46" s="153"/>
      <c r="D46" s="153"/>
      <c r="E46" s="153"/>
      <c r="F46" s="153"/>
      <c r="G46" s="153"/>
      <c r="H46" s="154"/>
    </row>
    <row r="47" spans="2:8" ht="15.95" customHeight="1">
      <c r="B47" s="167" t="s">
        <v>78</v>
      </c>
      <c r="C47" s="168"/>
      <c r="D47" s="168"/>
      <c r="E47" s="168"/>
      <c r="F47" s="168"/>
      <c r="G47" s="168"/>
      <c r="H47" s="169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18.95" customHeight="1">
      <c r="B49" s="170" t="s">
        <v>77</v>
      </c>
      <c r="C49" s="171"/>
      <c r="D49" s="171"/>
      <c r="E49" s="172"/>
      <c r="F49" s="173" t="s">
        <v>77</v>
      </c>
      <c r="G49" s="171"/>
      <c r="H49" s="174"/>
    </row>
    <row r="50" spans="2:8" ht="16.5" customHeight="1">
      <c r="B50" s="113" t="s">
        <v>70</v>
      </c>
      <c r="C50" s="114"/>
      <c r="D50" s="114"/>
      <c r="E50" s="114"/>
      <c r="F50" s="114" t="s">
        <v>71</v>
      </c>
      <c r="G50" s="114"/>
      <c r="H50" s="115"/>
    </row>
    <row r="51" spans="2:8" ht="15" customHeight="1" thickBot="1">
      <c r="B51" s="161" t="s">
        <v>103</v>
      </c>
      <c r="C51" s="162"/>
      <c r="D51" s="162"/>
      <c r="E51" s="162"/>
      <c r="F51" s="129" t="s">
        <v>104</v>
      </c>
      <c r="G51" s="129"/>
      <c r="H51" s="163"/>
    </row>
    <row r="52" spans="2:8" ht="38.25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1:H21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</mergeCells>
  <conditionalFormatting sqref="B36:F36">
    <cfRule type="containsText" dxfId="355" priority="1" operator="containsText" text="NO DISPONIBLE">
      <formula>NOT(ISERROR(SEARCH("NO DISPONIBLE",B36)))</formula>
    </cfRule>
    <cfRule type="cellIs" dxfId="354" priority="2" operator="lessThanOrEqual">
      <formula>0.15</formula>
    </cfRule>
    <cfRule type="cellIs" dxfId="353" priority="3" operator="between">
      <formula>0.5</formula>
      <formula>0.7</formula>
    </cfRule>
    <cfRule type="cellIs" dxfId="352" priority="4" operator="greaterThanOrEqual">
      <formula>0.7</formula>
    </cfRule>
  </conditionalFormatting>
  <hyperlinks>
    <hyperlink ref="B51" r:id="rId1" xr:uid="{00000000-0004-0000-0200-000000000000}"/>
  </hyperlinks>
  <pageMargins left="0.70866141732283461" right="0.70866141732283461" top="0.59055118110236215" bottom="0.59055118110236215" header="0.31496062992125984" footer="0.31496062992125984"/>
  <pageSetup paperSize="5" scale="72" orientation="portrait" horizontalDpi="1200" verticalDpi="120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200-000002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'PROPOSITO-2.1.1.1 (2) '!B36:F36</xm:f>
              <xm:sqref>G36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Q53"/>
  <sheetViews>
    <sheetView showGridLines="0" view="pageBreakPreview" zoomScale="85" zoomScaleNormal="90" zoomScaleSheetLayoutView="85" workbookViewId="0">
      <selection activeCell="B47" sqref="B47:H47"/>
    </sheetView>
  </sheetViews>
  <sheetFormatPr baseColWidth="10" defaultColWidth="11.42578125" defaultRowHeight="18"/>
  <cols>
    <col min="1" max="1" width="11.42578125" style="1"/>
    <col min="2" max="7" width="14.7109375" style="1" customWidth="1"/>
    <col min="8" max="8" width="24.7109375" style="1" customWidth="1"/>
    <col min="9" max="9" width="11.5703125" style="1" customWidth="1"/>
    <col min="10" max="16384" width="11.42578125" style="1"/>
  </cols>
  <sheetData>
    <row r="1" spans="2:17" ht="18.75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13" t="s">
        <v>1</v>
      </c>
      <c r="C6" s="114"/>
      <c r="D6" s="114"/>
      <c r="E6" s="114"/>
      <c r="F6" s="114"/>
      <c r="G6" s="114"/>
      <c r="H6" s="115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16" t="s">
        <v>115</v>
      </c>
      <c r="C7" s="117"/>
      <c r="D7" s="117"/>
      <c r="E7" s="117"/>
      <c r="F7" s="117"/>
      <c r="G7" s="117"/>
      <c r="H7" s="118"/>
      <c r="J7" s="3"/>
      <c r="K7" s="3"/>
      <c r="L7" s="3"/>
      <c r="M7" s="3"/>
      <c r="N7" s="3"/>
      <c r="O7" s="3"/>
      <c r="P7" s="3"/>
      <c r="Q7" s="3"/>
    </row>
    <row r="8" spans="2:17" ht="19.5" customHeight="1">
      <c r="B8" s="113" t="s">
        <v>2</v>
      </c>
      <c r="C8" s="114"/>
      <c r="D8" s="114"/>
      <c r="E8" s="114"/>
      <c r="F8" s="114" t="s">
        <v>3</v>
      </c>
      <c r="G8" s="11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47.25" customHeight="1">
      <c r="B9" s="108" t="s">
        <v>73</v>
      </c>
      <c r="C9" s="109"/>
      <c r="D9" s="109"/>
      <c r="E9" s="109"/>
      <c r="F9" s="109" t="s">
        <v>74</v>
      </c>
      <c r="G9" s="109"/>
      <c r="H9" s="10" t="s">
        <v>116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13" t="s">
        <v>5</v>
      </c>
      <c r="C10" s="114"/>
      <c r="D10" s="114"/>
      <c r="E10" s="114"/>
      <c r="F10" s="114"/>
      <c r="G10" s="114"/>
      <c r="H10" s="115"/>
    </row>
    <row r="11" spans="2:17" ht="25.5" customHeight="1">
      <c r="B11" s="21" t="s">
        <v>6</v>
      </c>
      <c r="C11" s="114" t="s">
        <v>7</v>
      </c>
      <c r="D11" s="11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>
      <c r="B12" s="22" t="s">
        <v>97</v>
      </c>
      <c r="C12" s="122" t="s">
        <v>96</v>
      </c>
      <c r="D12" s="122"/>
      <c r="E12" s="9" t="s">
        <v>97</v>
      </c>
      <c r="F12" s="9" t="s">
        <v>97</v>
      </c>
      <c r="G12" s="9" t="s">
        <v>96</v>
      </c>
      <c r="H12" s="5" t="s">
        <v>12</v>
      </c>
    </row>
    <row r="13" spans="2:17" ht="16.5" customHeight="1" thickBot="1">
      <c r="B13" s="123" t="s">
        <v>13</v>
      </c>
      <c r="C13" s="124"/>
      <c r="D13" s="124"/>
      <c r="E13" s="124"/>
      <c r="F13" s="125"/>
      <c r="G13" s="126" t="s">
        <v>14</v>
      </c>
      <c r="H13" s="127"/>
    </row>
    <row r="14" spans="2:17" ht="16.5" customHeight="1">
      <c r="B14" s="26" t="s">
        <v>15</v>
      </c>
      <c r="C14" s="128" t="s">
        <v>16</v>
      </c>
      <c r="D14" s="128"/>
      <c r="E14" s="27" t="s">
        <v>17</v>
      </c>
      <c r="F14" s="28" t="s">
        <v>8</v>
      </c>
      <c r="G14" s="29" t="s">
        <v>18</v>
      </c>
      <c r="H14" s="28" t="s">
        <v>19</v>
      </c>
    </row>
    <row r="15" spans="2:17" ht="21" customHeight="1" thickBot="1">
      <c r="B15" s="30" t="s">
        <v>20</v>
      </c>
      <c r="C15" s="129" t="s">
        <v>98</v>
      </c>
      <c r="D15" s="129"/>
      <c r="E15" s="24" t="s">
        <v>21</v>
      </c>
      <c r="F15" s="25" t="s">
        <v>22</v>
      </c>
      <c r="G15" s="30" t="s">
        <v>99</v>
      </c>
      <c r="H15" s="25" t="s">
        <v>23</v>
      </c>
    </row>
    <row r="16" spans="2:17" ht="44.25" customHeight="1">
      <c r="B16" s="113" t="s">
        <v>24</v>
      </c>
      <c r="C16" s="114"/>
      <c r="D16" s="114"/>
      <c r="E16" s="114"/>
      <c r="F16" s="114" t="s">
        <v>25</v>
      </c>
      <c r="G16" s="114"/>
      <c r="H16" s="115"/>
    </row>
    <row r="17" spans="2:11" ht="22.5" customHeight="1">
      <c r="B17" s="130" t="s">
        <v>26</v>
      </c>
      <c r="C17" s="131"/>
      <c r="D17" s="131"/>
      <c r="E17" s="132"/>
      <c r="F17" s="114" t="s">
        <v>27</v>
      </c>
      <c r="G17" s="114"/>
      <c r="H17" s="6" t="s">
        <v>28</v>
      </c>
    </row>
    <row r="18" spans="2:11" ht="18" customHeight="1">
      <c r="B18" s="119" t="s">
        <v>29</v>
      </c>
      <c r="C18" s="120"/>
      <c r="D18" s="120"/>
      <c r="E18" s="121"/>
      <c r="F18" s="122" t="s">
        <v>30</v>
      </c>
      <c r="G18" s="122"/>
      <c r="H18" s="5" t="s">
        <v>12</v>
      </c>
    </row>
    <row r="19" spans="2:11" ht="15.75" customHeight="1">
      <c r="B19" s="113" t="s">
        <v>31</v>
      </c>
      <c r="C19" s="114"/>
      <c r="D19" s="114"/>
      <c r="E19" s="114"/>
      <c r="F19" s="114"/>
      <c r="G19" s="114"/>
      <c r="H19" s="115"/>
    </row>
    <row r="20" spans="2:11" ht="60.95" customHeight="1">
      <c r="B20" s="180" t="s">
        <v>117</v>
      </c>
      <c r="C20" s="181"/>
      <c r="D20" s="181"/>
      <c r="E20" s="181"/>
      <c r="F20" s="181"/>
      <c r="G20" s="181"/>
      <c r="H20" s="182"/>
    </row>
    <row r="21" spans="2:11" ht="15.75" customHeight="1">
      <c r="B21" s="113" t="s">
        <v>32</v>
      </c>
      <c r="C21" s="114"/>
      <c r="D21" s="114"/>
      <c r="E21" s="114"/>
      <c r="F21" s="114"/>
      <c r="G21" s="114"/>
      <c r="H21" s="115"/>
    </row>
    <row r="22" spans="2:11">
      <c r="B22" s="108" t="s">
        <v>118</v>
      </c>
      <c r="C22" s="109"/>
      <c r="D22" s="109"/>
      <c r="E22" s="109"/>
      <c r="F22" s="109"/>
      <c r="G22" s="109"/>
      <c r="H22" s="136"/>
    </row>
    <row r="23" spans="2:11" ht="15.75" customHeight="1">
      <c r="B23" s="113" t="s">
        <v>33</v>
      </c>
      <c r="C23" s="114"/>
      <c r="D23" s="114"/>
      <c r="E23" s="114"/>
      <c r="F23" s="114" t="s">
        <v>34</v>
      </c>
      <c r="G23" s="114"/>
      <c r="H23" s="115"/>
    </row>
    <row r="24" spans="2:11" ht="24.75" customHeight="1">
      <c r="B24" s="108" t="s">
        <v>35</v>
      </c>
      <c r="C24" s="109"/>
      <c r="D24" s="109"/>
      <c r="E24" s="109"/>
      <c r="F24" s="109" t="s">
        <v>36</v>
      </c>
      <c r="G24" s="109"/>
      <c r="H24" s="136"/>
    </row>
    <row r="25" spans="2:11" ht="14.25" customHeight="1">
      <c r="B25" s="113" t="s">
        <v>37</v>
      </c>
      <c r="C25" s="114"/>
      <c r="D25" s="114"/>
      <c r="E25" s="114"/>
      <c r="F25" s="114" t="s">
        <v>38</v>
      </c>
      <c r="G25" s="114"/>
      <c r="H25" s="115"/>
    </row>
    <row r="26" spans="2:11" ht="15.95" customHeight="1">
      <c r="B26" s="113" t="s">
        <v>39</v>
      </c>
      <c r="C26" s="114"/>
      <c r="D26" s="114" t="s">
        <v>40</v>
      </c>
      <c r="E26" s="114"/>
      <c r="F26" s="8" t="s">
        <v>39</v>
      </c>
      <c r="G26" s="8" t="s">
        <v>41</v>
      </c>
      <c r="H26" s="6" t="s">
        <v>40</v>
      </c>
    </row>
    <row r="27" spans="2:11" s="35" customFormat="1" ht="14.25" customHeight="1">
      <c r="B27" s="167">
        <v>23</v>
      </c>
      <c r="C27" s="168"/>
      <c r="D27" s="168">
        <v>2022</v>
      </c>
      <c r="E27" s="168"/>
      <c r="F27" s="32">
        <v>30</v>
      </c>
      <c r="G27" s="33">
        <v>0.30430000000000001</v>
      </c>
      <c r="H27" s="34">
        <v>2025</v>
      </c>
      <c r="I27" s="35">
        <f>(F27/B27)</f>
        <v>1.3043478260869565</v>
      </c>
      <c r="J27" s="35">
        <f>I27-1</f>
        <v>0.30434782608695654</v>
      </c>
      <c r="K27" s="35">
        <f>J27*100</f>
        <v>30.434782608695656</v>
      </c>
    </row>
    <row r="28" spans="2:11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11" ht="19.5" customHeight="1">
      <c r="B29" s="137" t="s">
        <v>26</v>
      </c>
      <c r="C29" s="138"/>
      <c r="D29" s="138"/>
      <c r="E29" s="138"/>
      <c r="F29" s="138"/>
      <c r="G29" s="138"/>
      <c r="H29" s="139"/>
    </row>
    <row r="30" spans="2:11" ht="30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11" ht="26.1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</row>
    <row r="32" spans="2:11" ht="25.5" customHeight="1">
      <c r="B32" s="113" t="s">
        <v>49</v>
      </c>
      <c r="C32" s="114"/>
      <c r="D32" s="114"/>
      <c r="E32" s="114"/>
      <c r="F32" s="114"/>
      <c r="G32" s="114"/>
      <c r="H32" s="115"/>
      <c r="I32" s="20"/>
    </row>
    <row r="33" spans="2:8" s="35" customFormat="1" ht="142.5" customHeight="1">
      <c r="B33" s="176" t="s">
        <v>119</v>
      </c>
      <c r="C33" s="177"/>
      <c r="D33" s="177"/>
      <c r="E33" s="177"/>
      <c r="F33" s="177"/>
      <c r="G33" s="177"/>
      <c r="H33" s="178"/>
    </row>
    <row r="34" spans="2:8" ht="30" customHeight="1">
      <c r="B34" s="113" t="s">
        <v>50</v>
      </c>
      <c r="C34" s="114"/>
      <c r="D34" s="114"/>
      <c r="E34" s="114"/>
      <c r="F34" s="114"/>
      <c r="G34" s="114"/>
      <c r="H34" s="115"/>
    </row>
    <row r="35" spans="2:8" ht="20.100000000000001" customHeight="1">
      <c r="B35" s="21" t="s">
        <v>51</v>
      </c>
      <c r="C35" s="8" t="s">
        <v>52</v>
      </c>
      <c r="D35" s="8" t="s">
        <v>53</v>
      </c>
      <c r="E35" s="8" t="s">
        <v>54</v>
      </c>
      <c r="F35" s="8" t="s">
        <v>55</v>
      </c>
      <c r="G35" s="114" t="s">
        <v>56</v>
      </c>
      <c r="H35" s="115"/>
    </row>
    <row r="36" spans="2:8" ht="27.95" customHeight="1">
      <c r="B36" s="23">
        <v>1</v>
      </c>
      <c r="C36" s="23">
        <v>1</v>
      </c>
      <c r="D36" s="23" t="s">
        <v>57</v>
      </c>
      <c r="E36" s="23" t="s">
        <v>57</v>
      </c>
      <c r="F36" s="23" t="s">
        <v>57</v>
      </c>
      <c r="G36" s="109"/>
      <c r="H36" s="136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1" customHeight="1">
      <c r="B38" s="113" t="s">
        <v>59</v>
      </c>
      <c r="C38" s="114"/>
      <c r="D38" s="114"/>
      <c r="E38" s="114"/>
      <c r="F38" s="114" t="s">
        <v>60</v>
      </c>
      <c r="G38" s="114"/>
      <c r="H38" s="115"/>
    </row>
    <row r="39" spans="2:8" ht="14.1" customHeight="1">
      <c r="B39" s="108" t="s">
        <v>120</v>
      </c>
      <c r="C39" s="109"/>
      <c r="D39" s="109"/>
      <c r="E39" s="109"/>
      <c r="F39" s="109" t="s">
        <v>121</v>
      </c>
      <c r="G39" s="109"/>
      <c r="H39" s="136"/>
    </row>
    <row r="40" spans="2:8" ht="17.100000000000001" customHeight="1">
      <c r="B40" s="113" t="s">
        <v>61</v>
      </c>
      <c r="C40" s="114"/>
      <c r="D40" s="114"/>
      <c r="E40" s="114"/>
      <c r="F40" s="114" t="s">
        <v>62</v>
      </c>
      <c r="G40" s="114"/>
      <c r="H40" s="115"/>
    </row>
    <row r="41" spans="2:8">
      <c r="B41" s="108" t="s">
        <v>122</v>
      </c>
      <c r="C41" s="109"/>
      <c r="D41" s="109"/>
      <c r="E41" s="109"/>
      <c r="F41" s="109" t="s">
        <v>86</v>
      </c>
      <c r="G41" s="109"/>
      <c r="H41" s="136"/>
    </row>
    <row r="42" spans="2:8" ht="15" customHeight="1">
      <c r="B42" s="113" t="s">
        <v>63</v>
      </c>
      <c r="C42" s="114"/>
      <c r="D42" s="114"/>
      <c r="E42" s="114"/>
      <c r="F42" s="114" t="s">
        <v>64</v>
      </c>
      <c r="G42" s="114"/>
      <c r="H42" s="115"/>
    </row>
    <row r="43" spans="2:8" ht="12.95" customHeight="1">
      <c r="B43" s="108" t="s">
        <v>123</v>
      </c>
      <c r="C43" s="109"/>
      <c r="D43" s="109"/>
      <c r="E43" s="109"/>
      <c r="F43" s="109" t="s">
        <v>124</v>
      </c>
      <c r="G43" s="109"/>
      <c r="H43" s="136"/>
    </row>
    <row r="44" spans="2:8" ht="24" customHeight="1">
      <c r="B44" s="113" t="s">
        <v>65</v>
      </c>
      <c r="C44" s="114"/>
      <c r="D44" s="114"/>
      <c r="E44" s="114"/>
      <c r="F44" s="114" t="s">
        <v>66</v>
      </c>
      <c r="G44" s="114"/>
      <c r="H44" s="115"/>
    </row>
    <row r="45" spans="2:8" ht="14.1" customHeight="1">
      <c r="B45" s="108" t="s">
        <v>125</v>
      </c>
      <c r="C45" s="109"/>
      <c r="D45" s="109"/>
      <c r="E45" s="109"/>
      <c r="F45" s="109" t="s">
        <v>86</v>
      </c>
      <c r="G45" s="109"/>
      <c r="H45" s="136"/>
    </row>
    <row r="46" spans="2:8" ht="14.1" customHeight="1">
      <c r="B46" s="152" t="s">
        <v>67</v>
      </c>
      <c r="C46" s="153"/>
      <c r="D46" s="153"/>
      <c r="E46" s="153"/>
      <c r="F46" s="153"/>
      <c r="G46" s="153"/>
      <c r="H46" s="154"/>
    </row>
    <row r="47" spans="2:8" ht="15.95" customHeight="1">
      <c r="B47" s="108" t="s">
        <v>78</v>
      </c>
      <c r="C47" s="109"/>
      <c r="D47" s="109"/>
      <c r="E47" s="109"/>
      <c r="F47" s="109"/>
      <c r="G47" s="109"/>
      <c r="H47" s="136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18.95" customHeight="1">
      <c r="B49" s="147" t="s">
        <v>77</v>
      </c>
      <c r="C49" s="148"/>
      <c r="D49" s="148"/>
      <c r="E49" s="149"/>
      <c r="F49" s="150" t="s">
        <v>77</v>
      </c>
      <c r="G49" s="148"/>
      <c r="H49" s="160"/>
    </row>
    <row r="50" spans="2:8" ht="16.5" customHeight="1">
      <c r="B50" s="113" t="s">
        <v>70</v>
      </c>
      <c r="C50" s="114"/>
      <c r="D50" s="114"/>
      <c r="E50" s="114"/>
      <c r="F50" s="114" t="s">
        <v>71</v>
      </c>
      <c r="G50" s="114"/>
      <c r="H50" s="115"/>
    </row>
    <row r="51" spans="2:8" ht="15" customHeight="1" thickBot="1">
      <c r="B51" s="161" t="s">
        <v>103</v>
      </c>
      <c r="C51" s="162"/>
      <c r="D51" s="162"/>
      <c r="E51" s="162"/>
      <c r="F51" s="129" t="s">
        <v>104</v>
      </c>
      <c r="G51" s="129"/>
      <c r="H51" s="163"/>
    </row>
    <row r="52" spans="2:8" ht="57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1:H21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</mergeCells>
  <conditionalFormatting sqref="B36:F36">
    <cfRule type="containsText" dxfId="351" priority="1" operator="containsText" text="NO DISPONIBLE">
      <formula>NOT(ISERROR(SEARCH("NO DISPONIBLE",B36)))</formula>
    </cfRule>
    <cfRule type="cellIs" dxfId="350" priority="2" operator="lessThanOrEqual">
      <formula>0.15</formula>
    </cfRule>
    <cfRule type="cellIs" dxfId="349" priority="3" operator="between">
      <formula>0.5</formula>
      <formula>0.7</formula>
    </cfRule>
    <cfRule type="cellIs" dxfId="348" priority="4" operator="greaterThanOrEqual">
      <formula>0.7</formula>
    </cfRule>
  </conditionalFormatting>
  <hyperlinks>
    <hyperlink ref="B51" r:id="rId1" xr:uid="{00000000-0004-0000-0300-000000000000}"/>
  </hyperlinks>
  <pageMargins left="0.70866141732283461" right="0.70866141732283461" top="0.59055118110236215" bottom="0.59055118110236215" header="0.31496062992125984" footer="0.31496062992125984"/>
  <pageSetup paperSize="5" scale="73" orientation="portrait" horizontalDpi="1200" verticalDpi="120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300-000003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'C-2.2.1.1.1'!B36:F36</xm:f>
              <xm:sqref>G36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Q53"/>
  <sheetViews>
    <sheetView showGridLines="0" view="pageBreakPreview" zoomScale="85" zoomScaleNormal="90" zoomScaleSheetLayoutView="85" workbookViewId="0">
      <selection activeCell="B47" sqref="B47:H47"/>
    </sheetView>
  </sheetViews>
  <sheetFormatPr baseColWidth="10" defaultColWidth="11.42578125" defaultRowHeight="18"/>
  <cols>
    <col min="1" max="1" width="11.42578125" style="1"/>
    <col min="2" max="7" width="14.7109375" style="1" customWidth="1"/>
    <col min="8" max="8" width="24.7109375" style="1" customWidth="1"/>
    <col min="9" max="9" width="12.28515625" style="1" customWidth="1"/>
    <col min="10" max="16384" width="11.42578125" style="1"/>
  </cols>
  <sheetData>
    <row r="1" spans="2:17" ht="18.75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13" t="s">
        <v>1</v>
      </c>
      <c r="C6" s="114"/>
      <c r="D6" s="114"/>
      <c r="E6" s="114"/>
      <c r="F6" s="114"/>
      <c r="G6" s="114"/>
      <c r="H6" s="115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16" t="s">
        <v>126</v>
      </c>
      <c r="C7" s="117"/>
      <c r="D7" s="117"/>
      <c r="E7" s="117"/>
      <c r="F7" s="117"/>
      <c r="G7" s="117"/>
      <c r="H7" s="118"/>
      <c r="J7" s="3"/>
      <c r="K7" s="3"/>
      <c r="L7" s="3"/>
      <c r="M7" s="3"/>
      <c r="N7" s="3"/>
      <c r="O7" s="3"/>
      <c r="P7" s="3"/>
      <c r="Q7" s="3"/>
    </row>
    <row r="8" spans="2:17" ht="24.75" customHeight="1">
      <c r="B8" s="113" t="s">
        <v>2</v>
      </c>
      <c r="C8" s="114"/>
      <c r="D8" s="114"/>
      <c r="E8" s="114"/>
      <c r="F8" s="114" t="s">
        <v>3</v>
      </c>
      <c r="G8" s="11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47.25" customHeight="1">
      <c r="B9" s="108" t="s">
        <v>73</v>
      </c>
      <c r="C9" s="109"/>
      <c r="D9" s="109"/>
      <c r="E9" s="109"/>
      <c r="F9" s="109" t="s">
        <v>74</v>
      </c>
      <c r="G9" s="109"/>
      <c r="H9" s="10" t="s">
        <v>127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13" t="s">
        <v>5</v>
      </c>
      <c r="C10" s="114"/>
      <c r="D10" s="114"/>
      <c r="E10" s="114"/>
      <c r="F10" s="114"/>
      <c r="G10" s="114"/>
      <c r="H10" s="115"/>
    </row>
    <row r="11" spans="2:17" ht="25.5" customHeight="1">
      <c r="B11" s="21" t="s">
        <v>6</v>
      </c>
      <c r="C11" s="114" t="s">
        <v>7</v>
      </c>
      <c r="D11" s="11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>
      <c r="B12" s="22" t="s">
        <v>97</v>
      </c>
      <c r="C12" s="122" t="s">
        <v>96</v>
      </c>
      <c r="D12" s="122"/>
      <c r="E12" s="9" t="s">
        <v>97</v>
      </c>
      <c r="F12" s="9" t="s">
        <v>97</v>
      </c>
      <c r="G12" s="9" t="s">
        <v>96</v>
      </c>
      <c r="H12" s="5" t="s">
        <v>12</v>
      </c>
    </row>
    <row r="13" spans="2:17" ht="16.5" customHeight="1" thickBot="1">
      <c r="B13" s="123" t="s">
        <v>13</v>
      </c>
      <c r="C13" s="124"/>
      <c r="D13" s="124"/>
      <c r="E13" s="124"/>
      <c r="F13" s="125"/>
      <c r="G13" s="126" t="s">
        <v>14</v>
      </c>
      <c r="H13" s="127"/>
    </row>
    <row r="14" spans="2:17" ht="16.5" customHeight="1">
      <c r="B14" s="26" t="s">
        <v>15</v>
      </c>
      <c r="C14" s="128" t="s">
        <v>16</v>
      </c>
      <c r="D14" s="128"/>
      <c r="E14" s="27" t="s">
        <v>17</v>
      </c>
      <c r="F14" s="28" t="s">
        <v>8</v>
      </c>
      <c r="G14" s="29" t="s">
        <v>18</v>
      </c>
      <c r="H14" s="28" t="s">
        <v>19</v>
      </c>
    </row>
    <row r="15" spans="2:17" ht="21" customHeight="1" thickBot="1">
      <c r="B15" s="30" t="s">
        <v>20</v>
      </c>
      <c r="C15" s="129" t="s">
        <v>98</v>
      </c>
      <c r="D15" s="129"/>
      <c r="E15" s="24" t="s">
        <v>21</v>
      </c>
      <c r="F15" s="25" t="s">
        <v>22</v>
      </c>
      <c r="G15" s="30" t="s">
        <v>99</v>
      </c>
      <c r="H15" s="25" t="s">
        <v>23</v>
      </c>
    </row>
    <row r="16" spans="2:17" ht="38.25" customHeight="1">
      <c r="B16" s="113" t="s">
        <v>24</v>
      </c>
      <c r="C16" s="114"/>
      <c r="D16" s="114"/>
      <c r="E16" s="114"/>
      <c r="F16" s="114" t="s">
        <v>25</v>
      </c>
      <c r="G16" s="114"/>
      <c r="H16" s="115"/>
    </row>
    <row r="17" spans="2:11" ht="20.25" customHeight="1">
      <c r="B17" s="130" t="s">
        <v>26</v>
      </c>
      <c r="C17" s="131"/>
      <c r="D17" s="131"/>
      <c r="E17" s="132"/>
      <c r="F17" s="114" t="s">
        <v>27</v>
      </c>
      <c r="G17" s="114"/>
      <c r="H17" s="6" t="s">
        <v>28</v>
      </c>
    </row>
    <row r="18" spans="2:11" ht="18" customHeight="1">
      <c r="B18" s="119" t="s">
        <v>29</v>
      </c>
      <c r="C18" s="120"/>
      <c r="D18" s="120"/>
      <c r="E18" s="121"/>
      <c r="F18" s="122" t="s">
        <v>30</v>
      </c>
      <c r="G18" s="122"/>
      <c r="H18" s="5" t="s">
        <v>12</v>
      </c>
    </row>
    <row r="19" spans="2:11" ht="15.75" customHeight="1">
      <c r="B19" s="113" t="s">
        <v>31</v>
      </c>
      <c r="C19" s="114"/>
      <c r="D19" s="114"/>
      <c r="E19" s="114"/>
      <c r="F19" s="114"/>
      <c r="G19" s="114"/>
      <c r="H19" s="115"/>
    </row>
    <row r="20" spans="2:11" ht="60.95" customHeight="1">
      <c r="B20" s="133" t="s">
        <v>128</v>
      </c>
      <c r="C20" s="134"/>
      <c r="D20" s="134"/>
      <c r="E20" s="134"/>
      <c r="F20" s="134"/>
      <c r="G20" s="134"/>
      <c r="H20" s="135"/>
    </row>
    <row r="21" spans="2:11" ht="15.75" customHeight="1">
      <c r="B21" s="113" t="s">
        <v>32</v>
      </c>
      <c r="C21" s="114"/>
      <c r="D21" s="114"/>
      <c r="E21" s="114"/>
      <c r="F21" s="114"/>
      <c r="G21" s="114"/>
      <c r="H21" s="115"/>
    </row>
    <row r="22" spans="2:11">
      <c r="B22" s="108" t="s">
        <v>129</v>
      </c>
      <c r="C22" s="109"/>
      <c r="D22" s="109"/>
      <c r="E22" s="109"/>
      <c r="F22" s="109"/>
      <c r="G22" s="109"/>
      <c r="H22" s="136"/>
    </row>
    <row r="23" spans="2:11" ht="15.75" customHeight="1">
      <c r="B23" s="113" t="s">
        <v>33</v>
      </c>
      <c r="C23" s="114"/>
      <c r="D23" s="114"/>
      <c r="E23" s="114"/>
      <c r="F23" s="114" t="s">
        <v>34</v>
      </c>
      <c r="G23" s="114"/>
      <c r="H23" s="115"/>
    </row>
    <row r="24" spans="2:11" ht="24.75" customHeight="1">
      <c r="B24" s="108" t="s">
        <v>35</v>
      </c>
      <c r="C24" s="109"/>
      <c r="D24" s="109"/>
      <c r="E24" s="109"/>
      <c r="F24" s="109" t="s">
        <v>36</v>
      </c>
      <c r="G24" s="109"/>
      <c r="H24" s="136"/>
    </row>
    <row r="25" spans="2:11" ht="14.25" customHeight="1">
      <c r="B25" s="113" t="s">
        <v>37</v>
      </c>
      <c r="C25" s="114"/>
      <c r="D25" s="114"/>
      <c r="E25" s="114"/>
      <c r="F25" s="114" t="s">
        <v>38</v>
      </c>
      <c r="G25" s="114"/>
      <c r="H25" s="115"/>
    </row>
    <row r="26" spans="2:11" ht="15.95" customHeight="1">
      <c r="B26" s="113" t="s">
        <v>39</v>
      </c>
      <c r="C26" s="114"/>
      <c r="D26" s="114" t="s">
        <v>40</v>
      </c>
      <c r="E26" s="114"/>
      <c r="F26" s="8" t="s">
        <v>39</v>
      </c>
      <c r="G26" s="8" t="s">
        <v>41</v>
      </c>
      <c r="H26" s="6" t="s">
        <v>40</v>
      </c>
    </row>
    <row r="27" spans="2:11" ht="14.25" customHeight="1">
      <c r="B27" s="108">
        <v>33</v>
      </c>
      <c r="C27" s="109"/>
      <c r="D27" s="109">
        <v>2022</v>
      </c>
      <c r="E27" s="109"/>
      <c r="F27" s="43">
        <v>40</v>
      </c>
      <c r="G27" s="7">
        <v>0.21210000000000001</v>
      </c>
      <c r="H27" s="10">
        <v>2025</v>
      </c>
      <c r="I27" s="1">
        <f>(F27/B27)</f>
        <v>1.2121212121212122</v>
      </c>
      <c r="J27" s="1">
        <f>I27-1</f>
        <v>0.21212121212121215</v>
      </c>
      <c r="K27" s="1">
        <f>J27*100</f>
        <v>21.212121212121215</v>
      </c>
    </row>
    <row r="28" spans="2:11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11" ht="19.5" customHeight="1">
      <c r="B29" s="137" t="s">
        <v>26</v>
      </c>
      <c r="C29" s="138"/>
      <c r="D29" s="138"/>
      <c r="E29" s="138"/>
      <c r="F29" s="138"/>
      <c r="G29" s="138"/>
      <c r="H29" s="139"/>
    </row>
    <row r="30" spans="2:11" ht="30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11" ht="26.1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</row>
    <row r="32" spans="2:11" ht="25.5" customHeight="1">
      <c r="B32" s="113" t="s">
        <v>49</v>
      </c>
      <c r="C32" s="114"/>
      <c r="D32" s="114"/>
      <c r="E32" s="114"/>
      <c r="F32" s="114"/>
      <c r="G32" s="114"/>
      <c r="H32" s="115"/>
      <c r="I32" s="20"/>
    </row>
    <row r="33" spans="2:8" s="35" customFormat="1" ht="143.25" customHeight="1">
      <c r="B33" s="176" t="s">
        <v>130</v>
      </c>
      <c r="C33" s="177"/>
      <c r="D33" s="177"/>
      <c r="E33" s="177"/>
      <c r="F33" s="177"/>
      <c r="G33" s="177"/>
      <c r="H33" s="178"/>
    </row>
    <row r="34" spans="2:8" ht="30" customHeight="1">
      <c r="B34" s="113" t="s">
        <v>50</v>
      </c>
      <c r="C34" s="114"/>
      <c r="D34" s="114"/>
      <c r="E34" s="114"/>
      <c r="F34" s="114"/>
      <c r="G34" s="114"/>
      <c r="H34" s="115"/>
    </row>
    <row r="35" spans="2:8" ht="20.100000000000001" customHeight="1">
      <c r="B35" s="21" t="s">
        <v>51</v>
      </c>
      <c r="C35" s="8" t="s">
        <v>52</v>
      </c>
      <c r="D35" s="8" t="s">
        <v>53</v>
      </c>
      <c r="E35" s="8" t="s">
        <v>54</v>
      </c>
      <c r="F35" s="8" t="s">
        <v>55</v>
      </c>
      <c r="G35" s="114" t="s">
        <v>56</v>
      </c>
      <c r="H35" s="115"/>
    </row>
    <row r="36" spans="2:8" ht="27.95" customHeight="1">
      <c r="B36" s="23">
        <v>0.7</v>
      </c>
      <c r="C36" s="23">
        <v>1</v>
      </c>
      <c r="D36" s="23" t="s">
        <v>57</v>
      </c>
      <c r="E36" s="23" t="s">
        <v>57</v>
      </c>
      <c r="F36" s="23" t="s">
        <v>57</v>
      </c>
      <c r="G36" s="109"/>
      <c r="H36" s="136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1" customHeight="1">
      <c r="B38" s="113" t="s">
        <v>59</v>
      </c>
      <c r="C38" s="114"/>
      <c r="D38" s="114"/>
      <c r="E38" s="114"/>
      <c r="F38" s="114" t="s">
        <v>60</v>
      </c>
      <c r="G38" s="114"/>
      <c r="H38" s="115"/>
    </row>
    <row r="39" spans="2:8" ht="14.1" customHeight="1">
      <c r="B39" s="108" t="s">
        <v>131</v>
      </c>
      <c r="C39" s="109"/>
      <c r="D39" s="109"/>
      <c r="E39" s="109"/>
      <c r="F39" s="109" t="s">
        <v>132</v>
      </c>
      <c r="G39" s="109"/>
      <c r="H39" s="136"/>
    </row>
    <row r="40" spans="2:8" ht="17.100000000000001" customHeight="1">
      <c r="B40" s="113" t="s">
        <v>61</v>
      </c>
      <c r="C40" s="114"/>
      <c r="D40" s="114"/>
      <c r="E40" s="114"/>
      <c r="F40" s="114" t="s">
        <v>62</v>
      </c>
      <c r="G40" s="114"/>
      <c r="H40" s="115"/>
    </row>
    <row r="41" spans="2:8" ht="21" customHeight="1">
      <c r="B41" s="108" t="s">
        <v>133</v>
      </c>
      <c r="C41" s="109"/>
      <c r="D41" s="109"/>
      <c r="E41" s="109"/>
      <c r="F41" s="109" t="s">
        <v>134</v>
      </c>
      <c r="G41" s="109"/>
      <c r="H41" s="136"/>
    </row>
    <row r="42" spans="2:8" ht="15" customHeight="1">
      <c r="B42" s="113" t="s">
        <v>63</v>
      </c>
      <c r="C42" s="114"/>
      <c r="D42" s="114"/>
      <c r="E42" s="114"/>
      <c r="F42" s="114" t="s">
        <v>64</v>
      </c>
      <c r="G42" s="114"/>
      <c r="H42" s="115"/>
    </row>
    <row r="43" spans="2:8" ht="12.95" customHeight="1">
      <c r="B43" s="108" t="s">
        <v>135</v>
      </c>
      <c r="C43" s="109"/>
      <c r="D43" s="109"/>
      <c r="E43" s="109"/>
      <c r="F43" s="109" t="s">
        <v>136</v>
      </c>
      <c r="G43" s="109"/>
      <c r="H43" s="136"/>
    </row>
    <row r="44" spans="2:8" ht="24" customHeight="1">
      <c r="B44" s="113" t="s">
        <v>65</v>
      </c>
      <c r="C44" s="114"/>
      <c r="D44" s="114"/>
      <c r="E44" s="114"/>
      <c r="F44" s="114" t="s">
        <v>66</v>
      </c>
      <c r="G44" s="114"/>
      <c r="H44" s="115"/>
    </row>
    <row r="45" spans="2:8" ht="14.1" customHeight="1">
      <c r="B45" s="108" t="s">
        <v>137</v>
      </c>
      <c r="C45" s="109"/>
      <c r="D45" s="109"/>
      <c r="E45" s="109"/>
      <c r="F45" s="109" t="s">
        <v>134</v>
      </c>
      <c r="G45" s="109"/>
      <c r="H45" s="136"/>
    </row>
    <row r="46" spans="2:8" ht="14.1" customHeight="1">
      <c r="B46" s="152" t="s">
        <v>67</v>
      </c>
      <c r="C46" s="153"/>
      <c r="D46" s="153"/>
      <c r="E46" s="153"/>
      <c r="F46" s="153"/>
      <c r="G46" s="153"/>
      <c r="H46" s="154"/>
    </row>
    <row r="47" spans="2:8" ht="15.95" customHeight="1">
      <c r="B47" s="108" t="s">
        <v>78</v>
      </c>
      <c r="C47" s="109"/>
      <c r="D47" s="109"/>
      <c r="E47" s="109"/>
      <c r="F47" s="109"/>
      <c r="G47" s="109"/>
      <c r="H47" s="136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18.95" customHeight="1">
      <c r="B49" s="147" t="s">
        <v>77</v>
      </c>
      <c r="C49" s="148"/>
      <c r="D49" s="148"/>
      <c r="E49" s="149"/>
      <c r="F49" s="150" t="s">
        <v>77</v>
      </c>
      <c r="G49" s="148"/>
      <c r="H49" s="160"/>
    </row>
    <row r="50" spans="2:8" ht="16.5" customHeight="1">
      <c r="B50" s="113" t="s">
        <v>70</v>
      </c>
      <c r="C50" s="114"/>
      <c r="D50" s="114"/>
      <c r="E50" s="114"/>
      <c r="F50" s="114" t="s">
        <v>71</v>
      </c>
      <c r="G50" s="114"/>
      <c r="H50" s="115"/>
    </row>
    <row r="51" spans="2:8" ht="15" customHeight="1" thickBot="1">
      <c r="B51" s="161" t="s">
        <v>103</v>
      </c>
      <c r="C51" s="162"/>
      <c r="D51" s="162"/>
      <c r="E51" s="162"/>
      <c r="F51" s="129" t="s">
        <v>104</v>
      </c>
      <c r="G51" s="129"/>
      <c r="H51" s="163"/>
    </row>
    <row r="52" spans="2:8" ht="64.5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1:H21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</mergeCells>
  <conditionalFormatting sqref="B36:F36">
    <cfRule type="containsText" dxfId="347" priority="1" operator="containsText" text="NO DISPONIBLE">
      <formula>NOT(ISERROR(SEARCH("NO DISPONIBLE",B36)))</formula>
    </cfRule>
    <cfRule type="cellIs" dxfId="346" priority="2" operator="lessThanOrEqual">
      <formula>0.15</formula>
    </cfRule>
    <cfRule type="cellIs" dxfId="345" priority="3" operator="between">
      <formula>0.5</formula>
      <formula>0.7</formula>
    </cfRule>
    <cfRule type="cellIs" dxfId="344" priority="4" operator="greaterThanOrEqual">
      <formula>0.7</formula>
    </cfRule>
  </conditionalFormatting>
  <hyperlinks>
    <hyperlink ref="B51" r:id="rId1" xr:uid="{00000000-0004-0000-0400-000000000000}"/>
  </hyperlinks>
  <pageMargins left="0.70866141732283461" right="0.70866141732283461" top="0.59055118110236215" bottom="0.59055118110236215" header="0.31496062992125984" footer="0.31496062992125984"/>
  <pageSetup paperSize="5" scale="72" orientation="portrait" horizontalDpi="1200" verticalDpi="120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400-000004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'A-2.2.1.1.1.1'!B36:F36</xm:f>
              <xm:sqref>G36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Q53"/>
  <sheetViews>
    <sheetView showGridLines="0" view="pageBreakPreview" zoomScale="85" zoomScaleNormal="90" zoomScaleSheetLayoutView="85" workbookViewId="0">
      <selection activeCell="B47" sqref="B47:H47"/>
    </sheetView>
  </sheetViews>
  <sheetFormatPr baseColWidth="10" defaultColWidth="11.42578125" defaultRowHeight="18"/>
  <cols>
    <col min="1" max="1" width="11.42578125" style="1"/>
    <col min="2" max="7" width="14.7109375" style="1" customWidth="1"/>
    <col min="8" max="8" width="24.7109375" style="1" customWidth="1"/>
    <col min="9" max="9" width="10.85546875" style="1" customWidth="1"/>
    <col min="10" max="16384" width="11.42578125" style="1"/>
  </cols>
  <sheetData>
    <row r="1" spans="2:17" ht="18.75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13" t="s">
        <v>1</v>
      </c>
      <c r="C6" s="114"/>
      <c r="D6" s="114"/>
      <c r="E6" s="114"/>
      <c r="F6" s="114"/>
      <c r="G6" s="114"/>
      <c r="H6" s="115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16" t="s">
        <v>138</v>
      </c>
      <c r="C7" s="117"/>
      <c r="D7" s="117"/>
      <c r="E7" s="117"/>
      <c r="F7" s="117"/>
      <c r="G7" s="117"/>
      <c r="H7" s="118"/>
      <c r="J7" s="3"/>
      <c r="K7" s="3"/>
      <c r="L7" s="3"/>
      <c r="M7" s="3"/>
      <c r="N7" s="3"/>
      <c r="O7" s="3"/>
      <c r="P7" s="3"/>
      <c r="Q7" s="3"/>
    </row>
    <row r="8" spans="2:17" ht="19.5" customHeight="1">
      <c r="B8" s="113" t="s">
        <v>2</v>
      </c>
      <c r="C8" s="114"/>
      <c r="D8" s="114"/>
      <c r="E8" s="114"/>
      <c r="F8" s="114" t="s">
        <v>3</v>
      </c>
      <c r="G8" s="11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47.25" customHeight="1">
      <c r="B9" s="108" t="s">
        <v>73</v>
      </c>
      <c r="C9" s="109"/>
      <c r="D9" s="109"/>
      <c r="E9" s="109"/>
      <c r="F9" s="109" t="s">
        <v>74</v>
      </c>
      <c r="G9" s="109"/>
      <c r="H9" s="10" t="s">
        <v>127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13" t="s">
        <v>5</v>
      </c>
      <c r="C10" s="114"/>
      <c r="D10" s="114"/>
      <c r="E10" s="114"/>
      <c r="F10" s="114"/>
      <c r="G10" s="114"/>
      <c r="H10" s="115"/>
    </row>
    <row r="11" spans="2:17" ht="25.5" customHeight="1">
      <c r="B11" s="21" t="s">
        <v>6</v>
      </c>
      <c r="C11" s="114" t="s">
        <v>7</v>
      </c>
      <c r="D11" s="11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>
      <c r="B12" s="22" t="s">
        <v>97</v>
      </c>
      <c r="C12" s="122" t="s">
        <v>96</v>
      </c>
      <c r="D12" s="122"/>
      <c r="E12" s="9" t="s">
        <v>97</v>
      </c>
      <c r="F12" s="9" t="s">
        <v>97</v>
      </c>
      <c r="G12" s="9" t="s">
        <v>96</v>
      </c>
      <c r="H12" s="5" t="s">
        <v>12</v>
      </c>
    </row>
    <row r="13" spans="2:17" ht="16.5" customHeight="1" thickBot="1">
      <c r="B13" s="123" t="s">
        <v>13</v>
      </c>
      <c r="C13" s="124"/>
      <c r="D13" s="124"/>
      <c r="E13" s="124"/>
      <c r="F13" s="125"/>
      <c r="G13" s="126" t="s">
        <v>14</v>
      </c>
      <c r="H13" s="127"/>
    </row>
    <row r="14" spans="2:17" ht="16.5" customHeight="1">
      <c r="B14" s="26" t="s">
        <v>15</v>
      </c>
      <c r="C14" s="128" t="s">
        <v>16</v>
      </c>
      <c r="D14" s="128"/>
      <c r="E14" s="27" t="s">
        <v>17</v>
      </c>
      <c r="F14" s="28" t="s">
        <v>8</v>
      </c>
      <c r="G14" s="29" t="s">
        <v>18</v>
      </c>
      <c r="H14" s="28" t="s">
        <v>19</v>
      </c>
    </row>
    <row r="15" spans="2:17" ht="21" customHeight="1" thickBot="1">
      <c r="B15" s="30" t="s">
        <v>20</v>
      </c>
      <c r="C15" s="129" t="s">
        <v>98</v>
      </c>
      <c r="D15" s="129"/>
      <c r="E15" s="24" t="s">
        <v>21</v>
      </c>
      <c r="F15" s="25" t="s">
        <v>22</v>
      </c>
      <c r="G15" s="30" t="s">
        <v>99</v>
      </c>
      <c r="H15" s="25" t="s">
        <v>23</v>
      </c>
    </row>
    <row r="16" spans="2:17" ht="30.95" customHeight="1">
      <c r="B16" s="113" t="s">
        <v>24</v>
      </c>
      <c r="C16" s="114"/>
      <c r="D16" s="114"/>
      <c r="E16" s="114"/>
      <c r="F16" s="114" t="s">
        <v>25</v>
      </c>
      <c r="G16" s="114"/>
      <c r="H16" s="115"/>
    </row>
    <row r="17" spans="2:11" ht="21.75" customHeight="1">
      <c r="B17" s="130" t="s">
        <v>26</v>
      </c>
      <c r="C17" s="131"/>
      <c r="D17" s="131"/>
      <c r="E17" s="132"/>
      <c r="F17" s="114" t="s">
        <v>27</v>
      </c>
      <c r="G17" s="114"/>
      <c r="H17" s="6" t="s">
        <v>28</v>
      </c>
    </row>
    <row r="18" spans="2:11" ht="18" customHeight="1">
      <c r="B18" s="119" t="s">
        <v>29</v>
      </c>
      <c r="C18" s="120"/>
      <c r="D18" s="120"/>
      <c r="E18" s="121"/>
      <c r="F18" s="122" t="s">
        <v>30</v>
      </c>
      <c r="G18" s="122"/>
      <c r="H18" s="5" t="s">
        <v>12</v>
      </c>
    </row>
    <row r="19" spans="2:11" ht="15.75" customHeight="1">
      <c r="B19" s="113" t="s">
        <v>31</v>
      </c>
      <c r="C19" s="114"/>
      <c r="D19" s="114"/>
      <c r="E19" s="114"/>
      <c r="F19" s="114"/>
      <c r="G19" s="114"/>
      <c r="H19" s="115"/>
    </row>
    <row r="20" spans="2:11" ht="60.95" customHeight="1">
      <c r="B20" s="133" t="s">
        <v>139</v>
      </c>
      <c r="C20" s="134"/>
      <c r="D20" s="134"/>
      <c r="E20" s="134"/>
      <c r="F20" s="134"/>
      <c r="G20" s="134"/>
      <c r="H20" s="135"/>
    </row>
    <row r="21" spans="2:11" ht="15.75" customHeight="1">
      <c r="B21" s="113" t="s">
        <v>32</v>
      </c>
      <c r="C21" s="114"/>
      <c r="D21" s="114"/>
      <c r="E21" s="114"/>
      <c r="F21" s="114"/>
      <c r="G21" s="114"/>
      <c r="H21" s="115"/>
    </row>
    <row r="22" spans="2:11">
      <c r="B22" s="108" t="s">
        <v>140</v>
      </c>
      <c r="C22" s="109"/>
      <c r="D22" s="109"/>
      <c r="E22" s="109"/>
      <c r="F22" s="109"/>
      <c r="G22" s="109"/>
      <c r="H22" s="136"/>
    </row>
    <row r="23" spans="2:11" ht="15.75" customHeight="1">
      <c r="B23" s="113" t="s">
        <v>33</v>
      </c>
      <c r="C23" s="114"/>
      <c r="D23" s="114"/>
      <c r="E23" s="114"/>
      <c r="F23" s="114" t="s">
        <v>34</v>
      </c>
      <c r="G23" s="114"/>
      <c r="H23" s="115"/>
    </row>
    <row r="24" spans="2:11" ht="24.75" customHeight="1">
      <c r="B24" s="108" t="s">
        <v>35</v>
      </c>
      <c r="C24" s="109"/>
      <c r="D24" s="109"/>
      <c r="E24" s="109"/>
      <c r="F24" s="109" t="s">
        <v>36</v>
      </c>
      <c r="G24" s="109"/>
      <c r="H24" s="136"/>
    </row>
    <row r="25" spans="2:11" ht="14.25" customHeight="1">
      <c r="B25" s="113" t="s">
        <v>37</v>
      </c>
      <c r="C25" s="114"/>
      <c r="D25" s="114"/>
      <c r="E25" s="114"/>
      <c r="F25" s="114" t="s">
        <v>38</v>
      </c>
      <c r="G25" s="114"/>
      <c r="H25" s="115"/>
    </row>
    <row r="26" spans="2:11" ht="15.95" customHeight="1">
      <c r="B26" s="113" t="s">
        <v>39</v>
      </c>
      <c r="C26" s="114"/>
      <c r="D26" s="114" t="s">
        <v>40</v>
      </c>
      <c r="E26" s="114"/>
      <c r="F26" s="8" t="s">
        <v>39</v>
      </c>
      <c r="G26" s="8" t="s">
        <v>41</v>
      </c>
      <c r="H26" s="6" t="s">
        <v>40</v>
      </c>
    </row>
    <row r="27" spans="2:11" ht="14.25" customHeight="1">
      <c r="B27" s="108">
        <v>17</v>
      </c>
      <c r="C27" s="109"/>
      <c r="D27" s="109">
        <v>2022</v>
      </c>
      <c r="E27" s="109"/>
      <c r="F27" s="43">
        <v>15</v>
      </c>
      <c r="G27" s="7">
        <v>-0.1176</v>
      </c>
      <c r="H27" s="10">
        <v>2025</v>
      </c>
      <c r="I27" s="1">
        <f>(F27/B27)</f>
        <v>0.88235294117647056</v>
      </c>
      <c r="J27" s="1">
        <f>I27-1</f>
        <v>-0.11764705882352944</v>
      </c>
      <c r="K27" s="1">
        <f>J27*100</f>
        <v>-11.764705882352944</v>
      </c>
    </row>
    <row r="28" spans="2:11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11" ht="19.5" customHeight="1">
      <c r="B29" s="137" t="s">
        <v>26</v>
      </c>
      <c r="C29" s="138"/>
      <c r="D29" s="138"/>
      <c r="E29" s="138"/>
      <c r="F29" s="138"/>
      <c r="G29" s="138"/>
      <c r="H29" s="139"/>
    </row>
    <row r="30" spans="2:11" ht="30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11" ht="26.1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</row>
    <row r="32" spans="2:11" ht="29.25" customHeight="1">
      <c r="B32" s="113" t="s">
        <v>49</v>
      </c>
      <c r="C32" s="114"/>
      <c r="D32" s="114"/>
      <c r="E32" s="114"/>
      <c r="F32" s="114"/>
      <c r="G32" s="114"/>
      <c r="H32" s="115"/>
      <c r="I32" s="20"/>
    </row>
    <row r="33" spans="2:8" s="35" customFormat="1" ht="146.25" customHeight="1">
      <c r="B33" s="176" t="s">
        <v>141</v>
      </c>
      <c r="C33" s="177"/>
      <c r="D33" s="177"/>
      <c r="E33" s="177"/>
      <c r="F33" s="177"/>
      <c r="G33" s="177"/>
      <c r="H33" s="178"/>
    </row>
    <row r="34" spans="2:8" ht="30" customHeight="1">
      <c r="B34" s="113" t="s">
        <v>50</v>
      </c>
      <c r="C34" s="114"/>
      <c r="D34" s="114"/>
      <c r="E34" s="114"/>
      <c r="F34" s="114"/>
      <c r="G34" s="114"/>
      <c r="H34" s="115"/>
    </row>
    <row r="35" spans="2:8" ht="20.100000000000001" customHeight="1">
      <c r="B35" s="21" t="s">
        <v>51</v>
      </c>
      <c r="C35" s="8" t="s">
        <v>52</v>
      </c>
      <c r="D35" s="8" t="s">
        <v>53</v>
      </c>
      <c r="E35" s="8" t="s">
        <v>54</v>
      </c>
      <c r="F35" s="8" t="s">
        <v>55</v>
      </c>
      <c r="G35" s="114" t="s">
        <v>56</v>
      </c>
      <c r="H35" s="115"/>
    </row>
    <row r="36" spans="2:8" ht="27.95" customHeight="1">
      <c r="B36" s="23">
        <v>1</v>
      </c>
      <c r="C36" s="23">
        <v>0</v>
      </c>
      <c r="D36" s="23" t="s">
        <v>57</v>
      </c>
      <c r="E36" s="23" t="s">
        <v>57</v>
      </c>
      <c r="F36" s="23" t="s">
        <v>57</v>
      </c>
      <c r="G36" s="109"/>
      <c r="H36" s="136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1" customHeight="1">
      <c r="B38" s="113" t="s">
        <v>59</v>
      </c>
      <c r="C38" s="114"/>
      <c r="D38" s="114"/>
      <c r="E38" s="114"/>
      <c r="F38" s="114" t="s">
        <v>60</v>
      </c>
      <c r="G38" s="114"/>
      <c r="H38" s="115"/>
    </row>
    <row r="39" spans="2:8" ht="14.1" customHeight="1">
      <c r="B39" s="175" t="s">
        <v>142</v>
      </c>
      <c r="C39" s="109"/>
      <c r="D39" s="109"/>
      <c r="E39" s="109"/>
      <c r="F39" s="109" t="s">
        <v>143</v>
      </c>
      <c r="G39" s="109"/>
      <c r="H39" s="136"/>
    </row>
    <row r="40" spans="2:8" ht="17.100000000000001" customHeight="1">
      <c r="B40" s="113" t="s">
        <v>61</v>
      </c>
      <c r="C40" s="114"/>
      <c r="D40" s="114"/>
      <c r="E40" s="114"/>
      <c r="F40" s="114" t="s">
        <v>62</v>
      </c>
      <c r="G40" s="114"/>
      <c r="H40" s="115"/>
    </row>
    <row r="41" spans="2:8" ht="21" customHeight="1">
      <c r="B41" s="108" t="s">
        <v>144</v>
      </c>
      <c r="C41" s="109"/>
      <c r="D41" s="109"/>
      <c r="E41" s="109"/>
      <c r="F41" s="109" t="s">
        <v>145</v>
      </c>
      <c r="G41" s="109"/>
      <c r="H41" s="136"/>
    </row>
    <row r="42" spans="2:8" ht="15" customHeight="1">
      <c r="B42" s="113" t="s">
        <v>63</v>
      </c>
      <c r="C42" s="114"/>
      <c r="D42" s="114"/>
      <c r="E42" s="114"/>
      <c r="F42" s="114" t="s">
        <v>64</v>
      </c>
      <c r="G42" s="114"/>
      <c r="H42" s="115"/>
    </row>
    <row r="43" spans="2:8" ht="12.95" customHeight="1">
      <c r="B43" s="175" t="s">
        <v>146</v>
      </c>
      <c r="C43" s="109"/>
      <c r="D43" s="109"/>
      <c r="E43" s="109"/>
      <c r="F43" s="109" t="s">
        <v>147</v>
      </c>
      <c r="G43" s="109"/>
      <c r="H43" s="136"/>
    </row>
    <row r="44" spans="2:8" ht="24" customHeight="1">
      <c r="B44" s="113" t="s">
        <v>65</v>
      </c>
      <c r="C44" s="114"/>
      <c r="D44" s="114"/>
      <c r="E44" s="114"/>
      <c r="F44" s="114" t="s">
        <v>66</v>
      </c>
      <c r="G44" s="114"/>
      <c r="H44" s="115"/>
    </row>
    <row r="45" spans="2:8" ht="14.1" customHeight="1">
      <c r="B45" s="108" t="s">
        <v>148</v>
      </c>
      <c r="C45" s="109"/>
      <c r="D45" s="109"/>
      <c r="E45" s="109"/>
      <c r="F45" s="109" t="s">
        <v>145</v>
      </c>
      <c r="G45" s="109"/>
      <c r="H45" s="136"/>
    </row>
    <row r="46" spans="2:8" ht="14.1" customHeight="1">
      <c r="B46" s="152" t="s">
        <v>67</v>
      </c>
      <c r="C46" s="153"/>
      <c r="D46" s="153"/>
      <c r="E46" s="153"/>
      <c r="F46" s="153"/>
      <c r="G46" s="153"/>
      <c r="H46" s="154"/>
    </row>
    <row r="47" spans="2:8" ht="15.95" customHeight="1">
      <c r="B47" s="108" t="s">
        <v>78</v>
      </c>
      <c r="C47" s="109"/>
      <c r="D47" s="109"/>
      <c r="E47" s="109"/>
      <c r="F47" s="109"/>
      <c r="G47" s="109"/>
      <c r="H47" s="136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18.95" customHeight="1">
      <c r="B49" s="147" t="s">
        <v>77</v>
      </c>
      <c r="C49" s="148"/>
      <c r="D49" s="148"/>
      <c r="E49" s="149"/>
      <c r="F49" s="150" t="s">
        <v>77</v>
      </c>
      <c r="G49" s="148"/>
      <c r="H49" s="160"/>
    </row>
    <row r="50" spans="2:8" ht="16.5" customHeight="1">
      <c r="B50" s="113" t="s">
        <v>70</v>
      </c>
      <c r="C50" s="114"/>
      <c r="D50" s="114"/>
      <c r="E50" s="114"/>
      <c r="F50" s="114" t="s">
        <v>71</v>
      </c>
      <c r="G50" s="114"/>
      <c r="H50" s="115"/>
    </row>
    <row r="51" spans="2:8" ht="15" customHeight="1" thickBot="1">
      <c r="B51" s="161" t="s">
        <v>103</v>
      </c>
      <c r="C51" s="162"/>
      <c r="D51" s="162"/>
      <c r="E51" s="162"/>
      <c r="F51" s="129" t="s">
        <v>104</v>
      </c>
      <c r="G51" s="129"/>
      <c r="H51" s="163"/>
    </row>
    <row r="52" spans="2:8" ht="68.25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1:H21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</mergeCells>
  <conditionalFormatting sqref="B36:F36">
    <cfRule type="containsText" dxfId="343" priority="1" operator="containsText" text="NO DISPONIBLE">
      <formula>NOT(ISERROR(SEARCH("NO DISPONIBLE",B36)))</formula>
    </cfRule>
    <cfRule type="cellIs" dxfId="342" priority="2" operator="lessThanOrEqual">
      <formula>0.15</formula>
    </cfRule>
    <cfRule type="cellIs" dxfId="341" priority="3" operator="between">
      <formula>0.5</formula>
      <formula>0.7</formula>
    </cfRule>
    <cfRule type="cellIs" dxfId="340" priority="4" operator="greaterThanOrEqual">
      <formula>0.7</formula>
    </cfRule>
  </conditionalFormatting>
  <hyperlinks>
    <hyperlink ref="B51" r:id="rId1" xr:uid="{00000000-0004-0000-0500-000000000000}"/>
  </hyperlinks>
  <pageMargins left="0.70866141732283461" right="0.70866141732283461" top="0.59055118110236215" bottom="0.59055118110236215" header="0.31496062992125984" footer="0.31496062992125984"/>
  <pageSetup paperSize="5" scale="72" orientation="portrait" horizontalDpi="1200" verticalDpi="120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500-000005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'A-2.2.1.1.1.2'!B36:F36</xm:f>
              <xm:sqref>G36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Q53"/>
  <sheetViews>
    <sheetView showGridLines="0" view="pageBreakPreview" zoomScale="85" zoomScaleNormal="90" zoomScaleSheetLayoutView="85" workbookViewId="0">
      <selection activeCell="B47" sqref="B47:H47"/>
    </sheetView>
  </sheetViews>
  <sheetFormatPr baseColWidth="10" defaultColWidth="11.42578125" defaultRowHeight="18"/>
  <cols>
    <col min="1" max="1" width="11.42578125" style="1"/>
    <col min="2" max="7" width="14.7109375" style="1" customWidth="1"/>
    <col min="8" max="8" width="24.7109375" style="1" customWidth="1"/>
    <col min="9" max="9" width="10.85546875" style="1" customWidth="1"/>
    <col min="10" max="16384" width="11.42578125" style="1"/>
  </cols>
  <sheetData>
    <row r="1" spans="2:17" ht="18.75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13" t="s">
        <v>1</v>
      </c>
      <c r="C6" s="114"/>
      <c r="D6" s="114"/>
      <c r="E6" s="114"/>
      <c r="F6" s="114"/>
      <c r="G6" s="114"/>
      <c r="H6" s="115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16" t="s">
        <v>149</v>
      </c>
      <c r="C7" s="117"/>
      <c r="D7" s="117"/>
      <c r="E7" s="117"/>
      <c r="F7" s="117"/>
      <c r="G7" s="117"/>
      <c r="H7" s="118"/>
      <c r="J7" s="3"/>
      <c r="K7" s="3"/>
      <c r="L7" s="3"/>
      <c r="M7" s="3"/>
      <c r="N7" s="3"/>
      <c r="O7" s="3"/>
      <c r="P7" s="3"/>
      <c r="Q7" s="3"/>
    </row>
    <row r="8" spans="2:17" ht="19.5" customHeight="1">
      <c r="B8" s="113" t="s">
        <v>2</v>
      </c>
      <c r="C8" s="114"/>
      <c r="D8" s="114"/>
      <c r="E8" s="114"/>
      <c r="F8" s="114" t="s">
        <v>3</v>
      </c>
      <c r="G8" s="11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47.25" customHeight="1">
      <c r="B9" s="108" t="s">
        <v>73</v>
      </c>
      <c r="C9" s="109"/>
      <c r="D9" s="109"/>
      <c r="E9" s="109"/>
      <c r="F9" s="109" t="s">
        <v>74</v>
      </c>
      <c r="G9" s="109"/>
      <c r="H9" s="10" t="s">
        <v>127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13" t="s">
        <v>5</v>
      </c>
      <c r="C10" s="114"/>
      <c r="D10" s="114"/>
      <c r="E10" s="114"/>
      <c r="F10" s="114"/>
      <c r="G10" s="114"/>
      <c r="H10" s="115"/>
    </row>
    <row r="11" spans="2:17" ht="25.5" customHeight="1">
      <c r="B11" s="21" t="s">
        <v>6</v>
      </c>
      <c r="C11" s="114" t="s">
        <v>7</v>
      </c>
      <c r="D11" s="11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>
      <c r="B12" s="22" t="s">
        <v>97</v>
      </c>
      <c r="C12" s="122" t="s">
        <v>96</v>
      </c>
      <c r="D12" s="122"/>
      <c r="E12" s="9" t="s">
        <v>97</v>
      </c>
      <c r="F12" s="9" t="s">
        <v>97</v>
      </c>
      <c r="G12" s="9" t="s">
        <v>96</v>
      </c>
      <c r="H12" s="5" t="s">
        <v>12</v>
      </c>
    </row>
    <row r="13" spans="2:17" ht="16.5" customHeight="1" thickBot="1">
      <c r="B13" s="123" t="s">
        <v>13</v>
      </c>
      <c r="C13" s="124"/>
      <c r="D13" s="124"/>
      <c r="E13" s="124"/>
      <c r="F13" s="125"/>
      <c r="G13" s="126" t="s">
        <v>14</v>
      </c>
      <c r="H13" s="127"/>
    </row>
    <row r="14" spans="2:17" ht="16.5" customHeight="1">
      <c r="B14" s="26" t="s">
        <v>15</v>
      </c>
      <c r="C14" s="128" t="s">
        <v>16</v>
      </c>
      <c r="D14" s="128"/>
      <c r="E14" s="27" t="s">
        <v>17</v>
      </c>
      <c r="F14" s="28" t="s">
        <v>8</v>
      </c>
      <c r="G14" s="29" t="s">
        <v>18</v>
      </c>
      <c r="H14" s="28" t="s">
        <v>19</v>
      </c>
    </row>
    <row r="15" spans="2:17" ht="21" customHeight="1" thickBot="1">
      <c r="B15" s="30" t="s">
        <v>20</v>
      </c>
      <c r="C15" s="129" t="s">
        <v>98</v>
      </c>
      <c r="D15" s="129"/>
      <c r="E15" s="24" t="s">
        <v>21</v>
      </c>
      <c r="F15" s="25" t="s">
        <v>22</v>
      </c>
      <c r="G15" s="30" t="s">
        <v>99</v>
      </c>
      <c r="H15" s="25" t="s">
        <v>23</v>
      </c>
    </row>
    <row r="16" spans="2:17" ht="30.95" customHeight="1">
      <c r="B16" s="113" t="s">
        <v>24</v>
      </c>
      <c r="C16" s="114"/>
      <c r="D16" s="114"/>
      <c r="E16" s="114"/>
      <c r="F16" s="114" t="s">
        <v>25</v>
      </c>
      <c r="G16" s="114"/>
      <c r="H16" s="115"/>
    </row>
    <row r="17" spans="2:11" ht="18.75" customHeight="1">
      <c r="B17" s="130" t="s">
        <v>26</v>
      </c>
      <c r="C17" s="131"/>
      <c r="D17" s="131"/>
      <c r="E17" s="132"/>
      <c r="F17" s="114" t="s">
        <v>27</v>
      </c>
      <c r="G17" s="114"/>
      <c r="H17" s="6" t="s">
        <v>28</v>
      </c>
    </row>
    <row r="18" spans="2:11" ht="18" customHeight="1">
      <c r="B18" s="119" t="s">
        <v>29</v>
      </c>
      <c r="C18" s="120"/>
      <c r="D18" s="120"/>
      <c r="E18" s="121"/>
      <c r="F18" s="122" t="s">
        <v>30</v>
      </c>
      <c r="G18" s="122"/>
      <c r="H18" s="5" t="s">
        <v>12</v>
      </c>
    </row>
    <row r="19" spans="2:11" ht="15.75" customHeight="1">
      <c r="B19" s="113" t="s">
        <v>31</v>
      </c>
      <c r="C19" s="114"/>
      <c r="D19" s="114"/>
      <c r="E19" s="114"/>
      <c r="F19" s="114"/>
      <c r="G19" s="114"/>
      <c r="H19" s="115"/>
    </row>
    <row r="20" spans="2:11" ht="60.95" customHeight="1">
      <c r="B20" s="133" t="s">
        <v>150</v>
      </c>
      <c r="C20" s="134"/>
      <c r="D20" s="134"/>
      <c r="E20" s="134"/>
      <c r="F20" s="134"/>
      <c r="G20" s="134"/>
      <c r="H20" s="135"/>
    </row>
    <row r="21" spans="2:11" ht="15.75" customHeight="1">
      <c r="B21" s="113" t="s">
        <v>32</v>
      </c>
      <c r="C21" s="114"/>
      <c r="D21" s="114"/>
      <c r="E21" s="114"/>
      <c r="F21" s="114"/>
      <c r="G21" s="114"/>
      <c r="H21" s="115"/>
    </row>
    <row r="22" spans="2:11">
      <c r="B22" s="108" t="s">
        <v>151</v>
      </c>
      <c r="C22" s="109"/>
      <c r="D22" s="109"/>
      <c r="E22" s="109"/>
      <c r="F22" s="109"/>
      <c r="G22" s="109"/>
      <c r="H22" s="136"/>
    </row>
    <row r="23" spans="2:11" ht="15.75" customHeight="1">
      <c r="B23" s="113" t="s">
        <v>33</v>
      </c>
      <c r="C23" s="114"/>
      <c r="D23" s="114"/>
      <c r="E23" s="114"/>
      <c r="F23" s="114" t="s">
        <v>34</v>
      </c>
      <c r="G23" s="114"/>
      <c r="H23" s="115"/>
    </row>
    <row r="24" spans="2:11" ht="24.75" customHeight="1">
      <c r="B24" s="108" t="s">
        <v>35</v>
      </c>
      <c r="C24" s="109"/>
      <c r="D24" s="109"/>
      <c r="E24" s="109"/>
      <c r="F24" s="109" t="s">
        <v>36</v>
      </c>
      <c r="G24" s="109"/>
      <c r="H24" s="136"/>
    </row>
    <row r="25" spans="2:11" ht="14.25" customHeight="1">
      <c r="B25" s="113" t="s">
        <v>37</v>
      </c>
      <c r="C25" s="114"/>
      <c r="D25" s="114"/>
      <c r="E25" s="114"/>
      <c r="F25" s="114" t="s">
        <v>38</v>
      </c>
      <c r="G25" s="114"/>
      <c r="H25" s="115"/>
    </row>
    <row r="26" spans="2:11" ht="15.95" customHeight="1">
      <c r="B26" s="113" t="s">
        <v>39</v>
      </c>
      <c r="C26" s="114"/>
      <c r="D26" s="114" t="s">
        <v>40</v>
      </c>
      <c r="E26" s="114"/>
      <c r="F26" s="8" t="s">
        <v>39</v>
      </c>
      <c r="G26" s="8" t="s">
        <v>41</v>
      </c>
      <c r="H26" s="6" t="s">
        <v>40</v>
      </c>
    </row>
    <row r="27" spans="2:11" ht="14.25" customHeight="1">
      <c r="B27" s="108">
        <v>2</v>
      </c>
      <c r="C27" s="109"/>
      <c r="D27" s="109">
        <v>2022</v>
      </c>
      <c r="E27" s="109"/>
      <c r="F27" s="43">
        <v>5</v>
      </c>
      <c r="G27" s="7">
        <v>1.5</v>
      </c>
      <c r="H27" s="10">
        <v>2025</v>
      </c>
      <c r="I27" s="1">
        <f>(F27/B27)</f>
        <v>2.5</v>
      </c>
      <c r="J27" s="1">
        <f>I27-1</f>
        <v>1.5</v>
      </c>
      <c r="K27" s="1">
        <f>J27*100</f>
        <v>150</v>
      </c>
    </row>
    <row r="28" spans="2:11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11" ht="19.5" customHeight="1">
      <c r="B29" s="137" t="s">
        <v>26</v>
      </c>
      <c r="C29" s="138"/>
      <c r="D29" s="138"/>
      <c r="E29" s="138"/>
      <c r="F29" s="138"/>
      <c r="G29" s="138"/>
      <c r="H29" s="139"/>
    </row>
    <row r="30" spans="2:11" ht="30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11" ht="26.1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</row>
    <row r="32" spans="2:11" ht="24" customHeight="1">
      <c r="B32" s="113" t="s">
        <v>49</v>
      </c>
      <c r="C32" s="114"/>
      <c r="D32" s="114"/>
      <c r="E32" s="114"/>
      <c r="F32" s="114"/>
      <c r="G32" s="114"/>
      <c r="H32" s="115"/>
      <c r="I32" s="20"/>
    </row>
    <row r="33" spans="2:8" s="35" customFormat="1" ht="154.5" customHeight="1">
      <c r="B33" s="176" t="s">
        <v>152</v>
      </c>
      <c r="C33" s="177"/>
      <c r="D33" s="177"/>
      <c r="E33" s="177"/>
      <c r="F33" s="177"/>
      <c r="G33" s="177"/>
      <c r="H33" s="178"/>
    </row>
    <row r="34" spans="2:8" ht="30" customHeight="1">
      <c r="B34" s="113" t="s">
        <v>50</v>
      </c>
      <c r="C34" s="114"/>
      <c r="D34" s="114"/>
      <c r="E34" s="114"/>
      <c r="F34" s="114"/>
      <c r="G34" s="114"/>
      <c r="H34" s="115"/>
    </row>
    <row r="35" spans="2:8" ht="20.100000000000001" customHeight="1">
      <c r="B35" s="21" t="s">
        <v>51</v>
      </c>
      <c r="C35" s="8" t="s">
        <v>52</v>
      </c>
      <c r="D35" s="8" t="s">
        <v>53</v>
      </c>
      <c r="E35" s="8" t="s">
        <v>54</v>
      </c>
      <c r="F35" s="8" t="s">
        <v>55</v>
      </c>
      <c r="G35" s="114" t="s">
        <v>56</v>
      </c>
      <c r="H35" s="115"/>
    </row>
    <row r="36" spans="2:8" ht="27.95" customHeight="1">
      <c r="B36" s="23">
        <v>1</v>
      </c>
      <c r="C36" s="23">
        <v>1</v>
      </c>
      <c r="D36" s="23" t="s">
        <v>57</v>
      </c>
      <c r="E36" s="23" t="s">
        <v>57</v>
      </c>
      <c r="F36" s="23" t="s">
        <v>57</v>
      </c>
      <c r="G36" s="109"/>
      <c r="H36" s="136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1" customHeight="1">
      <c r="B38" s="113" t="s">
        <v>59</v>
      </c>
      <c r="C38" s="114"/>
      <c r="D38" s="114"/>
      <c r="E38" s="114"/>
      <c r="F38" s="114" t="s">
        <v>60</v>
      </c>
      <c r="G38" s="114"/>
      <c r="H38" s="115"/>
    </row>
    <row r="39" spans="2:8" ht="14.1" customHeight="1">
      <c r="B39" s="175" t="s">
        <v>131</v>
      </c>
      <c r="C39" s="109"/>
      <c r="D39" s="109"/>
      <c r="E39" s="109"/>
      <c r="F39" s="109" t="s">
        <v>153</v>
      </c>
      <c r="G39" s="109"/>
      <c r="H39" s="136"/>
    </row>
    <row r="40" spans="2:8" ht="17.100000000000001" customHeight="1">
      <c r="B40" s="113" t="s">
        <v>61</v>
      </c>
      <c r="C40" s="114"/>
      <c r="D40" s="114"/>
      <c r="E40" s="114"/>
      <c r="F40" s="114" t="s">
        <v>62</v>
      </c>
      <c r="G40" s="114"/>
      <c r="H40" s="115"/>
    </row>
    <row r="41" spans="2:8" ht="21" customHeight="1">
      <c r="B41" s="108" t="s">
        <v>154</v>
      </c>
      <c r="C41" s="109"/>
      <c r="D41" s="109"/>
      <c r="E41" s="109"/>
      <c r="F41" s="109" t="s">
        <v>134</v>
      </c>
      <c r="G41" s="109"/>
      <c r="H41" s="136"/>
    </row>
    <row r="42" spans="2:8" ht="15" customHeight="1">
      <c r="B42" s="113" t="s">
        <v>63</v>
      </c>
      <c r="C42" s="114"/>
      <c r="D42" s="114"/>
      <c r="E42" s="114"/>
      <c r="F42" s="114" t="s">
        <v>64</v>
      </c>
      <c r="G42" s="114"/>
      <c r="H42" s="115"/>
    </row>
    <row r="43" spans="2:8" ht="12.95" customHeight="1">
      <c r="B43" s="175" t="s">
        <v>135</v>
      </c>
      <c r="C43" s="109"/>
      <c r="D43" s="109"/>
      <c r="E43" s="109"/>
      <c r="F43" s="109" t="s">
        <v>155</v>
      </c>
      <c r="G43" s="109"/>
      <c r="H43" s="136"/>
    </row>
    <row r="44" spans="2:8" ht="24" customHeight="1">
      <c r="B44" s="113" t="s">
        <v>65</v>
      </c>
      <c r="C44" s="114"/>
      <c r="D44" s="114"/>
      <c r="E44" s="114"/>
      <c r="F44" s="114" t="s">
        <v>66</v>
      </c>
      <c r="G44" s="114"/>
      <c r="H44" s="115"/>
    </row>
    <row r="45" spans="2:8" ht="19.5" customHeight="1">
      <c r="B45" s="108" t="s">
        <v>156</v>
      </c>
      <c r="C45" s="109"/>
      <c r="D45" s="109"/>
      <c r="E45" s="109"/>
      <c r="F45" s="109" t="s">
        <v>134</v>
      </c>
      <c r="G45" s="109"/>
      <c r="H45" s="136"/>
    </row>
    <row r="46" spans="2:8" ht="14.1" customHeight="1">
      <c r="B46" s="152" t="s">
        <v>67</v>
      </c>
      <c r="C46" s="153"/>
      <c r="D46" s="153"/>
      <c r="E46" s="153"/>
      <c r="F46" s="153"/>
      <c r="G46" s="153"/>
      <c r="H46" s="154"/>
    </row>
    <row r="47" spans="2:8" ht="15.95" customHeight="1">
      <c r="B47" s="108" t="s">
        <v>78</v>
      </c>
      <c r="C47" s="109"/>
      <c r="D47" s="109"/>
      <c r="E47" s="109"/>
      <c r="F47" s="109"/>
      <c r="G47" s="109"/>
      <c r="H47" s="136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18.95" customHeight="1">
      <c r="B49" s="147" t="s">
        <v>77</v>
      </c>
      <c r="C49" s="148"/>
      <c r="D49" s="148"/>
      <c r="E49" s="149"/>
      <c r="F49" s="150" t="s">
        <v>77</v>
      </c>
      <c r="G49" s="148"/>
      <c r="H49" s="160"/>
    </row>
    <row r="50" spans="2:8" ht="16.5" customHeight="1">
      <c r="B50" s="113" t="s">
        <v>70</v>
      </c>
      <c r="C50" s="114"/>
      <c r="D50" s="114"/>
      <c r="E50" s="114"/>
      <c r="F50" s="114" t="s">
        <v>71</v>
      </c>
      <c r="G50" s="114"/>
      <c r="H50" s="115"/>
    </row>
    <row r="51" spans="2:8" ht="15" customHeight="1" thickBot="1">
      <c r="B51" s="161" t="s">
        <v>103</v>
      </c>
      <c r="C51" s="162"/>
      <c r="D51" s="162"/>
      <c r="E51" s="162"/>
      <c r="F51" s="129" t="s">
        <v>104</v>
      </c>
      <c r="G51" s="129"/>
      <c r="H51" s="163"/>
    </row>
    <row r="52" spans="2:8" ht="69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1:H21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</mergeCells>
  <conditionalFormatting sqref="B36:F36">
    <cfRule type="containsText" dxfId="339" priority="1" operator="containsText" text="NO DISPONIBLE">
      <formula>NOT(ISERROR(SEARCH("NO DISPONIBLE",B36)))</formula>
    </cfRule>
    <cfRule type="cellIs" dxfId="338" priority="2" operator="lessThanOrEqual">
      <formula>0.15</formula>
    </cfRule>
    <cfRule type="cellIs" dxfId="337" priority="3" operator="between">
      <formula>0.5</formula>
      <formula>0.7</formula>
    </cfRule>
    <cfRule type="cellIs" dxfId="336" priority="4" operator="greaterThanOrEqual">
      <formula>0.7</formula>
    </cfRule>
  </conditionalFormatting>
  <hyperlinks>
    <hyperlink ref="B51" r:id="rId1" xr:uid="{00000000-0004-0000-0600-000000000000}"/>
  </hyperlinks>
  <pageMargins left="0.70866141732283461" right="0.70866141732283461" top="0.59055118110236215" bottom="0.59055118110236215" header="0.31496062992125984" footer="0.31496062992125984"/>
  <pageSetup paperSize="5" scale="72" orientation="portrait" horizontalDpi="1200" verticalDpi="120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600-000006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'A-2.2.1.1.1.3'!B36:F36</xm:f>
              <xm:sqref>G36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Q53"/>
  <sheetViews>
    <sheetView showGridLines="0" view="pageBreakPreview" topLeftCell="C4" zoomScale="80" zoomScaleNormal="90" zoomScaleSheetLayoutView="80" workbookViewId="0">
      <selection activeCell="B47" sqref="B47:H47"/>
    </sheetView>
  </sheetViews>
  <sheetFormatPr baseColWidth="10" defaultColWidth="11.42578125" defaultRowHeight="18"/>
  <cols>
    <col min="1" max="1" width="11.42578125" style="1"/>
    <col min="2" max="7" width="14.7109375" style="1" customWidth="1"/>
    <col min="8" max="8" width="24.7109375" style="1" customWidth="1"/>
    <col min="9" max="9" width="10.85546875" style="1" customWidth="1"/>
    <col min="10" max="16384" width="11.42578125" style="1"/>
  </cols>
  <sheetData>
    <row r="1" spans="2:17" ht="18.75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13" t="s">
        <v>1</v>
      </c>
      <c r="C6" s="114"/>
      <c r="D6" s="114"/>
      <c r="E6" s="114"/>
      <c r="F6" s="114"/>
      <c r="G6" s="114"/>
      <c r="H6" s="115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16" t="s">
        <v>157</v>
      </c>
      <c r="C7" s="117"/>
      <c r="D7" s="117"/>
      <c r="E7" s="117"/>
      <c r="F7" s="117"/>
      <c r="G7" s="117"/>
      <c r="H7" s="118"/>
      <c r="J7" s="3"/>
      <c r="K7" s="3"/>
      <c r="L7" s="3"/>
      <c r="M7" s="3"/>
      <c r="N7" s="3"/>
      <c r="O7" s="3"/>
      <c r="P7" s="3"/>
      <c r="Q7" s="3"/>
    </row>
    <row r="8" spans="2:17" ht="19.5" customHeight="1">
      <c r="B8" s="113" t="s">
        <v>2</v>
      </c>
      <c r="C8" s="114"/>
      <c r="D8" s="114"/>
      <c r="E8" s="114"/>
      <c r="F8" s="114" t="s">
        <v>3</v>
      </c>
      <c r="G8" s="11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47.25" customHeight="1">
      <c r="B9" s="108" t="s">
        <v>73</v>
      </c>
      <c r="C9" s="109"/>
      <c r="D9" s="109"/>
      <c r="E9" s="109"/>
      <c r="F9" s="109" t="s">
        <v>74</v>
      </c>
      <c r="G9" s="109"/>
      <c r="H9" s="10" t="s">
        <v>127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13" t="s">
        <v>5</v>
      </c>
      <c r="C10" s="114"/>
      <c r="D10" s="114"/>
      <c r="E10" s="114"/>
      <c r="F10" s="114"/>
      <c r="G10" s="114"/>
      <c r="H10" s="115"/>
    </row>
    <row r="11" spans="2:17" ht="25.5" customHeight="1">
      <c r="B11" s="21" t="s">
        <v>6</v>
      </c>
      <c r="C11" s="114" t="s">
        <v>7</v>
      </c>
      <c r="D11" s="11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>
      <c r="B12" s="22" t="s">
        <v>97</v>
      </c>
      <c r="C12" s="122" t="s">
        <v>96</v>
      </c>
      <c r="D12" s="122"/>
      <c r="E12" s="9" t="s">
        <v>97</v>
      </c>
      <c r="F12" s="9" t="s">
        <v>97</v>
      </c>
      <c r="G12" s="9" t="s">
        <v>96</v>
      </c>
      <c r="H12" s="5" t="s">
        <v>12</v>
      </c>
    </row>
    <row r="13" spans="2:17" ht="16.5" customHeight="1" thickBot="1">
      <c r="B13" s="123" t="s">
        <v>13</v>
      </c>
      <c r="C13" s="124"/>
      <c r="D13" s="124"/>
      <c r="E13" s="124"/>
      <c r="F13" s="125"/>
      <c r="G13" s="126" t="s">
        <v>14</v>
      </c>
      <c r="H13" s="127"/>
    </row>
    <row r="14" spans="2:17" ht="16.5" customHeight="1">
      <c r="B14" s="26" t="s">
        <v>15</v>
      </c>
      <c r="C14" s="128" t="s">
        <v>16</v>
      </c>
      <c r="D14" s="128"/>
      <c r="E14" s="27" t="s">
        <v>17</v>
      </c>
      <c r="F14" s="28" t="s">
        <v>8</v>
      </c>
      <c r="G14" s="29" t="s">
        <v>18</v>
      </c>
      <c r="H14" s="28" t="s">
        <v>19</v>
      </c>
    </row>
    <row r="15" spans="2:17" ht="21" customHeight="1" thickBot="1">
      <c r="B15" s="30" t="s">
        <v>20</v>
      </c>
      <c r="C15" s="129" t="s">
        <v>98</v>
      </c>
      <c r="D15" s="129"/>
      <c r="E15" s="24" t="s">
        <v>21</v>
      </c>
      <c r="F15" s="25" t="s">
        <v>22</v>
      </c>
      <c r="G15" s="30" t="s">
        <v>99</v>
      </c>
      <c r="H15" s="25" t="s">
        <v>23</v>
      </c>
    </row>
    <row r="16" spans="2:17" ht="30.95" customHeight="1">
      <c r="B16" s="113" t="s">
        <v>24</v>
      </c>
      <c r="C16" s="114"/>
      <c r="D16" s="114"/>
      <c r="E16" s="114"/>
      <c r="F16" s="114" t="s">
        <v>25</v>
      </c>
      <c r="G16" s="114"/>
      <c r="H16" s="115"/>
    </row>
    <row r="17" spans="2:11" ht="19.5" customHeight="1">
      <c r="B17" s="130" t="s">
        <v>26</v>
      </c>
      <c r="C17" s="131"/>
      <c r="D17" s="131"/>
      <c r="E17" s="132"/>
      <c r="F17" s="114" t="s">
        <v>27</v>
      </c>
      <c r="G17" s="114"/>
      <c r="H17" s="6" t="s">
        <v>28</v>
      </c>
    </row>
    <row r="18" spans="2:11" ht="18" customHeight="1">
      <c r="B18" s="119" t="s">
        <v>29</v>
      </c>
      <c r="C18" s="120"/>
      <c r="D18" s="120"/>
      <c r="E18" s="121"/>
      <c r="F18" s="122" t="s">
        <v>30</v>
      </c>
      <c r="G18" s="122"/>
      <c r="H18" s="5" t="s">
        <v>12</v>
      </c>
    </row>
    <row r="19" spans="2:11" ht="15.75" customHeight="1">
      <c r="B19" s="113" t="s">
        <v>31</v>
      </c>
      <c r="C19" s="114"/>
      <c r="D19" s="114"/>
      <c r="E19" s="114"/>
      <c r="F19" s="114"/>
      <c r="G19" s="114"/>
      <c r="H19" s="115"/>
    </row>
    <row r="20" spans="2:11" ht="53.25" customHeight="1">
      <c r="B20" s="179" t="s">
        <v>158</v>
      </c>
      <c r="C20" s="177"/>
      <c r="D20" s="177"/>
      <c r="E20" s="177"/>
      <c r="F20" s="177"/>
      <c r="G20" s="177"/>
      <c r="H20" s="178"/>
    </row>
    <row r="21" spans="2:11" ht="15.75" customHeight="1">
      <c r="B21" s="113" t="s">
        <v>32</v>
      </c>
      <c r="C21" s="114"/>
      <c r="D21" s="114"/>
      <c r="E21" s="114"/>
      <c r="F21" s="114"/>
      <c r="G21" s="114"/>
      <c r="H21" s="115"/>
    </row>
    <row r="22" spans="2:11">
      <c r="B22" s="108" t="s">
        <v>159</v>
      </c>
      <c r="C22" s="109"/>
      <c r="D22" s="109"/>
      <c r="E22" s="109"/>
      <c r="F22" s="109"/>
      <c r="G22" s="109"/>
      <c r="H22" s="136"/>
    </row>
    <row r="23" spans="2:11" ht="15.75" customHeight="1">
      <c r="B23" s="113" t="s">
        <v>33</v>
      </c>
      <c r="C23" s="114"/>
      <c r="D23" s="114"/>
      <c r="E23" s="114"/>
      <c r="F23" s="114" t="s">
        <v>34</v>
      </c>
      <c r="G23" s="114"/>
      <c r="H23" s="115"/>
    </row>
    <row r="24" spans="2:11" ht="24.75" customHeight="1">
      <c r="B24" s="108" t="s">
        <v>35</v>
      </c>
      <c r="C24" s="109"/>
      <c r="D24" s="109"/>
      <c r="E24" s="109"/>
      <c r="F24" s="109" t="s">
        <v>36</v>
      </c>
      <c r="G24" s="109"/>
      <c r="H24" s="136"/>
    </row>
    <row r="25" spans="2:11" ht="14.25" customHeight="1">
      <c r="B25" s="113" t="s">
        <v>37</v>
      </c>
      <c r="C25" s="114"/>
      <c r="D25" s="114"/>
      <c r="E25" s="114"/>
      <c r="F25" s="114" t="s">
        <v>38</v>
      </c>
      <c r="G25" s="114"/>
      <c r="H25" s="115"/>
    </row>
    <row r="26" spans="2:11" ht="15.95" customHeight="1">
      <c r="B26" s="113" t="s">
        <v>39</v>
      </c>
      <c r="C26" s="114"/>
      <c r="D26" s="114" t="s">
        <v>40</v>
      </c>
      <c r="E26" s="114"/>
      <c r="F26" s="8" t="s">
        <v>39</v>
      </c>
      <c r="G26" s="8" t="s">
        <v>41</v>
      </c>
      <c r="H26" s="6" t="s">
        <v>40</v>
      </c>
    </row>
    <row r="27" spans="2:11" ht="14.25" customHeight="1">
      <c r="B27" s="108">
        <v>68</v>
      </c>
      <c r="C27" s="109"/>
      <c r="D27" s="109">
        <v>2022</v>
      </c>
      <c r="E27" s="109"/>
      <c r="F27" s="43">
        <v>200</v>
      </c>
      <c r="G27" s="7">
        <v>1.9411</v>
      </c>
      <c r="H27" s="10">
        <v>2025</v>
      </c>
      <c r="I27" s="1">
        <f>(F27/B27)</f>
        <v>2.9411764705882355</v>
      </c>
      <c r="J27" s="1">
        <f>I27-1</f>
        <v>1.9411764705882355</v>
      </c>
      <c r="K27" s="1">
        <f>J27*100</f>
        <v>194.11764705882354</v>
      </c>
    </row>
    <row r="28" spans="2:11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11" ht="19.5" customHeight="1">
      <c r="B29" s="137" t="s">
        <v>26</v>
      </c>
      <c r="C29" s="138"/>
      <c r="D29" s="138"/>
      <c r="E29" s="138"/>
      <c r="F29" s="138"/>
      <c r="G29" s="138"/>
      <c r="H29" s="139"/>
    </row>
    <row r="30" spans="2:11" ht="30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11" ht="26.1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</row>
    <row r="32" spans="2:11" ht="24.75" customHeight="1">
      <c r="B32" s="113" t="s">
        <v>49</v>
      </c>
      <c r="C32" s="114"/>
      <c r="D32" s="114"/>
      <c r="E32" s="114"/>
      <c r="F32" s="114"/>
      <c r="G32" s="114"/>
      <c r="H32" s="115"/>
      <c r="I32" s="20"/>
    </row>
    <row r="33" spans="2:8" ht="153" customHeight="1">
      <c r="B33" s="176" t="s">
        <v>160</v>
      </c>
      <c r="C33" s="177"/>
      <c r="D33" s="177"/>
      <c r="E33" s="177"/>
      <c r="F33" s="177"/>
      <c r="G33" s="177"/>
      <c r="H33" s="178"/>
    </row>
    <row r="34" spans="2:8" ht="30" customHeight="1">
      <c r="B34" s="113" t="s">
        <v>50</v>
      </c>
      <c r="C34" s="114"/>
      <c r="D34" s="114"/>
      <c r="E34" s="114"/>
      <c r="F34" s="114"/>
      <c r="G34" s="114"/>
      <c r="H34" s="115"/>
    </row>
    <row r="35" spans="2:8" ht="20.100000000000001" customHeight="1">
      <c r="B35" s="21" t="s">
        <v>51</v>
      </c>
      <c r="C35" s="8" t="s">
        <v>52</v>
      </c>
      <c r="D35" s="8" t="s">
        <v>53</v>
      </c>
      <c r="E35" s="8" t="s">
        <v>54</v>
      </c>
      <c r="F35" s="8" t="s">
        <v>55</v>
      </c>
      <c r="G35" s="114" t="s">
        <v>56</v>
      </c>
      <c r="H35" s="115"/>
    </row>
    <row r="36" spans="2:8" ht="27.95" customHeight="1">
      <c r="B36" s="23">
        <v>0.75</v>
      </c>
      <c r="C36" s="44">
        <v>0.48</v>
      </c>
      <c r="D36" s="23" t="s">
        <v>57</v>
      </c>
      <c r="E36" s="23" t="s">
        <v>57</v>
      </c>
      <c r="F36" s="23" t="s">
        <v>57</v>
      </c>
      <c r="G36" s="109"/>
      <c r="H36" s="136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1" customHeight="1">
      <c r="B38" s="113" t="s">
        <v>59</v>
      </c>
      <c r="C38" s="114"/>
      <c r="D38" s="114"/>
      <c r="E38" s="114"/>
      <c r="F38" s="114" t="s">
        <v>60</v>
      </c>
      <c r="G38" s="114"/>
      <c r="H38" s="115"/>
    </row>
    <row r="39" spans="2:8" ht="14.1" customHeight="1">
      <c r="B39" s="175" t="s">
        <v>161</v>
      </c>
      <c r="C39" s="109"/>
      <c r="D39" s="109"/>
      <c r="E39" s="109"/>
      <c r="F39" s="109" t="s">
        <v>162</v>
      </c>
      <c r="G39" s="109"/>
      <c r="H39" s="136"/>
    </row>
    <row r="40" spans="2:8" ht="17.100000000000001" customHeight="1">
      <c r="B40" s="113" t="s">
        <v>61</v>
      </c>
      <c r="C40" s="114"/>
      <c r="D40" s="114"/>
      <c r="E40" s="114"/>
      <c r="F40" s="114" t="s">
        <v>62</v>
      </c>
      <c r="G40" s="114"/>
      <c r="H40" s="115"/>
    </row>
    <row r="41" spans="2:8" ht="21" customHeight="1">
      <c r="B41" s="108" t="s">
        <v>163</v>
      </c>
      <c r="C41" s="109"/>
      <c r="D41" s="109"/>
      <c r="E41" s="109"/>
      <c r="F41" s="109" t="s">
        <v>164</v>
      </c>
      <c r="G41" s="109"/>
      <c r="H41" s="136"/>
    </row>
    <row r="42" spans="2:8" ht="15" customHeight="1">
      <c r="B42" s="113" t="s">
        <v>63</v>
      </c>
      <c r="C42" s="114"/>
      <c r="D42" s="114"/>
      <c r="E42" s="114"/>
      <c r="F42" s="114" t="s">
        <v>64</v>
      </c>
      <c r="G42" s="114"/>
      <c r="H42" s="115"/>
    </row>
    <row r="43" spans="2:8" ht="12.95" customHeight="1">
      <c r="B43" s="175" t="s">
        <v>165</v>
      </c>
      <c r="C43" s="109"/>
      <c r="D43" s="109"/>
      <c r="E43" s="109"/>
      <c r="F43" s="109" t="s">
        <v>166</v>
      </c>
      <c r="G43" s="109"/>
      <c r="H43" s="136"/>
    </row>
    <row r="44" spans="2:8" ht="24" customHeight="1">
      <c r="B44" s="113" t="s">
        <v>65</v>
      </c>
      <c r="C44" s="114"/>
      <c r="D44" s="114"/>
      <c r="E44" s="114"/>
      <c r="F44" s="114" t="s">
        <v>66</v>
      </c>
      <c r="G44" s="114"/>
      <c r="H44" s="115"/>
    </row>
    <row r="45" spans="2:8" ht="14.1" customHeight="1">
      <c r="B45" s="108" t="s">
        <v>167</v>
      </c>
      <c r="C45" s="109"/>
      <c r="D45" s="109"/>
      <c r="E45" s="109"/>
      <c r="F45" s="109" t="s">
        <v>164</v>
      </c>
      <c r="G45" s="109"/>
      <c r="H45" s="136"/>
    </row>
    <row r="46" spans="2:8" ht="14.1" customHeight="1">
      <c r="B46" s="152" t="s">
        <v>67</v>
      </c>
      <c r="C46" s="153"/>
      <c r="D46" s="153"/>
      <c r="E46" s="153"/>
      <c r="F46" s="153"/>
      <c r="G46" s="153"/>
      <c r="H46" s="154"/>
    </row>
    <row r="47" spans="2:8" ht="15.95" customHeight="1">
      <c r="B47" s="108" t="s">
        <v>78</v>
      </c>
      <c r="C47" s="109"/>
      <c r="D47" s="109"/>
      <c r="E47" s="109"/>
      <c r="F47" s="109"/>
      <c r="G47" s="109"/>
      <c r="H47" s="136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18.95" customHeight="1">
      <c r="B49" s="147" t="s">
        <v>77</v>
      </c>
      <c r="C49" s="148"/>
      <c r="D49" s="148"/>
      <c r="E49" s="149"/>
      <c r="F49" s="150" t="s">
        <v>77</v>
      </c>
      <c r="G49" s="148"/>
      <c r="H49" s="160"/>
    </row>
    <row r="50" spans="2:8" ht="16.5" customHeight="1">
      <c r="B50" s="113" t="s">
        <v>70</v>
      </c>
      <c r="C50" s="114"/>
      <c r="D50" s="114"/>
      <c r="E50" s="114"/>
      <c r="F50" s="114" t="s">
        <v>71</v>
      </c>
      <c r="G50" s="114"/>
      <c r="H50" s="115"/>
    </row>
    <row r="51" spans="2:8" ht="15" customHeight="1" thickBot="1">
      <c r="B51" s="161" t="s">
        <v>103</v>
      </c>
      <c r="C51" s="162"/>
      <c r="D51" s="162"/>
      <c r="E51" s="162"/>
      <c r="F51" s="129" t="s">
        <v>104</v>
      </c>
      <c r="G51" s="129"/>
      <c r="H51" s="163"/>
    </row>
    <row r="52" spans="2:8" ht="69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1:H21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</mergeCells>
  <conditionalFormatting sqref="B36:F36">
    <cfRule type="containsText" dxfId="335" priority="1" operator="containsText" text="NO DISPONIBLE">
      <formula>NOT(ISERROR(SEARCH("NO DISPONIBLE",B36)))</formula>
    </cfRule>
    <cfRule type="cellIs" dxfId="334" priority="2" operator="lessThanOrEqual">
      <formula>0.15</formula>
    </cfRule>
    <cfRule type="cellIs" dxfId="333" priority="3" operator="between">
      <formula>0.5</formula>
      <formula>0.7</formula>
    </cfRule>
    <cfRule type="cellIs" dxfId="332" priority="4" operator="greaterThanOrEqual">
      <formula>0.7</formula>
    </cfRule>
  </conditionalFormatting>
  <hyperlinks>
    <hyperlink ref="B51" r:id="rId1" xr:uid="{00000000-0004-0000-0700-000000000000}"/>
  </hyperlinks>
  <pageMargins left="0.70866141732283461" right="0.70866141732283461" top="0.59055118110236215" bottom="0.59055118110236215" header="0.31496062992125984" footer="0.31496062992125984"/>
  <pageSetup paperSize="5" scale="73" orientation="portrait" horizontalDpi="1200" verticalDpi="120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700-000007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'A-2.2.1.1.1.4 (1)'!B36:F36</xm:f>
              <xm:sqref>G36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Q53"/>
  <sheetViews>
    <sheetView showGridLines="0" view="pageBreakPreview" topLeftCell="C4" zoomScale="80" zoomScaleNormal="90" zoomScaleSheetLayoutView="80" workbookViewId="0">
      <selection activeCell="B47" sqref="B47:H47"/>
    </sheetView>
  </sheetViews>
  <sheetFormatPr baseColWidth="10" defaultColWidth="11.42578125" defaultRowHeight="18"/>
  <cols>
    <col min="1" max="1" width="11.42578125" style="1"/>
    <col min="2" max="7" width="14.7109375" style="1" customWidth="1"/>
    <col min="8" max="8" width="24.7109375" style="1" customWidth="1"/>
    <col min="9" max="9" width="10.85546875" style="1" customWidth="1"/>
    <col min="10" max="16384" width="11.42578125" style="1"/>
  </cols>
  <sheetData>
    <row r="1" spans="2:17" ht="18.75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13" t="s">
        <v>1</v>
      </c>
      <c r="C6" s="114"/>
      <c r="D6" s="114"/>
      <c r="E6" s="114"/>
      <c r="F6" s="114"/>
      <c r="G6" s="114"/>
      <c r="H6" s="115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16" t="s">
        <v>168</v>
      </c>
      <c r="C7" s="117"/>
      <c r="D7" s="117"/>
      <c r="E7" s="117"/>
      <c r="F7" s="117"/>
      <c r="G7" s="117"/>
      <c r="H7" s="118"/>
      <c r="J7" s="3"/>
      <c r="K7" s="3"/>
      <c r="L7" s="3"/>
      <c r="M7" s="3"/>
      <c r="N7" s="3"/>
      <c r="O7" s="3"/>
      <c r="P7" s="3"/>
      <c r="Q7" s="3"/>
    </row>
    <row r="8" spans="2:17" ht="19.5" customHeight="1">
      <c r="B8" s="113" t="s">
        <v>2</v>
      </c>
      <c r="C8" s="114"/>
      <c r="D8" s="114"/>
      <c r="E8" s="114"/>
      <c r="F8" s="114" t="s">
        <v>3</v>
      </c>
      <c r="G8" s="11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47.25" customHeight="1">
      <c r="B9" s="108" t="s">
        <v>73</v>
      </c>
      <c r="C9" s="109"/>
      <c r="D9" s="109"/>
      <c r="E9" s="109"/>
      <c r="F9" s="109" t="s">
        <v>74</v>
      </c>
      <c r="G9" s="109"/>
      <c r="H9" s="10" t="s">
        <v>127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13" t="s">
        <v>5</v>
      </c>
      <c r="C10" s="114"/>
      <c r="D10" s="114"/>
      <c r="E10" s="114"/>
      <c r="F10" s="114"/>
      <c r="G10" s="114"/>
      <c r="H10" s="115"/>
    </row>
    <row r="11" spans="2:17" ht="25.5" customHeight="1">
      <c r="B11" s="21" t="s">
        <v>6</v>
      </c>
      <c r="C11" s="114" t="s">
        <v>7</v>
      </c>
      <c r="D11" s="11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>
      <c r="B12" s="22" t="s">
        <v>97</v>
      </c>
      <c r="C12" s="122" t="s">
        <v>96</v>
      </c>
      <c r="D12" s="122"/>
      <c r="E12" s="9" t="s">
        <v>97</v>
      </c>
      <c r="F12" s="9" t="s">
        <v>97</v>
      </c>
      <c r="G12" s="9" t="s">
        <v>96</v>
      </c>
      <c r="H12" s="5" t="s">
        <v>12</v>
      </c>
    </row>
    <row r="13" spans="2:17" ht="16.5" customHeight="1" thickBot="1">
      <c r="B13" s="123" t="s">
        <v>13</v>
      </c>
      <c r="C13" s="124"/>
      <c r="D13" s="124"/>
      <c r="E13" s="124"/>
      <c r="F13" s="125"/>
      <c r="G13" s="126" t="s">
        <v>14</v>
      </c>
      <c r="H13" s="127"/>
    </row>
    <row r="14" spans="2:17" ht="16.5" customHeight="1">
      <c r="B14" s="26" t="s">
        <v>15</v>
      </c>
      <c r="C14" s="128" t="s">
        <v>16</v>
      </c>
      <c r="D14" s="128"/>
      <c r="E14" s="27" t="s">
        <v>17</v>
      </c>
      <c r="F14" s="28" t="s">
        <v>8</v>
      </c>
      <c r="G14" s="29" t="s">
        <v>18</v>
      </c>
      <c r="H14" s="28" t="s">
        <v>19</v>
      </c>
    </row>
    <row r="15" spans="2:17" ht="21" customHeight="1" thickBot="1">
      <c r="B15" s="30" t="s">
        <v>20</v>
      </c>
      <c r="C15" s="129" t="s">
        <v>98</v>
      </c>
      <c r="D15" s="129"/>
      <c r="E15" s="24" t="s">
        <v>21</v>
      </c>
      <c r="F15" s="25" t="s">
        <v>22</v>
      </c>
      <c r="G15" s="30" t="s">
        <v>99</v>
      </c>
      <c r="H15" s="25" t="s">
        <v>23</v>
      </c>
    </row>
    <row r="16" spans="2:17" ht="30.95" customHeight="1">
      <c r="B16" s="113" t="s">
        <v>24</v>
      </c>
      <c r="C16" s="114"/>
      <c r="D16" s="114"/>
      <c r="E16" s="114"/>
      <c r="F16" s="114" t="s">
        <v>25</v>
      </c>
      <c r="G16" s="114"/>
      <c r="H16" s="115"/>
    </row>
    <row r="17" spans="2:11" ht="24.75" customHeight="1">
      <c r="B17" s="130" t="s">
        <v>26</v>
      </c>
      <c r="C17" s="131"/>
      <c r="D17" s="131"/>
      <c r="E17" s="132"/>
      <c r="F17" s="114" t="s">
        <v>27</v>
      </c>
      <c r="G17" s="114"/>
      <c r="H17" s="6" t="s">
        <v>28</v>
      </c>
    </row>
    <row r="18" spans="2:11" ht="18" customHeight="1">
      <c r="B18" s="119" t="s">
        <v>29</v>
      </c>
      <c r="C18" s="120"/>
      <c r="D18" s="120"/>
      <c r="E18" s="121"/>
      <c r="F18" s="122" t="s">
        <v>30</v>
      </c>
      <c r="G18" s="122"/>
      <c r="H18" s="5" t="s">
        <v>12</v>
      </c>
    </row>
    <row r="19" spans="2:11" ht="15.75" customHeight="1">
      <c r="B19" s="113" t="s">
        <v>31</v>
      </c>
      <c r="C19" s="114"/>
      <c r="D19" s="114"/>
      <c r="E19" s="114"/>
      <c r="F19" s="114"/>
      <c r="G19" s="114"/>
      <c r="H19" s="115"/>
    </row>
    <row r="20" spans="2:11" ht="60.95" customHeight="1">
      <c r="B20" s="133" t="s">
        <v>169</v>
      </c>
      <c r="C20" s="134"/>
      <c r="D20" s="134"/>
      <c r="E20" s="134"/>
      <c r="F20" s="134"/>
      <c r="G20" s="134"/>
      <c r="H20" s="135"/>
    </row>
    <row r="21" spans="2:11" ht="15.75" customHeight="1">
      <c r="B21" s="113" t="s">
        <v>32</v>
      </c>
      <c r="C21" s="114"/>
      <c r="D21" s="114"/>
      <c r="E21" s="114"/>
      <c r="F21" s="114"/>
      <c r="G21" s="114"/>
      <c r="H21" s="115"/>
    </row>
    <row r="22" spans="2:11">
      <c r="B22" s="108" t="s">
        <v>170</v>
      </c>
      <c r="C22" s="109"/>
      <c r="D22" s="109"/>
      <c r="E22" s="109"/>
      <c r="F22" s="109"/>
      <c r="G22" s="109"/>
      <c r="H22" s="136"/>
    </row>
    <row r="23" spans="2:11" ht="15.75" customHeight="1">
      <c r="B23" s="113" t="s">
        <v>33</v>
      </c>
      <c r="C23" s="114"/>
      <c r="D23" s="114"/>
      <c r="E23" s="114"/>
      <c r="F23" s="114" t="s">
        <v>34</v>
      </c>
      <c r="G23" s="114"/>
      <c r="H23" s="115"/>
    </row>
    <row r="24" spans="2:11" ht="24.75" customHeight="1">
      <c r="B24" s="108" t="s">
        <v>35</v>
      </c>
      <c r="C24" s="109"/>
      <c r="D24" s="109"/>
      <c r="E24" s="109"/>
      <c r="F24" s="109" t="s">
        <v>36</v>
      </c>
      <c r="G24" s="109"/>
      <c r="H24" s="136"/>
    </row>
    <row r="25" spans="2:11" ht="14.25" customHeight="1">
      <c r="B25" s="113" t="s">
        <v>37</v>
      </c>
      <c r="C25" s="114"/>
      <c r="D25" s="114"/>
      <c r="E25" s="114"/>
      <c r="F25" s="114" t="s">
        <v>38</v>
      </c>
      <c r="G25" s="114"/>
      <c r="H25" s="115"/>
    </row>
    <row r="26" spans="2:11" ht="15.95" customHeight="1">
      <c r="B26" s="113" t="s">
        <v>39</v>
      </c>
      <c r="C26" s="114"/>
      <c r="D26" s="114" t="s">
        <v>40</v>
      </c>
      <c r="E26" s="114"/>
      <c r="F26" s="8" t="s">
        <v>39</v>
      </c>
      <c r="G26" s="8" t="s">
        <v>41</v>
      </c>
      <c r="H26" s="6" t="s">
        <v>40</v>
      </c>
    </row>
    <row r="27" spans="2:11" ht="14.25" customHeight="1">
      <c r="B27" s="108">
        <v>68</v>
      </c>
      <c r="C27" s="109"/>
      <c r="D27" s="109">
        <v>2022</v>
      </c>
      <c r="E27" s="109"/>
      <c r="F27" s="43">
        <v>200</v>
      </c>
      <c r="G27" s="7">
        <v>1.9411</v>
      </c>
      <c r="H27" s="10">
        <v>2025</v>
      </c>
      <c r="I27" s="1">
        <f>(F27/B27)</f>
        <v>2.9411764705882355</v>
      </c>
      <c r="J27" s="1">
        <f>I27-1</f>
        <v>1.9411764705882355</v>
      </c>
      <c r="K27" s="1">
        <f>J27*100</f>
        <v>194.11764705882354</v>
      </c>
    </row>
    <row r="28" spans="2:11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11" ht="19.5" customHeight="1">
      <c r="B29" s="137" t="s">
        <v>26</v>
      </c>
      <c r="C29" s="138"/>
      <c r="D29" s="138"/>
      <c r="E29" s="138"/>
      <c r="F29" s="138"/>
      <c r="G29" s="138"/>
      <c r="H29" s="139"/>
    </row>
    <row r="30" spans="2:11" ht="30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11" ht="26.1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</row>
    <row r="32" spans="2:11" ht="23.25" customHeight="1">
      <c r="B32" s="113" t="s">
        <v>49</v>
      </c>
      <c r="C32" s="114"/>
      <c r="D32" s="114"/>
      <c r="E32" s="114"/>
      <c r="F32" s="114"/>
      <c r="G32" s="114"/>
      <c r="H32" s="115"/>
      <c r="I32" s="20"/>
    </row>
    <row r="33" spans="2:8" s="35" customFormat="1" ht="147.75" customHeight="1">
      <c r="B33" s="176" t="s">
        <v>171</v>
      </c>
      <c r="C33" s="177"/>
      <c r="D33" s="177"/>
      <c r="E33" s="177"/>
      <c r="F33" s="177"/>
      <c r="G33" s="177"/>
      <c r="H33" s="178"/>
    </row>
    <row r="34" spans="2:8" ht="30" customHeight="1">
      <c r="B34" s="113" t="s">
        <v>50</v>
      </c>
      <c r="C34" s="114"/>
      <c r="D34" s="114"/>
      <c r="E34" s="114"/>
      <c r="F34" s="114"/>
      <c r="G34" s="114"/>
      <c r="H34" s="115"/>
    </row>
    <row r="35" spans="2:8" ht="20.100000000000001" customHeight="1">
      <c r="B35" s="21" t="s">
        <v>51</v>
      </c>
      <c r="C35" s="8" t="s">
        <v>52</v>
      </c>
      <c r="D35" s="8" t="s">
        <v>53</v>
      </c>
      <c r="E35" s="8" t="s">
        <v>54</v>
      </c>
      <c r="F35" s="8" t="s">
        <v>55</v>
      </c>
      <c r="G35" s="114" t="s">
        <v>56</v>
      </c>
      <c r="H35" s="115"/>
    </row>
    <row r="36" spans="2:8" ht="27.95" customHeight="1">
      <c r="B36" s="23">
        <v>0.75</v>
      </c>
      <c r="C36" s="44">
        <v>0.48</v>
      </c>
      <c r="D36" s="23" t="s">
        <v>57</v>
      </c>
      <c r="E36" s="23" t="s">
        <v>57</v>
      </c>
      <c r="F36" s="23" t="s">
        <v>57</v>
      </c>
      <c r="G36" s="109"/>
      <c r="H36" s="136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1" customHeight="1">
      <c r="B38" s="113" t="s">
        <v>59</v>
      </c>
      <c r="C38" s="114"/>
      <c r="D38" s="114"/>
      <c r="E38" s="114"/>
      <c r="F38" s="114" t="s">
        <v>60</v>
      </c>
      <c r="G38" s="114"/>
      <c r="H38" s="115"/>
    </row>
    <row r="39" spans="2:8" ht="14.1" customHeight="1">
      <c r="B39" s="175" t="s">
        <v>172</v>
      </c>
      <c r="C39" s="109"/>
      <c r="D39" s="109"/>
      <c r="E39" s="109"/>
      <c r="F39" s="109" t="s">
        <v>173</v>
      </c>
      <c r="G39" s="109"/>
      <c r="H39" s="136"/>
    </row>
    <row r="40" spans="2:8" ht="17.100000000000001" customHeight="1">
      <c r="B40" s="113" t="s">
        <v>61</v>
      </c>
      <c r="C40" s="114"/>
      <c r="D40" s="114"/>
      <c r="E40" s="114"/>
      <c r="F40" s="114" t="s">
        <v>62</v>
      </c>
      <c r="G40" s="114"/>
      <c r="H40" s="115"/>
    </row>
    <row r="41" spans="2:8" ht="21" customHeight="1">
      <c r="B41" s="108" t="s">
        <v>174</v>
      </c>
      <c r="C41" s="109"/>
      <c r="D41" s="109"/>
      <c r="E41" s="109"/>
      <c r="F41" s="109" t="s">
        <v>164</v>
      </c>
      <c r="G41" s="109"/>
      <c r="H41" s="136"/>
    </row>
    <row r="42" spans="2:8" ht="15" customHeight="1">
      <c r="B42" s="113" t="s">
        <v>63</v>
      </c>
      <c r="C42" s="114"/>
      <c r="D42" s="114"/>
      <c r="E42" s="114"/>
      <c r="F42" s="114" t="s">
        <v>64</v>
      </c>
      <c r="G42" s="114"/>
      <c r="H42" s="115"/>
    </row>
    <row r="43" spans="2:8" ht="12.95" customHeight="1">
      <c r="B43" s="175" t="s">
        <v>165</v>
      </c>
      <c r="C43" s="109"/>
      <c r="D43" s="109"/>
      <c r="E43" s="109"/>
      <c r="F43" s="109" t="s">
        <v>175</v>
      </c>
      <c r="G43" s="109"/>
      <c r="H43" s="136"/>
    </row>
    <row r="44" spans="2:8" ht="24" customHeight="1">
      <c r="B44" s="113" t="s">
        <v>65</v>
      </c>
      <c r="C44" s="114"/>
      <c r="D44" s="114"/>
      <c r="E44" s="114"/>
      <c r="F44" s="114" t="s">
        <v>66</v>
      </c>
      <c r="G44" s="114"/>
      <c r="H44" s="115"/>
    </row>
    <row r="45" spans="2:8" ht="14.1" customHeight="1">
      <c r="B45" s="108" t="s">
        <v>176</v>
      </c>
      <c r="C45" s="109"/>
      <c r="D45" s="109"/>
      <c r="E45" s="109"/>
      <c r="F45" s="109" t="s">
        <v>164</v>
      </c>
      <c r="G45" s="109"/>
      <c r="H45" s="136"/>
    </row>
    <row r="46" spans="2:8" ht="14.1" customHeight="1">
      <c r="B46" s="152" t="s">
        <v>67</v>
      </c>
      <c r="C46" s="153"/>
      <c r="D46" s="153"/>
      <c r="E46" s="153"/>
      <c r="F46" s="153"/>
      <c r="G46" s="153"/>
      <c r="H46" s="154"/>
    </row>
    <row r="47" spans="2:8" ht="15.95" customHeight="1">
      <c r="B47" s="108" t="s">
        <v>78</v>
      </c>
      <c r="C47" s="109"/>
      <c r="D47" s="109"/>
      <c r="E47" s="109"/>
      <c r="F47" s="109"/>
      <c r="G47" s="109"/>
      <c r="H47" s="136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18.95" customHeight="1">
      <c r="B49" s="147" t="s">
        <v>77</v>
      </c>
      <c r="C49" s="148"/>
      <c r="D49" s="148"/>
      <c r="E49" s="149"/>
      <c r="F49" s="150" t="s">
        <v>77</v>
      </c>
      <c r="G49" s="148"/>
      <c r="H49" s="160"/>
    </row>
    <row r="50" spans="2:8" ht="16.5" customHeight="1">
      <c r="B50" s="113" t="s">
        <v>70</v>
      </c>
      <c r="C50" s="114"/>
      <c r="D50" s="114"/>
      <c r="E50" s="114"/>
      <c r="F50" s="114" t="s">
        <v>71</v>
      </c>
      <c r="G50" s="114"/>
      <c r="H50" s="115"/>
    </row>
    <row r="51" spans="2:8" ht="15" customHeight="1" thickBot="1">
      <c r="B51" s="161" t="s">
        <v>103</v>
      </c>
      <c r="C51" s="162"/>
      <c r="D51" s="162"/>
      <c r="E51" s="162"/>
      <c r="F51" s="129" t="s">
        <v>104</v>
      </c>
      <c r="G51" s="129"/>
      <c r="H51" s="163"/>
    </row>
    <row r="52" spans="2:8" ht="69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1:H21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</mergeCells>
  <conditionalFormatting sqref="B36:F36">
    <cfRule type="containsText" dxfId="331" priority="1" operator="containsText" text="NO DISPONIBLE">
      <formula>NOT(ISERROR(SEARCH("NO DISPONIBLE",B36)))</formula>
    </cfRule>
    <cfRule type="cellIs" dxfId="330" priority="2" operator="lessThanOrEqual">
      <formula>0.15</formula>
    </cfRule>
    <cfRule type="cellIs" dxfId="329" priority="3" operator="between">
      <formula>0.5</formula>
      <formula>0.7</formula>
    </cfRule>
    <cfRule type="cellIs" dxfId="328" priority="4" operator="greaterThanOrEqual">
      <formula>0.7</formula>
    </cfRule>
  </conditionalFormatting>
  <hyperlinks>
    <hyperlink ref="B51" r:id="rId1" xr:uid="{00000000-0004-0000-0800-000000000000}"/>
  </hyperlinks>
  <pageMargins left="0.70866141732283461" right="0.70866141732283461" top="0.59055118110236215" bottom="0.59055118110236215" header="0.31496062992125984" footer="0.31496062992125984"/>
  <pageSetup paperSize="5" scale="72" orientation="portrait" horizontalDpi="1200" verticalDpi="120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800-000008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'A-2.2.1.1.1.4 (2)'!B36:F36</xm:f>
              <xm:sqref>G36</xm:sqref>
            </x14:sparkline>
          </x14:sparklines>
        </x14:sparklineGroup>
      </x14:sparklineGroup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Q53"/>
  <sheetViews>
    <sheetView showGridLines="0" view="pageBreakPreview" topLeftCell="C2" zoomScale="80" zoomScaleNormal="90" zoomScaleSheetLayoutView="80" workbookViewId="0">
      <selection activeCell="B47" sqref="B47:H47"/>
    </sheetView>
  </sheetViews>
  <sheetFormatPr baseColWidth="10" defaultColWidth="11.42578125" defaultRowHeight="18"/>
  <cols>
    <col min="1" max="1" width="11.42578125" style="1"/>
    <col min="2" max="7" width="14.7109375" style="1" customWidth="1"/>
    <col min="8" max="8" width="24.7109375" style="1" customWidth="1"/>
    <col min="9" max="9" width="10.85546875" style="1" customWidth="1"/>
    <col min="10" max="16384" width="11.42578125" style="1"/>
  </cols>
  <sheetData>
    <row r="1" spans="2:17" ht="18.75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13" t="s">
        <v>1</v>
      </c>
      <c r="C6" s="114"/>
      <c r="D6" s="114"/>
      <c r="E6" s="114"/>
      <c r="F6" s="114"/>
      <c r="G6" s="114"/>
      <c r="H6" s="115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16" t="s">
        <v>177</v>
      </c>
      <c r="C7" s="117"/>
      <c r="D7" s="117"/>
      <c r="E7" s="117"/>
      <c r="F7" s="117"/>
      <c r="G7" s="117"/>
      <c r="H7" s="118"/>
      <c r="J7" s="3"/>
      <c r="K7" s="3"/>
      <c r="L7" s="3"/>
      <c r="M7" s="3"/>
      <c r="N7" s="3"/>
      <c r="O7" s="3"/>
      <c r="P7" s="3"/>
      <c r="Q7" s="3"/>
    </row>
    <row r="8" spans="2:17" ht="19.5" customHeight="1">
      <c r="B8" s="113" t="s">
        <v>2</v>
      </c>
      <c r="C8" s="114"/>
      <c r="D8" s="114"/>
      <c r="E8" s="114"/>
      <c r="F8" s="114" t="s">
        <v>3</v>
      </c>
      <c r="G8" s="11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47.25" customHeight="1">
      <c r="B9" s="108" t="s">
        <v>73</v>
      </c>
      <c r="C9" s="109"/>
      <c r="D9" s="109"/>
      <c r="E9" s="109"/>
      <c r="F9" s="109" t="s">
        <v>74</v>
      </c>
      <c r="G9" s="109"/>
      <c r="H9" s="10" t="s">
        <v>127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13" t="s">
        <v>5</v>
      </c>
      <c r="C10" s="114"/>
      <c r="D10" s="114"/>
      <c r="E10" s="114"/>
      <c r="F10" s="114"/>
      <c r="G10" s="114"/>
      <c r="H10" s="115"/>
    </row>
    <row r="11" spans="2:17" ht="25.5" customHeight="1">
      <c r="B11" s="21" t="s">
        <v>6</v>
      </c>
      <c r="C11" s="114" t="s">
        <v>7</v>
      </c>
      <c r="D11" s="11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>
      <c r="B12" s="22" t="s">
        <v>97</v>
      </c>
      <c r="C12" s="122" t="s">
        <v>96</v>
      </c>
      <c r="D12" s="122"/>
      <c r="E12" s="9" t="s">
        <v>97</v>
      </c>
      <c r="F12" s="9" t="s">
        <v>97</v>
      </c>
      <c r="G12" s="9" t="s">
        <v>96</v>
      </c>
      <c r="H12" s="5" t="s">
        <v>12</v>
      </c>
    </row>
    <row r="13" spans="2:17" ht="16.5" customHeight="1" thickBot="1">
      <c r="B13" s="123" t="s">
        <v>13</v>
      </c>
      <c r="C13" s="124"/>
      <c r="D13" s="124"/>
      <c r="E13" s="124"/>
      <c r="F13" s="125"/>
      <c r="G13" s="126" t="s">
        <v>14</v>
      </c>
      <c r="H13" s="127"/>
    </row>
    <row r="14" spans="2:17" ht="16.5" customHeight="1">
      <c r="B14" s="26" t="s">
        <v>15</v>
      </c>
      <c r="C14" s="128" t="s">
        <v>16</v>
      </c>
      <c r="D14" s="128"/>
      <c r="E14" s="27" t="s">
        <v>17</v>
      </c>
      <c r="F14" s="28" t="s">
        <v>8</v>
      </c>
      <c r="G14" s="29" t="s">
        <v>18</v>
      </c>
      <c r="H14" s="28" t="s">
        <v>19</v>
      </c>
    </row>
    <row r="15" spans="2:17" ht="21" customHeight="1" thickBot="1">
      <c r="B15" s="30" t="s">
        <v>20</v>
      </c>
      <c r="C15" s="129" t="s">
        <v>98</v>
      </c>
      <c r="D15" s="129"/>
      <c r="E15" s="24" t="s">
        <v>21</v>
      </c>
      <c r="F15" s="25" t="s">
        <v>22</v>
      </c>
      <c r="G15" s="30" t="s">
        <v>99</v>
      </c>
      <c r="H15" s="25" t="s">
        <v>23</v>
      </c>
    </row>
    <row r="16" spans="2:17" ht="30.95" customHeight="1">
      <c r="B16" s="113" t="s">
        <v>24</v>
      </c>
      <c r="C16" s="114"/>
      <c r="D16" s="114"/>
      <c r="E16" s="114"/>
      <c r="F16" s="114" t="s">
        <v>25</v>
      </c>
      <c r="G16" s="114"/>
      <c r="H16" s="115"/>
    </row>
    <row r="17" spans="2:11" ht="25.5" customHeight="1">
      <c r="B17" s="130" t="s">
        <v>26</v>
      </c>
      <c r="C17" s="131"/>
      <c r="D17" s="131"/>
      <c r="E17" s="132"/>
      <c r="F17" s="114" t="s">
        <v>27</v>
      </c>
      <c r="G17" s="114"/>
      <c r="H17" s="6" t="s">
        <v>28</v>
      </c>
    </row>
    <row r="18" spans="2:11" ht="18" customHeight="1">
      <c r="B18" s="119" t="s">
        <v>29</v>
      </c>
      <c r="C18" s="120"/>
      <c r="D18" s="120"/>
      <c r="E18" s="121"/>
      <c r="F18" s="122" t="s">
        <v>30</v>
      </c>
      <c r="G18" s="122"/>
      <c r="H18" s="5" t="s">
        <v>12</v>
      </c>
    </row>
    <row r="19" spans="2:11" ht="15.75" customHeight="1">
      <c r="B19" s="113" t="s">
        <v>31</v>
      </c>
      <c r="C19" s="114"/>
      <c r="D19" s="114"/>
      <c r="E19" s="114"/>
      <c r="F19" s="114"/>
      <c r="G19" s="114"/>
      <c r="H19" s="115"/>
    </row>
    <row r="20" spans="2:11" ht="60.95" customHeight="1">
      <c r="B20" s="179" t="s">
        <v>178</v>
      </c>
      <c r="C20" s="177"/>
      <c r="D20" s="177"/>
      <c r="E20" s="177"/>
      <c r="F20" s="177"/>
      <c r="G20" s="177"/>
      <c r="H20" s="178"/>
    </row>
    <row r="21" spans="2:11" ht="15.75" customHeight="1">
      <c r="B21" s="113" t="s">
        <v>32</v>
      </c>
      <c r="C21" s="114"/>
      <c r="D21" s="114"/>
      <c r="E21" s="114"/>
      <c r="F21" s="114"/>
      <c r="G21" s="114"/>
      <c r="H21" s="115"/>
    </row>
    <row r="22" spans="2:11">
      <c r="B22" s="108" t="s">
        <v>179</v>
      </c>
      <c r="C22" s="109"/>
      <c r="D22" s="109"/>
      <c r="E22" s="109"/>
      <c r="F22" s="109"/>
      <c r="G22" s="109"/>
      <c r="H22" s="136"/>
    </row>
    <row r="23" spans="2:11" ht="15.75" customHeight="1">
      <c r="B23" s="113" t="s">
        <v>33</v>
      </c>
      <c r="C23" s="114"/>
      <c r="D23" s="114"/>
      <c r="E23" s="114"/>
      <c r="F23" s="114" t="s">
        <v>34</v>
      </c>
      <c r="G23" s="114"/>
      <c r="H23" s="115"/>
    </row>
    <row r="24" spans="2:11" ht="24.75" customHeight="1">
      <c r="B24" s="108" t="s">
        <v>35</v>
      </c>
      <c r="C24" s="109"/>
      <c r="D24" s="109"/>
      <c r="E24" s="109"/>
      <c r="F24" s="109" t="s">
        <v>36</v>
      </c>
      <c r="G24" s="109"/>
      <c r="H24" s="136"/>
    </row>
    <row r="25" spans="2:11" ht="14.25" customHeight="1">
      <c r="B25" s="113" t="s">
        <v>37</v>
      </c>
      <c r="C25" s="114"/>
      <c r="D25" s="114"/>
      <c r="E25" s="114"/>
      <c r="F25" s="114" t="s">
        <v>38</v>
      </c>
      <c r="G25" s="114"/>
      <c r="H25" s="115"/>
    </row>
    <row r="26" spans="2:11" ht="15.95" customHeight="1">
      <c r="B26" s="113" t="s">
        <v>39</v>
      </c>
      <c r="C26" s="114"/>
      <c r="D26" s="114" t="s">
        <v>40</v>
      </c>
      <c r="E26" s="114"/>
      <c r="F26" s="8" t="s">
        <v>39</v>
      </c>
      <c r="G26" s="8" t="s">
        <v>41</v>
      </c>
      <c r="H26" s="6" t="s">
        <v>40</v>
      </c>
    </row>
    <row r="27" spans="2:11" ht="14.25" customHeight="1">
      <c r="B27" s="108">
        <v>198</v>
      </c>
      <c r="C27" s="109"/>
      <c r="D27" s="109">
        <v>2022</v>
      </c>
      <c r="E27" s="109"/>
      <c r="F27" s="43">
        <v>220</v>
      </c>
      <c r="G27" s="7">
        <v>0.1111</v>
      </c>
      <c r="H27" s="10">
        <v>2025</v>
      </c>
      <c r="I27" s="1">
        <f>(F27/B27)</f>
        <v>1.1111111111111112</v>
      </c>
      <c r="J27" s="1">
        <f>I27-1</f>
        <v>0.11111111111111116</v>
      </c>
      <c r="K27" s="1">
        <f>J27*100</f>
        <v>11.111111111111116</v>
      </c>
    </row>
    <row r="28" spans="2:11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11" ht="19.5" customHeight="1">
      <c r="B29" s="137" t="s">
        <v>26</v>
      </c>
      <c r="C29" s="138"/>
      <c r="D29" s="138"/>
      <c r="E29" s="138"/>
      <c r="F29" s="138"/>
      <c r="G29" s="138"/>
      <c r="H29" s="139"/>
    </row>
    <row r="30" spans="2:11" ht="30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11" ht="26.1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</row>
    <row r="32" spans="2:11" ht="21.75" customHeight="1">
      <c r="B32" s="113" t="s">
        <v>49</v>
      </c>
      <c r="C32" s="114"/>
      <c r="D32" s="114"/>
      <c r="E32" s="114"/>
      <c r="F32" s="114"/>
      <c r="G32" s="114"/>
      <c r="H32" s="115"/>
      <c r="I32" s="20"/>
    </row>
    <row r="33" spans="2:8" s="35" customFormat="1" ht="150.75" customHeight="1">
      <c r="B33" s="176" t="s">
        <v>180</v>
      </c>
      <c r="C33" s="177"/>
      <c r="D33" s="177"/>
      <c r="E33" s="177"/>
      <c r="F33" s="177"/>
      <c r="G33" s="177"/>
      <c r="H33" s="178"/>
    </row>
    <row r="34" spans="2:8" ht="30" customHeight="1">
      <c r="B34" s="113" t="s">
        <v>50</v>
      </c>
      <c r="C34" s="114"/>
      <c r="D34" s="114"/>
      <c r="E34" s="114"/>
      <c r="F34" s="114"/>
      <c r="G34" s="114"/>
      <c r="H34" s="115"/>
    </row>
    <row r="35" spans="2:8" ht="20.100000000000001" customHeight="1">
      <c r="B35" s="21" t="s">
        <v>51</v>
      </c>
      <c r="C35" s="8" t="s">
        <v>52</v>
      </c>
      <c r="D35" s="8" t="s">
        <v>53</v>
      </c>
      <c r="E35" s="8" t="s">
        <v>54</v>
      </c>
      <c r="F35" s="8" t="s">
        <v>55</v>
      </c>
      <c r="G35" s="114" t="s">
        <v>56</v>
      </c>
      <c r="H35" s="115"/>
    </row>
    <row r="36" spans="2:8" ht="27.95" customHeight="1">
      <c r="B36" s="23">
        <v>0.89090000000000003</v>
      </c>
      <c r="C36" s="23">
        <v>0.67269999999999996</v>
      </c>
      <c r="D36" s="23" t="s">
        <v>57</v>
      </c>
      <c r="E36" s="23" t="s">
        <v>57</v>
      </c>
      <c r="F36" s="23" t="s">
        <v>57</v>
      </c>
      <c r="G36" s="109"/>
      <c r="H36" s="136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1" customHeight="1">
      <c r="B38" s="113" t="s">
        <v>59</v>
      </c>
      <c r="C38" s="114"/>
      <c r="D38" s="114"/>
      <c r="E38" s="114"/>
      <c r="F38" s="114" t="s">
        <v>60</v>
      </c>
      <c r="G38" s="114"/>
      <c r="H38" s="115"/>
    </row>
    <row r="39" spans="2:8" ht="14.1" customHeight="1">
      <c r="B39" s="175" t="s">
        <v>181</v>
      </c>
      <c r="C39" s="109"/>
      <c r="D39" s="109"/>
      <c r="E39" s="109"/>
      <c r="F39" s="109" t="s">
        <v>182</v>
      </c>
      <c r="G39" s="109"/>
      <c r="H39" s="136"/>
    </row>
    <row r="40" spans="2:8" ht="17.100000000000001" customHeight="1">
      <c r="B40" s="113" t="s">
        <v>61</v>
      </c>
      <c r="C40" s="114"/>
      <c r="D40" s="114"/>
      <c r="E40" s="114"/>
      <c r="F40" s="114" t="s">
        <v>62</v>
      </c>
      <c r="G40" s="114"/>
      <c r="H40" s="115"/>
    </row>
    <row r="41" spans="2:8" ht="21" customHeight="1">
      <c r="B41" s="108" t="s">
        <v>183</v>
      </c>
      <c r="C41" s="109"/>
      <c r="D41" s="109"/>
      <c r="E41" s="109"/>
      <c r="F41" s="109" t="s">
        <v>184</v>
      </c>
      <c r="G41" s="109"/>
      <c r="H41" s="136"/>
    </row>
    <row r="42" spans="2:8" ht="15" customHeight="1">
      <c r="B42" s="113" t="s">
        <v>63</v>
      </c>
      <c r="C42" s="114"/>
      <c r="D42" s="114"/>
      <c r="E42" s="114"/>
      <c r="F42" s="114" t="s">
        <v>64</v>
      </c>
      <c r="G42" s="114"/>
      <c r="H42" s="115"/>
    </row>
    <row r="43" spans="2:8" ht="12.95" customHeight="1">
      <c r="B43" s="175" t="s">
        <v>185</v>
      </c>
      <c r="C43" s="109"/>
      <c r="D43" s="109"/>
      <c r="E43" s="109"/>
      <c r="F43" s="109" t="s">
        <v>186</v>
      </c>
      <c r="G43" s="109"/>
      <c r="H43" s="136"/>
    </row>
    <row r="44" spans="2:8" ht="24" customHeight="1">
      <c r="B44" s="113" t="s">
        <v>65</v>
      </c>
      <c r="C44" s="114"/>
      <c r="D44" s="114"/>
      <c r="E44" s="114"/>
      <c r="F44" s="114" t="s">
        <v>66</v>
      </c>
      <c r="G44" s="114"/>
      <c r="H44" s="115"/>
    </row>
    <row r="45" spans="2:8" ht="14.1" customHeight="1">
      <c r="B45" s="108" t="s">
        <v>187</v>
      </c>
      <c r="C45" s="109"/>
      <c r="D45" s="109"/>
      <c r="E45" s="109"/>
      <c r="F45" s="109" t="s">
        <v>184</v>
      </c>
      <c r="G45" s="109"/>
      <c r="H45" s="136"/>
    </row>
    <row r="46" spans="2:8" ht="14.1" customHeight="1">
      <c r="B46" s="152" t="s">
        <v>67</v>
      </c>
      <c r="C46" s="153"/>
      <c r="D46" s="153"/>
      <c r="E46" s="153"/>
      <c r="F46" s="153"/>
      <c r="G46" s="153"/>
      <c r="H46" s="154"/>
    </row>
    <row r="47" spans="2:8" ht="15.95" customHeight="1">
      <c r="B47" s="108" t="s">
        <v>188</v>
      </c>
      <c r="C47" s="109"/>
      <c r="D47" s="109"/>
      <c r="E47" s="109"/>
      <c r="F47" s="109"/>
      <c r="G47" s="109"/>
      <c r="H47" s="136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18.95" customHeight="1">
      <c r="B49" s="147" t="s">
        <v>77</v>
      </c>
      <c r="C49" s="148"/>
      <c r="D49" s="148"/>
      <c r="E49" s="149"/>
      <c r="F49" s="150" t="s">
        <v>189</v>
      </c>
      <c r="G49" s="148"/>
      <c r="H49" s="160"/>
    </row>
    <row r="50" spans="2:8" ht="16.5" customHeight="1">
      <c r="B50" s="113" t="s">
        <v>70</v>
      </c>
      <c r="C50" s="114"/>
      <c r="D50" s="114"/>
      <c r="E50" s="114"/>
      <c r="F50" s="114" t="s">
        <v>71</v>
      </c>
      <c r="G50" s="114"/>
      <c r="H50" s="115"/>
    </row>
    <row r="51" spans="2:8" ht="15" customHeight="1" thickBot="1">
      <c r="B51" s="161" t="s">
        <v>190</v>
      </c>
      <c r="C51" s="162"/>
      <c r="D51" s="162"/>
      <c r="E51" s="162"/>
      <c r="F51" s="129" t="s">
        <v>191</v>
      </c>
      <c r="G51" s="129"/>
      <c r="H51" s="163"/>
    </row>
    <row r="52" spans="2:8" ht="69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1:H21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</mergeCells>
  <conditionalFormatting sqref="B36:F36">
    <cfRule type="containsText" dxfId="327" priority="1" operator="containsText" text="NO DISPONIBLE">
      <formula>NOT(ISERROR(SEARCH("NO DISPONIBLE",B36)))</formula>
    </cfRule>
    <cfRule type="cellIs" dxfId="326" priority="2" operator="lessThanOrEqual">
      <formula>0.15</formula>
    </cfRule>
    <cfRule type="cellIs" dxfId="325" priority="3" operator="between">
      <formula>0.5</formula>
      <formula>0.7</formula>
    </cfRule>
    <cfRule type="cellIs" dxfId="324" priority="4" operator="greaterThanOrEqual">
      <formula>0.7</formula>
    </cfRule>
  </conditionalFormatting>
  <hyperlinks>
    <hyperlink ref="B51" r:id="rId1" xr:uid="{00000000-0004-0000-0900-000000000000}"/>
  </hyperlinks>
  <pageMargins left="0.70866141732283461" right="0.70866141732283461" top="0.59055118110236215" bottom="0.59055118110236215" header="0.31496062992125984" footer="0.31496062992125984"/>
  <pageSetup paperSize="5" scale="72" orientation="portrait" horizontalDpi="1200" verticalDpi="120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900-000009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'A-2.2.1.1.1.5'!B36:F36</xm:f>
              <xm:sqref>G36</xm:sqref>
            </x14:sparkline>
          </x14:sparklines>
        </x14:sparklineGroup>
      </x14:sparklineGroup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Q53"/>
  <sheetViews>
    <sheetView showGridLines="0" view="pageBreakPreview" zoomScale="115" zoomScaleNormal="90" zoomScaleSheetLayoutView="115" workbookViewId="0">
      <selection activeCell="B47" sqref="B47:H47"/>
    </sheetView>
  </sheetViews>
  <sheetFormatPr baseColWidth="10" defaultColWidth="11.42578125" defaultRowHeight="18"/>
  <cols>
    <col min="1" max="1" width="11.42578125" style="1"/>
    <col min="2" max="7" width="14.7109375" style="1" customWidth="1"/>
    <col min="8" max="8" width="24.7109375" style="1" customWidth="1"/>
    <col min="9" max="9" width="10.85546875" style="1" customWidth="1"/>
    <col min="10" max="16384" width="11.42578125" style="1"/>
  </cols>
  <sheetData>
    <row r="1" spans="2:17" ht="18.75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13" t="s">
        <v>1</v>
      </c>
      <c r="C6" s="114"/>
      <c r="D6" s="114"/>
      <c r="E6" s="114"/>
      <c r="F6" s="114"/>
      <c r="G6" s="114"/>
      <c r="H6" s="115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16" t="s">
        <v>192</v>
      </c>
      <c r="C7" s="117"/>
      <c r="D7" s="117"/>
      <c r="E7" s="117"/>
      <c r="F7" s="117"/>
      <c r="G7" s="117"/>
      <c r="H7" s="118"/>
      <c r="J7" s="3"/>
      <c r="K7" s="3"/>
      <c r="L7" s="3"/>
      <c r="M7" s="3"/>
      <c r="N7" s="3"/>
      <c r="O7" s="3"/>
      <c r="P7" s="3"/>
      <c r="Q7" s="3"/>
    </row>
    <row r="8" spans="2:17" ht="19.5" customHeight="1">
      <c r="B8" s="113" t="s">
        <v>2</v>
      </c>
      <c r="C8" s="114"/>
      <c r="D8" s="114"/>
      <c r="E8" s="114"/>
      <c r="F8" s="114" t="s">
        <v>3</v>
      </c>
      <c r="G8" s="11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47.25" customHeight="1">
      <c r="B9" s="108" t="s">
        <v>73</v>
      </c>
      <c r="C9" s="109"/>
      <c r="D9" s="109"/>
      <c r="E9" s="109"/>
      <c r="F9" s="109" t="s">
        <v>74</v>
      </c>
      <c r="G9" s="109"/>
      <c r="H9" s="10" t="s">
        <v>127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13" t="s">
        <v>5</v>
      </c>
      <c r="C10" s="114"/>
      <c r="D10" s="114"/>
      <c r="E10" s="114"/>
      <c r="F10" s="114"/>
      <c r="G10" s="114"/>
      <c r="H10" s="115"/>
    </row>
    <row r="11" spans="2:17" ht="25.5" customHeight="1">
      <c r="B11" s="21" t="s">
        <v>6</v>
      </c>
      <c r="C11" s="114" t="s">
        <v>7</v>
      </c>
      <c r="D11" s="11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>
      <c r="B12" s="22" t="s">
        <v>97</v>
      </c>
      <c r="C12" s="122" t="s">
        <v>96</v>
      </c>
      <c r="D12" s="122"/>
      <c r="E12" s="9" t="s">
        <v>97</v>
      </c>
      <c r="F12" s="9" t="s">
        <v>97</v>
      </c>
      <c r="G12" s="9" t="s">
        <v>96</v>
      </c>
      <c r="H12" s="5" t="s">
        <v>12</v>
      </c>
    </row>
    <row r="13" spans="2:17" ht="16.5" customHeight="1" thickBot="1">
      <c r="B13" s="123" t="s">
        <v>13</v>
      </c>
      <c r="C13" s="124"/>
      <c r="D13" s="124"/>
      <c r="E13" s="124"/>
      <c r="F13" s="125"/>
      <c r="G13" s="126" t="s">
        <v>14</v>
      </c>
      <c r="H13" s="127"/>
    </row>
    <row r="14" spans="2:17" ht="16.5" customHeight="1">
      <c r="B14" s="26" t="s">
        <v>15</v>
      </c>
      <c r="C14" s="128" t="s">
        <v>16</v>
      </c>
      <c r="D14" s="128"/>
      <c r="E14" s="27" t="s">
        <v>17</v>
      </c>
      <c r="F14" s="28" t="s">
        <v>8</v>
      </c>
      <c r="G14" s="29" t="s">
        <v>18</v>
      </c>
      <c r="H14" s="28" t="s">
        <v>19</v>
      </c>
    </row>
    <row r="15" spans="2:17" ht="21" customHeight="1" thickBot="1">
      <c r="B15" s="30" t="s">
        <v>20</v>
      </c>
      <c r="C15" s="129" t="s">
        <v>98</v>
      </c>
      <c r="D15" s="129"/>
      <c r="E15" s="24" t="s">
        <v>21</v>
      </c>
      <c r="F15" s="25" t="s">
        <v>22</v>
      </c>
      <c r="G15" s="30" t="s">
        <v>99</v>
      </c>
      <c r="H15" s="25" t="s">
        <v>23</v>
      </c>
    </row>
    <row r="16" spans="2:17" ht="30.95" customHeight="1">
      <c r="B16" s="113" t="s">
        <v>24</v>
      </c>
      <c r="C16" s="114"/>
      <c r="D16" s="114"/>
      <c r="E16" s="114"/>
      <c r="F16" s="114" t="s">
        <v>25</v>
      </c>
      <c r="G16" s="114"/>
      <c r="H16" s="115"/>
    </row>
    <row r="17" spans="2:11" ht="19.5" customHeight="1">
      <c r="B17" s="130" t="s">
        <v>26</v>
      </c>
      <c r="C17" s="131"/>
      <c r="D17" s="131"/>
      <c r="E17" s="132"/>
      <c r="F17" s="114" t="s">
        <v>27</v>
      </c>
      <c r="G17" s="114"/>
      <c r="H17" s="6" t="s">
        <v>28</v>
      </c>
    </row>
    <row r="18" spans="2:11" ht="18" customHeight="1">
      <c r="B18" s="119" t="s">
        <v>29</v>
      </c>
      <c r="C18" s="120"/>
      <c r="D18" s="120"/>
      <c r="E18" s="121"/>
      <c r="F18" s="122" t="s">
        <v>30</v>
      </c>
      <c r="G18" s="122"/>
      <c r="H18" s="5" t="s">
        <v>12</v>
      </c>
    </row>
    <row r="19" spans="2:11" ht="15.75" customHeight="1">
      <c r="B19" s="113" t="s">
        <v>31</v>
      </c>
      <c r="C19" s="114"/>
      <c r="D19" s="114"/>
      <c r="E19" s="114"/>
      <c r="F19" s="114"/>
      <c r="G19" s="114"/>
      <c r="H19" s="115"/>
    </row>
    <row r="20" spans="2:11" ht="60.95" customHeight="1">
      <c r="B20" s="133" t="s">
        <v>193</v>
      </c>
      <c r="C20" s="134"/>
      <c r="D20" s="134"/>
      <c r="E20" s="134"/>
      <c r="F20" s="134"/>
      <c r="G20" s="134"/>
      <c r="H20" s="135"/>
    </row>
    <row r="21" spans="2:11" ht="15.75" customHeight="1">
      <c r="B21" s="113" t="s">
        <v>32</v>
      </c>
      <c r="C21" s="114"/>
      <c r="D21" s="114"/>
      <c r="E21" s="114"/>
      <c r="F21" s="114"/>
      <c r="G21" s="114"/>
      <c r="H21" s="115"/>
    </row>
    <row r="22" spans="2:11">
      <c r="B22" s="108" t="s">
        <v>194</v>
      </c>
      <c r="C22" s="109"/>
      <c r="D22" s="109"/>
      <c r="E22" s="109"/>
      <c r="F22" s="109"/>
      <c r="G22" s="109"/>
      <c r="H22" s="136"/>
    </row>
    <row r="23" spans="2:11" ht="15.75" customHeight="1">
      <c r="B23" s="113" t="s">
        <v>33</v>
      </c>
      <c r="C23" s="114"/>
      <c r="D23" s="114"/>
      <c r="E23" s="114"/>
      <c r="F23" s="114" t="s">
        <v>34</v>
      </c>
      <c r="G23" s="114"/>
      <c r="H23" s="115"/>
    </row>
    <row r="24" spans="2:11" ht="24.75" customHeight="1">
      <c r="B24" s="108" t="s">
        <v>35</v>
      </c>
      <c r="C24" s="109"/>
      <c r="D24" s="109"/>
      <c r="E24" s="109"/>
      <c r="F24" s="109" t="s">
        <v>36</v>
      </c>
      <c r="G24" s="109"/>
      <c r="H24" s="136"/>
    </row>
    <row r="25" spans="2:11" ht="14.25" customHeight="1">
      <c r="B25" s="113" t="s">
        <v>37</v>
      </c>
      <c r="C25" s="114"/>
      <c r="D25" s="114"/>
      <c r="E25" s="114"/>
      <c r="F25" s="114" t="s">
        <v>38</v>
      </c>
      <c r="G25" s="114"/>
      <c r="H25" s="115"/>
    </row>
    <row r="26" spans="2:11" ht="15.95" customHeight="1">
      <c r="B26" s="113" t="s">
        <v>39</v>
      </c>
      <c r="C26" s="114"/>
      <c r="D26" s="114" t="s">
        <v>40</v>
      </c>
      <c r="E26" s="114"/>
      <c r="F26" s="8" t="s">
        <v>39</v>
      </c>
      <c r="G26" s="8" t="s">
        <v>41</v>
      </c>
      <c r="H26" s="6" t="s">
        <v>40</v>
      </c>
    </row>
    <row r="27" spans="2:11" ht="14.25" customHeight="1">
      <c r="B27" s="108">
        <v>4</v>
      </c>
      <c r="C27" s="109"/>
      <c r="D27" s="109">
        <v>2024</v>
      </c>
      <c r="E27" s="109"/>
      <c r="F27" s="43">
        <v>5</v>
      </c>
      <c r="G27" s="7">
        <v>0.25</v>
      </c>
      <c r="H27" s="10">
        <v>2025</v>
      </c>
      <c r="I27" s="1">
        <f>(F27/B27)</f>
        <v>1.25</v>
      </c>
      <c r="J27" s="1">
        <f>I27-1</f>
        <v>0.25</v>
      </c>
      <c r="K27" s="1">
        <f>J27*100</f>
        <v>25</v>
      </c>
    </row>
    <row r="28" spans="2:11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11" ht="19.5" customHeight="1">
      <c r="B29" s="137" t="s">
        <v>26</v>
      </c>
      <c r="C29" s="138"/>
      <c r="D29" s="138"/>
      <c r="E29" s="138"/>
      <c r="F29" s="138"/>
      <c r="G29" s="138"/>
      <c r="H29" s="139"/>
    </row>
    <row r="30" spans="2:11" ht="30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11" ht="26.1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</row>
    <row r="32" spans="2:11" ht="24" customHeight="1">
      <c r="B32" s="113" t="s">
        <v>49</v>
      </c>
      <c r="C32" s="114"/>
      <c r="D32" s="114"/>
      <c r="E32" s="114"/>
      <c r="F32" s="114"/>
      <c r="G32" s="114"/>
      <c r="H32" s="115"/>
      <c r="I32" s="20"/>
    </row>
    <row r="33" spans="2:8" s="35" customFormat="1" ht="146.25" customHeight="1">
      <c r="B33" s="176" t="s">
        <v>195</v>
      </c>
      <c r="C33" s="177"/>
      <c r="D33" s="177"/>
      <c r="E33" s="177"/>
      <c r="F33" s="177"/>
      <c r="G33" s="177"/>
      <c r="H33" s="178"/>
    </row>
    <row r="34" spans="2:8" ht="30" customHeight="1">
      <c r="B34" s="113" t="s">
        <v>50</v>
      </c>
      <c r="C34" s="114"/>
      <c r="D34" s="114"/>
      <c r="E34" s="114"/>
      <c r="F34" s="114"/>
      <c r="G34" s="114"/>
      <c r="H34" s="115"/>
    </row>
    <row r="35" spans="2:8" ht="20.100000000000001" customHeight="1">
      <c r="B35" s="21" t="s">
        <v>51</v>
      </c>
      <c r="C35" s="8" t="s">
        <v>52</v>
      </c>
      <c r="D35" s="8" t="s">
        <v>53</v>
      </c>
      <c r="E35" s="8" t="s">
        <v>54</v>
      </c>
      <c r="F35" s="8" t="s">
        <v>55</v>
      </c>
      <c r="G35" s="114" t="s">
        <v>56</v>
      </c>
      <c r="H35" s="115"/>
    </row>
    <row r="36" spans="2:8" ht="27.95" customHeight="1">
      <c r="B36" s="23">
        <v>0.8</v>
      </c>
      <c r="C36" s="23">
        <v>0</v>
      </c>
      <c r="D36" s="23" t="s">
        <v>57</v>
      </c>
      <c r="E36" s="23" t="s">
        <v>57</v>
      </c>
      <c r="F36" s="23" t="s">
        <v>57</v>
      </c>
      <c r="G36" s="109"/>
      <c r="H36" s="136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1" customHeight="1">
      <c r="B38" s="113" t="s">
        <v>59</v>
      </c>
      <c r="C38" s="114"/>
      <c r="D38" s="114"/>
      <c r="E38" s="114"/>
      <c r="F38" s="114" t="s">
        <v>60</v>
      </c>
      <c r="G38" s="114"/>
      <c r="H38" s="115"/>
    </row>
    <row r="39" spans="2:8" ht="14.1" customHeight="1">
      <c r="B39" s="175" t="s">
        <v>196</v>
      </c>
      <c r="C39" s="109"/>
      <c r="D39" s="109"/>
      <c r="E39" s="109"/>
      <c r="F39" s="109" t="s">
        <v>197</v>
      </c>
      <c r="G39" s="109"/>
      <c r="H39" s="136"/>
    </row>
    <row r="40" spans="2:8" ht="17.100000000000001" customHeight="1">
      <c r="B40" s="113" t="s">
        <v>61</v>
      </c>
      <c r="C40" s="114"/>
      <c r="D40" s="114"/>
      <c r="E40" s="114"/>
      <c r="F40" s="114" t="s">
        <v>62</v>
      </c>
      <c r="G40" s="114"/>
      <c r="H40" s="115"/>
    </row>
    <row r="41" spans="2:8" ht="21" customHeight="1">
      <c r="B41" s="108" t="s">
        <v>198</v>
      </c>
      <c r="C41" s="109"/>
      <c r="D41" s="109"/>
      <c r="E41" s="109"/>
      <c r="F41" s="109" t="s">
        <v>199</v>
      </c>
      <c r="G41" s="109"/>
      <c r="H41" s="136"/>
    </row>
    <row r="42" spans="2:8" ht="15" customHeight="1">
      <c r="B42" s="113" t="s">
        <v>63</v>
      </c>
      <c r="C42" s="114"/>
      <c r="D42" s="114"/>
      <c r="E42" s="114"/>
      <c r="F42" s="114" t="s">
        <v>64</v>
      </c>
      <c r="G42" s="114"/>
      <c r="H42" s="115"/>
    </row>
    <row r="43" spans="2:8" ht="12.95" customHeight="1">
      <c r="B43" s="175" t="s">
        <v>200</v>
      </c>
      <c r="C43" s="109"/>
      <c r="D43" s="109"/>
      <c r="E43" s="109"/>
      <c r="F43" s="109" t="s">
        <v>201</v>
      </c>
      <c r="G43" s="109"/>
      <c r="H43" s="136"/>
    </row>
    <row r="44" spans="2:8" ht="24" customHeight="1">
      <c r="B44" s="113" t="s">
        <v>65</v>
      </c>
      <c r="C44" s="114"/>
      <c r="D44" s="114"/>
      <c r="E44" s="114"/>
      <c r="F44" s="114" t="s">
        <v>66</v>
      </c>
      <c r="G44" s="114"/>
      <c r="H44" s="115"/>
    </row>
    <row r="45" spans="2:8" ht="14.1" customHeight="1">
      <c r="B45" s="108" t="s">
        <v>202</v>
      </c>
      <c r="C45" s="109"/>
      <c r="D45" s="109"/>
      <c r="E45" s="109"/>
      <c r="F45" s="109" t="s">
        <v>199</v>
      </c>
      <c r="G45" s="109"/>
      <c r="H45" s="136"/>
    </row>
    <row r="46" spans="2:8" ht="14.1" customHeight="1">
      <c r="B46" s="152" t="s">
        <v>67</v>
      </c>
      <c r="C46" s="153"/>
      <c r="D46" s="153"/>
      <c r="E46" s="153"/>
      <c r="F46" s="153"/>
      <c r="G46" s="153"/>
      <c r="H46" s="154"/>
    </row>
    <row r="47" spans="2:8" ht="15.95" customHeight="1">
      <c r="B47" s="108" t="s">
        <v>203</v>
      </c>
      <c r="C47" s="109"/>
      <c r="D47" s="109"/>
      <c r="E47" s="109"/>
      <c r="F47" s="109"/>
      <c r="G47" s="109"/>
      <c r="H47" s="136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27.75" customHeight="1">
      <c r="B49" s="147" t="s">
        <v>77</v>
      </c>
      <c r="C49" s="148"/>
      <c r="D49" s="148"/>
      <c r="E49" s="149"/>
      <c r="F49" s="150" t="s">
        <v>204</v>
      </c>
      <c r="G49" s="148"/>
      <c r="H49" s="160"/>
    </row>
    <row r="50" spans="2:8" ht="16.5" customHeight="1">
      <c r="B50" s="113" t="s">
        <v>70</v>
      </c>
      <c r="C50" s="114"/>
      <c r="D50" s="114"/>
      <c r="E50" s="114"/>
      <c r="F50" s="114" t="s">
        <v>71</v>
      </c>
      <c r="G50" s="114"/>
      <c r="H50" s="115"/>
    </row>
    <row r="51" spans="2:8" ht="15" customHeight="1" thickBot="1">
      <c r="B51" s="161"/>
      <c r="C51" s="162"/>
      <c r="D51" s="162"/>
      <c r="E51" s="162"/>
      <c r="F51" s="129" t="s">
        <v>104</v>
      </c>
      <c r="G51" s="129"/>
      <c r="H51" s="163"/>
    </row>
    <row r="52" spans="2:8" ht="69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1:H21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</mergeCells>
  <conditionalFormatting sqref="B36:F36">
    <cfRule type="containsText" dxfId="323" priority="1" operator="containsText" text="NO DISPONIBLE">
      <formula>NOT(ISERROR(SEARCH("NO DISPONIBLE",B36)))</formula>
    </cfRule>
    <cfRule type="cellIs" dxfId="322" priority="2" operator="lessThanOrEqual">
      <formula>0.15</formula>
    </cfRule>
    <cfRule type="cellIs" dxfId="321" priority="3" operator="between">
      <formula>0.5</formula>
      <formula>0.7</formula>
    </cfRule>
    <cfRule type="cellIs" dxfId="320" priority="4" operator="greaterThanOrEqual">
      <formula>0.7</formula>
    </cfRule>
  </conditionalFormatting>
  <pageMargins left="0.70866141732283461" right="0.70866141732283461" top="0.59055118110236215" bottom="0.59055118110236215" header="0.31496062992125984" footer="0.31496062992125984"/>
  <pageSetup paperSize="5" scale="72" orientation="portrait" horizontalDpi="1200" verticalDpi="1200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A00-00000A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'A-2.2.1.1.1.6'!B36:F36</xm:f>
              <xm:sqref>G36</xm:sqref>
            </x14:sparkline>
          </x14:sparklines>
        </x14:sparklineGroup>
      </x14:sparklineGroup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Q53"/>
  <sheetViews>
    <sheetView showGridLines="0" view="pageBreakPreview" topLeftCell="A4" zoomScale="80" zoomScaleNormal="90" zoomScaleSheetLayoutView="80" workbookViewId="0">
      <selection activeCell="B33" sqref="B33:H33"/>
    </sheetView>
  </sheetViews>
  <sheetFormatPr baseColWidth="10" defaultColWidth="11.42578125" defaultRowHeight="18"/>
  <cols>
    <col min="1" max="1" width="11.42578125" style="1"/>
    <col min="2" max="7" width="14.7109375" style="1" customWidth="1"/>
    <col min="8" max="8" width="24.7109375" style="1" customWidth="1"/>
    <col min="9" max="9" width="10.85546875" style="1" customWidth="1"/>
    <col min="10" max="16384" width="11.42578125" style="1"/>
  </cols>
  <sheetData>
    <row r="1" spans="2:17" ht="18.75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13" t="s">
        <v>1</v>
      </c>
      <c r="C6" s="114"/>
      <c r="D6" s="114"/>
      <c r="E6" s="114"/>
      <c r="F6" s="114"/>
      <c r="G6" s="114"/>
      <c r="H6" s="115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16" t="s">
        <v>205</v>
      </c>
      <c r="C7" s="117"/>
      <c r="D7" s="117"/>
      <c r="E7" s="117"/>
      <c r="F7" s="117"/>
      <c r="G7" s="117"/>
      <c r="H7" s="118"/>
      <c r="J7" s="3"/>
      <c r="K7" s="3"/>
      <c r="L7" s="3"/>
      <c r="M7" s="3"/>
      <c r="N7" s="3"/>
      <c r="O7" s="3"/>
      <c r="P7" s="3"/>
      <c r="Q7" s="3"/>
    </row>
    <row r="8" spans="2:17" ht="19.5" customHeight="1">
      <c r="B8" s="113" t="s">
        <v>2</v>
      </c>
      <c r="C8" s="114"/>
      <c r="D8" s="114"/>
      <c r="E8" s="114"/>
      <c r="F8" s="114" t="s">
        <v>3</v>
      </c>
      <c r="G8" s="11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47.25" customHeight="1">
      <c r="B9" s="108" t="s">
        <v>73</v>
      </c>
      <c r="C9" s="109"/>
      <c r="D9" s="109"/>
      <c r="E9" s="109"/>
      <c r="F9" s="109" t="s">
        <v>74</v>
      </c>
      <c r="G9" s="109"/>
      <c r="H9" s="10" t="s">
        <v>127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13" t="s">
        <v>5</v>
      </c>
      <c r="C10" s="114"/>
      <c r="D10" s="114"/>
      <c r="E10" s="114"/>
      <c r="F10" s="114"/>
      <c r="G10" s="114"/>
      <c r="H10" s="115"/>
    </row>
    <row r="11" spans="2:17" ht="25.5" customHeight="1">
      <c r="B11" s="21" t="s">
        <v>6</v>
      </c>
      <c r="C11" s="114" t="s">
        <v>7</v>
      </c>
      <c r="D11" s="11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>
      <c r="B12" s="22" t="s">
        <v>97</v>
      </c>
      <c r="C12" s="122" t="s">
        <v>96</v>
      </c>
      <c r="D12" s="122"/>
      <c r="E12" s="9" t="s">
        <v>97</v>
      </c>
      <c r="F12" s="9" t="s">
        <v>97</v>
      </c>
      <c r="G12" s="9" t="s">
        <v>96</v>
      </c>
      <c r="H12" s="5" t="s">
        <v>12</v>
      </c>
    </row>
    <row r="13" spans="2:17" ht="16.5" customHeight="1" thickBot="1">
      <c r="B13" s="123" t="s">
        <v>13</v>
      </c>
      <c r="C13" s="124"/>
      <c r="D13" s="124"/>
      <c r="E13" s="124"/>
      <c r="F13" s="125"/>
      <c r="G13" s="126" t="s">
        <v>14</v>
      </c>
      <c r="H13" s="127"/>
    </row>
    <row r="14" spans="2:17" ht="16.5" customHeight="1">
      <c r="B14" s="26" t="s">
        <v>15</v>
      </c>
      <c r="C14" s="128" t="s">
        <v>16</v>
      </c>
      <c r="D14" s="128"/>
      <c r="E14" s="27" t="s">
        <v>17</v>
      </c>
      <c r="F14" s="28" t="s">
        <v>8</v>
      </c>
      <c r="G14" s="29" t="s">
        <v>18</v>
      </c>
      <c r="H14" s="28" t="s">
        <v>19</v>
      </c>
    </row>
    <row r="15" spans="2:17" ht="21" customHeight="1" thickBot="1">
      <c r="B15" s="30" t="s">
        <v>20</v>
      </c>
      <c r="C15" s="129" t="s">
        <v>98</v>
      </c>
      <c r="D15" s="129"/>
      <c r="E15" s="24" t="s">
        <v>21</v>
      </c>
      <c r="F15" s="25" t="s">
        <v>22</v>
      </c>
      <c r="G15" s="30" t="s">
        <v>99</v>
      </c>
      <c r="H15" s="25" t="s">
        <v>23</v>
      </c>
    </row>
    <row r="16" spans="2:17" ht="30.95" customHeight="1">
      <c r="B16" s="113" t="s">
        <v>24</v>
      </c>
      <c r="C16" s="114"/>
      <c r="D16" s="114"/>
      <c r="E16" s="114"/>
      <c r="F16" s="114" t="s">
        <v>25</v>
      </c>
      <c r="G16" s="114"/>
      <c r="H16" s="115"/>
    </row>
    <row r="17" spans="2:11" ht="25.5" customHeight="1">
      <c r="B17" s="130" t="s">
        <v>26</v>
      </c>
      <c r="C17" s="131"/>
      <c r="D17" s="131"/>
      <c r="E17" s="132"/>
      <c r="F17" s="114" t="s">
        <v>27</v>
      </c>
      <c r="G17" s="114"/>
      <c r="H17" s="6" t="s">
        <v>28</v>
      </c>
    </row>
    <row r="18" spans="2:11" ht="18" customHeight="1">
      <c r="B18" s="119" t="s">
        <v>29</v>
      </c>
      <c r="C18" s="120"/>
      <c r="D18" s="120"/>
      <c r="E18" s="121"/>
      <c r="F18" s="122" t="s">
        <v>30</v>
      </c>
      <c r="G18" s="122"/>
      <c r="H18" s="5" t="s">
        <v>12</v>
      </c>
    </row>
    <row r="19" spans="2:11" ht="15.75" customHeight="1">
      <c r="B19" s="113" t="s">
        <v>31</v>
      </c>
      <c r="C19" s="114"/>
      <c r="D19" s="114"/>
      <c r="E19" s="114"/>
      <c r="F19" s="114"/>
      <c r="G19" s="114"/>
      <c r="H19" s="115"/>
    </row>
    <row r="20" spans="2:11" ht="60.95" customHeight="1">
      <c r="B20" s="179" t="s">
        <v>206</v>
      </c>
      <c r="C20" s="177"/>
      <c r="D20" s="177"/>
      <c r="E20" s="177"/>
      <c r="F20" s="177"/>
      <c r="G20" s="177"/>
      <c r="H20" s="178"/>
    </row>
    <row r="21" spans="2:11" ht="15.75" customHeight="1">
      <c r="B21" s="113" t="s">
        <v>32</v>
      </c>
      <c r="C21" s="114"/>
      <c r="D21" s="114"/>
      <c r="E21" s="114"/>
      <c r="F21" s="114"/>
      <c r="G21" s="114"/>
      <c r="H21" s="115"/>
    </row>
    <row r="22" spans="2:11">
      <c r="B22" s="108" t="s">
        <v>207</v>
      </c>
      <c r="C22" s="109"/>
      <c r="D22" s="109"/>
      <c r="E22" s="109"/>
      <c r="F22" s="109"/>
      <c r="G22" s="109"/>
      <c r="H22" s="136"/>
    </row>
    <row r="23" spans="2:11" ht="15.75" customHeight="1">
      <c r="B23" s="113" t="s">
        <v>33</v>
      </c>
      <c r="C23" s="114"/>
      <c r="D23" s="114"/>
      <c r="E23" s="114"/>
      <c r="F23" s="114" t="s">
        <v>34</v>
      </c>
      <c r="G23" s="114"/>
      <c r="H23" s="115"/>
    </row>
    <row r="24" spans="2:11" ht="24.75" customHeight="1">
      <c r="B24" s="108" t="s">
        <v>35</v>
      </c>
      <c r="C24" s="109"/>
      <c r="D24" s="109"/>
      <c r="E24" s="109"/>
      <c r="F24" s="109" t="s">
        <v>36</v>
      </c>
      <c r="G24" s="109"/>
      <c r="H24" s="136"/>
    </row>
    <row r="25" spans="2:11" ht="14.25" customHeight="1">
      <c r="B25" s="113" t="s">
        <v>37</v>
      </c>
      <c r="C25" s="114"/>
      <c r="D25" s="114"/>
      <c r="E25" s="114"/>
      <c r="F25" s="114" t="s">
        <v>38</v>
      </c>
      <c r="G25" s="114"/>
      <c r="H25" s="115"/>
    </row>
    <row r="26" spans="2:11" ht="15.95" customHeight="1">
      <c r="B26" s="113" t="s">
        <v>39</v>
      </c>
      <c r="C26" s="114"/>
      <c r="D26" s="114" t="s">
        <v>40</v>
      </c>
      <c r="E26" s="114"/>
      <c r="F26" s="8" t="s">
        <v>39</v>
      </c>
      <c r="G26" s="8" t="s">
        <v>41</v>
      </c>
      <c r="H26" s="6" t="s">
        <v>40</v>
      </c>
    </row>
    <row r="27" spans="2:11" ht="14.25" customHeight="1">
      <c r="B27" s="167">
        <v>11</v>
      </c>
      <c r="C27" s="168"/>
      <c r="D27" s="168">
        <v>2022</v>
      </c>
      <c r="E27" s="168"/>
      <c r="F27" s="32">
        <v>25</v>
      </c>
      <c r="G27" s="33">
        <v>1.2726999999999999</v>
      </c>
      <c r="H27" s="34">
        <v>2025</v>
      </c>
      <c r="I27" s="1">
        <f>(F27/B27)</f>
        <v>2.2727272727272729</v>
      </c>
      <c r="J27" s="1">
        <f>I27-1</f>
        <v>1.2727272727272729</v>
      </c>
      <c r="K27" s="1">
        <f>J27*100</f>
        <v>127.27272727272729</v>
      </c>
    </row>
    <row r="28" spans="2:11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11" ht="19.5" customHeight="1">
      <c r="B29" s="137" t="s">
        <v>26</v>
      </c>
      <c r="C29" s="138"/>
      <c r="D29" s="138"/>
      <c r="E29" s="138"/>
      <c r="F29" s="138"/>
      <c r="G29" s="138"/>
      <c r="H29" s="139"/>
    </row>
    <row r="30" spans="2:11" ht="30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11" ht="26.1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</row>
    <row r="32" spans="2:11" ht="21.75" customHeight="1">
      <c r="B32" s="113" t="s">
        <v>49</v>
      </c>
      <c r="C32" s="114"/>
      <c r="D32" s="114"/>
      <c r="E32" s="114"/>
      <c r="F32" s="114"/>
      <c r="G32" s="114"/>
      <c r="H32" s="115"/>
      <c r="I32" s="20"/>
    </row>
    <row r="33" spans="2:8" s="35" customFormat="1" ht="175.5" customHeight="1">
      <c r="B33" s="176" t="s">
        <v>208</v>
      </c>
      <c r="C33" s="177"/>
      <c r="D33" s="177"/>
      <c r="E33" s="177"/>
      <c r="F33" s="177"/>
      <c r="G33" s="177"/>
      <c r="H33" s="178"/>
    </row>
    <row r="34" spans="2:8" ht="30" customHeight="1">
      <c r="B34" s="113" t="s">
        <v>50</v>
      </c>
      <c r="C34" s="114"/>
      <c r="D34" s="114"/>
      <c r="E34" s="114"/>
      <c r="F34" s="114"/>
      <c r="G34" s="114"/>
      <c r="H34" s="115"/>
    </row>
    <row r="35" spans="2:8" ht="20.100000000000001" customHeight="1">
      <c r="B35" s="21" t="s">
        <v>51</v>
      </c>
      <c r="C35" s="8" t="s">
        <v>52</v>
      </c>
      <c r="D35" s="8" t="s">
        <v>53</v>
      </c>
      <c r="E35" s="8" t="s">
        <v>54</v>
      </c>
      <c r="F35" s="8" t="s">
        <v>55</v>
      </c>
      <c r="G35" s="114" t="s">
        <v>56</v>
      </c>
      <c r="H35" s="115"/>
    </row>
    <row r="36" spans="2:8" ht="27.95" customHeight="1">
      <c r="B36" s="23">
        <v>1</v>
      </c>
      <c r="C36" s="23">
        <v>1</v>
      </c>
      <c r="D36" s="23" t="s">
        <v>57</v>
      </c>
      <c r="E36" s="23" t="s">
        <v>57</v>
      </c>
      <c r="F36" s="23" t="s">
        <v>57</v>
      </c>
      <c r="G36" s="109"/>
      <c r="H36" s="136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1" customHeight="1">
      <c r="B38" s="113" t="s">
        <v>59</v>
      </c>
      <c r="C38" s="114"/>
      <c r="D38" s="114"/>
      <c r="E38" s="114"/>
      <c r="F38" s="114" t="s">
        <v>60</v>
      </c>
      <c r="G38" s="114"/>
      <c r="H38" s="115"/>
    </row>
    <row r="39" spans="2:8" ht="14.1" customHeight="1">
      <c r="B39" s="175" t="s">
        <v>209</v>
      </c>
      <c r="C39" s="109"/>
      <c r="D39" s="109"/>
      <c r="E39" s="109"/>
      <c r="F39" s="109" t="s">
        <v>210</v>
      </c>
      <c r="G39" s="109"/>
      <c r="H39" s="136"/>
    </row>
    <row r="40" spans="2:8" ht="17.100000000000001" customHeight="1">
      <c r="B40" s="113" t="s">
        <v>61</v>
      </c>
      <c r="C40" s="114"/>
      <c r="D40" s="114"/>
      <c r="E40" s="114"/>
      <c r="F40" s="114" t="s">
        <v>62</v>
      </c>
      <c r="G40" s="114"/>
      <c r="H40" s="115"/>
    </row>
    <row r="41" spans="2:8" ht="21" customHeight="1">
      <c r="B41" s="108" t="s">
        <v>211</v>
      </c>
      <c r="C41" s="109"/>
      <c r="D41" s="109"/>
      <c r="E41" s="109"/>
      <c r="F41" s="109" t="s">
        <v>164</v>
      </c>
      <c r="G41" s="109"/>
      <c r="H41" s="136"/>
    </row>
    <row r="42" spans="2:8" ht="15" customHeight="1">
      <c r="B42" s="113" t="s">
        <v>63</v>
      </c>
      <c r="C42" s="114"/>
      <c r="D42" s="114"/>
      <c r="E42" s="114"/>
      <c r="F42" s="114" t="s">
        <v>64</v>
      </c>
      <c r="G42" s="114"/>
      <c r="H42" s="115"/>
    </row>
    <row r="43" spans="2:8" ht="12.95" customHeight="1">
      <c r="B43" s="175" t="s">
        <v>212</v>
      </c>
      <c r="C43" s="109"/>
      <c r="D43" s="109"/>
      <c r="E43" s="109"/>
      <c r="F43" s="109" t="s">
        <v>213</v>
      </c>
      <c r="G43" s="109"/>
      <c r="H43" s="136"/>
    </row>
    <row r="44" spans="2:8" ht="24" customHeight="1">
      <c r="B44" s="113" t="s">
        <v>65</v>
      </c>
      <c r="C44" s="114"/>
      <c r="D44" s="114"/>
      <c r="E44" s="114"/>
      <c r="F44" s="114" t="s">
        <v>66</v>
      </c>
      <c r="G44" s="114"/>
      <c r="H44" s="115"/>
    </row>
    <row r="45" spans="2:8" ht="14.1" customHeight="1">
      <c r="B45" s="108" t="s">
        <v>214</v>
      </c>
      <c r="C45" s="109"/>
      <c r="D45" s="109"/>
      <c r="E45" s="109"/>
      <c r="F45" s="109" t="s">
        <v>164</v>
      </c>
      <c r="G45" s="109"/>
      <c r="H45" s="136"/>
    </row>
    <row r="46" spans="2:8" ht="14.1" customHeight="1">
      <c r="B46" s="152" t="s">
        <v>67</v>
      </c>
      <c r="C46" s="153"/>
      <c r="D46" s="153"/>
      <c r="E46" s="153"/>
      <c r="F46" s="153"/>
      <c r="G46" s="153"/>
      <c r="H46" s="154"/>
    </row>
    <row r="47" spans="2:8" ht="15.95" customHeight="1">
      <c r="B47" s="167" t="s">
        <v>215</v>
      </c>
      <c r="C47" s="168"/>
      <c r="D47" s="168"/>
      <c r="E47" s="168"/>
      <c r="F47" s="168"/>
      <c r="G47" s="168"/>
      <c r="H47" s="169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32.25" customHeight="1">
      <c r="B49" s="170" t="s">
        <v>77</v>
      </c>
      <c r="C49" s="171"/>
      <c r="D49" s="171"/>
      <c r="E49" s="172"/>
      <c r="F49" s="173" t="s">
        <v>216</v>
      </c>
      <c r="G49" s="171"/>
      <c r="H49" s="174"/>
    </row>
    <row r="50" spans="2:8" ht="16.5" customHeight="1">
      <c r="B50" s="113" t="s">
        <v>70</v>
      </c>
      <c r="C50" s="114"/>
      <c r="D50" s="114"/>
      <c r="E50" s="114"/>
      <c r="F50" s="114" t="s">
        <v>71</v>
      </c>
      <c r="G50" s="114"/>
      <c r="H50" s="115"/>
    </row>
    <row r="51" spans="2:8" ht="15" customHeight="1" thickBot="1">
      <c r="B51" s="183" t="s">
        <v>217</v>
      </c>
      <c r="C51" s="184"/>
      <c r="D51" s="184"/>
      <c r="E51" s="184"/>
      <c r="F51" s="185" t="s">
        <v>218</v>
      </c>
      <c r="G51" s="186"/>
      <c r="H51" s="187"/>
    </row>
    <row r="52" spans="2:8" ht="69.75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1:H21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</mergeCells>
  <conditionalFormatting sqref="B36:F36">
    <cfRule type="containsText" dxfId="319" priority="1" operator="containsText" text="NO DISPONIBLE">
      <formula>NOT(ISERROR(SEARCH("NO DISPONIBLE",B36)))</formula>
    </cfRule>
    <cfRule type="cellIs" dxfId="318" priority="2" operator="lessThanOrEqual">
      <formula>0.15</formula>
    </cfRule>
    <cfRule type="cellIs" dxfId="317" priority="3" operator="between">
      <formula>0.5</formula>
      <formula>0.7</formula>
    </cfRule>
    <cfRule type="cellIs" dxfId="316" priority="4" operator="greaterThanOrEqual">
      <formula>0.7</formula>
    </cfRule>
  </conditionalFormatting>
  <hyperlinks>
    <hyperlink ref="B51" r:id="rId1" xr:uid="{00000000-0004-0000-0B00-000000000000}"/>
  </hyperlinks>
  <pageMargins left="0.70866141732283461" right="0.70866141732283461" top="0.59055118110236215" bottom="0.59055118110236215" header="0.31496062992125984" footer="0.31496062992125984"/>
  <pageSetup paperSize="5" scale="70" orientation="portrait" horizontalDpi="1200" verticalDpi="120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B00-00000B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'A-2.2.1.1.1.7'!B36:F36</xm:f>
              <xm:sqref>G36</xm:sqref>
            </x14:sparkline>
          </x14:sparklines>
        </x14:sparklineGroup>
      </x14:sparklineGroup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Q53"/>
  <sheetViews>
    <sheetView showGridLines="0" view="pageBreakPreview" topLeftCell="B3" zoomScale="71" zoomScaleNormal="90" zoomScaleSheetLayoutView="71" workbookViewId="0">
      <selection activeCell="B47" sqref="B47:H47"/>
    </sheetView>
  </sheetViews>
  <sheetFormatPr baseColWidth="10" defaultColWidth="11.42578125" defaultRowHeight="18"/>
  <cols>
    <col min="1" max="1" width="11.42578125" style="1"/>
    <col min="2" max="7" width="14.7109375" style="1" customWidth="1"/>
    <col min="8" max="8" width="24.7109375" style="1" customWidth="1"/>
    <col min="9" max="9" width="10.85546875" style="1" customWidth="1"/>
    <col min="10" max="16384" width="11.42578125" style="1"/>
  </cols>
  <sheetData>
    <row r="1" spans="2:17" ht="18.75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13" t="s">
        <v>1</v>
      </c>
      <c r="C6" s="114"/>
      <c r="D6" s="114"/>
      <c r="E6" s="114"/>
      <c r="F6" s="114"/>
      <c r="G6" s="114"/>
      <c r="H6" s="115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16" t="s">
        <v>219</v>
      </c>
      <c r="C7" s="117"/>
      <c r="D7" s="117"/>
      <c r="E7" s="117"/>
      <c r="F7" s="117"/>
      <c r="G7" s="117"/>
      <c r="H7" s="118"/>
      <c r="J7" s="3"/>
      <c r="K7" s="3"/>
      <c r="L7" s="3"/>
      <c r="M7" s="3"/>
      <c r="N7" s="3"/>
      <c r="O7" s="3"/>
      <c r="P7" s="3"/>
      <c r="Q7" s="3"/>
    </row>
    <row r="8" spans="2:17" ht="19.5" customHeight="1">
      <c r="B8" s="113" t="s">
        <v>2</v>
      </c>
      <c r="C8" s="114"/>
      <c r="D8" s="114"/>
      <c r="E8" s="114"/>
      <c r="F8" s="114" t="s">
        <v>3</v>
      </c>
      <c r="G8" s="11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47.25" customHeight="1">
      <c r="B9" s="108" t="s">
        <v>73</v>
      </c>
      <c r="C9" s="109"/>
      <c r="D9" s="109"/>
      <c r="E9" s="109"/>
      <c r="F9" s="109" t="s">
        <v>74</v>
      </c>
      <c r="G9" s="109"/>
      <c r="H9" s="10" t="s">
        <v>127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13" t="s">
        <v>5</v>
      </c>
      <c r="C10" s="114"/>
      <c r="D10" s="114"/>
      <c r="E10" s="114"/>
      <c r="F10" s="114"/>
      <c r="G10" s="114"/>
      <c r="H10" s="115"/>
    </row>
    <row r="11" spans="2:17" ht="25.5" customHeight="1">
      <c r="B11" s="21" t="s">
        <v>6</v>
      </c>
      <c r="C11" s="114" t="s">
        <v>7</v>
      </c>
      <c r="D11" s="11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>
      <c r="B12" s="22" t="s">
        <v>97</v>
      </c>
      <c r="C12" s="122" t="s">
        <v>96</v>
      </c>
      <c r="D12" s="122"/>
      <c r="E12" s="9" t="s">
        <v>97</v>
      </c>
      <c r="F12" s="9" t="s">
        <v>97</v>
      </c>
      <c r="G12" s="9" t="s">
        <v>96</v>
      </c>
      <c r="H12" s="5" t="s">
        <v>12</v>
      </c>
    </row>
    <row r="13" spans="2:17" ht="16.5" customHeight="1" thickBot="1">
      <c r="B13" s="123" t="s">
        <v>13</v>
      </c>
      <c r="C13" s="124"/>
      <c r="D13" s="124"/>
      <c r="E13" s="124"/>
      <c r="F13" s="125"/>
      <c r="G13" s="126" t="s">
        <v>14</v>
      </c>
      <c r="H13" s="127"/>
    </row>
    <row r="14" spans="2:17" ht="16.5" customHeight="1">
      <c r="B14" s="26" t="s">
        <v>15</v>
      </c>
      <c r="C14" s="128" t="s">
        <v>16</v>
      </c>
      <c r="D14" s="128"/>
      <c r="E14" s="27" t="s">
        <v>17</v>
      </c>
      <c r="F14" s="28" t="s">
        <v>8</v>
      </c>
      <c r="G14" s="29" t="s">
        <v>18</v>
      </c>
      <c r="H14" s="28" t="s">
        <v>19</v>
      </c>
    </row>
    <row r="15" spans="2:17" ht="21" customHeight="1" thickBot="1">
      <c r="B15" s="30" t="s">
        <v>20</v>
      </c>
      <c r="C15" s="129" t="s">
        <v>98</v>
      </c>
      <c r="D15" s="129"/>
      <c r="E15" s="24" t="s">
        <v>21</v>
      </c>
      <c r="F15" s="25" t="s">
        <v>22</v>
      </c>
      <c r="G15" s="30" t="s">
        <v>99</v>
      </c>
      <c r="H15" s="25" t="s">
        <v>23</v>
      </c>
    </row>
    <row r="16" spans="2:17" ht="30.95" customHeight="1">
      <c r="B16" s="113" t="s">
        <v>24</v>
      </c>
      <c r="C16" s="114"/>
      <c r="D16" s="114"/>
      <c r="E16" s="114"/>
      <c r="F16" s="114" t="s">
        <v>25</v>
      </c>
      <c r="G16" s="114"/>
      <c r="H16" s="115"/>
    </row>
    <row r="17" spans="2:11" ht="23.25" customHeight="1">
      <c r="B17" s="130" t="s">
        <v>26</v>
      </c>
      <c r="C17" s="131"/>
      <c r="D17" s="131"/>
      <c r="E17" s="132"/>
      <c r="F17" s="114" t="s">
        <v>27</v>
      </c>
      <c r="G17" s="114"/>
      <c r="H17" s="6" t="s">
        <v>28</v>
      </c>
    </row>
    <row r="18" spans="2:11" ht="18" customHeight="1">
      <c r="B18" s="119" t="s">
        <v>29</v>
      </c>
      <c r="C18" s="120"/>
      <c r="D18" s="120"/>
      <c r="E18" s="121"/>
      <c r="F18" s="122" t="s">
        <v>30</v>
      </c>
      <c r="G18" s="122"/>
      <c r="H18" s="5" t="s">
        <v>12</v>
      </c>
    </row>
    <row r="19" spans="2:11" ht="15.75" customHeight="1">
      <c r="B19" s="113" t="s">
        <v>31</v>
      </c>
      <c r="C19" s="114"/>
      <c r="D19" s="114"/>
      <c r="E19" s="114"/>
      <c r="F19" s="114"/>
      <c r="G19" s="114"/>
      <c r="H19" s="115"/>
    </row>
    <row r="20" spans="2:11" ht="60.95" customHeight="1">
      <c r="B20" s="133" t="s">
        <v>220</v>
      </c>
      <c r="C20" s="134"/>
      <c r="D20" s="134"/>
      <c r="E20" s="134"/>
      <c r="F20" s="134"/>
      <c r="G20" s="134"/>
      <c r="H20" s="135"/>
    </row>
    <row r="21" spans="2:11" ht="15.75" customHeight="1">
      <c r="B21" s="113" t="s">
        <v>32</v>
      </c>
      <c r="C21" s="114"/>
      <c r="D21" s="114"/>
      <c r="E21" s="114"/>
      <c r="F21" s="114"/>
      <c r="G21" s="114"/>
      <c r="H21" s="115"/>
    </row>
    <row r="22" spans="2:11">
      <c r="B22" s="108" t="s">
        <v>221</v>
      </c>
      <c r="C22" s="109"/>
      <c r="D22" s="109"/>
      <c r="E22" s="109"/>
      <c r="F22" s="109"/>
      <c r="G22" s="109"/>
      <c r="H22" s="136"/>
    </row>
    <row r="23" spans="2:11" ht="15.75" customHeight="1">
      <c r="B23" s="113" t="s">
        <v>33</v>
      </c>
      <c r="C23" s="114"/>
      <c r="D23" s="114"/>
      <c r="E23" s="114"/>
      <c r="F23" s="114" t="s">
        <v>34</v>
      </c>
      <c r="G23" s="114"/>
      <c r="H23" s="115"/>
    </row>
    <row r="24" spans="2:11" ht="24.75" customHeight="1">
      <c r="B24" s="108" t="s">
        <v>35</v>
      </c>
      <c r="C24" s="109"/>
      <c r="D24" s="109"/>
      <c r="E24" s="109"/>
      <c r="F24" s="109" t="s">
        <v>36</v>
      </c>
      <c r="G24" s="109"/>
      <c r="H24" s="136"/>
    </row>
    <row r="25" spans="2:11" ht="14.25" customHeight="1">
      <c r="B25" s="113" t="s">
        <v>37</v>
      </c>
      <c r="C25" s="114"/>
      <c r="D25" s="114"/>
      <c r="E25" s="114"/>
      <c r="F25" s="114" t="s">
        <v>38</v>
      </c>
      <c r="G25" s="114"/>
      <c r="H25" s="115"/>
    </row>
    <row r="26" spans="2:11" ht="15.95" customHeight="1">
      <c r="B26" s="113" t="s">
        <v>39</v>
      </c>
      <c r="C26" s="114"/>
      <c r="D26" s="114" t="s">
        <v>40</v>
      </c>
      <c r="E26" s="114"/>
      <c r="F26" s="8" t="s">
        <v>39</v>
      </c>
      <c r="G26" s="8" t="s">
        <v>41</v>
      </c>
      <c r="H26" s="6" t="s">
        <v>40</v>
      </c>
    </row>
    <row r="27" spans="2:11" ht="14.25" customHeight="1">
      <c r="B27" s="108">
        <v>377</v>
      </c>
      <c r="C27" s="109"/>
      <c r="D27" s="108">
        <v>2023</v>
      </c>
      <c r="E27" s="109"/>
      <c r="F27" s="43">
        <v>1500</v>
      </c>
      <c r="G27" s="7">
        <v>2.9487000000000001</v>
      </c>
      <c r="H27" s="10">
        <v>2025</v>
      </c>
      <c r="I27" s="1">
        <f>(F27/B27)</f>
        <v>3.9787798408488064</v>
      </c>
      <c r="J27" s="1">
        <f>I27-1</f>
        <v>2.9787798408488064</v>
      </c>
      <c r="K27" s="1">
        <f>J27*100</f>
        <v>297.87798408488067</v>
      </c>
    </row>
    <row r="28" spans="2:11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11" ht="19.5" customHeight="1">
      <c r="B29" s="137" t="s">
        <v>26</v>
      </c>
      <c r="C29" s="138"/>
      <c r="D29" s="138"/>
      <c r="E29" s="138"/>
      <c r="F29" s="138"/>
      <c r="G29" s="138"/>
      <c r="H29" s="139"/>
    </row>
    <row r="30" spans="2:11" ht="30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11" ht="26.1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</row>
    <row r="32" spans="2:11" ht="22.5" customHeight="1">
      <c r="B32" s="113" t="s">
        <v>49</v>
      </c>
      <c r="C32" s="114"/>
      <c r="D32" s="114"/>
      <c r="E32" s="114"/>
      <c r="F32" s="114"/>
      <c r="G32" s="114"/>
      <c r="H32" s="115"/>
      <c r="I32" s="20"/>
    </row>
    <row r="33" spans="2:8" s="35" customFormat="1" ht="147.75" customHeight="1">
      <c r="B33" s="176" t="s">
        <v>222</v>
      </c>
      <c r="C33" s="177"/>
      <c r="D33" s="177"/>
      <c r="E33" s="177"/>
      <c r="F33" s="177"/>
      <c r="G33" s="177"/>
      <c r="H33" s="178"/>
    </row>
    <row r="34" spans="2:8" ht="30" customHeight="1">
      <c r="B34" s="113" t="s">
        <v>50</v>
      </c>
      <c r="C34" s="114"/>
      <c r="D34" s="114"/>
      <c r="E34" s="114"/>
      <c r="F34" s="114"/>
      <c r="G34" s="114"/>
      <c r="H34" s="115"/>
    </row>
    <row r="35" spans="2:8" ht="20.100000000000001" customHeight="1">
      <c r="B35" s="21" t="s">
        <v>51</v>
      </c>
      <c r="C35" s="8" t="s">
        <v>52</v>
      </c>
      <c r="D35" s="8" t="s">
        <v>53</v>
      </c>
      <c r="E35" s="8" t="s">
        <v>54</v>
      </c>
      <c r="F35" s="8" t="s">
        <v>55</v>
      </c>
      <c r="G35" s="114" t="s">
        <v>56</v>
      </c>
      <c r="H35" s="115"/>
    </row>
    <row r="36" spans="2:8" ht="27.95" customHeight="1">
      <c r="B36" s="23">
        <v>0.69330000000000003</v>
      </c>
      <c r="C36" s="44">
        <v>0.45329999999999998</v>
      </c>
      <c r="D36" s="23" t="s">
        <v>57</v>
      </c>
      <c r="E36" s="23" t="s">
        <v>57</v>
      </c>
      <c r="F36" s="23" t="s">
        <v>57</v>
      </c>
      <c r="G36" s="109"/>
      <c r="H36" s="136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1" customHeight="1">
      <c r="B38" s="113" t="s">
        <v>59</v>
      </c>
      <c r="C38" s="114"/>
      <c r="D38" s="114"/>
      <c r="E38" s="114"/>
      <c r="F38" s="114" t="s">
        <v>60</v>
      </c>
      <c r="G38" s="114"/>
      <c r="H38" s="115"/>
    </row>
    <row r="39" spans="2:8" ht="14.1" customHeight="1">
      <c r="B39" s="175" t="s">
        <v>223</v>
      </c>
      <c r="C39" s="109"/>
      <c r="D39" s="109"/>
      <c r="E39" s="109"/>
      <c r="F39" s="109" t="s">
        <v>224</v>
      </c>
      <c r="G39" s="109"/>
      <c r="H39" s="136"/>
    </row>
    <row r="40" spans="2:8" ht="17.100000000000001" customHeight="1">
      <c r="B40" s="113" t="s">
        <v>61</v>
      </c>
      <c r="C40" s="114"/>
      <c r="D40" s="114"/>
      <c r="E40" s="114"/>
      <c r="F40" s="114" t="s">
        <v>62</v>
      </c>
      <c r="G40" s="114"/>
      <c r="H40" s="115"/>
    </row>
    <row r="41" spans="2:8" ht="21" customHeight="1">
      <c r="B41" s="108" t="s">
        <v>225</v>
      </c>
      <c r="C41" s="109"/>
      <c r="D41" s="109"/>
      <c r="E41" s="109"/>
      <c r="F41" s="109" t="s">
        <v>134</v>
      </c>
      <c r="G41" s="109"/>
      <c r="H41" s="136"/>
    </row>
    <row r="42" spans="2:8" ht="15" customHeight="1">
      <c r="B42" s="113" t="s">
        <v>63</v>
      </c>
      <c r="C42" s="114"/>
      <c r="D42" s="114"/>
      <c r="E42" s="114"/>
      <c r="F42" s="114" t="s">
        <v>64</v>
      </c>
      <c r="G42" s="114"/>
      <c r="H42" s="115"/>
    </row>
    <row r="43" spans="2:8" ht="12.95" customHeight="1">
      <c r="B43" s="175" t="s">
        <v>226</v>
      </c>
      <c r="C43" s="109"/>
      <c r="D43" s="109"/>
      <c r="E43" s="109"/>
      <c r="F43" s="109" t="s">
        <v>227</v>
      </c>
      <c r="G43" s="109"/>
      <c r="H43" s="136"/>
    </row>
    <row r="44" spans="2:8" ht="24" customHeight="1">
      <c r="B44" s="113" t="s">
        <v>65</v>
      </c>
      <c r="C44" s="114"/>
      <c r="D44" s="114"/>
      <c r="E44" s="114"/>
      <c r="F44" s="114" t="s">
        <v>66</v>
      </c>
      <c r="G44" s="114"/>
      <c r="H44" s="115"/>
    </row>
    <row r="45" spans="2:8" ht="14.1" customHeight="1">
      <c r="B45" s="108" t="s">
        <v>228</v>
      </c>
      <c r="C45" s="109"/>
      <c r="D45" s="109"/>
      <c r="E45" s="109"/>
      <c r="F45" s="109" t="s">
        <v>134</v>
      </c>
      <c r="G45" s="109"/>
      <c r="H45" s="136"/>
    </row>
    <row r="46" spans="2:8" ht="14.1" customHeight="1">
      <c r="B46" s="152" t="s">
        <v>67</v>
      </c>
      <c r="C46" s="153"/>
      <c r="D46" s="153"/>
      <c r="E46" s="153"/>
      <c r="F46" s="153"/>
      <c r="G46" s="153"/>
      <c r="H46" s="154"/>
    </row>
    <row r="47" spans="2:8" ht="15.95" customHeight="1">
      <c r="B47" s="167" t="s">
        <v>229</v>
      </c>
      <c r="C47" s="168"/>
      <c r="D47" s="168"/>
      <c r="E47" s="168"/>
      <c r="F47" s="168"/>
      <c r="G47" s="168"/>
      <c r="H47" s="169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27.75" customHeight="1">
      <c r="B49" s="170" t="s">
        <v>77</v>
      </c>
      <c r="C49" s="171"/>
      <c r="D49" s="171"/>
      <c r="E49" s="172"/>
      <c r="F49" s="173" t="s">
        <v>230</v>
      </c>
      <c r="G49" s="171"/>
      <c r="H49" s="174"/>
    </row>
    <row r="50" spans="2:8" ht="16.5" customHeight="1">
      <c r="B50" s="113" t="s">
        <v>70</v>
      </c>
      <c r="C50" s="114"/>
      <c r="D50" s="114"/>
      <c r="E50" s="114"/>
      <c r="F50" s="114" t="s">
        <v>71</v>
      </c>
      <c r="G50" s="114"/>
      <c r="H50" s="115"/>
    </row>
    <row r="51" spans="2:8" ht="15" customHeight="1" thickBot="1">
      <c r="B51" s="161"/>
      <c r="C51" s="162"/>
      <c r="D51" s="162"/>
      <c r="E51" s="162"/>
      <c r="F51" s="129" t="s">
        <v>191</v>
      </c>
      <c r="G51" s="129"/>
      <c r="H51" s="163"/>
    </row>
    <row r="52" spans="2:8" ht="69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1:H21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</mergeCells>
  <conditionalFormatting sqref="B36:F36">
    <cfRule type="containsText" dxfId="315" priority="1" operator="containsText" text="NO DISPONIBLE">
      <formula>NOT(ISERROR(SEARCH("NO DISPONIBLE",B36)))</formula>
    </cfRule>
    <cfRule type="cellIs" dxfId="314" priority="2" operator="lessThanOrEqual">
      <formula>0.15</formula>
    </cfRule>
    <cfRule type="cellIs" dxfId="313" priority="3" operator="between">
      <formula>0.5</formula>
      <formula>0.7</formula>
    </cfRule>
    <cfRule type="cellIs" dxfId="312" priority="4" operator="greaterThanOrEqual">
      <formula>0.7</formula>
    </cfRule>
  </conditionalFormatting>
  <pageMargins left="0.70866141732283461" right="0.70866141732283461" top="0.59055118110236215" bottom="0.59055118110236215" header="0.31496062992125984" footer="0.31496062992125984"/>
  <pageSetup paperSize="5" scale="72" orientation="portrait" horizontalDpi="1200" verticalDpi="1200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C00-00000C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'A-2.2.1.1.1.8'!B36:F36</xm:f>
              <xm:sqref>G36</xm:sqref>
            </x14:sparkline>
          </x14:sparklines>
        </x14:sparklineGroup>
      </x14:sparklineGroup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Q53"/>
  <sheetViews>
    <sheetView showGridLines="0" topLeftCell="A2" zoomScaleNormal="100" workbookViewId="0">
      <selection activeCell="B41" sqref="B41:E41"/>
    </sheetView>
  </sheetViews>
  <sheetFormatPr baseColWidth="10" defaultColWidth="11.42578125" defaultRowHeight="18"/>
  <cols>
    <col min="1" max="1" width="11.42578125" style="1"/>
    <col min="2" max="7" width="14.7109375" style="1" customWidth="1"/>
    <col min="8" max="8" width="24.7109375" style="1" customWidth="1"/>
    <col min="9" max="9" width="10.140625" style="1" customWidth="1"/>
    <col min="10" max="16384" width="11.42578125" style="1"/>
  </cols>
  <sheetData>
    <row r="1" spans="2:17" ht="18.75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13" t="s">
        <v>1</v>
      </c>
      <c r="C6" s="114"/>
      <c r="D6" s="114"/>
      <c r="E6" s="114"/>
      <c r="F6" s="114"/>
      <c r="G6" s="114"/>
      <c r="H6" s="115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16" t="s">
        <v>231</v>
      </c>
      <c r="C7" s="117"/>
      <c r="D7" s="117"/>
      <c r="E7" s="117"/>
      <c r="F7" s="117"/>
      <c r="G7" s="117"/>
      <c r="H7" s="118"/>
      <c r="J7" s="3"/>
      <c r="K7" s="3"/>
      <c r="L7" s="3"/>
      <c r="M7" s="3"/>
      <c r="N7" s="3"/>
      <c r="O7" s="3"/>
      <c r="P7" s="3"/>
      <c r="Q7" s="3"/>
    </row>
    <row r="8" spans="2:17" ht="28.5" customHeight="1">
      <c r="B8" s="113" t="s">
        <v>2</v>
      </c>
      <c r="C8" s="114"/>
      <c r="D8" s="114"/>
      <c r="E8" s="114"/>
      <c r="F8" s="114" t="s">
        <v>3</v>
      </c>
      <c r="G8" s="11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37.5" customHeight="1">
      <c r="B9" s="133" t="s">
        <v>73</v>
      </c>
      <c r="C9" s="134"/>
      <c r="D9" s="134"/>
      <c r="E9" s="134"/>
      <c r="F9" s="109" t="s">
        <v>232</v>
      </c>
      <c r="G9" s="109"/>
      <c r="H9" s="10" t="s">
        <v>116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13" t="s">
        <v>5</v>
      </c>
      <c r="C10" s="114"/>
      <c r="D10" s="114"/>
      <c r="E10" s="114"/>
      <c r="F10" s="114"/>
      <c r="G10" s="114"/>
      <c r="H10" s="115"/>
    </row>
    <row r="11" spans="2:17" ht="25.5" customHeight="1">
      <c r="B11" s="21" t="s">
        <v>6</v>
      </c>
      <c r="C11" s="114" t="s">
        <v>7</v>
      </c>
      <c r="D11" s="11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>
      <c r="B12" s="22" t="s">
        <v>97</v>
      </c>
      <c r="C12" s="122" t="s">
        <v>96</v>
      </c>
      <c r="D12" s="122"/>
      <c r="E12" s="9" t="s">
        <v>97</v>
      </c>
      <c r="F12" s="9" t="s">
        <v>97</v>
      </c>
      <c r="G12" s="9" t="s">
        <v>96</v>
      </c>
      <c r="H12" s="5" t="s">
        <v>12</v>
      </c>
    </row>
    <row r="13" spans="2:17" ht="16.5" customHeight="1" thickBot="1">
      <c r="B13" s="123" t="s">
        <v>13</v>
      </c>
      <c r="C13" s="124"/>
      <c r="D13" s="124"/>
      <c r="E13" s="124"/>
      <c r="F13" s="125"/>
      <c r="G13" s="126" t="s">
        <v>14</v>
      </c>
      <c r="H13" s="127"/>
    </row>
    <row r="14" spans="2:17" ht="16.5" customHeight="1">
      <c r="B14" s="26" t="s">
        <v>15</v>
      </c>
      <c r="C14" s="128" t="s">
        <v>16</v>
      </c>
      <c r="D14" s="128"/>
      <c r="E14" s="27" t="s">
        <v>17</v>
      </c>
      <c r="F14" s="28" t="s">
        <v>8</v>
      </c>
      <c r="G14" s="29" t="s">
        <v>18</v>
      </c>
      <c r="H14" s="28" t="s">
        <v>19</v>
      </c>
    </row>
    <row r="15" spans="2:17" ht="21" customHeight="1" thickBot="1">
      <c r="B15" s="30" t="s">
        <v>20</v>
      </c>
      <c r="C15" s="129" t="s">
        <v>98</v>
      </c>
      <c r="D15" s="129"/>
      <c r="E15" s="24" t="s">
        <v>21</v>
      </c>
      <c r="F15" s="25" t="s">
        <v>22</v>
      </c>
      <c r="G15" s="30" t="s">
        <v>99</v>
      </c>
      <c r="H15" s="25" t="s">
        <v>23</v>
      </c>
    </row>
    <row r="16" spans="2:17" ht="30.95" customHeight="1">
      <c r="B16" s="113" t="s">
        <v>24</v>
      </c>
      <c r="C16" s="114"/>
      <c r="D16" s="114"/>
      <c r="E16" s="114"/>
      <c r="F16" s="114" t="s">
        <v>25</v>
      </c>
      <c r="G16" s="114"/>
      <c r="H16" s="115"/>
    </row>
    <row r="17" spans="2:11">
      <c r="B17" s="130" t="s">
        <v>26</v>
      </c>
      <c r="C17" s="131"/>
      <c r="D17" s="131"/>
      <c r="E17" s="132"/>
      <c r="F17" s="114" t="s">
        <v>27</v>
      </c>
      <c r="G17" s="114"/>
      <c r="H17" s="6" t="s">
        <v>28</v>
      </c>
    </row>
    <row r="18" spans="2:11" ht="18" customHeight="1">
      <c r="B18" s="119" t="s">
        <v>29</v>
      </c>
      <c r="C18" s="120"/>
      <c r="D18" s="120"/>
      <c r="E18" s="121"/>
      <c r="F18" s="122" t="s">
        <v>30</v>
      </c>
      <c r="G18" s="122"/>
      <c r="H18" s="5" t="s">
        <v>12</v>
      </c>
    </row>
    <row r="19" spans="2:11" ht="15.75" customHeight="1">
      <c r="B19" s="113" t="s">
        <v>31</v>
      </c>
      <c r="C19" s="114"/>
      <c r="D19" s="114"/>
      <c r="E19" s="114"/>
      <c r="F19" s="114"/>
      <c r="G19" s="114"/>
      <c r="H19" s="115"/>
    </row>
    <row r="20" spans="2:11" ht="45" customHeight="1">
      <c r="B20" s="133" t="s">
        <v>233</v>
      </c>
      <c r="C20" s="134"/>
      <c r="D20" s="134"/>
      <c r="E20" s="134"/>
      <c r="F20" s="134"/>
      <c r="G20" s="134"/>
      <c r="H20" s="135"/>
    </row>
    <row r="21" spans="2:11" ht="15.75" customHeight="1">
      <c r="B21" s="113" t="s">
        <v>32</v>
      </c>
      <c r="C21" s="114"/>
      <c r="D21" s="114"/>
      <c r="E21" s="114"/>
      <c r="F21" s="114"/>
      <c r="G21" s="114"/>
      <c r="H21" s="115"/>
    </row>
    <row r="22" spans="2:11">
      <c r="B22" s="108" t="s">
        <v>234</v>
      </c>
      <c r="C22" s="109"/>
      <c r="D22" s="109"/>
      <c r="E22" s="109"/>
      <c r="F22" s="109"/>
      <c r="G22" s="109"/>
      <c r="H22" s="136"/>
    </row>
    <row r="23" spans="2:11" ht="15.75" customHeight="1">
      <c r="B23" s="113" t="s">
        <v>33</v>
      </c>
      <c r="C23" s="114"/>
      <c r="D23" s="114"/>
      <c r="E23" s="114"/>
      <c r="F23" s="114" t="s">
        <v>34</v>
      </c>
      <c r="G23" s="114"/>
      <c r="H23" s="115"/>
    </row>
    <row r="24" spans="2:11" ht="24.75" customHeight="1">
      <c r="B24" s="108" t="s">
        <v>35</v>
      </c>
      <c r="C24" s="109"/>
      <c r="D24" s="109"/>
      <c r="E24" s="109"/>
      <c r="F24" s="109" t="s">
        <v>36</v>
      </c>
      <c r="G24" s="109"/>
      <c r="H24" s="136"/>
    </row>
    <row r="25" spans="2:11" ht="14.25" customHeight="1">
      <c r="B25" s="113" t="s">
        <v>37</v>
      </c>
      <c r="C25" s="114"/>
      <c r="D25" s="114"/>
      <c r="E25" s="114"/>
      <c r="F25" s="114" t="s">
        <v>38</v>
      </c>
      <c r="G25" s="114"/>
      <c r="H25" s="115"/>
    </row>
    <row r="26" spans="2:11" ht="15.95" customHeight="1">
      <c r="B26" s="113" t="s">
        <v>39</v>
      </c>
      <c r="C26" s="114"/>
      <c r="D26" s="114" t="s">
        <v>40</v>
      </c>
      <c r="E26" s="114"/>
      <c r="F26" s="8" t="s">
        <v>39</v>
      </c>
      <c r="G26" s="8" t="s">
        <v>41</v>
      </c>
      <c r="H26" s="6" t="s">
        <v>40</v>
      </c>
    </row>
    <row r="27" spans="2:11" ht="14.25" customHeight="1">
      <c r="B27" s="108">
        <v>15</v>
      </c>
      <c r="C27" s="109"/>
      <c r="D27" s="109">
        <v>2022</v>
      </c>
      <c r="E27" s="109"/>
      <c r="F27" s="43">
        <v>26</v>
      </c>
      <c r="G27" s="7">
        <v>0.73329999999999995</v>
      </c>
      <c r="H27" s="10">
        <v>2025</v>
      </c>
      <c r="I27" s="1">
        <f>(F27/B27)</f>
        <v>1.7333333333333334</v>
      </c>
      <c r="J27" s="1">
        <f>I27-1</f>
        <v>0.73333333333333339</v>
      </c>
      <c r="K27" s="1">
        <f>J27*100</f>
        <v>73.333333333333343</v>
      </c>
    </row>
    <row r="28" spans="2:11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11" ht="19.5" customHeight="1">
      <c r="B29" s="137" t="s">
        <v>26</v>
      </c>
      <c r="C29" s="138"/>
      <c r="D29" s="138"/>
      <c r="E29" s="138"/>
      <c r="F29" s="138"/>
      <c r="G29" s="138"/>
      <c r="H29" s="139"/>
    </row>
    <row r="30" spans="2:11" ht="30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11" ht="26.1" customHeight="1">
      <c r="B31" s="147" t="s">
        <v>46</v>
      </c>
      <c r="C31" s="148"/>
      <c r="D31" s="149"/>
      <c r="E31" s="150" t="s">
        <v>47</v>
      </c>
      <c r="F31" s="149"/>
      <c r="G31" s="109" t="s">
        <v>48</v>
      </c>
      <c r="H31" s="109"/>
    </row>
    <row r="32" spans="2:11" ht="26.25" customHeight="1">
      <c r="B32" s="113" t="s">
        <v>49</v>
      </c>
      <c r="C32" s="114"/>
      <c r="D32" s="114"/>
      <c r="E32" s="114"/>
      <c r="F32" s="114"/>
      <c r="G32" s="114"/>
      <c r="H32" s="115"/>
      <c r="I32" s="20"/>
    </row>
    <row r="33" spans="2:8" ht="158.25" customHeight="1">
      <c r="B33" s="191" t="s">
        <v>235</v>
      </c>
      <c r="C33" s="134"/>
      <c r="D33" s="134"/>
      <c r="E33" s="134"/>
      <c r="F33" s="134"/>
      <c r="G33" s="134"/>
      <c r="H33" s="135"/>
    </row>
    <row r="34" spans="2:8" ht="30" customHeight="1">
      <c r="B34" s="113" t="s">
        <v>50</v>
      </c>
      <c r="C34" s="114"/>
      <c r="D34" s="114"/>
      <c r="E34" s="114"/>
      <c r="F34" s="114"/>
      <c r="G34" s="114"/>
      <c r="H34" s="115"/>
    </row>
    <row r="35" spans="2:8" ht="20.100000000000001" customHeight="1">
      <c r="B35" s="21" t="s">
        <v>51</v>
      </c>
      <c r="C35" s="8" t="s">
        <v>52</v>
      </c>
      <c r="D35" s="8" t="s">
        <v>53</v>
      </c>
      <c r="E35" s="8" t="s">
        <v>54</v>
      </c>
      <c r="F35" s="8" t="s">
        <v>55</v>
      </c>
      <c r="G35" s="114" t="s">
        <v>56</v>
      </c>
      <c r="H35" s="115"/>
    </row>
    <row r="36" spans="2:8" ht="27.95" customHeight="1">
      <c r="B36" s="23">
        <v>1</v>
      </c>
      <c r="C36" s="23">
        <v>1</v>
      </c>
      <c r="D36" s="23" t="s">
        <v>57</v>
      </c>
      <c r="E36" s="23" t="s">
        <v>57</v>
      </c>
      <c r="F36" s="23" t="s">
        <v>57</v>
      </c>
      <c r="G36" s="109"/>
      <c r="H36" s="136"/>
    </row>
    <row r="37" spans="2:8" ht="28.5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1" customHeight="1">
      <c r="B38" s="113" t="s">
        <v>59</v>
      </c>
      <c r="C38" s="114"/>
      <c r="D38" s="114"/>
      <c r="E38" s="114"/>
      <c r="F38" s="114" t="s">
        <v>60</v>
      </c>
      <c r="G38" s="114"/>
      <c r="H38" s="115"/>
    </row>
    <row r="39" spans="2:8" ht="14.1" customHeight="1">
      <c r="B39" s="175" t="s">
        <v>236</v>
      </c>
      <c r="C39" s="190"/>
      <c r="D39" s="190"/>
      <c r="E39" s="190"/>
      <c r="F39" s="109" t="s">
        <v>237</v>
      </c>
      <c r="G39" s="109"/>
      <c r="H39" s="136"/>
    </row>
    <row r="40" spans="2:8" ht="17.100000000000001" customHeight="1">
      <c r="B40" s="113" t="s">
        <v>61</v>
      </c>
      <c r="C40" s="114"/>
      <c r="D40" s="114"/>
      <c r="E40" s="114"/>
      <c r="F40" s="114" t="s">
        <v>62</v>
      </c>
      <c r="G40" s="114"/>
      <c r="H40" s="115"/>
    </row>
    <row r="41" spans="2:8" ht="21" customHeight="1">
      <c r="B41" s="108" t="s">
        <v>238</v>
      </c>
      <c r="C41" s="109"/>
      <c r="D41" s="109"/>
      <c r="E41" s="109"/>
      <c r="F41" s="109" t="s">
        <v>93</v>
      </c>
      <c r="G41" s="109"/>
      <c r="H41" s="136"/>
    </row>
    <row r="42" spans="2:8" ht="15" customHeight="1">
      <c r="B42" s="113" t="s">
        <v>63</v>
      </c>
      <c r="C42" s="114"/>
      <c r="D42" s="114"/>
      <c r="E42" s="114"/>
      <c r="F42" s="114" t="s">
        <v>64</v>
      </c>
      <c r="G42" s="114"/>
      <c r="H42" s="115"/>
    </row>
    <row r="43" spans="2:8" ht="12.95" customHeight="1">
      <c r="B43" s="108" t="s">
        <v>239</v>
      </c>
      <c r="C43" s="109"/>
      <c r="D43" s="109"/>
      <c r="E43" s="109"/>
      <c r="F43" s="109" t="s">
        <v>240</v>
      </c>
      <c r="G43" s="109"/>
      <c r="H43" s="136"/>
    </row>
    <row r="44" spans="2:8" ht="24" customHeight="1">
      <c r="B44" s="113" t="s">
        <v>65</v>
      </c>
      <c r="C44" s="114"/>
      <c r="D44" s="114"/>
      <c r="E44" s="114"/>
      <c r="F44" s="114" t="s">
        <v>66</v>
      </c>
      <c r="G44" s="114"/>
      <c r="H44" s="115"/>
    </row>
    <row r="45" spans="2:8" ht="14.1" customHeight="1">
      <c r="B45" s="108" t="s">
        <v>241</v>
      </c>
      <c r="C45" s="109"/>
      <c r="D45" s="109"/>
      <c r="E45" s="109"/>
      <c r="F45" s="109" t="s">
        <v>93</v>
      </c>
      <c r="G45" s="109"/>
      <c r="H45" s="136"/>
    </row>
    <row r="46" spans="2:8" ht="14.1" customHeight="1">
      <c r="B46" s="152" t="s">
        <v>67</v>
      </c>
      <c r="C46" s="153"/>
      <c r="D46" s="153"/>
      <c r="E46" s="153"/>
      <c r="F46" s="153"/>
      <c r="G46" s="153"/>
      <c r="H46" s="154"/>
    </row>
    <row r="47" spans="2:8" ht="15.95" customHeight="1">
      <c r="B47" s="108" t="s">
        <v>242</v>
      </c>
      <c r="C47" s="109"/>
      <c r="D47" s="109"/>
      <c r="E47" s="109"/>
      <c r="F47" s="109"/>
      <c r="G47" s="109"/>
      <c r="H47" s="136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18.95" customHeight="1">
      <c r="B49" s="147" t="s">
        <v>243</v>
      </c>
      <c r="C49" s="148"/>
      <c r="D49" s="148"/>
      <c r="E49" s="149"/>
      <c r="F49" s="150" t="s">
        <v>244</v>
      </c>
      <c r="G49" s="148"/>
      <c r="H49" s="160"/>
    </row>
    <row r="50" spans="2:8" ht="16.5" customHeight="1">
      <c r="B50" s="113" t="s">
        <v>70</v>
      </c>
      <c r="C50" s="114"/>
      <c r="D50" s="114"/>
      <c r="E50" s="114"/>
      <c r="F50" s="114" t="s">
        <v>71</v>
      </c>
      <c r="G50" s="114"/>
      <c r="H50" s="115"/>
    </row>
    <row r="51" spans="2:8" ht="15" customHeight="1" thickBot="1">
      <c r="B51" s="188" t="s">
        <v>245</v>
      </c>
      <c r="C51" s="189"/>
      <c r="D51" s="189"/>
      <c r="E51" s="189"/>
      <c r="F51" s="129">
        <v>9988400573</v>
      </c>
      <c r="G51" s="129"/>
      <c r="H51" s="163"/>
    </row>
    <row r="52" spans="2:8" ht="65.099999999999994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1:H21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</mergeCells>
  <conditionalFormatting sqref="B36:F36">
    <cfRule type="containsText" dxfId="311" priority="1" operator="containsText" text="NO DISPONIBLE">
      <formula>NOT(ISERROR(SEARCH("NO DISPONIBLE",B36)))</formula>
    </cfRule>
    <cfRule type="cellIs" dxfId="310" priority="2" operator="lessThanOrEqual">
      <formula>0.15</formula>
    </cfRule>
    <cfRule type="cellIs" dxfId="309" priority="3" operator="between">
      <formula>0.5</formula>
      <formula>0.7</formula>
    </cfRule>
    <cfRule type="cellIs" dxfId="308" priority="4" operator="greaterThanOrEqual">
      <formula>0.7</formula>
    </cfRule>
  </conditionalFormatting>
  <hyperlinks>
    <hyperlink ref="B51" r:id="rId1" xr:uid="{00000000-0004-0000-0D00-000000000000}"/>
  </hyperlinks>
  <pageMargins left="0.70866141732283472" right="0.70866141732283472" top="0.55118110236220474" bottom="0.55118110236220474" header="0.31496062992125984" footer="0.31496062992125984"/>
  <pageSetup paperSize="5" scale="7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D00-00000D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'C-2.2.1.1.2'!B36:F36</xm:f>
              <xm:sqref>G36</xm:sqref>
            </x14:sparkline>
          </x14:sparklines>
        </x14:sparklineGroup>
      </x14:sparklineGroup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Q53"/>
  <sheetViews>
    <sheetView showGridLines="0" zoomScale="90" zoomScaleNormal="90" workbookViewId="0">
      <selection activeCell="C36" sqref="C36"/>
    </sheetView>
  </sheetViews>
  <sheetFormatPr baseColWidth="10" defaultColWidth="11.42578125" defaultRowHeight="18"/>
  <cols>
    <col min="1" max="1" width="11.42578125" style="1"/>
    <col min="2" max="7" width="14.7109375" style="1" customWidth="1"/>
    <col min="8" max="8" width="24.7109375" style="1" customWidth="1"/>
    <col min="9" max="9" width="10.140625" style="1" customWidth="1"/>
    <col min="10" max="16384" width="11.42578125" style="1"/>
  </cols>
  <sheetData>
    <row r="1" spans="2:17" ht="18.75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13" t="s">
        <v>1</v>
      </c>
      <c r="C6" s="114"/>
      <c r="D6" s="114"/>
      <c r="E6" s="114"/>
      <c r="F6" s="114"/>
      <c r="G6" s="114"/>
      <c r="H6" s="115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16" t="s">
        <v>251</v>
      </c>
      <c r="C7" s="117"/>
      <c r="D7" s="117"/>
      <c r="E7" s="117"/>
      <c r="F7" s="117"/>
      <c r="G7" s="117"/>
      <c r="H7" s="118"/>
      <c r="J7" s="3"/>
      <c r="K7" s="3"/>
      <c r="L7" s="3"/>
      <c r="M7" s="3"/>
      <c r="N7" s="3"/>
      <c r="O7" s="3"/>
      <c r="P7" s="3"/>
      <c r="Q7" s="3"/>
    </row>
    <row r="8" spans="2:17" ht="28.5" customHeight="1">
      <c r="B8" s="113" t="s">
        <v>2</v>
      </c>
      <c r="C8" s="114"/>
      <c r="D8" s="114"/>
      <c r="E8" s="114"/>
      <c r="F8" s="114" t="s">
        <v>3</v>
      </c>
      <c r="G8" s="11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37.5" customHeight="1">
      <c r="B9" s="133" t="s">
        <v>73</v>
      </c>
      <c r="C9" s="134"/>
      <c r="D9" s="134"/>
      <c r="E9" s="134"/>
      <c r="F9" s="109" t="s">
        <v>232</v>
      </c>
      <c r="G9" s="109"/>
      <c r="H9" s="10" t="s">
        <v>116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13" t="s">
        <v>5</v>
      </c>
      <c r="C10" s="114"/>
      <c r="D10" s="114"/>
      <c r="E10" s="114"/>
      <c r="F10" s="114"/>
      <c r="G10" s="114"/>
      <c r="H10" s="115"/>
    </row>
    <row r="11" spans="2:17" ht="25.5" customHeight="1">
      <c r="B11" s="21" t="s">
        <v>6</v>
      </c>
      <c r="C11" s="114" t="s">
        <v>7</v>
      </c>
      <c r="D11" s="11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>
      <c r="B12" s="22" t="s">
        <v>97</v>
      </c>
      <c r="C12" s="122" t="s">
        <v>96</v>
      </c>
      <c r="D12" s="122"/>
      <c r="E12" s="9" t="s">
        <v>97</v>
      </c>
      <c r="F12" s="9" t="s">
        <v>97</v>
      </c>
      <c r="G12" s="9" t="s">
        <v>96</v>
      </c>
      <c r="H12" s="5" t="s">
        <v>12</v>
      </c>
    </row>
    <row r="13" spans="2:17" ht="16.5" customHeight="1" thickBot="1">
      <c r="B13" s="123" t="s">
        <v>13</v>
      </c>
      <c r="C13" s="124"/>
      <c r="D13" s="124"/>
      <c r="E13" s="124"/>
      <c r="F13" s="125"/>
      <c r="G13" s="126" t="s">
        <v>14</v>
      </c>
      <c r="H13" s="127"/>
    </row>
    <row r="14" spans="2:17" ht="16.5" customHeight="1">
      <c r="B14" s="26" t="s">
        <v>15</v>
      </c>
      <c r="C14" s="128" t="s">
        <v>16</v>
      </c>
      <c r="D14" s="128"/>
      <c r="E14" s="27" t="s">
        <v>17</v>
      </c>
      <c r="F14" s="28" t="s">
        <v>8</v>
      </c>
      <c r="G14" s="29" t="s">
        <v>18</v>
      </c>
      <c r="H14" s="28" t="s">
        <v>19</v>
      </c>
    </row>
    <row r="15" spans="2:17" ht="21" customHeight="1" thickBot="1">
      <c r="B15" s="30" t="s">
        <v>20</v>
      </c>
      <c r="C15" s="129" t="s">
        <v>98</v>
      </c>
      <c r="D15" s="129"/>
      <c r="E15" s="24" t="s">
        <v>21</v>
      </c>
      <c r="F15" s="25" t="s">
        <v>22</v>
      </c>
      <c r="G15" s="30" t="s">
        <v>99</v>
      </c>
      <c r="H15" s="25" t="s">
        <v>23</v>
      </c>
    </row>
    <row r="16" spans="2:17" ht="30.95" customHeight="1">
      <c r="B16" s="113" t="s">
        <v>24</v>
      </c>
      <c r="C16" s="114"/>
      <c r="D16" s="114"/>
      <c r="E16" s="114"/>
      <c r="F16" s="114" t="s">
        <v>25</v>
      </c>
      <c r="G16" s="114"/>
      <c r="H16" s="115"/>
    </row>
    <row r="17" spans="2:11">
      <c r="B17" s="130" t="s">
        <v>26</v>
      </c>
      <c r="C17" s="131"/>
      <c r="D17" s="131"/>
      <c r="E17" s="132"/>
      <c r="F17" s="114" t="s">
        <v>27</v>
      </c>
      <c r="G17" s="114"/>
      <c r="H17" s="6" t="s">
        <v>28</v>
      </c>
    </row>
    <row r="18" spans="2:11" ht="18" customHeight="1">
      <c r="B18" s="119" t="s">
        <v>29</v>
      </c>
      <c r="C18" s="120"/>
      <c r="D18" s="120"/>
      <c r="E18" s="121"/>
      <c r="F18" s="122" t="s">
        <v>30</v>
      </c>
      <c r="G18" s="122"/>
      <c r="H18" s="5" t="s">
        <v>12</v>
      </c>
    </row>
    <row r="19" spans="2:11" ht="15.75" customHeight="1">
      <c r="B19" s="113" t="s">
        <v>31</v>
      </c>
      <c r="C19" s="114"/>
      <c r="D19" s="114"/>
      <c r="E19" s="114"/>
      <c r="F19" s="114"/>
      <c r="G19" s="114"/>
      <c r="H19" s="115"/>
    </row>
    <row r="20" spans="2:11" ht="34.5" customHeight="1">
      <c r="B20" s="133" t="s">
        <v>250</v>
      </c>
      <c r="C20" s="134"/>
      <c r="D20" s="134"/>
      <c r="E20" s="134"/>
      <c r="F20" s="134"/>
      <c r="G20" s="134"/>
      <c r="H20" s="135"/>
    </row>
    <row r="21" spans="2:11" ht="15.75" customHeight="1">
      <c r="B21" s="113" t="s">
        <v>32</v>
      </c>
      <c r="C21" s="114"/>
      <c r="D21" s="114"/>
      <c r="E21" s="114"/>
      <c r="F21" s="114"/>
      <c r="G21" s="114"/>
      <c r="H21" s="115"/>
    </row>
    <row r="22" spans="2:11">
      <c r="B22" s="108" t="s">
        <v>249</v>
      </c>
      <c r="C22" s="109"/>
      <c r="D22" s="109"/>
      <c r="E22" s="109"/>
      <c r="F22" s="109"/>
      <c r="G22" s="109"/>
      <c r="H22" s="136"/>
    </row>
    <row r="23" spans="2:11" ht="15.75" customHeight="1">
      <c r="B23" s="113" t="s">
        <v>33</v>
      </c>
      <c r="C23" s="114"/>
      <c r="D23" s="114"/>
      <c r="E23" s="114"/>
      <c r="F23" s="114" t="s">
        <v>34</v>
      </c>
      <c r="G23" s="114"/>
      <c r="H23" s="115"/>
    </row>
    <row r="24" spans="2:11" ht="24.75" customHeight="1">
      <c r="B24" s="108" t="s">
        <v>35</v>
      </c>
      <c r="C24" s="109"/>
      <c r="D24" s="109"/>
      <c r="E24" s="109"/>
      <c r="F24" s="109" t="s">
        <v>36</v>
      </c>
      <c r="G24" s="109"/>
      <c r="H24" s="136"/>
    </row>
    <row r="25" spans="2:11" ht="14.25" customHeight="1">
      <c r="B25" s="113" t="s">
        <v>37</v>
      </c>
      <c r="C25" s="114"/>
      <c r="D25" s="114"/>
      <c r="E25" s="114"/>
      <c r="F25" s="114" t="s">
        <v>38</v>
      </c>
      <c r="G25" s="114"/>
      <c r="H25" s="115"/>
    </row>
    <row r="26" spans="2:11" ht="15.95" customHeight="1">
      <c r="B26" s="113" t="s">
        <v>39</v>
      </c>
      <c r="C26" s="114"/>
      <c r="D26" s="114" t="s">
        <v>40</v>
      </c>
      <c r="E26" s="114"/>
      <c r="F26" s="8" t="s">
        <v>39</v>
      </c>
      <c r="G26" s="8" t="s">
        <v>41</v>
      </c>
      <c r="H26" s="6" t="s">
        <v>40</v>
      </c>
    </row>
    <row r="27" spans="2:11" ht="14.25" customHeight="1">
      <c r="B27" s="108">
        <v>25</v>
      </c>
      <c r="C27" s="109"/>
      <c r="D27" s="109">
        <v>2022</v>
      </c>
      <c r="E27" s="109"/>
      <c r="F27" s="43">
        <v>110</v>
      </c>
      <c r="G27" s="7">
        <v>3.4</v>
      </c>
      <c r="H27" s="10">
        <v>2025</v>
      </c>
      <c r="I27" s="1">
        <f>(F27/B27)</f>
        <v>4.4000000000000004</v>
      </c>
      <c r="J27" s="1">
        <f>I27-1</f>
        <v>3.4000000000000004</v>
      </c>
      <c r="K27" s="1">
        <f>J27*100</f>
        <v>340.00000000000006</v>
      </c>
    </row>
    <row r="28" spans="2:11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11" ht="19.5" customHeight="1">
      <c r="B29" s="137" t="s">
        <v>26</v>
      </c>
      <c r="C29" s="138"/>
      <c r="D29" s="138"/>
      <c r="E29" s="138"/>
      <c r="F29" s="138"/>
      <c r="G29" s="138"/>
      <c r="H29" s="139"/>
    </row>
    <row r="30" spans="2:11" ht="30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11" ht="26.1" customHeight="1">
      <c r="B31" s="147" t="s">
        <v>46</v>
      </c>
      <c r="C31" s="148"/>
      <c r="D31" s="149"/>
      <c r="E31" s="150" t="s">
        <v>47</v>
      </c>
      <c r="F31" s="149"/>
      <c r="G31" s="109" t="s">
        <v>48</v>
      </c>
      <c r="H31" s="109"/>
    </row>
    <row r="32" spans="2:11">
      <c r="B32" s="113" t="s">
        <v>49</v>
      </c>
      <c r="C32" s="114"/>
      <c r="D32" s="114"/>
      <c r="E32" s="114"/>
      <c r="F32" s="114"/>
      <c r="G32" s="114"/>
      <c r="H32" s="115"/>
      <c r="I32" s="20"/>
    </row>
    <row r="33" spans="2:8" ht="165" customHeight="1">
      <c r="B33" s="191" t="s">
        <v>248</v>
      </c>
      <c r="C33" s="134"/>
      <c r="D33" s="134"/>
      <c r="E33" s="134"/>
      <c r="F33" s="134"/>
      <c r="G33" s="134"/>
      <c r="H33" s="135"/>
    </row>
    <row r="34" spans="2:8">
      <c r="B34" s="113" t="s">
        <v>50</v>
      </c>
      <c r="C34" s="114"/>
      <c r="D34" s="114"/>
      <c r="E34" s="114"/>
      <c r="F34" s="114"/>
      <c r="G34" s="114"/>
      <c r="H34" s="115"/>
    </row>
    <row r="35" spans="2:8" ht="20.100000000000001" customHeight="1">
      <c r="B35" s="21" t="s">
        <v>51</v>
      </c>
      <c r="C35" s="8" t="s">
        <v>52</v>
      </c>
      <c r="D35" s="8" t="s">
        <v>53</v>
      </c>
      <c r="E35" s="8" t="s">
        <v>54</v>
      </c>
      <c r="F35" s="8" t="s">
        <v>55</v>
      </c>
      <c r="G35" s="114" t="s">
        <v>56</v>
      </c>
      <c r="H35" s="115"/>
    </row>
    <row r="36" spans="2:8" ht="27.95" customHeight="1">
      <c r="B36" s="23">
        <v>1</v>
      </c>
      <c r="C36" s="23">
        <v>0.89290000000000003</v>
      </c>
      <c r="D36" s="23" t="s">
        <v>57</v>
      </c>
      <c r="E36" s="23" t="s">
        <v>57</v>
      </c>
      <c r="F36" s="23" t="s">
        <v>57</v>
      </c>
      <c r="G36" s="109"/>
      <c r="H36" s="136"/>
    </row>
    <row r="37" spans="2:8" ht="23.25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1" customHeight="1">
      <c r="B38" s="113" t="s">
        <v>59</v>
      </c>
      <c r="C38" s="114"/>
      <c r="D38" s="114"/>
      <c r="E38" s="114"/>
      <c r="F38" s="114" t="s">
        <v>60</v>
      </c>
      <c r="G38" s="114"/>
      <c r="H38" s="115"/>
    </row>
    <row r="39" spans="2:8" ht="14.1" customHeight="1">
      <c r="B39" s="175" t="s">
        <v>131</v>
      </c>
      <c r="C39" s="190"/>
      <c r="D39" s="190"/>
      <c r="E39" s="190"/>
      <c r="F39" s="109" t="s">
        <v>247</v>
      </c>
      <c r="G39" s="109"/>
      <c r="H39" s="136"/>
    </row>
    <row r="40" spans="2:8" ht="17.100000000000001" customHeight="1">
      <c r="B40" s="113" t="s">
        <v>61</v>
      </c>
      <c r="C40" s="114"/>
      <c r="D40" s="114"/>
      <c r="E40" s="114"/>
      <c r="F40" s="114" t="s">
        <v>62</v>
      </c>
      <c r="G40" s="114"/>
      <c r="H40" s="115"/>
    </row>
    <row r="41" spans="2:8" ht="21" customHeight="1">
      <c r="B41" s="108" t="s">
        <v>238</v>
      </c>
      <c r="C41" s="109"/>
      <c r="D41" s="109"/>
      <c r="E41" s="109"/>
      <c r="F41" s="109" t="s">
        <v>93</v>
      </c>
      <c r="G41" s="109"/>
      <c r="H41" s="136"/>
    </row>
    <row r="42" spans="2:8" ht="15" customHeight="1">
      <c r="B42" s="113" t="s">
        <v>63</v>
      </c>
      <c r="C42" s="114"/>
      <c r="D42" s="114"/>
      <c r="E42" s="114"/>
      <c r="F42" s="114" t="s">
        <v>64</v>
      </c>
      <c r="G42" s="114"/>
      <c r="H42" s="115"/>
    </row>
    <row r="43" spans="2:8" ht="12.95" customHeight="1">
      <c r="B43" s="175" t="s">
        <v>135</v>
      </c>
      <c r="C43" s="109"/>
      <c r="D43" s="109"/>
      <c r="E43" s="109"/>
      <c r="F43" s="109" t="s">
        <v>246</v>
      </c>
      <c r="G43" s="109"/>
      <c r="H43" s="136"/>
    </row>
    <row r="44" spans="2:8" ht="24" customHeight="1">
      <c r="B44" s="113" t="s">
        <v>65</v>
      </c>
      <c r="C44" s="114"/>
      <c r="D44" s="114"/>
      <c r="E44" s="114"/>
      <c r="F44" s="114" t="s">
        <v>66</v>
      </c>
      <c r="G44" s="114"/>
      <c r="H44" s="115"/>
    </row>
    <row r="45" spans="2:8" ht="14.1" customHeight="1">
      <c r="B45" s="108" t="s">
        <v>241</v>
      </c>
      <c r="C45" s="109"/>
      <c r="D45" s="109"/>
      <c r="E45" s="109"/>
      <c r="F45" s="109" t="s">
        <v>93</v>
      </c>
      <c r="G45" s="109"/>
      <c r="H45" s="136"/>
    </row>
    <row r="46" spans="2:8" ht="14.1" customHeight="1">
      <c r="B46" s="152" t="s">
        <v>67</v>
      </c>
      <c r="C46" s="153"/>
      <c r="D46" s="153"/>
      <c r="E46" s="153"/>
      <c r="F46" s="153"/>
      <c r="G46" s="153"/>
      <c r="H46" s="154"/>
    </row>
    <row r="47" spans="2:8" ht="15.95" customHeight="1">
      <c r="B47" s="108" t="s">
        <v>242</v>
      </c>
      <c r="C47" s="109"/>
      <c r="D47" s="109"/>
      <c r="E47" s="109"/>
      <c r="F47" s="109"/>
      <c r="G47" s="109"/>
      <c r="H47" s="136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18.95" customHeight="1">
      <c r="B49" s="147" t="s">
        <v>243</v>
      </c>
      <c r="C49" s="148"/>
      <c r="D49" s="148"/>
      <c r="E49" s="149"/>
      <c r="F49" s="150" t="s">
        <v>244</v>
      </c>
      <c r="G49" s="148"/>
      <c r="H49" s="160"/>
    </row>
    <row r="50" spans="2:8" ht="16.5" customHeight="1">
      <c r="B50" s="113" t="s">
        <v>70</v>
      </c>
      <c r="C50" s="114"/>
      <c r="D50" s="114"/>
      <c r="E50" s="114"/>
      <c r="F50" s="114" t="s">
        <v>71</v>
      </c>
      <c r="G50" s="114"/>
      <c r="H50" s="115"/>
    </row>
    <row r="51" spans="2:8" ht="15" customHeight="1" thickBot="1">
      <c r="B51" s="188" t="s">
        <v>245</v>
      </c>
      <c r="C51" s="189"/>
      <c r="D51" s="189"/>
      <c r="E51" s="189"/>
      <c r="F51" s="129">
        <v>9988400573</v>
      </c>
      <c r="G51" s="129"/>
      <c r="H51" s="163"/>
    </row>
    <row r="52" spans="2:8" ht="65.099999999999994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21:H21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9:H29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F51:H51"/>
    <mergeCell ref="B52:H52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</mergeCells>
  <conditionalFormatting sqref="B36:F36">
    <cfRule type="containsText" dxfId="307" priority="1" operator="containsText" text="NO DISPONIBLE">
      <formula>NOT(ISERROR(SEARCH("NO DISPONIBLE",B36)))</formula>
    </cfRule>
    <cfRule type="cellIs" dxfId="306" priority="2" operator="lessThanOrEqual">
      <formula>0.15</formula>
    </cfRule>
    <cfRule type="cellIs" dxfId="305" priority="3" operator="between">
      <formula>0.5</formula>
      <formula>0.7</formula>
    </cfRule>
    <cfRule type="cellIs" dxfId="304" priority="4" operator="greaterThanOrEqual">
      <formula>0.7</formula>
    </cfRule>
  </conditionalFormatting>
  <hyperlinks>
    <hyperlink ref="B51" r:id="rId1" xr:uid="{00000000-0004-0000-0E00-000000000000}"/>
  </hyperlinks>
  <pageMargins left="0.70866141732283472" right="0.70866141732283472" top="0.55118110236220474" bottom="0.55118110236220474" header="0.31496062992125984" footer="0.31496062992125984"/>
  <pageSetup paperSize="5" scale="77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E00-00000E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'A-2.2.1.1.2.1'!B36:F36</xm:f>
              <xm:sqref>G36</xm:sqref>
            </x14:sparkline>
          </x14:sparklines>
        </x14:sparklineGroup>
      </x14:sparklineGroup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Q53"/>
  <sheetViews>
    <sheetView showGridLines="0" zoomScale="90" zoomScaleNormal="90" workbookViewId="0">
      <selection activeCell="C36" sqref="C36"/>
    </sheetView>
  </sheetViews>
  <sheetFormatPr baseColWidth="10" defaultColWidth="11.42578125" defaultRowHeight="18"/>
  <cols>
    <col min="1" max="1" width="11.42578125" style="1"/>
    <col min="2" max="7" width="14.7109375" style="1" customWidth="1"/>
    <col min="8" max="8" width="24.7109375" style="1" customWidth="1"/>
    <col min="9" max="9" width="10.140625" style="1" customWidth="1"/>
    <col min="10" max="16384" width="11.42578125" style="1"/>
  </cols>
  <sheetData>
    <row r="1" spans="2:17" ht="18.75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13" t="s">
        <v>1</v>
      </c>
      <c r="C6" s="114"/>
      <c r="D6" s="114"/>
      <c r="E6" s="114"/>
      <c r="F6" s="114"/>
      <c r="G6" s="114"/>
      <c r="H6" s="115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16" t="s">
        <v>260</v>
      </c>
      <c r="C7" s="117"/>
      <c r="D7" s="117"/>
      <c r="E7" s="117"/>
      <c r="F7" s="117"/>
      <c r="G7" s="117"/>
      <c r="H7" s="118"/>
      <c r="J7" s="3"/>
      <c r="K7" s="3"/>
      <c r="L7" s="3"/>
      <c r="M7" s="3"/>
      <c r="N7" s="3"/>
      <c r="O7" s="3"/>
      <c r="P7" s="3"/>
      <c r="Q7" s="3"/>
    </row>
    <row r="8" spans="2:17" ht="28.5" customHeight="1">
      <c r="B8" s="113" t="s">
        <v>2</v>
      </c>
      <c r="C8" s="114"/>
      <c r="D8" s="114"/>
      <c r="E8" s="114"/>
      <c r="F8" s="114" t="s">
        <v>3</v>
      </c>
      <c r="G8" s="11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37.5" customHeight="1">
      <c r="B9" s="133" t="s">
        <v>73</v>
      </c>
      <c r="C9" s="134"/>
      <c r="D9" s="134"/>
      <c r="E9" s="134"/>
      <c r="F9" s="109" t="s">
        <v>232</v>
      </c>
      <c r="G9" s="109"/>
      <c r="H9" s="10" t="s">
        <v>116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13" t="s">
        <v>5</v>
      </c>
      <c r="C10" s="114"/>
      <c r="D10" s="114"/>
      <c r="E10" s="114"/>
      <c r="F10" s="114"/>
      <c r="G10" s="114"/>
      <c r="H10" s="115"/>
    </row>
    <row r="11" spans="2:17" ht="25.5" customHeight="1">
      <c r="B11" s="21" t="s">
        <v>6</v>
      </c>
      <c r="C11" s="114" t="s">
        <v>7</v>
      </c>
      <c r="D11" s="11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>
      <c r="B12" s="22" t="s">
        <v>97</v>
      </c>
      <c r="C12" s="122" t="s">
        <v>96</v>
      </c>
      <c r="D12" s="122"/>
      <c r="E12" s="9" t="s">
        <v>97</v>
      </c>
      <c r="F12" s="9" t="s">
        <v>97</v>
      </c>
      <c r="G12" s="9" t="s">
        <v>96</v>
      </c>
      <c r="H12" s="5" t="s">
        <v>12</v>
      </c>
    </row>
    <row r="13" spans="2:17" ht="16.5" customHeight="1" thickBot="1">
      <c r="B13" s="123" t="s">
        <v>13</v>
      </c>
      <c r="C13" s="124"/>
      <c r="D13" s="124"/>
      <c r="E13" s="124"/>
      <c r="F13" s="125"/>
      <c r="G13" s="126" t="s">
        <v>14</v>
      </c>
      <c r="H13" s="127"/>
    </row>
    <row r="14" spans="2:17" ht="16.5" customHeight="1">
      <c r="B14" s="26" t="s">
        <v>15</v>
      </c>
      <c r="C14" s="128" t="s">
        <v>16</v>
      </c>
      <c r="D14" s="128"/>
      <c r="E14" s="27" t="s">
        <v>17</v>
      </c>
      <c r="F14" s="28" t="s">
        <v>8</v>
      </c>
      <c r="G14" s="29" t="s">
        <v>18</v>
      </c>
      <c r="H14" s="28" t="s">
        <v>19</v>
      </c>
    </row>
    <row r="15" spans="2:17" ht="21" customHeight="1" thickBot="1">
      <c r="B15" s="30" t="s">
        <v>20</v>
      </c>
      <c r="C15" s="129" t="s">
        <v>98</v>
      </c>
      <c r="D15" s="129"/>
      <c r="E15" s="24" t="s">
        <v>21</v>
      </c>
      <c r="F15" s="25" t="s">
        <v>22</v>
      </c>
      <c r="G15" s="30" t="s">
        <v>99</v>
      </c>
      <c r="H15" s="25" t="s">
        <v>23</v>
      </c>
    </row>
    <row r="16" spans="2:17" ht="30.95" customHeight="1">
      <c r="B16" s="113" t="s">
        <v>24</v>
      </c>
      <c r="C16" s="114"/>
      <c r="D16" s="114"/>
      <c r="E16" s="114"/>
      <c r="F16" s="114" t="s">
        <v>25</v>
      </c>
      <c r="G16" s="114"/>
      <c r="H16" s="115"/>
    </row>
    <row r="17" spans="2:11">
      <c r="B17" s="130" t="s">
        <v>26</v>
      </c>
      <c r="C17" s="131"/>
      <c r="D17" s="131"/>
      <c r="E17" s="132"/>
      <c r="F17" s="114" t="s">
        <v>27</v>
      </c>
      <c r="G17" s="114"/>
      <c r="H17" s="6" t="s">
        <v>28</v>
      </c>
    </row>
    <row r="18" spans="2:11" ht="18" customHeight="1">
      <c r="B18" s="119" t="s">
        <v>29</v>
      </c>
      <c r="C18" s="120"/>
      <c r="D18" s="120"/>
      <c r="E18" s="121"/>
      <c r="F18" s="122" t="s">
        <v>30</v>
      </c>
      <c r="G18" s="122"/>
      <c r="H18" s="5" t="s">
        <v>12</v>
      </c>
    </row>
    <row r="19" spans="2:11" ht="15.75" customHeight="1">
      <c r="B19" s="113" t="s">
        <v>31</v>
      </c>
      <c r="C19" s="114"/>
      <c r="D19" s="114"/>
      <c r="E19" s="114"/>
      <c r="F19" s="114"/>
      <c r="G19" s="114"/>
      <c r="H19" s="115"/>
    </row>
    <row r="20" spans="2:11" ht="42.75" customHeight="1">
      <c r="B20" s="133" t="s">
        <v>259</v>
      </c>
      <c r="C20" s="134"/>
      <c r="D20" s="134"/>
      <c r="E20" s="134"/>
      <c r="F20" s="134"/>
      <c r="G20" s="134"/>
      <c r="H20" s="135"/>
    </row>
    <row r="21" spans="2:11" ht="15.75" customHeight="1">
      <c r="B21" s="113" t="s">
        <v>32</v>
      </c>
      <c r="C21" s="114"/>
      <c r="D21" s="114"/>
      <c r="E21" s="114"/>
      <c r="F21" s="114"/>
      <c r="G21" s="114"/>
      <c r="H21" s="115"/>
    </row>
    <row r="22" spans="2:11">
      <c r="B22" s="108" t="s">
        <v>258</v>
      </c>
      <c r="C22" s="109"/>
      <c r="D22" s="109"/>
      <c r="E22" s="109"/>
      <c r="F22" s="109"/>
      <c r="G22" s="109"/>
      <c r="H22" s="136"/>
    </row>
    <row r="23" spans="2:11" ht="15.75" customHeight="1">
      <c r="B23" s="113" t="s">
        <v>33</v>
      </c>
      <c r="C23" s="114"/>
      <c r="D23" s="114"/>
      <c r="E23" s="114"/>
      <c r="F23" s="114" t="s">
        <v>34</v>
      </c>
      <c r="G23" s="114"/>
      <c r="H23" s="115"/>
    </row>
    <row r="24" spans="2:11" ht="24.75" customHeight="1">
      <c r="B24" s="108" t="s">
        <v>35</v>
      </c>
      <c r="C24" s="109"/>
      <c r="D24" s="109"/>
      <c r="E24" s="109"/>
      <c r="F24" s="109" t="s">
        <v>36</v>
      </c>
      <c r="G24" s="109"/>
      <c r="H24" s="136"/>
    </row>
    <row r="25" spans="2:11" ht="14.25" customHeight="1">
      <c r="B25" s="113" t="s">
        <v>37</v>
      </c>
      <c r="C25" s="114"/>
      <c r="D25" s="114"/>
      <c r="E25" s="114"/>
      <c r="F25" s="114" t="s">
        <v>38</v>
      </c>
      <c r="G25" s="114"/>
      <c r="H25" s="115"/>
    </row>
    <row r="26" spans="2:11" ht="15.95" customHeight="1">
      <c r="B26" s="113" t="s">
        <v>39</v>
      </c>
      <c r="C26" s="114"/>
      <c r="D26" s="114" t="s">
        <v>40</v>
      </c>
      <c r="E26" s="114"/>
      <c r="F26" s="8" t="s">
        <v>39</v>
      </c>
      <c r="G26" s="8" t="s">
        <v>41</v>
      </c>
      <c r="H26" s="6" t="s">
        <v>40</v>
      </c>
    </row>
    <row r="27" spans="2:11" ht="14.25" customHeight="1">
      <c r="B27" s="108">
        <v>20</v>
      </c>
      <c r="C27" s="109"/>
      <c r="D27" s="109">
        <v>2022</v>
      </c>
      <c r="E27" s="109"/>
      <c r="F27" s="43">
        <v>66</v>
      </c>
      <c r="G27" s="7">
        <v>2.2999999999999998</v>
      </c>
      <c r="H27" s="10">
        <v>2025</v>
      </c>
      <c r="I27" s="1">
        <f>(F27/B27)</f>
        <v>3.3</v>
      </c>
      <c r="J27" s="1">
        <f>I27-1</f>
        <v>2.2999999999999998</v>
      </c>
      <c r="K27" s="1">
        <f>J27*100</f>
        <v>229.99999999999997</v>
      </c>
    </row>
    <row r="28" spans="2:11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11" ht="19.5" customHeight="1">
      <c r="B29" s="137" t="s">
        <v>26</v>
      </c>
      <c r="C29" s="138"/>
      <c r="D29" s="138"/>
      <c r="E29" s="138"/>
      <c r="F29" s="138"/>
      <c r="G29" s="138"/>
      <c r="H29" s="139"/>
    </row>
    <row r="30" spans="2:11" ht="30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11" ht="26.1" customHeight="1">
      <c r="B31" s="147" t="s">
        <v>46</v>
      </c>
      <c r="C31" s="148"/>
      <c r="D31" s="149"/>
      <c r="E31" s="150" t="s">
        <v>47</v>
      </c>
      <c r="F31" s="149"/>
      <c r="G31" s="109" t="s">
        <v>48</v>
      </c>
      <c r="H31" s="109"/>
    </row>
    <row r="32" spans="2:11">
      <c r="B32" s="113" t="s">
        <v>49</v>
      </c>
      <c r="C32" s="114"/>
      <c r="D32" s="114"/>
      <c r="E32" s="114"/>
      <c r="F32" s="114"/>
      <c r="G32" s="114"/>
      <c r="H32" s="115"/>
      <c r="I32" s="20"/>
    </row>
    <row r="33" spans="2:8" ht="172.5" customHeight="1">
      <c r="B33" s="191" t="s">
        <v>257</v>
      </c>
      <c r="C33" s="134"/>
      <c r="D33" s="134"/>
      <c r="E33" s="134"/>
      <c r="F33" s="134"/>
      <c r="G33" s="134"/>
      <c r="H33" s="135"/>
    </row>
    <row r="34" spans="2:8" ht="22.5" customHeight="1">
      <c r="B34" s="113" t="s">
        <v>50</v>
      </c>
      <c r="C34" s="114"/>
      <c r="D34" s="114"/>
      <c r="E34" s="114"/>
      <c r="F34" s="114"/>
      <c r="G34" s="114"/>
      <c r="H34" s="115"/>
    </row>
    <row r="35" spans="2:8" ht="20.100000000000001" customHeight="1">
      <c r="B35" s="21" t="s">
        <v>51</v>
      </c>
      <c r="C35" s="8" t="s">
        <v>52</v>
      </c>
      <c r="D35" s="8" t="s">
        <v>53</v>
      </c>
      <c r="E35" s="8" t="s">
        <v>54</v>
      </c>
      <c r="F35" s="8" t="s">
        <v>55</v>
      </c>
      <c r="G35" s="114" t="s">
        <v>56</v>
      </c>
      <c r="H35" s="115"/>
    </row>
    <row r="36" spans="2:8" ht="27.95" customHeight="1">
      <c r="B36" s="23">
        <v>1</v>
      </c>
      <c r="C36" s="23">
        <v>0.86670000000000003</v>
      </c>
      <c r="D36" s="23" t="s">
        <v>57</v>
      </c>
      <c r="E36" s="23" t="s">
        <v>57</v>
      </c>
      <c r="F36" s="23" t="s">
        <v>57</v>
      </c>
      <c r="G36" s="109"/>
      <c r="H36" s="136"/>
    </row>
    <row r="37" spans="2:8" ht="23.25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1" customHeight="1">
      <c r="B38" s="113" t="s">
        <v>59</v>
      </c>
      <c r="C38" s="114"/>
      <c r="D38" s="114"/>
      <c r="E38" s="114"/>
      <c r="F38" s="114" t="s">
        <v>60</v>
      </c>
      <c r="G38" s="114"/>
      <c r="H38" s="115"/>
    </row>
    <row r="39" spans="2:8" ht="14.1" customHeight="1">
      <c r="B39" s="175" t="s">
        <v>256</v>
      </c>
      <c r="C39" s="190"/>
      <c r="D39" s="190"/>
      <c r="E39" s="190"/>
      <c r="F39" s="109" t="s">
        <v>255</v>
      </c>
      <c r="G39" s="109"/>
      <c r="H39" s="136"/>
    </row>
    <row r="40" spans="2:8" ht="17.100000000000001" customHeight="1">
      <c r="B40" s="113" t="s">
        <v>61</v>
      </c>
      <c r="C40" s="114"/>
      <c r="D40" s="114"/>
      <c r="E40" s="114"/>
      <c r="F40" s="114" t="s">
        <v>62</v>
      </c>
      <c r="G40" s="114"/>
      <c r="H40" s="115"/>
    </row>
    <row r="41" spans="2:8" ht="21" customHeight="1">
      <c r="B41" s="108" t="s">
        <v>238</v>
      </c>
      <c r="C41" s="109"/>
      <c r="D41" s="109"/>
      <c r="E41" s="109"/>
      <c r="F41" s="109" t="s">
        <v>252</v>
      </c>
      <c r="G41" s="109"/>
      <c r="H41" s="136"/>
    </row>
    <row r="42" spans="2:8" ht="15" customHeight="1">
      <c r="B42" s="113" t="s">
        <v>63</v>
      </c>
      <c r="C42" s="114"/>
      <c r="D42" s="114"/>
      <c r="E42" s="114"/>
      <c r="F42" s="114" t="s">
        <v>64</v>
      </c>
      <c r="G42" s="114"/>
      <c r="H42" s="115"/>
    </row>
    <row r="43" spans="2:8" ht="12.95" customHeight="1">
      <c r="B43" s="175" t="s">
        <v>254</v>
      </c>
      <c r="C43" s="109"/>
      <c r="D43" s="109"/>
      <c r="E43" s="109"/>
      <c r="F43" s="109" t="s">
        <v>253</v>
      </c>
      <c r="G43" s="109"/>
      <c r="H43" s="136"/>
    </row>
    <row r="44" spans="2:8" ht="24" customHeight="1">
      <c r="B44" s="113" t="s">
        <v>65</v>
      </c>
      <c r="C44" s="114"/>
      <c r="D44" s="114"/>
      <c r="E44" s="114"/>
      <c r="F44" s="114" t="s">
        <v>66</v>
      </c>
      <c r="G44" s="114"/>
      <c r="H44" s="115"/>
    </row>
    <row r="45" spans="2:8" ht="14.1" customHeight="1">
      <c r="B45" s="108" t="s">
        <v>241</v>
      </c>
      <c r="C45" s="109"/>
      <c r="D45" s="109"/>
      <c r="E45" s="109"/>
      <c r="F45" s="109" t="s">
        <v>252</v>
      </c>
      <c r="G45" s="109"/>
      <c r="H45" s="136"/>
    </row>
    <row r="46" spans="2:8" ht="14.1" customHeight="1">
      <c r="B46" s="152" t="s">
        <v>67</v>
      </c>
      <c r="C46" s="153"/>
      <c r="D46" s="153"/>
      <c r="E46" s="153"/>
      <c r="F46" s="153"/>
      <c r="G46" s="153"/>
      <c r="H46" s="154"/>
    </row>
    <row r="47" spans="2:8" ht="15.95" customHeight="1">
      <c r="B47" s="108" t="s">
        <v>242</v>
      </c>
      <c r="C47" s="109"/>
      <c r="D47" s="109"/>
      <c r="E47" s="109"/>
      <c r="F47" s="109"/>
      <c r="G47" s="109"/>
      <c r="H47" s="136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18.95" customHeight="1">
      <c r="B49" s="147" t="s">
        <v>243</v>
      </c>
      <c r="C49" s="148"/>
      <c r="D49" s="148"/>
      <c r="E49" s="149"/>
      <c r="F49" s="150" t="s">
        <v>244</v>
      </c>
      <c r="G49" s="148"/>
      <c r="H49" s="160"/>
    </row>
    <row r="50" spans="2:8" ht="16.5" customHeight="1">
      <c r="B50" s="113" t="s">
        <v>70</v>
      </c>
      <c r="C50" s="114"/>
      <c r="D50" s="114"/>
      <c r="E50" s="114"/>
      <c r="F50" s="114" t="s">
        <v>71</v>
      </c>
      <c r="G50" s="114"/>
      <c r="H50" s="115"/>
    </row>
    <row r="51" spans="2:8" ht="15" customHeight="1" thickBot="1">
      <c r="B51" s="188" t="s">
        <v>245</v>
      </c>
      <c r="C51" s="189"/>
      <c r="D51" s="189"/>
      <c r="E51" s="189"/>
      <c r="F51" s="129">
        <v>9988400573</v>
      </c>
      <c r="G51" s="129"/>
      <c r="H51" s="163"/>
    </row>
    <row r="52" spans="2:8" ht="65.099999999999994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21:H21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9:H29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F51:H51"/>
    <mergeCell ref="B52:H52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</mergeCells>
  <conditionalFormatting sqref="B36:F36">
    <cfRule type="containsText" dxfId="303" priority="1" operator="containsText" text="NO DISPONIBLE">
      <formula>NOT(ISERROR(SEARCH("NO DISPONIBLE",B36)))</formula>
    </cfRule>
    <cfRule type="cellIs" dxfId="302" priority="2" operator="lessThanOrEqual">
      <formula>0.15</formula>
    </cfRule>
    <cfRule type="cellIs" dxfId="301" priority="3" operator="between">
      <formula>0.5</formula>
      <formula>0.7</formula>
    </cfRule>
    <cfRule type="cellIs" dxfId="300" priority="4" operator="greaterThanOrEqual">
      <formula>0.7</formula>
    </cfRule>
  </conditionalFormatting>
  <hyperlinks>
    <hyperlink ref="B51" r:id="rId1" xr:uid="{00000000-0004-0000-0F00-000000000000}"/>
  </hyperlinks>
  <pageMargins left="0.70866141732283472" right="0.70866141732283472" top="0.55118110236220474" bottom="0.55118110236220474" header="0.31496062992125984" footer="0.31496062992125984"/>
  <pageSetup paperSize="5" scale="7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F00-00000F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'A-2.2.1.1.2.2'!B36:F36</xm:f>
              <xm:sqref>G36</xm:sqref>
            </x14:sparkline>
          </x14:sparklines>
        </x14:sparklineGroup>
      </x14:sparklineGroup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Q53"/>
  <sheetViews>
    <sheetView showGridLines="0" zoomScale="90" zoomScaleNormal="90" workbookViewId="0">
      <selection activeCell="B7" sqref="B7:H7"/>
    </sheetView>
  </sheetViews>
  <sheetFormatPr baseColWidth="10" defaultColWidth="11.42578125" defaultRowHeight="18"/>
  <cols>
    <col min="1" max="1" width="11.42578125" style="1"/>
    <col min="2" max="7" width="14.7109375" style="1" customWidth="1"/>
    <col min="8" max="8" width="24.7109375" style="1" customWidth="1"/>
    <col min="9" max="9" width="10.140625" style="1" customWidth="1"/>
    <col min="10" max="16384" width="11.42578125" style="1"/>
  </cols>
  <sheetData>
    <row r="1" spans="2:17" ht="18.75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13" t="s">
        <v>1</v>
      </c>
      <c r="C6" s="114"/>
      <c r="D6" s="114"/>
      <c r="E6" s="114"/>
      <c r="F6" s="114"/>
      <c r="G6" s="114"/>
      <c r="H6" s="115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16" t="s">
        <v>267</v>
      </c>
      <c r="C7" s="117"/>
      <c r="D7" s="117"/>
      <c r="E7" s="117"/>
      <c r="F7" s="117"/>
      <c r="G7" s="117"/>
      <c r="H7" s="118"/>
      <c r="J7" s="3"/>
      <c r="K7" s="3"/>
      <c r="L7" s="3"/>
      <c r="M7" s="3"/>
      <c r="N7" s="3"/>
      <c r="O7" s="3"/>
      <c r="P7" s="3"/>
      <c r="Q7" s="3"/>
    </row>
    <row r="8" spans="2:17" ht="28.5" customHeight="1">
      <c r="B8" s="113" t="s">
        <v>2</v>
      </c>
      <c r="C8" s="114"/>
      <c r="D8" s="114"/>
      <c r="E8" s="114"/>
      <c r="F8" s="114" t="s">
        <v>3</v>
      </c>
      <c r="G8" s="11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37.5" customHeight="1">
      <c r="B9" s="133" t="s">
        <v>73</v>
      </c>
      <c r="C9" s="134"/>
      <c r="D9" s="134"/>
      <c r="E9" s="134"/>
      <c r="F9" s="109" t="s">
        <v>232</v>
      </c>
      <c r="G9" s="109"/>
      <c r="H9" s="10" t="s">
        <v>116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13" t="s">
        <v>5</v>
      </c>
      <c r="C10" s="114"/>
      <c r="D10" s="114"/>
      <c r="E10" s="114"/>
      <c r="F10" s="114"/>
      <c r="G10" s="114"/>
      <c r="H10" s="115"/>
    </row>
    <row r="11" spans="2:17" ht="25.5" customHeight="1">
      <c r="B11" s="21" t="s">
        <v>6</v>
      </c>
      <c r="C11" s="114" t="s">
        <v>7</v>
      </c>
      <c r="D11" s="11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>
      <c r="B12" s="22" t="s">
        <v>97</v>
      </c>
      <c r="C12" s="122" t="s">
        <v>96</v>
      </c>
      <c r="D12" s="122"/>
      <c r="E12" s="9" t="s">
        <v>97</v>
      </c>
      <c r="F12" s="9" t="s">
        <v>97</v>
      </c>
      <c r="G12" s="9" t="s">
        <v>96</v>
      </c>
      <c r="H12" s="5" t="s">
        <v>12</v>
      </c>
    </row>
    <row r="13" spans="2:17" ht="16.5" customHeight="1" thickBot="1">
      <c r="B13" s="123" t="s">
        <v>13</v>
      </c>
      <c r="C13" s="124"/>
      <c r="D13" s="124"/>
      <c r="E13" s="124"/>
      <c r="F13" s="125"/>
      <c r="G13" s="126" t="s">
        <v>14</v>
      </c>
      <c r="H13" s="127"/>
    </row>
    <row r="14" spans="2:17" ht="16.5" customHeight="1">
      <c r="B14" s="26" t="s">
        <v>15</v>
      </c>
      <c r="C14" s="128" t="s">
        <v>16</v>
      </c>
      <c r="D14" s="128"/>
      <c r="E14" s="27" t="s">
        <v>17</v>
      </c>
      <c r="F14" s="28" t="s">
        <v>8</v>
      </c>
      <c r="G14" s="29" t="s">
        <v>18</v>
      </c>
      <c r="H14" s="28" t="s">
        <v>19</v>
      </c>
    </row>
    <row r="15" spans="2:17" ht="21" customHeight="1" thickBot="1">
      <c r="B15" s="30" t="s">
        <v>20</v>
      </c>
      <c r="C15" s="129" t="s">
        <v>98</v>
      </c>
      <c r="D15" s="129"/>
      <c r="E15" s="24" t="s">
        <v>21</v>
      </c>
      <c r="F15" s="25" t="s">
        <v>22</v>
      </c>
      <c r="G15" s="30" t="s">
        <v>99</v>
      </c>
      <c r="H15" s="25" t="s">
        <v>23</v>
      </c>
    </row>
    <row r="16" spans="2:17" ht="30.95" customHeight="1">
      <c r="B16" s="113" t="s">
        <v>24</v>
      </c>
      <c r="C16" s="114"/>
      <c r="D16" s="114"/>
      <c r="E16" s="114"/>
      <c r="F16" s="114" t="s">
        <v>25</v>
      </c>
      <c r="G16" s="114"/>
      <c r="H16" s="115"/>
    </row>
    <row r="17" spans="2:11">
      <c r="B17" s="130" t="s">
        <v>26</v>
      </c>
      <c r="C17" s="131"/>
      <c r="D17" s="131"/>
      <c r="E17" s="132"/>
      <c r="F17" s="114" t="s">
        <v>27</v>
      </c>
      <c r="G17" s="114"/>
      <c r="H17" s="6" t="s">
        <v>28</v>
      </c>
    </row>
    <row r="18" spans="2:11" ht="18" customHeight="1">
      <c r="B18" s="119" t="s">
        <v>29</v>
      </c>
      <c r="C18" s="120"/>
      <c r="D18" s="120"/>
      <c r="E18" s="121"/>
      <c r="F18" s="122" t="s">
        <v>30</v>
      </c>
      <c r="G18" s="122"/>
      <c r="H18" s="5" t="s">
        <v>12</v>
      </c>
    </row>
    <row r="19" spans="2:11" ht="15.75" customHeight="1">
      <c r="B19" s="113" t="s">
        <v>31</v>
      </c>
      <c r="C19" s="114"/>
      <c r="D19" s="114"/>
      <c r="E19" s="114"/>
      <c r="F19" s="114"/>
      <c r="G19" s="114"/>
      <c r="H19" s="115"/>
    </row>
    <row r="20" spans="2:11" ht="33" customHeight="1">
      <c r="B20" s="133" t="s">
        <v>266</v>
      </c>
      <c r="C20" s="134"/>
      <c r="D20" s="134"/>
      <c r="E20" s="134"/>
      <c r="F20" s="134"/>
      <c r="G20" s="134"/>
      <c r="H20" s="135"/>
    </row>
    <row r="21" spans="2:11" ht="15.75" customHeight="1">
      <c r="B21" s="113" t="s">
        <v>32</v>
      </c>
      <c r="C21" s="114"/>
      <c r="D21" s="114"/>
      <c r="E21" s="114"/>
      <c r="F21" s="114"/>
      <c r="G21" s="114"/>
      <c r="H21" s="115"/>
    </row>
    <row r="22" spans="2:11">
      <c r="B22" s="108" t="s">
        <v>159</v>
      </c>
      <c r="C22" s="109"/>
      <c r="D22" s="109"/>
      <c r="E22" s="109"/>
      <c r="F22" s="109"/>
      <c r="G22" s="109"/>
      <c r="H22" s="136"/>
    </row>
    <row r="23" spans="2:11" ht="15.75" customHeight="1">
      <c r="B23" s="113" t="s">
        <v>33</v>
      </c>
      <c r="C23" s="114"/>
      <c r="D23" s="114"/>
      <c r="E23" s="114"/>
      <c r="F23" s="114" t="s">
        <v>34</v>
      </c>
      <c r="G23" s="114"/>
      <c r="H23" s="115"/>
    </row>
    <row r="24" spans="2:11" ht="24.75" customHeight="1">
      <c r="B24" s="108" t="s">
        <v>35</v>
      </c>
      <c r="C24" s="109"/>
      <c r="D24" s="109"/>
      <c r="E24" s="109"/>
      <c r="F24" s="109" t="s">
        <v>36</v>
      </c>
      <c r="G24" s="109"/>
      <c r="H24" s="136"/>
    </row>
    <row r="25" spans="2:11" ht="14.25" customHeight="1">
      <c r="B25" s="113" t="s">
        <v>37</v>
      </c>
      <c r="C25" s="114"/>
      <c r="D25" s="114"/>
      <c r="E25" s="114"/>
      <c r="F25" s="114" t="s">
        <v>38</v>
      </c>
      <c r="G25" s="114"/>
      <c r="H25" s="115"/>
    </row>
    <row r="26" spans="2:11" ht="15.95" customHeight="1">
      <c r="B26" s="113" t="s">
        <v>39</v>
      </c>
      <c r="C26" s="114"/>
      <c r="D26" s="114" t="s">
        <v>40</v>
      </c>
      <c r="E26" s="114"/>
      <c r="F26" s="8" t="s">
        <v>39</v>
      </c>
      <c r="G26" s="8" t="s">
        <v>41</v>
      </c>
      <c r="H26" s="6" t="s">
        <v>40</v>
      </c>
    </row>
    <row r="27" spans="2:11" ht="14.25" customHeight="1">
      <c r="B27" s="108">
        <v>4000</v>
      </c>
      <c r="C27" s="109"/>
      <c r="D27" s="109">
        <v>2019</v>
      </c>
      <c r="E27" s="109"/>
      <c r="F27" s="43">
        <v>4387</v>
      </c>
      <c r="G27" s="7">
        <v>9.6699999999999994E-2</v>
      </c>
      <c r="H27" s="10">
        <v>2025</v>
      </c>
      <c r="I27" s="1">
        <f>(F27/B27)</f>
        <v>1.0967499999999999</v>
      </c>
      <c r="J27" s="1">
        <f>I27-1</f>
        <v>9.6749999999999892E-2</v>
      </c>
      <c r="K27" s="1">
        <f>J27*100</f>
        <v>9.6749999999999901</v>
      </c>
    </row>
    <row r="28" spans="2:11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11" ht="19.5" customHeight="1">
      <c r="B29" s="137" t="s">
        <v>26</v>
      </c>
      <c r="C29" s="138"/>
      <c r="D29" s="138"/>
      <c r="E29" s="138"/>
      <c r="F29" s="138"/>
      <c r="G29" s="138"/>
      <c r="H29" s="139"/>
    </row>
    <row r="30" spans="2:11" ht="30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11" ht="26.1" customHeight="1">
      <c r="B31" s="147" t="s">
        <v>46</v>
      </c>
      <c r="C31" s="148"/>
      <c r="D31" s="149"/>
      <c r="E31" s="150" t="s">
        <v>47</v>
      </c>
      <c r="F31" s="149"/>
      <c r="G31" s="109" t="s">
        <v>48</v>
      </c>
      <c r="H31" s="109"/>
    </row>
    <row r="32" spans="2:11">
      <c r="B32" s="113" t="s">
        <v>49</v>
      </c>
      <c r="C32" s="114"/>
      <c r="D32" s="114"/>
      <c r="E32" s="114"/>
      <c r="F32" s="114"/>
      <c r="G32" s="114"/>
      <c r="H32" s="115"/>
      <c r="I32" s="20"/>
    </row>
    <row r="33" spans="2:8" ht="172.5" customHeight="1">
      <c r="B33" s="191" t="s">
        <v>265</v>
      </c>
      <c r="C33" s="134"/>
      <c r="D33" s="134"/>
      <c r="E33" s="134"/>
      <c r="F33" s="134"/>
      <c r="G33" s="134"/>
      <c r="H33" s="135"/>
    </row>
    <row r="34" spans="2:8" ht="18" customHeight="1">
      <c r="B34" s="113" t="s">
        <v>50</v>
      </c>
      <c r="C34" s="114"/>
      <c r="D34" s="114"/>
      <c r="E34" s="114"/>
      <c r="F34" s="114"/>
      <c r="G34" s="114"/>
      <c r="H34" s="115"/>
    </row>
    <row r="35" spans="2:8" ht="20.100000000000001" customHeight="1">
      <c r="B35" s="21" t="s">
        <v>51</v>
      </c>
      <c r="C35" s="8" t="s">
        <v>52</v>
      </c>
      <c r="D35" s="8" t="s">
        <v>53</v>
      </c>
      <c r="E35" s="8" t="s">
        <v>54</v>
      </c>
      <c r="F35" s="8" t="s">
        <v>55</v>
      </c>
      <c r="G35" s="114" t="s">
        <v>56</v>
      </c>
      <c r="H35" s="115"/>
    </row>
    <row r="36" spans="2:8" ht="27.95" customHeight="1">
      <c r="B36" s="23">
        <v>1</v>
      </c>
      <c r="C36" s="23">
        <v>0.94950000000000001</v>
      </c>
      <c r="D36" s="23" t="s">
        <v>57</v>
      </c>
      <c r="E36" s="23" t="s">
        <v>57</v>
      </c>
      <c r="F36" s="23" t="s">
        <v>57</v>
      </c>
      <c r="G36" s="109"/>
      <c r="H36" s="136"/>
    </row>
    <row r="37" spans="2:8" ht="2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1" customHeight="1">
      <c r="B38" s="113" t="s">
        <v>59</v>
      </c>
      <c r="C38" s="114"/>
      <c r="D38" s="114"/>
      <c r="E38" s="114"/>
      <c r="F38" s="114" t="s">
        <v>60</v>
      </c>
      <c r="G38" s="114"/>
      <c r="H38" s="115"/>
    </row>
    <row r="39" spans="2:8" ht="14.1" customHeight="1">
      <c r="B39" s="175" t="s">
        <v>161</v>
      </c>
      <c r="C39" s="190"/>
      <c r="D39" s="190"/>
      <c r="E39" s="190"/>
      <c r="F39" s="109" t="s">
        <v>264</v>
      </c>
      <c r="G39" s="109"/>
      <c r="H39" s="136"/>
    </row>
    <row r="40" spans="2:8" ht="17.100000000000001" customHeight="1">
      <c r="B40" s="113" t="s">
        <v>61</v>
      </c>
      <c r="C40" s="114"/>
      <c r="D40" s="114"/>
      <c r="E40" s="114"/>
      <c r="F40" s="114" t="s">
        <v>62</v>
      </c>
      <c r="G40" s="114"/>
      <c r="H40" s="115"/>
    </row>
    <row r="41" spans="2:8" ht="21" customHeight="1">
      <c r="B41" s="108" t="s">
        <v>263</v>
      </c>
      <c r="C41" s="109"/>
      <c r="D41" s="109"/>
      <c r="E41" s="109"/>
      <c r="F41" s="109" t="s">
        <v>261</v>
      </c>
      <c r="G41" s="109"/>
      <c r="H41" s="136"/>
    </row>
    <row r="42" spans="2:8" ht="15" customHeight="1">
      <c r="B42" s="113" t="s">
        <v>63</v>
      </c>
      <c r="C42" s="114"/>
      <c r="D42" s="114"/>
      <c r="E42" s="114"/>
      <c r="F42" s="114" t="s">
        <v>64</v>
      </c>
      <c r="G42" s="114"/>
      <c r="H42" s="115"/>
    </row>
    <row r="43" spans="2:8" ht="12.95" customHeight="1">
      <c r="B43" s="175" t="s">
        <v>165</v>
      </c>
      <c r="C43" s="109"/>
      <c r="D43" s="109"/>
      <c r="E43" s="109"/>
      <c r="F43" s="109" t="s">
        <v>262</v>
      </c>
      <c r="G43" s="109"/>
      <c r="H43" s="136"/>
    </row>
    <row r="44" spans="2:8" ht="24" customHeight="1">
      <c r="B44" s="113" t="s">
        <v>65</v>
      </c>
      <c r="C44" s="114"/>
      <c r="D44" s="114"/>
      <c r="E44" s="114"/>
      <c r="F44" s="114" t="s">
        <v>66</v>
      </c>
      <c r="G44" s="114"/>
      <c r="H44" s="115"/>
    </row>
    <row r="45" spans="2:8" ht="14.1" customHeight="1">
      <c r="B45" s="108" t="s">
        <v>241</v>
      </c>
      <c r="C45" s="109"/>
      <c r="D45" s="109"/>
      <c r="E45" s="109"/>
      <c r="F45" s="109" t="s">
        <v>261</v>
      </c>
      <c r="G45" s="109"/>
      <c r="H45" s="136"/>
    </row>
    <row r="46" spans="2:8" ht="14.1" customHeight="1">
      <c r="B46" s="152" t="s">
        <v>67</v>
      </c>
      <c r="C46" s="153"/>
      <c r="D46" s="153"/>
      <c r="E46" s="153"/>
      <c r="F46" s="153"/>
      <c r="G46" s="153"/>
      <c r="H46" s="154"/>
    </row>
    <row r="47" spans="2:8" ht="15.95" customHeight="1">
      <c r="B47" s="108" t="s">
        <v>242</v>
      </c>
      <c r="C47" s="109"/>
      <c r="D47" s="109"/>
      <c r="E47" s="109"/>
      <c r="F47" s="109"/>
      <c r="G47" s="109"/>
      <c r="H47" s="136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18.95" customHeight="1">
      <c r="B49" s="147" t="s">
        <v>243</v>
      </c>
      <c r="C49" s="148"/>
      <c r="D49" s="148"/>
      <c r="E49" s="149"/>
      <c r="F49" s="150" t="s">
        <v>244</v>
      </c>
      <c r="G49" s="148"/>
      <c r="H49" s="160"/>
    </row>
    <row r="50" spans="2:8" ht="16.5" customHeight="1">
      <c r="B50" s="113" t="s">
        <v>70</v>
      </c>
      <c r="C50" s="114"/>
      <c r="D50" s="114"/>
      <c r="E50" s="114"/>
      <c r="F50" s="114" t="s">
        <v>71</v>
      </c>
      <c r="G50" s="114"/>
      <c r="H50" s="115"/>
    </row>
    <row r="51" spans="2:8" ht="15" customHeight="1" thickBot="1">
      <c r="B51" s="188" t="s">
        <v>245</v>
      </c>
      <c r="C51" s="189"/>
      <c r="D51" s="189"/>
      <c r="E51" s="189"/>
      <c r="F51" s="129">
        <v>9988400573</v>
      </c>
      <c r="G51" s="129"/>
      <c r="H51" s="163"/>
    </row>
    <row r="52" spans="2:8" ht="65.099999999999994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21:H21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9:H29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F51:H51"/>
    <mergeCell ref="B52:H52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</mergeCells>
  <conditionalFormatting sqref="B36:F36">
    <cfRule type="containsText" dxfId="299" priority="1" operator="containsText" text="NO DISPONIBLE">
      <formula>NOT(ISERROR(SEARCH("NO DISPONIBLE",B36)))</formula>
    </cfRule>
    <cfRule type="cellIs" dxfId="298" priority="2" operator="lessThanOrEqual">
      <formula>0.15</formula>
    </cfRule>
    <cfRule type="cellIs" dxfId="297" priority="3" operator="between">
      <formula>0.5</formula>
      <formula>0.7</formula>
    </cfRule>
    <cfRule type="cellIs" dxfId="296" priority="4" operator="greaterThanOrEqual">
      <formula>0.7</formula>
    </cfRule>
  </conditionalFormatting>
  <hyperlinks>
    <hyperlink ref="B51" r:id="rId1" xr:uid="{00000000-0004-0000-1000-000000000000}"/>
  </hyperlinks>
  <pageMargins left="0.70866141732283472" right="0.70866141732283472" top="0.55118110236220474" bottom="0.55118110236220474" header="0.31496062992125984" footer="0.31496062992125984"/>
  <pageSetup paperSize="5" scale="77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1000-00001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'A-2.2.1.1.2.3'!B36:F36</xm:f>
              <xm:sqref>G36</xm:sqref>
            </x14:sparkline>
          </x14:sparklines>
        </x14:sparklineGroup>
      </x14:sparklineGroup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Q53"/>
  <sheetViews>
    <sheetView showGridLines="0" zoomScale="90" zoomScaleNormal="90" workbookViewId="0">
      <selection activeCell="C36" sqref="C36"/>
    </sheetView>
  </sheetViews>
  <sheetFormatPr baseColWidth="10" defaultColWidth="11.42578125" defaultRowHeight="18"/>
  <cols>
    <col min="1" max="1" width="11.42578125" style="1"/>
    <col min="2" max="7" width="14.7109375" style="1" customWidth="1"/>
    <col min="8" max="8" width="24.7109375" style="1" customWidth="1"/>
    <col min="9" max="9" width="10.140625" style="1" customWidth="1"/>
    <col min="10" max="16384" width="11.42578125" style="1"/>
  </cols>
  <sheetData>
    <row r="1" spans="2:17" ht="18.75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13" t="s">
        <v>1</v>
      </c>
      <c r="C6" s="114"/>
      <c r="D6" s="114"/>
      <c r="E6" s="114"/>
      <c r="F6" s="114"/>
      <c r="G6" s="114"/>
      <c r="H6" s="115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16" t="s">
        <v>276</v>
      </c>
      <c r="C7" s="117"/>
      <c r="D7" s="117"/>
      <c r="E7" s="117"/>
      <c r="F7" s="117"/>
      <c r="G7" s="117"/>
      <c r="H7" s="118"/>
      <c r="J7" s="3"/>
      <c r="K7" s="3"/>
      <c r="L7" s="3"/>
      <c r="M7" s="3"/>
      <c r="N7" s="3"/>
      <c r="O7" s="3"/>
      <c r="P7" s="3"/>
      <c r="Q7" s="3"/>
    </row>
    <row r="8" spans="2:17" ht="28.5" customHeight="1">
      <c r="B8" s="113" t="s">
        <v>2</v>
      </c>
      <c r="C8" s="114"/>
      <c r="D8" s="114"/>
      <c r="E8" s="114"/>
      <c r="F8" s="114" t="s">
        <v>3</v>
      </c>
      <c r="G8" s="11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37.5" customHeight="1">
      <c r="B9" s="133" t="s">
        <v>73</v>
      </c>
      <c r="C9" s="134"/>
      <c r="D9" s="134"/>
      <c r="E9" s="134"/>
      <c r="F9" s="109" t="s">
        <v>232</v>
      </c>
      <c r="G9" s="109"/>
      <c r="H9" s="10" t="s">
        <v>116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13" t="s">
        <v>5</v>
      </c>
      <c r="C10" s="114"/>
      <c r="D10" s="114"/>
      <c r="E10" s="114"/>
      <c r="F10" s="114"/>
      <c r="G10" s="114"/>
      <c r="H10" s="115"/>
    </row>
    <row r="11" spans="2:17" ht="25.5" customHeight="1">
      <c r="B11" s="21" t="s">
        <v>6</v>
      </c>
      <c r="C11" s="114" t="s">
        <v>7</v>
      </c>
      <c r="D11" s="11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>
      <c r="B12" s="22" t="s">
        <v>97</v>
      </c>
      <c r="C12" s="122" t="s">
        <v>96</v>
      </c>
      <c r="D12" s="122"/>
      <c r="E12" s="9" t="s">
        <v>97</v>
      </c>
      <c r="F12" s="9" t="s">
        <v>97</v>
      </c>
      <c r="G12" s="9" t="s">
        <v>96</v>
      </c>
      <c r="H12" s="5" t="s">
        <v>12</v>
      </c>
    </row>
    <row r="13" spans="2:17" ht="16.5" customHeight="1" thickBot="1">
      <c r="B13" s="123" t="s">
        <v>13</v>
      </c>
      <c r="C13" s="124"/>
      <c r="D13" s="124"/>
      <c r="E13" s="124"/>
      <c r="F13" s="125"/>
      <c r="G13" s="126" t="s">
        <v>14</v>
      </c>
      <c r="H13" s="127"/>
    </row>
    <row r="14" spans="2:17" ht="16.5" customHeight="1">
      <c r="B14" s="26" t="s">
        <v>15</v>
      </c>
      <c r="C14" s="128" t="s">
        <v>16</v>
      </c>
      <c r="D14" s="128"/>
      <c r="E14" s="27" t="s">
        <v>17</v>
      </c>
      <c r="F14" s="28" t="s">
        <v>8</v>
      </c>
      <c r="G14" s="29" t="s">
        <v>18</v>
      </c>
      <c r="H14" s="28" t="s">
        <v>19</v>
      </c>
    </row>
    <row r="15" spans="2:17" ht="21" customHeight="1" thickBot="1">
      <c r="B15" s="30" t="s">
        <v>20</v>
      </c>
      <c r="C15" s="129" t="s">
        <v>98</v>
      </c>
      <c r="D15" s="129"/>
      <c r="E15" s="24" t="s">
        <v>21</v>
      </c>
      <c r="F15" s="25" t="s">
        <v>22</v>
      </c>
      <c r="G15" s="30" t="s">
        <v>99</v>
      </c>
      <c r="H15" s="25" t="s">
        <v>23</v>
      </c>
    </row>
    <row r="16" spans="2:17" ht="30.95" customHeight="1">
      <c r="B16" s="113" t="s">
        <v>24</v>
      </c>
      <c r="C16" s="114"/>
      <c r="D16" s="114"/>
      <c r="E16" s="114"/>
      <c r="F16" s="114" t="s">
        <v>25</v>
      </c>
      <c r="G16" s="114"/>
      <c r="H16" s="115"/>
    </row>
    <row r="17" spans="2:11">
      <c r="B17" s="130" t="s">
        <v>26</v>
      </c>
      <c r="C17" s="131"/>
      <c r="D17" s="131"/>
      <c r="E17" s="132"/>
      <c r="F17" s="114" t="s">
        <v>27</v>
      </c>
      <c r="G17" s="114"/>
      <c r="H17" s="6" t="s">
        <v>28</v>
      </c>
    </row>
    <row r="18" spans="2:11" ht="18" customHeight="1">
      <c r="B18" s="119" t="s">
        <v>29</v>
      </c>
      <c r="C18" s="120"/>
      <c r="D18" s="120"/>
      <c r="E18" s="121"/>
      <c r="F18" s="122" t="s">
        <v>30</v>
      </c>
      <c r="G18" s="122"/>
      <c r="H18" s="5" t="s">
        <v>12</v>
      </c>
    </row>
    <row r="19" spans="2:11" ht="15.75" customHeight="1">
      <c r="B19" s="113" t="s">
        <v>31</v>
      </c>
      <c r="C19" s="114"/>
      <c r="D19" s="114"/>
      <c r="E19" s="114"/>
      <c r="F19" s="114"/>
      <c r="G19" s="114"/>
      <c r="H19" s="115"/>
    </row>
    <row r="20" spans="2:11" ht="32.25" customHeight="1">
      <c r="B20" s="133" t="s">
        <v>275</v>
      </c>
      <c r="C20" s="134"/>
      <c r="D20" s="134"/>
      <c r="E20" s="134"/>
      <c r="F20" s="134"/>
      <c r="G20" s="134"/>
      <c r="H20" s="135"/>
    </row>
    <row r="21" spans="2:11" ht="15.75" customHeight="1">
      <c r="B21" s="113" t="s">
        <v>32</v>
      </c>
      <c r="C21" s="114"/>
      <c r="D21" s="114"/>
      <c r="E21" s="114"/>
      <c r="F21" s="114"/>
      <c r="G21" s="114"/>
      <c r="H21" s="115"/>
    </row>
    <row r="22" spans="2:11">
      <c r="B22" s="108" t="s">
        <v>274</v>
      </c>
      <c r="C22" s="109"/>
      <c r="D22" s="109"/>
      <c r="E22" s="109"/>
      <c r="F22" s="109"/>
      <c r="G22" s="109"/>
      <c r="H22" s="136"/>
    </row>
    <row r="23" spans="2:11" ht="15.75" customHeight="1">
      <c r="B23" s="113" t="s">
        <v>33</v>
      </c>
      <c r="C23" s="114"/>
      <c r="D23" s="114"/>
      <c r="E23" s="114"/>
      <c r="F23" s="114" t="s">
        <v>34</v>
      </c>
      <c r="G23" s="114"/>
      <c r="H23" s="115"/>
    </row>
    <row r="24" spans="2:11" ht="24.75" customHeight="1">
      <c r="B24" s="108" t="s">
        <v>35</v>
      </c>
      <c r="C24" s="109"/>
      <c r="D24" s="109"/>
      <c r="E24" s="109"/>
      <c r="F24" s="109" t="s">
        <v>36</v>
      </c>
      <c r="G24" s="109"/>
      <c r="H24" s="136"/>
    </row>
    <row r="25" spans="2:11" ht="14.25" customHeight="1">
      <c r="B25" s="113" t="s">
        <v>37</v>
      </c>
      <c r="C25" s="114"/>
      <c r="D25" s="114"/>
      <c r="E25" s="114"/>
      <c r="F25" s="114" t="s">
        <v>38</v>
      </c>
      <c r="G25" s="114"/>
      <c r="H25" s="115"/>
    </row>
    <row r="26" spans="2:11" ht="15.95" customHeight="1">
      <c r="B26" s="113" t="s">
        <v>39</v>
      </c>
      <c r="C26" s="114"/>
      <c r="D26" s="114" t="s">
        <v>40</v>
      </c>
      <c r="E26" s="114"/>
      <c r="F26" s="8" t="s">
        <v>39</v>
      </c>
      <c r="G26" s="8" t="s">
        <v>41</v>
      </c>
      <c r="H26" s="6" t="s">
        <v>40</v>
      </c>
    </row>
    <row r="27" spans="2:11" ht="14.25" customHeight="1">
      <c r="B27" s="108">
        <v>450</v>
      </c>
      <c r="C27" s="109"/>
      <c r="D27" s="109">
        <v>2019</v>
      </c>
      <c r="E27" s="109"/>
      <c r="F27" s="43">
        <v>660</v>
      </c>
      <c r="G27" s="7">
        <v>0.46660000000000001</v>
      </c>
      <c r="H27" s="10">
        <v>2025</v>
      </c>
      <c r="I27" s="1">
        <f>(F27/B27)</f>
        <v>1.4666666666666666</v>
      </c>
      <c r="J27" s="1">
        <f>I27-1</f>
        <v>0.46666666666666656</v>
      </c>
      <c r="K27" s="1">
        <f>J27*100</f>
        <v>46.666666666666657</v>
      </c>
    </row>
    <row r="28" spans="2:11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11" ht="19.5" customHeight="1">
      <c r="B29" s="137" t="s">
        <v>26</v>
      </c>
      <c r="C29" s="138"/>
      <c r="D29" s="138"/>
      <c r="E29" s="138"/>
      <c r="F29" s="138"/>
      <c r="G29" s="138"/>
      <c r="H29" s="139"/>
    </row>
    <row r="30" spans="2:11" ht="30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11" ht="26.1" customHeight="1">
      <c r="B31" s="147" t="s">
        <v>46</v>
      </c>
      <c r="C31" s="148"/>
      <c r="D31" s="149"/>
      <c r="E31" s="150" t="s">
        <v>47</v>
      </c>
      <c r="F31" s="149"/>
      <c r="G31" s="109" t="s">
        <v>48</v>
      </c>
      <c r="H31" s="109"/>
    </row>
    <row r="32" spans="2:11">
      <c r="B32" s="113" t="s">
        <v>49</v>
      </c>
      <c r="C32" s="114"/>
      <c r="D32" s="114"/>
      <c r="E32" s="114"/>
      <c r="F32" s="114"/>
      <c r="G32" s="114"/>
      <c r="H32" s="115"/>
      <c r="I32" s="20"/>
    </row>
    <row r="33" spans="2:8" ht="172.5" customHeight="1">
      <c r="B33" s="191" t="s">
        <v>273</v>
      </c>
      <c r="C33" s="134"/>
      <c r="D33" s="134"/>
      <c r="E33" s="134"/>
      <c r="F33" s="134"/>
      <c r="G33" s="134"/>
      <c r="H33" s="135"/>
    </row>
    <row r="34" spans="2:8" ht="24" customHeight="1">
      <c r="B34" s="113" t="s">
        <v>50</v>
      </c>
      <c r="C34" s="114"/>
      <c r="D34" s="114"/>
      <c r="E34" s="114"/>
      <c r="F34" s="114"/>
      <c r="G34" s="114"/>
      <c r="H34" s="115"/>
    </row>
    <row r="35" spans="2:8" ht="20.100000000000001" customHeight="1">
      <c r="B35" s="21" t="s">
        <v>51</v>
      </c>
      <c r="C35" s="8" t="s">
        <v>52</v>
      </c>
      <c r="D35" s="8" t="s">
        <v>53</v>
      </c>
      <c r="E35" s="8" t="s">
        <v>54</v>
      </c>
      <c r="F35" s="8" t="s">
        <v>55</v>
      </c>
      <c r="G35" s="114" t="s">
        <v>56</v>
      </c>
      <c r="H35" s="115"/>
    </row>
    <row r="36" spans="2:8" ht="27.95" customHeight="1">
      <c r="B36" s="23">
        <v>1</v>
      </c>
      <c r="C36" s="23">
        <v>0.85</v>
      </c>
      <c r="D36" s="23" t="s">
        <v>57</v>
      </c>
      <c r="E36" s="23" t="s">
        <v>57</v>
      </c>
      <c r="F36" s="23" t="s">
        <v>57</v>
      </c>
      <c r="G36" s="109"/>
      <c r="H36" s="136"/>
    </row>
    <row r="37" spans="2:8" ht="20.25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1" customHeight="1">
      <c r="B38" s="113" t="s">
        <v>59</v>
      </c>
      <c r="C38" s="114"/>
      <c r="D38" s="114"/>
      <c r="E38" s="114"/>
      <c r="F38" s="114" t="s">
        <v>60</v>
      </c>
      <c r="G38" s="114"/>
      <c r="H38" s="115"/>
    </row>
    <row r="39" spans="2:8" ht="14.1" customHeight="1">
      <c r="B39" s="175" t="s">
        <v>272</v>
      </c>
      <c r="C39" s="190"/>
      <c r="D39" s="190"/>
      <c r="E39" s="190"/>
      <c r="F39" s="109" t="s">
        <v>271</v>
      </c>
      <c r="G39" s="109"/>
      <c r="H39" s="136"/>
    </row>
    <row r="40" spans="2:8" ht="17.100000000000001" customHeight="1">
      <c r="B40" s="113" t="s">
        <v>61</v>
      </c>
      <c r="C40" s="114"/>
      <c r="D40" s="114"/>
      <c r="E40" s="114"/>
      <c r="F40" s="114" t="s">
        <v>62</v>
      </c>
      <c r="G40" s="114"/>
      <c r="H40" s="115"/>
    </row>
    <row r="41" spans="2:8" ht="21" customHeight="1">
      <c r="B41" s="108" t="s">
        <v>238</v>
      </c>
      <c r="C41" s="109"/>
      <c r="D41" s="109"/>
      <c r="E41" s="109"/>
      <c r="F41" s="109" t="s">
        <v>268</v>
      </c>
      <c r="G41" s="109"/>
      <c r="H41" s="136"/>
    </row>
    <row r="42" spans="2:8" ht="15" customHeight="1">
      <c r="B42" s="113" t="s">
        <v>63</v>
      </c>
      <c r="C42" s="114"/>
      <c r="D42" s="114"/>
      <c r="E42" s="114"/>
      <c r="F42" s="114" t="s">
        <v>64</v>
      </c>
      <c r="G42" s="114"/>
      <c r="H42" s="115"/>
    </row>
    <row r="43" spans="2:8" ht="12.95" customHeight="1">
      <c r="B43" s="175" t="s">
        <v>270</v>
      </c>
      <c r="C43" s="109"/>
      <c r="D43" s="109"/>
      <c r="E43" s="109"/>
      <c r="F43" s="109" t="s">
        <v>269</v>
      </c>
      <c r="G43" s="109"/>
      <c r="H43" s="136"/>
    </row>
    <row r="44" spans="2:8" ht="24" customHeight="1">
      <c r="B44" s="113" t="s">
        <v>65</v>
      </c>
      <c r="C44" s="114"/>
      <c r="D44" s="114"/>
      <c r="E44" s="114"/>
      <c r="F44" s="114" t="s">
        <v>66</v>
      </c>
      <c r="G44" s="114"/>
      <c r="H44" s="115"/>
    </row>
    <row r="45" spans="2:8" ht="14.1" customHeight="1">
      <c r="B45" s="108" t="s">
        <v>241</v>
      </c>
      <c r="C45" s="109"/>
      <c r="D45" s="109"/>
      <c r="E45" s="109"/>
      <c r="F45" s="109" t="s">
        <v>268</v>
      </c>
      <c r="G45" s="109"/>
      <c r="H45" s="136"/>
    </row>
    <row r="46" spans="2:8" ht="14.1" customHeight="1">
      <c r="B46" s="152" t="s">
        <v>67</v>
      </c>
      <c r="C46" s="153"/>
      <c r="D46" s="153"/>
      <c r="E46" s="153"/>
      <c r="F46" s="153"/>
      <c r="G46" s="153"/>
      <c r="H46" s="154"/>
    </row>
    <row r="47" spans="2:8" ht="15.95" customHeight="1">
      <c r="B47" s="108" t="s">
        <v>242</v>
      </c>
      <c r="C47" s="109"/>
      <c r="D47" s="109"/>
      <c r="E47" s="109"/>
      <c r="F47" s="109"/>
      <c r="G47" s="109"/>
      <c r="H47" s="136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18.95" customHeight="1">
      <c r="B49" s="147" t="s">
        <v>243</v>
      </c>
      <c r="C49" s="148"/>
      <c r="D49" s="148"/>
      <c r="E49" s="149"/>
      <c r="F49" s="150" t="s">
        <v>244</v>
      </c>
      <c r="G49" s="148"/>
      <c r="H49" s="160"/>
    </row>
    <row r="50" spans="2:8" ht="16.5" customHeight="1">
      <c r="B50" s="113" t="s">
        <v>70</v>
      </c>
      <c r="C50" s="114"/>
      <c r="D50" s="114"/>
      <c r="E50" s="114"/>
      <c r="F50" s="114" t="s">
        <v>71</v>
      </c>
      <c r="G50" s="114"/>
      <c r="H50" s="115"/>
    </row>
    <row r="51" spans="2:8" ht="15" customHeight="1" thickBot="1">
      <c r="B51" s="188" t="s">
        <v>245</v>
      </c>
      <c r="C51" s="189"/>
      <c r="D51" s="189"/>
      <c r="E51" s="189"/>
      <c r="F51" s="129">
        <v>9988400573</v>
      </c>
      <c r="G51" s="129"/>
      <c r="H51" s="163"/>
    </row>
    <row r="52" spans="2:8" ht="65.099999999999994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21:H21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9:H29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F51:H51"/>
    <mergeCell ref="B52:H52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</mergeCells>
  <conditionalFormatting sqref="B36:F36">
    <cfRule type="containsText" dxfId="295" priority="1" operator="containsText" text="NO DISPONIBLE">
      <formula>NOT(ISERROR(SEARCH("NO DISPONIBLE",B36)))</formula>
    </cfRule>
    <cfRule type="cellIs" dxfId="294" priority="2" operator="lessThanOrEqual">
      <formula>0.15</formula>
    </cfRule>
    <cfRule type="cellIs" dxfId="293" priority="3" operator="between">
      <formula>0.5</formula>
      <formula>0.7</formula>
    </cfRule>
    <cfRule type="cellIs" dxfId="292" priority="4" operator="greaterThanOrEqual">
      <formula>0.7</formula>
    </cfRule>
  </conditionalFormatting>
  <hyperlinks>
    <hyperlink ref="B51" r:id="rId1" xr:uid="{00000000-0004-0000-1100-000000000000}"/>
  </hyperlinks>
  <pageMargins left="0.70866141732283472" right="0.70866141732283472" top="0.55118110236220474" bottom="0.55118110236220474" header="0.31496062992125984" footer="0.31496062992125984"/>
  <pageSetup paperSize="5" scale="7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1100-000011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'A-2.2.1.1.2.4'!B36:F36</xm:f>
              <xm:sqref>G36</xm:sqref>
            </x14:sparkline>
          </x14:sparklines>
        </x14:sparklineGroup>
      </x14:sparklineGroup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Q53"/>
  <sheetViews>
    <sheetView showGridLines="0" topLeftCell="B1" zoomScale="78" zoomScaleNormal="90" workbookViewId="0">
      <selection activeCell="B37" sqref="B37:H37"/>
    </sheetView>
  </sheetViews>
  <sheetFormatPr baseColWidth="10" defaultColWidth="11.42578125" defaultRowHeight="18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8.75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13" t="s">
        <v>1</v>
      </c>
      <c r="C6" s="114"/>
      <c r="D6" s="114"/>
      <c r="E6" s="114"/>
      <c r="F6" s="114"/>
      <c r="G6" s="114"/>
      <c r="H6" s="115"/>
      <c r="J6" s="2"/>
      <c r="K6" s="2"/>
      <c r="L6" s="2"/>
      <c r="M6" s="2"/>
      <c r="N6" s="2"/>
      <c r="O6" s="2"/>
      <c r="P6" s="2"/>
      <c r="Q6" s="2"/>
    </row>
    <row r="7" spans="2:17" ht="22.5" customHeight="1">
      <c r="B7" s="116" t="s">
        <v>304</v>
      </c>
      <c r="C7" s="117"/>
      <c r="D7" s="117"/>
      <c r="E7" s="117"/>
      <c r="F7" s="117"/>
      <c r="G7" s="117"/>
      <c r="H7" s="118"/>
      <c r="J7" s="3"/>
      <c r="K7" s="3"/>
      <c r="L7" s="3"/>
      <c r="M7" s="3"/>
      <c r="N7" s="3"/>
      <c r="O7" s="3"/>
      <c r="P7" s="3"/>
      <c r="Q7" s="3"/>
    </row>
    <row r="8" spans="2:17" ht="50.25" customHeight="1">
      <c r="B8" s="113" t="s">
        <v>2</v>
      </c>
      <c r="C8" s="114"/>
      <c r="D8" s="114"/>
      <c r="E8" s="114"/>
      <c r="F8" s="114" t="s">
        <v>3</v>
      </c>
      <c r="G8" s="11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47.25" customHeight="1">
      <c r="B9" s="108" t="s">
        <v>303</v>
      </c>
      <c r="C9" s="109"/>
      <c r="D9" s="109"/>
      <c r="E9" s="109"/>
      <c r="F9" s="109" t="s">
        <v>302</v>
      </c>
      <c r="G9" s="109"/>
      <c r="H9" s="10" t="s">
        <v>301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13" t="s">
        <v>5</v>
      </c>
      <c r="C10" s="114"/>
      <c r="D10" s="114"/>
      <c r="E10" s="114"/>
      <c r="F10" s="114"/>
      <c r="G10" s="114"/>
      <c r="H10" s="115"/>
    </row>
    <row r="11" spans="2:17" ht="25.5" customHeight="1">
      <c r="B11" s="21" t="s">
        <v>6</v>
      </c>
      <c r="C11" s="114" t="s">
        <v>7</v>
      </c>
      <c r="D11" s="11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>
      <c r="B12" s="22" t="s">
        <v>300</v>
      </c>
      <c r="C12" s="122" t="s">
        <v>96</v>
      </c>
      <c r="D12" s="122"/>
      <c r="E12" s="9" t="s">
        <v>299</v>
      </c>
      <c r="F12" s="9" t="s">
        <v>298</v>
      </c>
      <c r="G12" s="9" t="s">
        <v>297</v>
      </c>
      <c r="H12" s="5" t="s">
        <v>12</v>
      </c>
    </row>
    <row r="13" spans="2:17" ht="16.5" customHeight="1" thickBot="1">
      <c r="B13" s="123" t="s">
        <v>13</v>
      </c>
      <c r="C13" s="124"/>
      <c r="D13" s="124"/>
      <c r="E13" s="124"/>
      <c r="F13" s="125"/>
      <c r="G13" s="126" t="s">
        <v>14</v>
      </c>
      <c r="H13" s="127"/>
    </row>
    <row r="14" spans="2:17" ht="16.5" customHeight="1">
      <c r="B14" s="26" t="s">
        <v>15</v>
      </c>
      <c r="C14" s="128" t="s">
        <v>16</v>
      </c>
      <c r="D14" s="128"/>
      <c r="E14" s="27" t="s">
        <v>17</v>
      </c>
      <c r="F14" s="28" t="s">
        <v>8</v>
      </c>
      <c r="G14" s="29" t="s">
        <v>18</v>
      </c>
      <c r="H14" s="28" t="s">
        <v>19</v>
      </c>
    </row>
    <row r="15" spans="2:17" ht="21" customHeight="1" thickBot="1">
      <c r="B15" s="30" t="s">
        <v>20</v>
      </c>
      <c r="C15" s="129" t="s">
        <v>296</v>
      </c>
      <c r="D15" s="129"/>
      <c r="E15" s="24" t="s">
        <v>21</v>
      </c>
      <c r="F15" s="25" t="s">
        <v>22</v>
      </c>
      <c r="G15" s="30" t="s">
        <v>21</v>
      </c>
      <c r="H15" s="25" t="s">
        <v>295</v>
      </c>
    </row>
    <row r="16" spans="2:17" ht="46.5" customHeight="1">
      <c r="B16" s="113" t="s">
        <v>24</v>
      </c>
      <c r="C16" s="114"/>
      <c r="D16" s="114"/>
      <c r="E16" s="114"/>
      <c r="F16" s="114" t="s">
        <v>25</v>
      </c>
      <c r="G16" s="114"/>
      <c r="H16" s="115"/>
    </row>
    <row r="17" spans="2:9" ht="47.1" customHeight="1">
      <c r="B17" s="130" t="s">
        <v>26</v>
      </c>
      <c r="C17" s="131"/>
      <c r="D17" s="131"/>
      <c r="E17" s="132"/>
      <c r="F17" s="114" t="s">
        <v>294</v>
      </c>
      <c r="G17" s="114"/>
      <c r="H17" s="6" t="s">
        <v>28</v>
      </c>
    </row>
    <row r="18" spans="2:9" ht="18" customHeight="1">
      <c r="B18" s="119" t="s">
        <v>293</v>
      </c>
      <c r="C18" s="120"/>
      <c r="D18" s="120"/>
      <c r="E18" s="121"/>
      <c r="F18" s="122" t="s">
        <v>292</v>
      </c>
      <c r="G18" s="122"/>
      <c r="H18" s="5" t="s">
        <v>291</v>
      </c>
    </row>
    <row r="19" spans="2:9" ht="15.75" customHeight="1">
      <c r="B19" s="113" t="s">
        <v>31</v>
      </c>
      <c r="C19" s="114"/>
      <c r="D19" s="114"/>
      <c r="E19" s="114"/>
      <c r="F19" s="114"/>
      <c r="G19" s="114"/>
      <c r="H19" s="115"/>
    </row>
    <row r="20" spans="2:9" ht="60.95" customHeight="1">
      <c r="B20" s="133" t="s">
        <v>290</v>
      </c>
      <c r="C20" s="134"/>
      <c r="D20" s="134"/>
      <c r="E20" s="134"/>
      <c r="F20" s="134"/>
      <c r="G20" s="134"/>
      <c r="H20" s="135"/>
    </row>
    <row r="21" spans="2:9" ht="15.75" customHeight="1">
      <c r="B21" s="113" t="s">
        <v>32</v>
      </c>
      <c r="C21" s="114"/>
      <c r="D21" s="114"/>
      <c r="E21" s="114"/>
      <c r="F21" s="114"/>
      <c r="G21" s="114"/>
      <c r="H21" s="115"/>
    </row>
    <row r="22" spans="2:9" ht="63.95" customHeight="1">
      <c r="B22" s="108" t="s">
        <v>289</v>
      </c>
      <c r="C22" s="109"/>
      <c r="D22" s="109"/>
      <c r="E22" s="109"/>
      <c r="F22" s="109"/>
      <c r="G22" s="109"/>
      <c r="H22" s="136"/>
    </row>
    <row r="23" spans="2:9" ht="15.75" customHeight="1">
      <c r="B23" s="113" t="s">
        <v>33</v>
      </c>
      <c r="C23" s="114"/>
      <c r="D23" s="114"/>
      <c r="E23" s="114"/>
      <c r="F23" s="114" t="s">
        <v>34</v>
      </c>
      <c r="G23" s="114"/>
      <c r="H23" s="115"/>
    </row>
    <row r="24" spans="2:9" ht="24.75" customHeight="1">
      <c r="B24" s="108" t="s">
        <v>35</v>
      </c>
      <c r="C24" s="109"/>
      <c r="D24" s="109"/>
      <c r="E24" s="109"/>
      <c r="F24" s="109" t="s">
        <v>288</v>
      </c>
      <c r="G24" s="109"/>
      <c r="H24" s="136"/>
    </row>
    <row r="25" spans="2:9" ht="14.25" customHeight="1">
      <c r="B25" s="113" t="s">
        <v>37</v>
      </c>
      <c r="C25" s="114"/>
      <c r="D25" s="114"/>
      <c r="E25" s="114"/>
      <c r="F25" s="114" t="s">
        <v>38</v>
      </c>
      <c r="G25" s="114"/>
      <c r="H25" s="115"/>
    </row>
    <row r="26" spans="2:9" ht="21.75" customHeight="1">
      <c r="B26" s="113" t="s">
        <v>39</v>
      </c>
      <c r="C26" s="114"/>
      <c r="D26" s="114" t="s">
        <v>40</v>
      </c>
      <c r="E26" s="114"/>
      <c r="F26" s="8" t="s">
        <v>39</v>
      </c>
      <c r="G26" s="8" t="s">
        <v>41</v>
      </c>
      <c r="H26" s="6" t="s">
        <v>40</v>
      </c>
    </row>
    <row r="27" spans="2:9" ht="14.25" customHeight="1">
      <c r="B27" s="192">
        <v>11722</v>
      </c>
      <c r="C27" s="109"/>
      <c r="D27" s="109">
        <v>2022</v>
      </c>
      <c r="E27" s="109"/>
      <c r="F27" s="43">
        <v>1762</v>
      </c>
      <c r="G27" s="7">
        <v>0.15029999999999999</v>
      </c>
      <c r="H27" s="10">
        <v>2025</v>
      </c>
      <c r="I27" s="1">
        <f>((4-5)/5)*100</f>
        <v>-20</v>
      </c>
    </row>
    <row r="28" spans="2:9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9" ht="19.5" customHeight="1">
      <c r="B29" s="137" t="s">
        <v>26</v>
      </c>
      <c r="C29" s="138"/>
      <c r="D29" s="138"/>
      <c r="E29" s="138"/>
      <c r="F29" s="138"/>
      <c r="G29" s="138"/>
      <c r="H29" s="139"/>
    </row>
    <row r="30" spans="2:9" ht="30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9" ht="26.1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</row>
    <row r="32" spans="2:9" ht="45.95" customHeight="1">
      <c r="B32" s="113" t="s">
        <v>49</v>
      </c>
      <c r="C32" s="114"/>
      <c r="D32" s="114"/>
      <c r="E32" s="114"/>
      <c r="F32" s="114"/>
      <c r="G32" s="114"/>
      <c r="H32" s="115"/>
      <c r="I32" s="20"/>
    </row>
    <row r="33" spans="2:8" ht="168.75" customHeight="1">
      <c r="B33" s="193" t="s">
        <v>287</v>
      </c>
      <c r="C33" s="194"/>
      <c r="D33" s="194"/>
      <c r="E33" s="194"/>
      <c r="F33" s="194"/>
      <c r="G33" s="194"/>
      <c r="H33" s="195"/>
    </row>
    <row r="34" spans="2:8" ht="30" customHeight="1">
      <c r="B34" s="113" t="s">
        <v>50</v>
      </c>
      <c r="C34" s="114"/>
      <c r="D34" s="114"/>
      <c r="E34" s="114"/>
      <c r="F34" s="114"/>
      <c r="G34" s="114"/>
      <c r="H34" s="115"/>
    </row>
    <row r="35" spans="2:8" ht="32.25" customHeight="1">
      <c r="B35" s="21" t="s">
        <v>51</v>
      </c>
      <c r="C35" s="8" t="s">
        <v>52</v>
      </c>
      <c r="D35" s="8" t="s">
        <v>53</v>
      </c>
      <c r="E35" s="8" t="s">
        <v>54</v>
      </c>
      <c r="F35" s="8" t="s">
        <v>55</v>
      </c>
      <c r="G35" s="114" t="s">
        <v>56</v>
      </c>
      <c r="H35" s="115"/>
    </row>
    <row r="36" spans="2:8" ht="27.95" customHeight="1">
      <c r="B36" s="23">
        <v>0.7157</v>
      </c>
      <c r="C36" s="23">
        <v>0.73770000000000002</v>
      </c>
      <c r="D36" s="23" t="s">
        <v>57</v>
      </c>
      <c r="E36" s="23" t="s">
        <v>57</v>
      </c>
      <c r="F36" s="23">
        <v>0.36259999999999998</v>
      </c>
      <c r="G36" s="109"/>
      <c r="H36" s="136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1" customHeight="1">
      <c r="B38" s="113" t="s">
        <v>59</v>
      </c>
      <c r="C38" s="114"/>
      <c r="D38" s="114"/>
      <c r="E38" s="114"/>
      <c r="F38" s="114" t="s">
        <v>60</v>
      </c>
      <c r="G38" s="114"/>
      <c r="H38" s="115"/>
    </row>
    <row r="39" spans="2:8" ht="14.1" customHeight="1">
      <c r="B39" s="108" t="s">
        <v>286</v>
      </c>
      <c r="C39" s="109"/>
      <c r="D39" s="109"/>
      <c r="E39" s="109"/>
      <c r="F39" s="109" t="s">
        <v>285</v>
      </c>
      <c r="G39" s="109"/>
      <c r="H39" s="136"/>
    </row>
    <row r="40" spans="2:8" ht="17.100000000000001" customHeight="1">
      <c r="B40" s="113" t="s">
        <v>61</v>
      </c>
      <c r="C40" s="114"/>
      <c r="D40" s="114"/>
      <c r="E40" s="114"/>
      <c r="F40" s="114" t="s">
        <v>62</v>
      </c>
      <c r="G40" s="114"/>
      <c r="H40" s="115"/>
    </row>
    <row r="41" spans="2:8" ht="21" customHeight="1">
      <c r="B41" s="108" t="s">
        <v>284</v>
      </c>
      <c r="C41" s="109"/>
      <c r="D41" s="109"/>
      <c r="E41" s="109"/>
      <c r="F41" s="150" t="s">
        <v>281</v>
      </c>
      <c r="G41" s="148"/>
      <c r="H41" s="160"/>
    </row>
    <row r="42" spans="2:8" ht="15" customHeight="1">
      <c r="B42" s="113" t="s">
        <v>63</v>
      </c>
      <c r="C42" s="114"/>
      <c r="D42" s="114"/>
      <c r="E42" s="114"/>
      <c r="F42" s="114" t="s">
        <v>64</v>
      </c>
      <c r="G42" s="114"/>
      <c r="H42" s="115"/>
    </row>
    <row r="43" spans="2:8" ht="12.95" customHeight="1">
      <c r="B43" s="108" t="s">
        <v>283</v>
      </c>
      <c r="C43" s="109"/>
      <c r="D43" s="109"/>
      <c r="E43" s="109"/>
      <c r="F43" s="109" t="s">
        <v>109</v>
      </c>
      <c r="G43" s="109"/>
      <c r="H43" s="136"/>
    </row>
    <row r="44" spans="2:8" ht="24" customHeight="1">
      <c r="B44" s="113" t="s">
        <v>65</v>
      </c>
      <c r="C44" s="114"/>
      <c r="D44" s="114"/>
      <c r="E44" s="114"/>
      <c r="F44" s="114" t="s">
        <v>66</v>
      </c>
      <c r="G44" s="114"/>
      <c r="H44" s="115"/>
    </row>
    <row r="45" spans="2:8" ht="14.1" customHeight="1">
      <c r="B45" s="108" t="s">
        <v>282</v>
      </c>
      <c r="C45" s="109"/>
      <c r="D45" s="109"/>
      <c r="E45" s="109"/>
      <c r="F45" s="109" t="s">
        <v>281</v>
      </c>
      <c r="G45" s="109"/>
      <c r="H45" s="136"/>
    </row>
    <row r="46" spans="2:8" ht="14.1" customHeight="1">
      <c r="B46" s="152" t="s">
        <v>67</v>
      </c>
      <c r="C46" s="153"/>
      <c r="D46" s="153"/>
      <c r="E46" s="153"/>
      <c r="F46" s="153"/>
      <c r="G46" s="153"/>
      <c r="H46" s="154"/>
    </row>
    <row r="47" spans="2:8" ht="15.95" customHeight="1">
      <c r="B47" s="108" t="s">
        <v>280</v>
      </c>
      <c r="C47" s="109"/>
      <c r="D47" s="109"/>
      <c r="E47" s="109"/>
      <c r="F47" s="109"/>
      <c r="G47" s="109"/>
      <c r="H47" s="136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18.95" customHeight="1">
      <c r="B49" s="147" t="s">
        <v>279</v>
      </c>
      <c r="C49" s="148"/>
      <c r="D49" s="148"/>
      <c r="E49" s="149"/>
      <c r="F49" s="150" t="s">
        <v>278</v>
      </c>
      <c r="G49" s="148"/>
      <c r="H49" s="160"/>
    </row>
    <row r="50" spans="2:8" ht="16.5" customHeight="1">
      <c r="B50" s="113" t="s">
        <v>70</v>
      </c>
      <c r="C50" s="114"/>
      <c r="D50" s="114"/>
      <c r="E50" s="114"/>
      <c r="F50" s="114" t="s">
        <v>71</v>
      </c>
      <c r="G50" s="114"/>
      <c r="H50" s="115"/>
    </row>
    <row r="51" spans="2:8" ht="21" customHeight="1" thickBot="1">
      <c r="B51" s="188" t="s">
        <v>277</v>
      </c>
      <c r="C51" s="189"/>
      <c r="D51" s="189"/>
      <c r="E51" s="189"/>
      <c r="F51" s="129">
        <v>9984610061</v>
      </c>
      <c r="G51" s="129"/>
      <c r="H51" s="163"/>
    </row>
    <row r="52" spans="2:8" ht="85.5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51:E51"/>
    <mergeCell ref="F51:H51"/>
    <mergeCell ref="B52:H52"/>
    <mergeCell ref="B53:H53"/>
    <mergeCell ref="B48:E48"/>
    <mergeCell ref="F48:H48"/>
    <mergeCell ref="B49:E49"/>
    <mergeCell ref="F49:H49"/>
    <mergeCell ref="B50:E50"/>
    <mergeCell ref="F50:H50"/>
    <mergeCell ref="B47:H47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H46"/>
    <mergeCell ref="B38:E38"/>
    <mergeCell ref="F38:H38"/>
    <mergeCell ref="B39:E39"/>
    <mergeCell ref="F39:H39"/>
    <mergeCell ref="B40:E40"/>
    <mergeCell ref="F40:H40"/>
    <mergeCell ref="B37:H37"/>
    <mergeCell ref="B30:D30"/>
    <mergeCell ref="E30:F30"/>
    <mergeCell ref="G30:H30"/>
    <mergeCell ref="B31:D31"/>
    <mergeCell ref="E31:F31"/>
    <mergeCell ref="G31:H31"/>
    <mergeCell ref="B32:H32"/>
    <mergeCell ref="B33:H33"/>
    <mergeCell ref="B34:H34"/>
    <mergeCell ref="B28:H28"/>
    <mergeCell ref="B21:H21"/>
    <mergeCell ref="G35:H35"/>
    <mergeCell ref="G36:H36"/>
    <mergeCell ref="B29:H29"/>
    <mergeCell ref="B22:H22"/>
    <mergeCell ref="B23:E23"/>
    <mergeCell ref="F23:H23"/>
    <mergeCell ref="B24:E24"/>
    <mergeCell ref="F24:H24"/>
    <mergeCell ref="B25:E25"/>
    <mergeCell ref="F25:H25"/>
    <mergeCell ref="F18:G18"/>
    <mergeCell ref="B26:C26"/>
    <mergeCell ref="D26:E26"/>
    <mergeCell ref="B27:C27"/>
    <mergeCell ref="D27:E27"/>
    <mergeCell ref="B19:H19"/>
    <mergeCell ref="B20:H20"/>
    <mergeCell ref="C14:D14"/>
    <mergeCell ref="B5:H5"/>
    <mergeCell ref="B6:H6"/>
    <mergeCell ref="B7:H7"/>
    <mergeCell ref="B8:E8"/>
    <mergeCell ref="F8:G8"/>
    <mergeCell ref="B9:E9"/>
    <mergeCell ref="F9:G9"/>
    <mergeCell ref="C15:D15"/>
    <mergeCell ref="B16:E16"/>
    <mergeCell ref="F16:H16"/>
    <mergeCell ref="F17:G17"/>
    <mergeCell ref="B17:E17"/>
    <mergeCell ref="B18:E18"/>
    <mergeCell ref="B10:H10"/>
    <mergeCell ref="C11:D11"/>
    <mergeCell ref="C12:D12"/>
    <mergeCell ref="B13:F13"/>
    <mergeCell ref="G13:H13"/>
  </mergeCells>
  <conditionalFormatting sqref="B36:F36">
    <cfRule type="containsText" dxfId="291" priority="1" operator="containsText" text="NO DISPONIBLE">
      <formula>NOT(ISERROR(SEARCH("NO DISPONIBLE",B36)))</formula>
    </cfRule>
    <cfRule type="cellIs" dxfId="290" priority="2" operator="lessThanOrEqual">
      <formula>0.15</formula>
    </cfRule>
    <cfRule type="cellIs" dxfId="289" priority="3" operator="between">
      <formula>0.5</formula>
      <formula>0.7</formula>
    </cfRule>
    <cfRule type="cellIs" dxfId="288" priority="4" operator="greaterThanOrEqual">
      <formula>0.7</formula>
    </cfRule>
  </conditionalFormatting>
  <hyperlinks>
    <hyperlink ref="B51" r:id="rId1" xr:uid="{00000000-0004-0000-1200-000000000000}"/>
  </hyperlinks>
  <pageMargins left="0.98425196850393704" right="0.98425196850393704" top="0.59055118110236227" bottom="0.59055118110236227" header="0.51181102362204722" footer="0.51181102362204722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1200-000012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'C-2.2.1.1.3'!B36:F36</xm:f>
              <xm:sqref>G36</xm:sqref>
            </x14:sparkline>
          </x14:sparklines>
        </x14:sparklineGroup>
      </x14:sparklineGroup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Q53"/>
  <sheetViews>
    <sheetView showGridLines="0" topLeftCell="B1" zoomScale="81" zoomScaleNormal="64" workbookViewId="0">
      <selection activeCell="B37" sqref="B37:H37"/>
    </sheetView>
  </sheetViews>
  <sheetFormatPr baseColWidth="10" defaultColWidth="11.42578125" defaultRowHeight="18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8.75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13" t="s">
        <v>1</v>
      </c>
      <c r="C6" s="114"/>
      <c r="D6" s="114"/>
      <c r="E6" s="114"/>
      <c r="F6" s="114"/>
      <c r="G6" s="114"/>
      <c r="H6" s="115"/>
      <c r="J6" s="2"/>
      <c r="K6" s="2"/>
      <c r="L6" s="2"/>
      <c r="M6" s="2"/>
      <c r="N6" s="2"/>
      <c r="O6" s="2"/>
      <c r="P6" s="2"/>
      <c r="Q6" s="2"/>
    </row>
    <row r="7" spans="2:17" ht="22.5" customHeight="1">
      <c r="B7" s="116" t="s">
        <v>317</v>
      </c>
      <c r="C7" s="117"/>
      <c r="D7" s="117"/>
      <c r="E7" s="117"/>
      <c r="F7" s="117"/>
      <c r="G7" s="117"/>
      <c r="H7" s="118"/>
      <c r="J7" s="3"/>
      <c r="K7" s="3"/>
      <c r="L7" s="3"/>
      <c r="M7" s="3"/>
      <c r="N7" s="3"/>
      <c r="O7" s="3"/>
      <c r="P7" s="3"/>
      <c r="Q7" s="3"/>
    </row>
    <row r="8" spans="2:17" ht="50.25" customHeight="1">
      <c r="B8" s="113" t="s">
        <v>2</v>
      </c>
      <c r="C8" s="114"/>
      <c r="D8" s="114"/>
      <c r="E8" s="114"/>
      <c r="F8" s="114" t="s">
        <v>3</v>
      </c>
      <c r="G8" s="11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47.25" customHeight="1">
      <c r="B9" s="108" t="s">
        <v>303</v>
      </c>
      <c r="C9" s="109"/>
      <c r="D9" s="109"/>
      <c r="E9" s="109"/>
      <c r="F9" s="109" t="s">
        <v>302</v>
      </c>
      <c r="G9" s="109"/>
      <c r="H9" s="10" t="s">
        <v>316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13" t="s">
        <v>5</v>
      </c>
      <c r="C10" s="114"/>
      <c r="D10" s="114"/>
      <c r="E10" s="114"/>
      <c r="F10" s="114"/>
      <c r="G10" s="114"/>
      <c r="H10" s="115"/>
    </row>
    <row r="11" spans="2:17" ht="25.5" customHeight="1">
      <c r="B11" s="21" t="s">
        <v>6</v>
      </c>
      <c r="C11" s="114" t="s">
        <v>7</v>
      </c>
      <c r="D11" s="11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>
      <c r="B12" s="22" t="s">
        <v>300</v>
      </c>
      <c r="C12" s="122" t="s">
        <v>96</v>
      </c>
      <c r="D12" s="122"/>
      <c r="E12" s="9" t="s">
        <v>299</v>
      </c>
      <c r="F12" s="9" t="s">
        <v>298</v>
      </c>
      <c r="G12" s="9" t="s">
        <v>297</v>
      </c>
      <c r="H12" s="5" t="s">
        <v>12</v>
      </c>
    </row>
    <row r="13" spans="2:17" ht="16.5" customHeight="1" thickBot="1">
      <c r="B13" s="123" t="s">
        <v>13</v>
      </c>
      <c r="C13" s="124"/>
      <c r="D13" s="124"/>
      <c r="E13" s="124"/>
      <c r="F13" s="125"/>
      <c r="G13" s="126" t="s">
        <v>14</v>
      </c>
      <c r="H13" s="127"/>
    </row>
    <row r="14" spans="2:17" ht="16.5" customHeight="1">
      <c r="B14" s="26" t="s">
        <v>15</v>
      </c>
      <c r="C14" s="128" t="s">
        <v>16</v>
      </c>
      <c r="D14" s="128"/>
      <c r="E14" s="27" t="s">
        <v>17</v>
      </c>
      <c r="F14" s="28" t="s">
        <v>8</v>
      </c>
      <c r="G14" s="29" t="s">
        <v>18</v>
      </c>
      <c r="H14" s="28" t="s">
        <v>19</v>
      </c>
    </row>
    <row r="15" spans="2:17" ht="21" customHeight="1" thickBot="1">
      <c r="B15" s="30" t="s">
        <v>20</v>
      </c>
      <c r="C15" s="129" t="s">
        <v>296</v>
      </c>
      <c r="D15" s="129"/>
      <c r="E15" s="24" t="s">
        <v>21</v>
      </c>
      <c r="F15" s="25" t="s">
        <v>22</v>
      </c>
      <c r="G15" s="30" t="s">
        <v>21</v>
      </c>
      <c r="H15" s="25" t="s">
        <v>295</v>
      </c>
    </row>
    <row r="16" spans="2:17" ht="46.5" customHeight="1">
      <c r="B16" s="113" t="s">
        <v>24</v>
      </c>
      <c r="C16" s="114"/>
      <c r="D16" s="114"/>
      <c r="E16" s="114"/>
      <c r="F16" s="114" t="s">
        <v>25</v>
      </c>
      <c r="G16" s="114"/>
      <c r="H16" s="115"/>
    </row>
    <row r="17" spans="2:9" ht="47.1" customHeight="1">
      <c r="B17" s="130" t="s">
        <v>26</v>
      </c>
      <c r="C17" s="131"/>
      <c r="D17" s="131"/>
      <c r="E17" s="132"/>
      <c r="F17" s="114" t="s">
        <v>294</v>
      </c>
      <c r="G17" s="114"/>
      <c r="H17" s="6" t="s">
        <v>28</v>
      </c>
    </row>
    <row r="18" spans="2:9" ht="18" customHeight="1">
      <c r="B18" s="119" t="s">
        <v>315</v>
      </c>
      <c r="C18" s="120"/>
      <c r="D18" s="120"/>
      <c r="E18" s="121"/>
      <c r="F18" s="122" t="s">
        <v>314</v>
      </c>
      <c r="G18" s="122"/>
      <c r="H18" s="5" t="s">
        <v>291</v>
      </c>
    </row>
    <row r="19" spans="2:9" ht="15.75" customHeight="1">
      <c r="B19" s="113" t="s">
        <v>31</v>
      </c>
      <c r="C19" s="114"/>
      <c r="D19" s="114"/>
      <c r="E19" s="114"/>
      <c r="F19" s="114"/>
      <c r="G19" s="114"/>
      <c r="H19" s="115"/>
    </row>
    <row r="20" spans="2:9" ht="60.95" customHeight="1">
      <c r="B20" s="133" t="s">
        <v>313</v>
      </c>
      <c r="C20" s="134"/>
      <c r="D20" s="134"/>
      <c r="E20" s="134"/>
      <c r="F20" s="134"/>
      <c r="G20" s="134"/>
      <c r="H20" s="135"/>
    </row>
    <row r="21" spans="2:9" ht="15.75" customHeight="1">
      <c r="B21" s="113" t="s">
        <v>32</v>
      </c>
      <c r="C21" s="114"/>
      <c r="D21" s="114"/>
      <c r="E21" s="114"/>
      <c r="F21" s="114"/>
      <c r="G21" s="114"/>
      <c r="H21" s="115"/>
    </row>
    <row r="22" spans="2:9" ht="63.95" customHeight="1">
      <c r="B22" s="108" t="s">
        <v>312</v>
      </c>
      <c r="C22" s="109"/>
      <c r="D22" s="109"/>
      <c r="E22" s="109"/>
      <c r="F22" s="109"/>
      <c r="G22" s="109"/>
      <c r="H22" s="136"/>
    </row>
    <row r="23" spans="2:9" ht="15.75" customHeight="1">
      <c r="B23" s="113" t="s">
        <v>33</v>
      </c>
      <c r="C23" s="114"/>
      <c r="D23" s="114"/>
      <c r="E23" s="114"/>
      <c r="F23" s="114" t="s">
        <v>34</v>
      </c>
      <c r="G23" s="114"/>
      <c r="H23" s="115"/>
    </row>
    <row r="24" spans="2:9" ht="24.75" customHeight="1">
      <c r="B24" s="108" t="s">
        <v>35</v>
      </c>
      <c r="C24" s="109"/>
      <c r="D24" s="109"/>
      <c r="E24" s="109"/>
      <c r="F24" s="109" t="s">
        <v>288</v>
      </c>
      <c r="G24" s="109"/>
      <c r="H24" s="136"/>
    </row>
    <row r="25" spans="2:9" ht="14.25" customHeight="1">
      <c r="B25" s="113" t="s">
        <v>37</v>
      </c>
      <c r="C25" s="114"/>
      <c r="D25" s="114"/>
      <c r="E25" s="114"/>
      <c r="F25" s="114" t="s">
        <v>38</v>
      </c>
      <c r="G25" s="114"/>
      <c r="H25" s="115"/>
    </row>
    <row r="26" spans="2:9" ht="21.75" customHeight="1">
      <c r="B26" s="113" t="s">
        <v>39</v>
      </c>
      <c r="C26" s="114"/>
      <c r="D26" s="114" t="s">
        <v>40</v>
      </c>
      <c r="E26" s="114"/>
      <c r="F26" s="8" t="s">
        <v>39</v>
      </c>
      <c r="G26" s="8" t="s">
        <v>41</v>
      </c>
      <c r="H26" s="6" t="s">
        <v>40</v>
      </c>
    </row>
    <row r="27" spans="2:9" ht="14.25" customHeight="1">
      <c r="B27" s="192">
        <v>8631</v>
      </c>
      <c r="C27" s="109"/>
      <c r="D27" s="109">
        <v>2022</v>
      </c>
      <c r="E27" s="109"/>
      <c r="F27" s="43">
        <v>465</v>
      </c>
      <c r="G27" s="7">
        <v>0.1021</v>
      </c>
      <c r="H27" s="10">
        <v>2025</v>
      </c>
      <c r="I27" s="1">
        <f>((4-5)/5)*100</f>
        <v>-20</v>
      </c>
    </row>
    <row r="28" spans="2:9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9" ht="19.5" customHeight="1">
      <c r="B29" s="137" t="s">
        <v>26</v>
      </c>
      <c r="C29" s="138"/>
      <c r="D29" s="138"/>
      <c r="E29" s="138"/>
      <c r="F29" s="138"/>
      <c r="G29" s="138"/>
      <c r="H29" s="139"/>
    </row>
    <row r="30" spans="2:9" ht="30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9" ht="26.1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</row>
    <row r="32" spans="2:9" ht="45.95" customHeight="1">
      <c r="B32" s="113" t="s">
        <v>49</v>
      </c>
      <c r="C32" s="114"/>
      <c r="D32" s="114"/>
      <c r="E32" s="114"/>
      <c r="F32" s="114"/>
      <c r="G32" s="114"/>
      <c r="H32" s="115"/>
      <c r="I32" s="20"/>
    </row>
    <row r="33" spans="2:8" ht="168.75" customHeight="1">
      <c r="B33" s="193" t="s">
        <v>287</v>
      </c>
      <c r="C33" s="194"/>
      <c r="D33" s="194"/>
      <c r="E33" s="194"/>
      <c r="F33" s="194"/>
      <c r="G33" s="194"/>
      <c r="H33" s="195"/>
    </row>
    <row r="34" spans="2:8" ht="30" customHeight="1">
      <c r="B34" s="113" t="s">
        <v>50</v>
      </c>
      <c r="C34" s="114"/>
      <c r="D34" s="114"/>
      <c r="E34" s="114"/>
      <c r="F34" s="114"/>
      <c r="G34" s="114"/>
      <c r="H34" s="115"/>
    </row>
    <row r="35" spans="2:8" ht="32.25" customHeight="1">
      <c r="B35" s="21" t="s">
        <v>51</v>
      </c>
      <c r="C35" s="8" t="s">
        <v>52</v>
      </c>
      <c r="D35" s="8" t="s">
        <v>53</v>
      </c>
      <c r="E35" s="8" t="s">
        <v>54</v>
      </c>
      <c r="F35" s="8" t="s">
        <v>55</v>
      </c>
      <c r="G35" s="114" t="s">
        <v>56</v>
      </c>
      <c r="H35" s="115"/>
    </row>
    <row r="36" spans="2:8" ht="27.95" customHeight="1">
      <c r="B36" s="23">
        <v>1.01</v>
      </c>
      <c r="C36" s="23">
        <v>1.0975999999999999</v>
      </c>
      <c r="D36" s="23" t="s">
        <v>57</v>
      </c>
      <c r="E36" s="23" t="s">
        <v>57</v>
      </c>
      <c r="F36" s="23">
        <v>0.51219999999999999</v>
      </c>
      <c r="G36" s="109"/>
      <c r="H36" s="136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1" customHeight="1">
      <c r="B38" s="113" t="s">
        <v>59</v>
      </c>
      <c r="C38" s="114"/>
      <c r="D38" s="114"/>
      <c r="E38" s="114"/>
      <c r="F38" s="114" t="s">
        <v>60</v>
      </c>
      <c r="G38" s="114"/>
      <c r="H38" s="115"/>
    </row>
    <row r="39" spans="2:8" ht="27.75" customHeight="1">
      <c r="B39" s="147" t="s">
        <v>311</v>
      </c>
      <c r="C39" s="148"/>
      <c r="D39" s="148"/>
      <c r="E39" s="149"/>
      <c r="F39" s="150" t="s">
        <v>310</v>
      </c>
      <c r="G39" s="148"/>
      <c r="H39" s="160"/>
    </row>
    <row r="40" spans="2:8" ht="17.100000000000001" customHeight="1">
      <c r="B40" s="113" t="s">
        <v>61</v>
      </c>
      <c r="C40" s="114"/>
      <c r="D40" s="114"/>
      <c r="E40" s="114"/>
      <c r="F40" s="114" t="s">
        <v>62</v>
      </c>
      <c r="G40" s="114"/>
      <c r="H40" s="115"/>
    </row>
    <row r="41" spans="2:8" ht="21" customHeight="1">
      <c r="B41" s="147" t="s">
        <v>309</v>
      </c>
      <c r="C41" s="148"/>
      <c r="D41" s="148"/>
      <c r="E41" s="149"/>
      <c r="F41" s="150" t="s">
        <v>305</v>
      </c>
      <c r="G41" s="148"/>
      <c r="H41" s="160"/>
    </row>
    <row r="42" spans="2:8" ht="15" customHeight="1">
      <c r="B42" s="113" t="s">
        <v>63</v>
      </c>
      <c r="C42" s="114"/>
      <c r="D42" s="114"/>
      <c r="E42" s="114"/>
      <c r="F42" s="114" t="s">
        <v>64</v>
      </c>
      <c r="G42" s="114"/>
      <c r="H42" s="115"/>
    </row>
    <row r="43" spans="2:8" ht="25.5" customHeight="1">
      <c r="B43" s="147" t="s">
        <v>308</v>
      </c>
      <c r="C43" s="148"/>
      <c r="D43" s="148"/>
      <c r="E43" s="149"/>
      <c r="F43" s="150" t="s">
        <v>307</v>
      </c>
      <c r="G43" s="148"/>
      <c r="H43" s="160"/>
    </row>
    <row r="44" spans="2:8" ht="24" customHeight="1">
      <c r="B44" s="113" t="s">
        <v>65</v>
      </c>
      <c r="C44" s="114"/>
      <c r="D44" s="114"/>
      <c r="E44" s="114"/>
      <c r="F44" s="114" t="s">
        <v>66</v>
      </c>
      <c r="G44" s="114"/>
      <c r="H44" s="115"/>
    </row>
    <row r="45" spans="2:8" ht="14.1" customHeight="1">
      <c r="B45" s="147" t="s">
        <v>306</v>
      </c>
      <c r="C45" s="148"/>
      <c r="D45" s="148"/>
      <c r="E45" s="149"/>
      <c r="F45" s="150" t="s">
        <v>305</v>
      </c>
      <c r="G45" s="148"/>
      <c r="H45" s="160"/>
    </row>
    <row r="46" spans="2:8" ht="14.1" customHeight="1">
      <c r="B46" s="152" t="s">
        <v>67</v>
      </c>
      <c r="C46" s="153"/>
      <c r="D46" s="153"/>
      <c r="E46" s="153"/>
      <c r="F46" s="153"/>
      <c r="G46" s="153"/>
      <c r="H46" s="154"/>
    </row>
    <row r="47" spans="2:8" ht="15.95" customHeight="1">
      <c r="B47" s="108" t="s">
        <v>280</v>
      </c>
      <c r="C47" s="109"/>
      <c r="D47" s="109"/>
      <c r="E47" s="109"/>
      <c r="F47" s="109"/>
      <c r="G47" s="109"/>
      <c r="H47" s="136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18.95" customHeight="1">
      <c r="B49" s="147" t="s">
        <v>279</v>
      </c>
      <c r="C49" s="148"/>
      <c r="D49" s="148"/>
      <c r="E49" s="149"/>
      <c r="F49" s="150" t="s">
        <v>278</v>
      </c>
      <c r="G49" s="148"/>
      <c r="H49" s="160"/>
    </row>
    <row r="50" spans="2:8" ht="16.5" customHeight="1">
      <c r="B50" s="113" t="s">
        <v>70</v>
      </c>
      <c r="C50" s="114"/>
      <c r="D50" s="114"/>
      <c r="E50" s="114"/>
      <c r="F50" s="114" t="s">
        <v>71</v>
      </c>
      <c r="G50" s="114"/>
      <c r="H50" s="115"/>
    </row>
    <row r="51" spans="2:8" ht="21" customHeight="1" thickBot="1">
      <c r="B51" s="188" t="s">
        <v>277</v>
      </c>
      <c r="C51" s="189"/>
      <c r="D51" s="189"/>
      <c r="E51" s="189"/>
      <c r="F51" s="129">
        <v>9984610061</v>
      </c>
      <c r="G51" s="129"/>
      <c r="H51" s="163"/>
    </row>
    <row r="52" spans="2:8" ht="85.5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B5:H5"/>
    <mergeCell ref="B6:H6"/>
    <mergeCell ref="B7:H7"/>
    <mergeCell ref="B8:E8"/>
    <mergeCell ref="F8:G8"/>
    <mergeCell ref="F16:H16"/>
    <mergeCell ref="B17:E17"/>
    <mergeCell ref="F17:G17"/>
    <mergeCell ref="B9:E9"/>
    <mergeCell ref="F9:G9"/>
  </mergeCells>
  <conditionalFormatting sqref="B36:F36">
    <cfRule type="containsText" dxfId="287" priority="1" operator="containsText" text="NO DISPONIBLE">
      <formula>NOT(ISERROR(SEARCH("NO DISPONIBLE",B36)))</formula>
    </cfRule>
    <cfRule type="cellIs" dxfId="286" priority="2" operator="lessThanOrEqual">
      <formula>0.15</formula>
    </cfRule>
    <cfRule type="cellIs" dxfId="285" priority="3" operator="between">
      <formula>0.5</formula>
      <formula>0.7</formula>
    </cfRule>
    <cfRule type="cellIs" dxfId="284" priority="4" operator="greaterThanOrEqual">
      <formula>0.7</formula>
    </cfRule>
  </conditionalFormatting>
  <hyperlinks>
    <hyperlink ref="B51" r:id="rId1" xr:uid="{00000000-0004-0000-1300-000000000000}"/>
  </hyperlinks>
  <pageMargins left="0.98425196850393704" right="0.98425196850393704" top="0.59055118110236227" bottom="0.59055118110236227" header="0.51181102362204722" footer="0.51181102362204722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1300-000013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'A-2.2.1.1.3.1'!B36:F36</xm:f>
              <xm:sqref>G36</xm:sqref>
            </x14:sparkline>
          </x14:sparklines>
        </x14:sparklineGroup>
      </x14:sparklineGroup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53"/>
  <sheetViews>
    <sheetView showGridLines="0" topLeftCell="B1" zoomScaleNormal="100" workbookViewId="0">
      <selection activeCell="B37" sqref="B37:H37"/>
    </sheetView>
  </sheetViews>
  <sheetFormatPr baseColWidth="10" defaultColWidth="11.42578125" defaultRowHeight="18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8.75" customHeight="1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13" t="s">
        <v>1</v>
      </c>
      <c r="C6" s="114"/>
      <c r="D6" s="114"/>
      <c r="E6" s="114"/>
      <c r="F6" s="114"/>
      <c r="G6" s="114"/>
      <c r="H6" s="115"/>
      <c r="J6" s="2"/>
      <c r="K6" s="2"/>
      <c r="L6" s="2"/>
      <c r="M6" s="2"/>
      <c r="N6" s="2"/>
      <c r="O6" s="2"/>
      <c r="P6" s="2"/>
      <c r="Q6" s="2"/>
    </row>
    <row r="7" spans="2:17" ht="22.5" customHeight="1">
      <c r="B7" s="116" t="s">
        <v>328</v>
      </c>
      <c r="C7" s="117"/>
      <c r="D7" s="117"/>
      <c r="E7" s="117"/>
      <c r="F7" s="117"/>
      <c r="G7" s="117"/>
      <c r="H7" s="118"/>
      <c r="J7" s="3"/>
      <c r="K7" s="3"/>
      <c r="L7" s="3"/>
      <c r="M7" s="3"/>
      <c r="N7" s="3"/>
      <c r="O7" s="3"/>
      <c r="P7" s="3"/>
      <c r="Q7" s="3"/>
    </row>
    <row r="8" spans="2:17" ht="50.25" customHeight="1">
      <c r="B8" s="113" t="s">
        <v>2</v>
      </c>
      <c r="C8" s="114"/>
      <c r="D8" s="114"/>
      <c r="E8" s="114"/>
      <c r="F8" s="159" t="s">
        <v>3</v>
      </c>
      <c r="G8" s="139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47.25" customHeight="1">
      <c r="B9" s="108" t="s">
        <v>303</v>
      </c>
      <c r="C9" s="109"/>
      <c r="D9" s="109"/>
      <c r="E9" s="109"/>
      <c r="F9" s="150" t="s">
        <v>302</v>
      </c>
      <c r="G9" s="149"/>
      <c r="H9" s="10" t="s">
        <v>316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13" t="s">
        <v>5</v>
      </c>
      <c r="C10" s="114"/>
      <c r="D10" s="114"/>
      <c r="E10" s="114"/>
      <c r="F10" s="114"/>
      <c r="G10" s="114"/>
      <c r="H10" s="115"/>
    </row>
    <row r="11" spans="2:17" ht="25.5" customHeight="1">
      <c r="B11" s="21" t="s">
        <v>6</v>
      </c>
      <c r="C11" s="114" t="s">
        <v>7</v>
      </c>
      <c r="D11" s="11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>
      <c r="B12" s="22" t="s">
        <v>300</v>
      </c>
      <c r="C12" s="122" t="s">
        <v>96</v>
      </c>
      <c r="D12" s="122"/>
      <c r="E12" s="9" t="s">
        <v>299</v>
      </c>
      <c r="F12" s="9" t="s">
        <v>298</v>
      </c>
      <c r="G12" s="9" t="s">
        <v>297</v>
      </c>
      <c r="H12" s="5" t="s">
        <v>12</v>
      </c>
    </row>
    <row r="13" spans="2:17" ht="16.5" customHeight="1" thickBot="1">
      <c r="B13" s="123" t="s">
        <v>13</v>
      </c>
      <c r="C13" s="124"/>
      <c r="D13" s="124"/>
      <c r="E13" s="124"/>
      <c r="F13" s="125"/>
      <c r="G13" s="126" t="s">
        <v>14</v>
      </c>
      <c r="H13" s="127"/>
    </row>
    <row r="14" spans="2:17" ht="16.5" customHeight="1">
      <c r="B14" s="26" t="s">
        <v>15</v>
      </c>
      <c r="C14" s="128" t="s">
        <v>16</v>
      </c>
      <c r="D14" s="128"/>
      <c r="E14" s="27" t="s">
        <v>17</v>
      </c>
      <c r="F14" s="28" t="s">
        <v>8</v>
      </c>
      <c r="G14" s="29" t="s">
        <v>18</v>
      </c>
      <c r="H14" s="28" t="s">
        <v>19</v>
      </c>
    </row>
    <row r="15" spans="2:17" ht="21" customHeight="1" thickBot="1">
      <c r="B15" s="30" t="s">
        <v>20</v>
      </c>
      <c r="C15" s="129" t="s">
        <v>296</v>
      </c>
      <c r="D15" s="129"/>
      <c r="E15" s="24" t="s">
        <v>21</v>
      </c>
      <c r="F15" s="25" t="s">
        <v>22</v>
      </c>
      <c r="G15" s="30" t="s">
        <v>21</v>
      </c>
      <c r="H15" s="25" t="s">
        <v>295</v>
      </c>
    </row>
    <row r="16" spans="2:17" ht="46.5" customHeight="1">
      <c r="B16" s="113" t="s">
        <v>24</v>
      </c>
      <c r="C16" s="114"/>
      <c r="D16" s="114"/>
      <c r="E16" s="114"/>
      <c r="F16" s="114" t="s">
        <v>25</v>
      </c>
      <c r="G16" s="114"/>
      <c r="H16" s="115"/>
    </row>
    <row r="17" spans="2:9" ht="47.1" customHeight="1">
      <c r="B17" s="130" t="s">
        <v>26</v>
      </c>
      <c r="C17" s="131"/>
      <c r="D17" s="131"/>
      <c r="E17" s="132"/>
      <c r="F17" s="114" t="s">
        <v>294</v>
      </c>
      <c r="G17" s="114"/>
      <c r="H17" s="6" t="s">
        <v>28</v>
      </c>
    </row>
    <row r="18" spans="2:9" ht="18" customHeight="1">
      <c r="B18" s="119" t="s">
        <v>293</v>
      </c>
      <c r="C18" s="120"/>
      <c r="D18" s="120"/>
      <c r="E18" s="121"/>
      <c r="F18" s="122" t="s">
        <v>327</v>
      </c>
      <c r="G18" s="122"/>
      <c r="H18" s="5" t="s">
        <v>291</v>
      </c>
    </row>
    <row r="19" spans="2:9" ht="15.75" customHeight="1">
      <c r="B19" s="113" t="s">
        <v>31</v>
      </c>
      <c r="C19" s="114"/>
      <c r="D19" s="114"/>
      <c r="E19" s="114"/>
      <c r="F19" s="114"/>
      <c r="G19" s="114"/>
      <c r="H19" s="115"/>
    </row>
    <row r="20" spans="2:9" ht="60.95" customHeight="1">
      <c r="B20" s="133" t="s">
        <v>326</v>
      </c>
      <c r="C20" s="134"/>
      <c r="D20" s="134"/>
      <c r="E20" s="134"/>
      <c r="F20" s="134"/>
      <c r="G20" s="134"/>
      <c r="H20" s="135"/>
    </row>
    <row r="21" spans="2:9" ht="15.75" customHeight="1">
      <c r="B21" s="113" t="s">
        <v>32</v>
      </c>
      <c r="C21" s="114"/>
      <c r="D21" s="114"/>
      <c r="E21" s="114"/>
      <c r="F21" s="114"/>
      <c r="G21" s="114"/>
      <c r="H21" s="115"/>
    </row>
    <row r="22" spans="2:9" ht="63.95" customHeight="1">
      <c r="B22" s="108" t="s">
        <v>325</v>
      </c>
      <c r="C22" s="109"/>
      <c r="D22" s="109"/>
      <c r="E22" s="109"/>
      <c r="F22" s="109"/>
      <c r="G22" s="109"/>
      <c r="H22" s="136"/>
    </row>
    <row r="23" spans="2:9" ht="15.75" customHeight="1">
      <c r="B23" s="113" t="s">
        <v>33</v>
      </c>
      <c r="C23" s="114"/>
      <c r="D23" s="114"/>
      <c r="E23" s="114"/>
      <c r="F23" s="114" t="s">
        <v>34</v>
      </c>
      <c r="G23" s="114"/>
      <c r="H23" s="115"/>
    </row>
    <row r="24" spans="2:9" ht="24.75" customHeight="1">
      <c r="B24" s="108" t="s">
        <v>35</v>
      </c>
      <c r="C24" s="109"/>
      <c r="D24" s="109"/>
      <c r="E24" s="109"/>
      <c r="F24" s="109" t="s">
        <v>288</v>
      </c>
      <c r="G24" s="109"/>
      <c r="H24" s="136"/>
    </row>
    <row r="25" spans="2:9" ht="14.25" customHeight="1">
      <c r="B25" s="113" t="s">
        <v>37</v>
      </c>
      <c r="C25" s="114"/>
      <c r="D25" s="114"/>
      <c r="E25" s="114"/>
      <c r="F25" s="114" t="s">
        <v>38</v>
      </c>
      <c r="G25" s="114"/>
      <c r="H25" s="115"/>
    </row>
    <row r="26" spans="2:9" ht="21.75" customHeight="1">
      <c r="B26" s="113" t="s">
        <v>39</v>
      </c>
      <c r="C26" s="114"/>
      <c r="D26" s="114" t="s">
        <v>40</v>
      </c>
      <c r="E26" s="114"/>
      <c r="F26" s="8" t="s">
        <v>39</v>
      </c>
      <c r="G26" s="8" t="s">
        <v>41</v>
      </c>
      <c r="H26" s="6" t="s">
        <v>40</v>
      </c>
    </row>
    <row r="27" spans="2:9" ht="14.25" customHeight="1">
      <c r="B27" s="192">
        <v>7900</v>
      </c>
      <c r="C27" s="109"/>
      <c r="D27" s="109">
        <v>2022</v>
      </c>
      <c r="E27" s="109"/>
      <c r="F27" s="43">
        <v>1466</v>
      </c>
      <c r="G27" s="7">
        <v>0.1855</v>
      </c>
      <c r="H27" s="10">
        <v>2025</v>
      </c>
      <c r="I27" s="1">
        <f>((4-5)/5)*100</f>
        <v>-20</v>
      </c>
    </row>
    <row r="28" spans="2:9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9" ht="19.5" customHeight="1">
      <c r="B29" s="137" t="s">
        <v>26</v>
      </c>
      <c r="C29" s="138"/>
      <c r="D29" s="138"/>
      <c r="E29" s="138"/>
      <c r="F29" s="138"/>
      <c r="G29" s="138"/>
      <c r="H29" s="139"/>
    </row>
    <row r="30" spans="2:9" ht="30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9" ht="26.1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</row>
    <row r="32" spans="2:9" ht="45.95" customHeight="1">
      <c r="B32" s="113" t="s">
        <v>49</v>
      </c>
      <c r="C32" s="114"/>
      <c r="D32" s="114"/>
      <c r="E32" s="114"/>
      <c r="F32" s="114"/>
      <c r="G32" s="114"/>
      <c r="H32" s="115"/>
      <c r="I32" s="20"/>
    </row>
    <row r="33" spans="2:8" ht="168.75" customHeight="1">
      <c r="B33" s="193" t="s">
        <v>287</v>
      </c>
      <c r="C33" s="194"/>
      <c r="D33" s="194"/>
      <c r="E33" s="194"/>
      <c r="F33" s="194"/>
      <c r="G33" s="194"/>
      <c r="H33" s="195"/>
    </row>
    <row r="34" spans="2:8" ht="30" customHeight="1">
      <c r="B34" s="113" t="s">
        <v>50</v>
      </c>
      <c r="C34" s="114"/>
      <c r="D34" s="114"/>
      <c r="E34" s="114"/>
      <c r="F34" s="114"/>
      <c r="G34" s="114"/>
      <c r="H34" s="115"/>
    </row>
    <row r="35" spans="2:8" ht="32.25" customHeight="1">
      <c r="B35" s="21" t="s">
        <v>51</v>
      </c>
      <c r="C35" s="8" t="s">
        <v>52</v>
      </c>
      <c r="D35" s="8" t="s">
        <v>53</v>
      </c>
      <c r="E35" s="8" t="s">
        <v>54</v>
      </c>
      <c r="F35" s="8" t="s">
        <v>55</v>
      </c>
      <c r="G35" s="114" t="s">
        <v>56</v>
      </c>
      <c r="H35" s="115"/>
    </row>
    <row r="36" spans="2:8" ht="27.95" customHeight="1">
      <c r="B36" s="23">
        <v>0.90990000000000004</v>
      </c>
      <c r="C36" s="23">
        <v>1.1598999999999999</v>
      </c>
      <c r="D36" s="23" t="s">
        <v>57</v>
      </c>
      <c r="E36" s="23" t="s">
        <v>57</v>
      </c>
      <c r="F36" s="23">
        <v>0.57779999999999998</v>
      </c>
      <c r="G36" s="109"/>
      <c r="H36" s="136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1" customHeight="1">
      <c r="B38" s="113" t="s">
        <v>59</v>
      </c>
      <c r="C38" s="114"/>
      <c r="D38" s="114"/>
      <c r="E38" s="114"/>
      <c r="F38" s="114" t="s">
        <v>60</v>
      </c>
      <c r="G38" s="114"/>
      <c r="H38" s="115"/>
    </row>
    <row r="39" spans="2:8" ht="27.75" customHeight="1">
      <c r="B39" s="147" t="s">
        <v>324</v>
      </c>
      <c r="C39" s="148"/>
      <c r="D39" s="148"/>
      <c r="E39" s="149"/>
      <c r="F39" s="150" t="s">
        <v>323</v>
      </c>
      <c r="G39" s="148"/>
      <c r="H39" s="160"/>
    </row>
    <row r="40" spans="2:8" ht="17.100000000000001" customHeight="1">
      <c r="B40" s="113" t="s">
        <v>61</v>
      </c>
      <c r="C40" s="114"/>
      <c r="D40" s="114"/>
      <c r="E40" s="114"/>
      <c r="F40" s="114" t="s">
        <v>62</v>
      </c>
      <c r="G40" s="114"/>
      <c r="H40" s="115"/>
    </row>
    <row r="41" spans="2:8" ht="21" customHeight="1">
      <c r="B41" s="147" t="s">
        <v>322</v>
      </c>
      <c r="C41" s="148"/>
      <c r="D41" s="148"/>
      <c r="E41" s="149"/>
      <c r="F41" s="150" t="s">
        <v>318</v>
      </c>
      <c r="G41" s="148"/>
      <c r="H41" s="160"/>
    </row>
    <row r="42" spans="2:8" ht="15" customHeight="1">
      <c r="B42" s="113" t="s">
        <v>63</v>
      </c>
      <c r="C42" s="114"/>
      <c r="D42" s="114"/>
      <c r="E42" s="114"/>
      <c r="F42" s="114" t="s">
        <v>64</v>
      </c>
      <c r="G42" s="114"/>
      <c r="H42" s="115"/>
    </row>
    <row r="43" spans="2:8" ht="25.5" customHeight="1">
      <c r="B43" s="147" t="s">
        <v>321</v>
      </c>
      <c r="C43" s="148"/>
      <c r="D43" s="148"/>
      <c r="E43" s="149"/>
      <c r="F43" s="150" t="s">
        <v>320</v>
      </c>
      <c r="G43" s="148"/>
      <c r="H43" s="160"/>
    </row>
    <row r="44" spans="2:8" ht="24" customHeight="1">
      <c r="B44" s="113" t="s">
        <v>65</v>
      </c>
      <c r="C44" s="114"/>
      <c r="D44" s="114"/>
      <c r="E44" s="114"/>
      <c r="F44" s="114" t="s">
        <v>66</v>
      </c>
      <c r="G44" s="114"/>
      <c r="H44" s="115"/>
    </row>
    <row r="45" spans="2:8" ht="14.1" customHeight="1">
      <c r="B45" s="147" t="s">
        <v>319</v>
      </c>
      <c r="C45" s="148"/>
      <c r="D45" s="148"/>
      <c r="E45" s="149"/>
      <c r="F45" s="150" t="s">
        <v>318</v>
      </c>
      <c r="G45" s="148"/>
      <c r="H45" s="160"/>
    </row>
    <row r="46" spans="2:8" ht="14.1" customHeight="1">
      <c r="B46" s="152" t="s">
        <v>67</v>
      </c>
      <c r="C46" s="153"/>
      <c r="D46" s="153"/>
      <c r="E46" s="153"/>
      <c r="F46" s="153"/>
      <c r="G46" s="153"/>
      <c r="H46" s="154"/>
    </row>
    <row r="47" spans="2:8" ht="15.95" customHeight="1">
      <c r="B47" s="108" t="s">
        <v>280</v>
      </c>
      <c r="C47" s="109"/>
      <c r="D47" s="109"/>
      <c r="E47" s="109"/>
      <c r="F47" s="109"/>
      <c r="G47" s="109"/>
      <c r="H47" s="136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18.95" customHeight="1">
      <c r="B49" s="147" t="s">
        <v>279</v>
      </c>
      <c r="C49" s="148"/>
      <c r="D49" s="148"/>
      <c r="E49" s="149"/>
      <c r="F49" s="150" t="s">
        <v>278</v>
      </c>
      <c r="G49" s="148"/>
      <c r="H49" s="160"/>
    </row>
    <row r="50" spans="2:8" ht="16.5" customHeight="1">
      <c r="B50" s="113" t="s">
        <v>70</v>
      </c>
      <c r="C50" s="114"/>
      <c r="D50" s="114"/>
      <c r="E50" s="114"/>
      <c r="F50" s="114" t="s">
        <v>71</v>
      </c>
      <c r="G50" s="114"/>
      <c r="H50" s="115"/>
    </row>
    <row r="51" spans="2:8" ht="21" customHeight="1" thickBot="1">
      <c r="B51" s="188" t="s">
        <v>277</v>
      </c>
      <c r="C51" s="189"/>
      <c r="D51" s="189"/>
      <c r="E51" s="189"/>
      <c r="F51" s="129">
        <v>9984610061</v>
      </c>
      <c r="G51" s="129"/>
      <c r="H51" s="163"/>
    </row>
    <row r="52" spans="2:8" ht="85.5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5:H5"/>
    <mergeCell ref="B6:H6"/>
    <mergeCell ref="B7:H7"/>
    <mergeCell ref="B8:E8"/>
    <mergeCell ref="B9:E9"/>
    <mergeCell ref="F9:G9"/>
    <mergeCell ref="F8:G8"/>
  </mergeCells>
  <conditionalFormatting sqref="B36:F36">
    <cfRule type="containsText" dxfId="283" priority="1" operator="containsText" text="NO DISPONIBLE">
      <formula>NOT(ISERROR(SEARCH("NO DISPONIBLE",B36)))</formula>
    </cfRule>
    <cfRule type="cellIs" dxfId="282" priority="2" operator="lessThanOrEqual">
      <formula>0.15</formula>
    </cfRule>
    <cfRule type="cellIs" dxfId="281" priority="3" operator="between">
      <formula>0.5</formula>
      <formula>0.7</formula>
    </cfRule>
    <cfRule type="cellIs" dxfId="280" priority="4" operator="greaterThanOrEqual">
      <formula>0.7</formula>
    </cfRule>
  </conditionalFormatting>
  <hyperlinks>
    <hyperlink ref="B51" r:id="rId1" xr:uid="{00000000-0004-0000-1400-000000000000}"/>
  </hyperlinks>
  <pageMargins left="0.98425196850393704" right="0.98425196850393704" top="0.59055118110236227" bottom="0.59055118110236227" header="0.51181102362204722" footer="0.51181102362204722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1400-000014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'A-2.2.1.1.3.2'!B36:F36</xm:f>
              <xm:sqref>G36</xm:sqref>
            </x14:sparkline>
          </x14:sparklines>
        </x14:sparklineGroup>
      </x14:sparklineGroup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Q53"/>
  <sheetViews>
    <sheetView showGridLines="0" topLeftCell="C1" zoomScaleNormal="100" workbookViewId="0">
      <selection activeCell="B37" sqref="B37:H37"/>
    </sheetView>
  </sheetViews>
  <sheetFormatPr baseColWidth="10" defaultColWidth="11.42578125" defaultRowHeight="18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8.75" customHeight="1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13" t="s">
        <v>1</v>
      </c>
      <c r="C6" s="114"/>
      <c r="D6" s="114"/>
      <c r="E6" s="114"/>
      <c r="F6" s="114"/>
      <c r="G6" s="114"/>
      <c r="H6" s="115"/>
      <c r="J6" s="2"/>
      <c r="K6" s="2"/>
      <c r="L6" s="2"/>
      <c r="M6" s="2"/>
      <c r="N6" s="2"/>
      <c r="O6" s="2"/>
      <c r="P6" s="2"/>
      <c r="Q6" s="2"/>
    </row>
    <row r="7" spans="2:17" ht="22.5" customHeight="1">
      <c r="B7" s="116" t="s">
        <v>341</v>
      </c>
      <c r="C7" s="117"/>
      <c r="D7" s="117"/>
      <c r="E7" s="117"/>
      <c r="F7" s="117"/>
      <c r="G7" s="117"/>
      <c r="H7" s="118"/>
      <c r="J7" s="3"/>
      <c r="K7" s="3"/>
      <c r="L7" s="3"/>
      <c r="M7" s="3"/>
      <c r="N7" s="3"/>
      <c r="O7" s="3"/>
      <c r="P7" s="3"/>
      <c r="Q7" s="3"/>
    </row>
    <row r="8" spans="2:17" ht="50.25" customHeight="1">
      <c r="B8" s="113" t="s">
        <v>2</v>
      </c>
      <c r="C8" s="114"/>
      <c r="D8" s="114"/>
      <c r="E8" s="114"/>
      <c r="F8" s="159" t="s">
        <v>3</v>
      </c>
      <c r="G8" s="139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47.25" customHeight="1">
      <c r="B9" s="108" t="s">
        <v>303</v>
      </c>
      <c r="C9" s="109"/>
      <c r="D9" s="109"/>
      <c r="E9" s="109"/>
      <c r="F9" s="150" t="s">
        <v>302</v>
      </c>
      <c r="G9" s="149"/>
      <c r="H9" s="10" t="s">
        <v>316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13" t="s">
        <v>5</v>
      </c>
      <c r="C10" s="114"/>
      <c r="D10" s="114"/>
      <c r="E10" s="114"/>
      <c r="F10" s="114"/>
      <c r="G10" s="114"/>
      <c r="H10" s="115"/>
    </row>
    <row r="11" spans="2:17" ht="25.5" customHeight="1">
      <c r="B11" s="21" t="s">
        <v>6</v>
      </c>
      <c r="C11" s="114" t="s">
        <v>7</v>
      </c>
      <c r="D11" s="11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>
      <c r="B12" s="22" t="s">
        <v>300</v>
      </c>
      <c r="C12" s="122" t="s">
        <v>96</v>
      </c>
      <c r="D12" s="122"/>
      <c r="E12" s="9" t="s">
        <v>299</v>
      </c>
      <c r="F12" s="9" t="s">
        <v>298</v>
      </c>
      <c r="G12" s="9" t="s">
        <v>297</v>
      </c>
      <c r="H12" s="5" t="s">
        <v>12</v>
      </c>
    </row>
    <row r="13" spans="2:17" ht="16.5" customHeight="1" thickBot="1">
      <c r="B13" s="123" t="s">
        <v>13</v>
      </c>
      <c r="C13" s="124"/>
      <c r="D13" s="124"/>
      <c r="E13" s="124"/>
      <c r="F13" s="125"/>
      <c r="G13" s="126" t="s">
        <v>14</v>
      </c>
      <c r="H13" s="127"/>
    </row>
    <row r="14" spans="2:17" ht="16.5" customHeight="1">
      <c r="B14" s="26" t="s">
        <v>15</v>
      </c>
      <c r="C14" s="128" t="s">
        <v>16</v>
      </c>
      <c r="D14" s="128"/>
      <c r="E14" s="27" t="s">
        <v>17</v>
      </c>
      <c r="F14" s="28" t="s">
        <v>8</v>
      </c>
      <c r="G14" s="29" t="s">
        <v>18</v>
      </c>
      <c r="H14" s="28" t="s">
        <v>19</v>
      </c>
    </row>
    <row r="15" spans="2:17" ht="21" customHeight="1" thickBot="1">
      <c r="B15" s="30" t="s">
        <v>20</v>
      </c>
      <c r="C15" s="129" t="s">
        <v>296</v>
      </c>
      <c r="D15" s="129"/>
      <c r="E15" s="24" t="s">
        <v>21</v>
      </c>
      <c r="F15" s="25" t="s">
        <v>22</v>
      </c>
      <c r="G15" s="30" t="s">
        <v>21</v>
      </c>
      <c r="H15" s="25" t="s">
        <v>295</v>
      </c>
    </row>
    <row r="16" spans="2:17" ht="46.5" customHeight="1">
      <c r="B16" s="113" t="s">
        <v>24</v>
      </c>
      <c r="C16" s="114"/>
      <c r="D16" s="114"/>
      <c r="E16" s="114"/>
      <c r="F16" s="114" t="s">
        <v>25</v>
      </c>
      <c r="G16" s="114"/>
      <c r="H16" s="115"/>
    </row>
    <row r="17" spans="2:9" ht="47.1" customHeight="1">
      <c r="B17" s="130" t="s">
        <v>26</v>
      </c>
      <c r="C17" s="131"/>
      <c r="D17" s="131"/>
      <c r="E17" s="132"/>
      <c r="F17" s="114" t="s">
        <v>294</v>
      </c>
      <c r="G17" s="114"/>
      <c r="H17" s="6" t="s">
        <v>28</v>
      </c>
    </row>
    <row r="18" spans="2:9" ht="18" customHeight="1">
      <c r="B18" s="119" t="s">
        <v>291</v>
      </c>
      <c r="C18" s="120"/>
      <c r="D18" s="120"/>
      <c r="E18" s="121"/>
      <c r="F18" s="122" t="s">
        <v>299</v>
      </c>
      <c r="G18" s="122"/>
      <c r="H18" s="5" t="s">
        <v>291</v>
      </c>
    </row>
    <row r="19" spans="2:9" ht="15.75" customHeight="1">
      <c r="B19" s="113" t="s">
        <v>31</v>
      </c>
      <c r="C19" s="114"/>
      <c r="D19" s="114"/>
      <c r="E19" s="114"/>
      <c r="F19" s="114"/>
      <c r="G19" s="114"/>
      <c r="H19" s="115"/>
    </row>
    <row r="20" spans="2:9" ht="60.95" customHeight="1">
      <c r="B20" s="108" t="s">
        <v>340</v>
      </c>
      <c r="C20" s="109"/>
      <c r="D20" s="109"/>
      <c r="E20" s="109"/>
      <c r="F20" s="109"/>
      <c r="G20" s="109"/>
      <c r="H20" s="136"/>
    </row>
    <row r="21" spans="2:9" ht="15.75" customHeight="1">
      <c r="B21" s="113" t="s">
        <v>32</v>
      </c>
      <c r="C21" s="114"/>
      <c r="D21" s="114"/>
      <c r="E21" s="114"/>
      <c r="F21" s="114"/>
      <c r="G21" s="114"/>
      <c r="H21" s="115"/>
    </row>
    <row r="22" spans="2:9" ht="63.95" customHeight="1">
      <c r="B22" s="108" t="s">
        <v>339</v>
      </c>
      <c r="C22" s="109"/>
      <c r="D22" s="109"/>
      <c r="E22" s="109"/>
      <c r="F22" s="109"/>
      <c r="G22" s="109"/>
      <c r="H22" s="136"/>
    </row>
    <row r="23" spans="2:9" ht="15.75" customHeight="1">
      <c r="B23" s="113" t="s">
        <v>33</v>
      </c>
      <c r="C23" s="114"/>
      <c r="D23" s="114"/>
      <c r="E23" s="114"/>
      <c r="F23" s="114" t="s">
        <v>34</v>
      </c>
      <c r="G23" s="114"/>
      <c r="H23" s="115"/>
    </row>
    <row r="24" spans="2:9" ht="24.75" customHeight="1">
      <c r="B24" s="108" t="s">
        <v>35</v>
      </c>
      <c r="C24" s="109"/>
      <c r="D24" s="109"/>
      <c r="E24" s="109"/>
      <c r="F24" s="109" t="s">
        <v>288</v>
      </c>
      <c r="G24" s="109"/>
      <c r="H24" s="136"/>
    </row>
    <row r="25" spans="2:9" ht="14.25" customHeight="1">
      <c r="B25" s="113" t="s">
        <v>37</v>
      </c>
      <c r="C25" s="114"/>
      <c r="D25" s="114"/>
      <c r="E25" s="114"/>
      <c r="F25" s="114" t="s">
        <v>38</v>
      </c>
      <c r="G25" s="114"/>
      <c r="H25" s="115"/>
    </row>
    <row r="26" spans="2:9" ht="21.75" customHeight="1">
      <c r="B26" s="113" t="s">
        <v>39</v>
      </c>
      <c r="C26" s="114"/>
      <c r="D26" s="114" t="s">
        <v>40</v>
      </c>
      <c r="E26" s="114"/>
      <c r="F26" s="8" t="s">
        <v>39</v>
      </c>
      <c r="G26" s="8" t="s">
        <v>41</v>
      </c>
      <c r="H26" s="6" t="s">
        <v>40</v>
      </c>
    </row>
    <row r="27" spans="2:9" ht="14.25" customHeight="1">
      <c r="B27" s="192">
        <v>65101</v>
      </c>
      <c r="C27" s="109"/>
      <c r="D27" s="109">
        <v>2022</v>
      </c>
      <c r="E27" s="109"/>
      <c r="F27" s="43">
        <v>6987</v>
      </c>
      <c r="G27" s="7">
        <v>0.10730000000000001</v>
      </c>
      <c r="H27" s="10">
        <v>2025</v>
      </c>
      <c r="I27" s="1">
        <f>((4-5)/5)*100</f>
        <v>-20</v>
      </c>
    </row>
    <row r="28" spans="2:9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9" ht="19.5" customHeight="1">
      <c r="B29" s="137" t="s">
        <v>26</v>
      </c>
      <c r="C29" s="138"/>
      <c r="D29" s="138"/>
      <c r="E29" s="138"/>
      <c r="F29" s="138"/>
      <c r="G29" s="138"/>
      <c r="H29" s="139"/>
    </row>
    <row r="30" spans="2:9" ht="30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9" ht="26.1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</row>
    <row r="32" spans="2:9" ht="45.95" customHeight="1">
      <c r="B32" s="113" t="s">
        <v>49</v>
      </c>
      <c r="C32" s="114"/>
      <c r="D32" s="114"/>
      <c r="E32" s="114"/>
      <c r="F32" s="114"/>
      <c r="G32" s="114"/>
      <c r="H32" s="115"/>
      <c r="I32" s="20"/>
    </row>
    <row r="33" spans="2:8" ht="168.75" customHeight="1">
      <c r="B33" s="193" t="s">
        <v>338</v>
      </c>
      <c r="C33" s="194"/>
      <c r="D33" s="194"/>
      <c r="E33" s="194"/>
      <c r="F33" s="194"/>
      <c r="G33" s="194"/>
      <c r="H33" s="195"/>
    </row>
    <row r="34" spans="2:8" ht="30" customHeight="1">
      <c r="B34" s="113" t="s">
        <v>50</v>
      </c>
      <c r="C34" s="114"/>
      <c r="D34" s="114"/>
      <c r="E34" s="114"/>
      <c r="F34" s="114"/>
      <c r="G34" s="114"/>
      <c r="H34" s="115"/>
    </row>
    <row r="35" spans="2:8" ht="32.25" customHeight="1">
      <c r="B35" s="21" t="s">
        <v>51</v>
      </c>
      <c r="C35" s="8" t="s">
        <v>52</v>
      </c>
      <c r="D35" s="8" t="s">
        <v>53</v>
      </c>
      <c r="E35" s="8" t="s">
        <v>54</v>
      </c>
      <c r="F35" s="8" t="s">
        <v>55</v>
      </c>
      <c r="G35" s="114" t="s">
        <v>56</v>
      </c>
      <c r="H35" s="115"/>
    </row>
    <row r="36" spans="2:8" ht="27.95" customHeight="1">
      <c r="B36" s="23">
        <v>1.0488999999999999</v>
      </c>
      <c r="C36" s="23">
        <v>1.2895000000000001</v>
      </c>
      <c r="D36" s="23" t="s">
        <v>57</v>
      </c>
      <c r="E36" s="23" t="s">
        <v>57</v>
      </c>
      <c r="F36" s="23">
        <v>0.43269999999999997</v>
      </c>
      <c r="G36" s="109"/>
      <c r="H36" s="136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1" customHeight="1">
      <c r="B38" s="113" t="s">
        <v>59</v>
      </c>
      <c r="C38" s="114"/>
      <c r="D38" s="114"/>
      <c r="E38" s="114"/>
      <c r="F38" s="114" t="s">
        <v>60</v>
      </c>
      <c r="G38" s="114"/>
      <c r="H38" s="115"/>
    </row>
    <row r="39" spans="2:8" ht="27.75" customHeight="1">
      <c r="B39" s="147" t="s">
        <v>337</v>
      </c>
      <c r="C39" s="148"/>
      <c r="D39" s="148"/>
      <c r="E39" s="149"/>
      <c r="F39" s="150" t="s">
        <v>336</v>
      </c>
      <c r="G39" s="148"/>
      <c r="H39" s="160"/>
    </row>
    <row r="40" spans="2:8" ht="17.100000000000001" customHeight="1">
      <c r="B40" s="113" t="s">
        <v>61</v>
      </c>
      <c r="C40" s="114"/>
      <c r="D40" s="114"/>
      <c r="E40" s="114"/>
      <c r="F40" s="114" t="s">
        <v>62</v>
      </c>
      <c r="G40" s="114"/>
      <c r="H40" s="115"/>
    </row>
    <row r="41" spans="2:8" ht="21" customHeight="1">
      <c r="B41" s="147" t="s">
        <v>335</v>
      </c>
      <c r="C41" s="148"/>
      <c r="D41" s="148"/>
      <c r="E41" s="149"/>
      <c r="F41" s="150" t="s">
        <v>331</v>
      </c>
      <c r="G41" s="148"/>
      <c r="H41" s="160"/>
    </row>
    <row r="42" spans="2:8" ht="15" customHeight="1">
      <c r="B42" s="113" t="s">
        <v>63</v>
      </c>
      <c r="C42" s="114"/>
      <c r="D42" s="114"/>
      <c r="E42" s="114"/>
      <c r="F42" s="114" t="s">
        <v>64</v>
      </c>
      <c r="G42" s="114"/>
      <c r="H42" s="115"/>
    </row>
    <row r="43" spans="2:8" ht="25.5" customHeight="1">
      <c r="B43" s="147" t="s">
        <v>334</v>
      </c>
      <c r="C43" s="148"/>
      <c r="D43" s="148"/>
      <c r="E43" s="149"/>
      <c r="F43" s="150" t="s">
        <v>333</v>
      </c>
      <c r="G43" s="148"/>
      <c r="H43" s="160"/>
    </row>
    <row r="44" spans="2:8" ht="24" customHeight="1">
      <c r="B44" s="113" t="s">
        <v>65</v>
      </c>
      <c r="C44" s="114"/>
      <c r="D44" s="114"/>
      <c r="E44" s="114"/>
      <c r="F44" s="114" t="s">
        <v>66</v>
      </c>
      <c r="G44" s="114"/>
      <c r="H44" s="115"/>
    </row>
    <row r="45" spans="2:8" ht="14.1" customHeight="1">
      <c r="B45" s="147" t="s">
        <v>332</v>
      </c>
      <c r="C45" s="148"/>
      <c r="D45" s="148"/>
      <c r="E45" s="149"/>
      <c r="F45" s="150" t="s">
        <v>331</v>
      </c>
      <c r="G45" s="148"/>
      <c r="H45" s="160"/>
    </row>
    <row r="46" spans="2:8" ht="14.1" customHeight="1">
      <c r="B46" s="152" t="s">
        <v>67</v>
      </c>
      <c r="C46" s="153"/>
      <c r="D46" s="153"/>
      <c r="E46" s="153"/>
      <c r="F46" s="153"/>
      <c r="G46" s="153"/>
      <c r="H46" s="154"/>
    </row>
    <row r="47" spans="2:8" ht="27" customHeight="1">
      <c r="B47" s="108" t="s">
        <v>330</v>
      </c>
      <c r="C47" s="109"/>
      <c r="D47" s="109"/>
      <c r="E47" s="109"/>
      <c r="F47" s="109"/>
      <c r="G47" s="109"/>
      <c r="H47" s="136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24" customHeight="1">
      <c r="B49" s="147" t="s">
        <v>279</v>
      </c>
      <c r="C49" s="148"/>
      <c r="D49" s="148"/>
      <c r="E49" s="149"/>
      <c r="F49" s="150" t="s">
        <v>329</v>
      </c>
      <c r="G49" s="148"/>
      <c r="H49" s="160"/>
    </row>
    <row r="50" spans="2:8" ht="16.5" customHeight="1">
      <c r="B50" s="113" t="s">
        <v>70</v>
      </c>
      <c r="C50" s="114"/>
      <c r="D50" s="114"/>
      <c r="E50" s="114"/>
      <c r="F50" s="114" t="s">
        <v>71</v>
      </c>
      <c r="G50" s="114"/>
      <c r="H50" s="115"/>
    </row>
    <row r="51" spans="2:8" ht="21" customHeight="1" thickBot="1">
      <c r="B51" s="188" t="s">
        <v>277</v>
      </c>
      <c r="C51" s="189"/>
      <c r="D51" s="189"/>
      <c r="E51" s="189"/>
      <c r="F51" s="129">
        <v>9984610061</v>
      </c>
      <c r="G51" s="129"/>
      <c r="H51" s="163"/>
    </row>
    <row r="52" spans="2:8" ht="85.5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51:E51"/>
    <mergeCell ref="F51:H51"/>
    <mergeCell ref="B52:H52"/>
    <mergeCell ref="B53:H53"/>
    <mergeCell ref="B48:E48"/>
    <mergeCell ref="F48:H48"/>
    <mergeCell ref="B49:E49"/>
    <mergeCell ref="F49:H49"/>
    <mergeCell ref="B50:E50"/>
    <mergeCell ref="F50:H50"/>
    <mergeCell ref="B47:H47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H46"/>
    <mergeCell ref="B38:E38"/>
    <mergeCell ref="F38:H38"/>
    <mergeCell ref="B39:E39"/>
    <mergeCell ref="F39:H39"/>
    <mergeCell ref="B40:E40"/>
    <mergeCell ref="F40:H40"/>
    <mergeCell ref="B37:H37"/>
    <mergeCell ref="B30:D30"/>
    <mergeCell ref="E30:F30"/>
    <mergeCell ref="G30:H30"/>
    <mergeCell ref="B31:D31"/>
    <mergeCell ref="E31:F31"/>
    <mergeCell ref="G31:H31"/>
    <mergeCell ref="B32:H32"/>
    <mergeCell ref="B33:H33"/>
    <mergeCell ref="B34:H34"/>
    <mergeCell ref="G35:H35"/>
    <mergeCell ref="G36:H36"/>
    <mergeCell ref="B29:H29"/>
    <mergeCell ref="B23:E23"/>
    <mergeCell ref="F23:H23"/>
    <mergeCell ref="B24:E24"/>
    <mergeCell ref="F24:H24"/>
    <mergeCell ref="B25:E25"/>
    <mergeCell ref="F25:H25"/>
    <mergeCell ref="B26:C26"/>
    <mergeCell ref="C14:D14"/>
    <mergeCell ref="C15:D15"/>
    <mergeCell ref="B16:E16"/>
    <mergeCell ref="F16:H16"/>
    <mergeCell ref="B17:E17"/>
    <mergeCell ref="B21:H21"/>
    <mergeCell ref="D26:E26"/>
    <mergeCell ref="B27:C27"/>
    <mergeCell ref="D27:E27"/>
    <mergeCell ref="B28:H28"/>
    <mergeCell ref="B22:H22"/>
    <mergeCell ref="F17:G17"/>
    <mergeCell ref="B18:E18"/>
    <mergeCell ref="F18:G18"/>
    <mergeCell ref="B19:H19"/>
    <mergeCell ref="B20:H20"/>
    <mergeCell ref="C11:D11"/>
    <mergeCell ref="C12:D12"/>
    <mergeCell ref="B13:F13"/>
    <mergeCell ref="G13:H13"/>
    <mergeCell ref="B5:H5"/>
    <mergeCell ref="B6:H6"/>
    <mergeCell ref="B7:H7"/>
    <mergeCell ref="B8:E8"/>
    <mergeCell ref="F8:G8"/>
    <mergeCell ref="B9:E9"/>
    <mergeCell ref="F9:G9"/>
    <mergeCell ref="B10:H10"/>
  </mergeCells>
  <conditionalFormatting sqref="B36:F36">
    <cfRule type="containsText" dxfId="279" priority="1" operator="containsText" text="NO DISPONIBLE">
      <formula>NOT(ISERROR(SEARCH("NO DISPONIBLE",B36)))</formula>
    </cfRule>
    <cfRule type="cellIs" dxfId="278" priority="2" operator="lessThanOrEqual">
      <formula>0.15</formula>
    </cfRule>
    <cfRule type="cellIs" dxfId="277" priority="3" operator="between">
      <formula>0.5</formula>
      <formula>0.7</formula>
    </cfRule>
    <cfRule type="cellIs" dxfId="276" priority="4" operator="greaterThanOrEqual">
      <formula>0.7</formula>
    </cfRule>
  </conditionalFormatting>
  <hyperlinks>
    <hyperlink ref="B51" r:id="rId1" xr:uid="{00000000-0004-0000-1500-000000000000}"/>
  </hyperlinks>
  <pageMargins left="0.98425196850393704" right="0.98425196850393704" top="0.59055118110236227" bottom="0.59055118110236227" header="0.51181102362204722" footer="0.51181102362204722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1500-000015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'A-2.2.1.1.3.3'!B36:F36</xm:f>
              <xm:sqref>G36</xm:sqref>
            </x14:sparkline>
          </x14:sparklines>
        </x14:sparklineGroup>
      </x14:sparklineGroup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Q53"/>
  <sheetViews>
    <sheetView showGridLines="0" topLeftCell="B1" zoomScale="79" zoomScaleNormal="64" workbookViewId="0">
      <selection activeCell="B37" sqref="B37:H37"/>
    </sheetView>
  </sheetViews>
  <sheetFormatPr baseColWidth="10" defaultColWidth="11.42578125" defaultRowHeight="18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8.75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13" t="s">
        <v>1</v>
      </c>
      <c r="C6" s="114"/>
      <c r="D6" s="114"/>
      <c r="E6" s="114"/>
      <c r="F6" s="114"/>
      <c r="G6" s="114"/>
      <c r="H6" s="115"/>
      <c r="J6" s="2"/>
      <c r="K6" s="2"/>
      <c r="L6" s="2"/>
      <c r="M6" s="2"/>
      <c r="N6" s="2"/>
      <c r="O6" s="2"/>
      <c r="P6" s="2"/>
      <c r="Q6" s="2"/>
    </row>
    <row r="7" spans="2:17" ht="22.5" customHeight="1">
      <c r="B7" s="116" t="s">
        <v>354</v>
      </c>
      <c r="C7" s="117"/>
      <c r="D7" s="117"/>
      <c r="E7" s="117"/>
      <c r="F7" s="117"/>
      <c r="G7" s="117"/>
      <c r="H7" s="118"/>
      <c r="J7" s="3"/>
      <c r="K7" s="3"/>
      <c r="L7" s="3"/>
      <c r="M7" s="3"/>
      <c r="N7" s="3"/>
      <c r="O7" s="3"/>
      <c r="P7" s="3"/>
      <c r="Q7" s="3"/>
    </row>
    <row r="8" spans="2:17" ht="50.25" customHeight="1">
      <c r="B8" s="113" t="s">
        <v>2</v>
      </c>
      <c r="C8" s="114"/>
      <c r="D8" s="114"/>
      <c r="E8" s="114"/>
      <c r="F8" s="159" t="s">
        <v>3</v>
      </c>
      <c r="G8" s="139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47.25" customHeight="1">
      <c r="B9" s="108" t="s">
        <v>303</v>
      </c>
      <c r="C9" s="109"/>
      <c r="D9" s="109"/>
      <c r="E9" s="109"/>
      <c r="F9" s="150" t="s">
        <v>302</v>
      </c>
      <c r="G9" s="149"/>
      <c r="H9" s="10" t="s">
        <v>316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13" t="s">
        <v>5</v>
      </c>
      <c r="C10" s="114"/>
      <c r="D10" s="114"/>
      <c r="E10" s="114"/>
      <c r="F10" s="114"/>
      <c r="G10" s="114"/>
      <c r="H10" s="115"/>
    </row>
    <row r="11" spans="2:17" ht="25.5" customHeight="1">
      <c r="B11" s="21" t="s">
        <v>6</v>
      </c>
      <c r="C11" s="114" t="s">
        <v>7</v>
      </c>
      <c r="D11" s="11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>
      <c r="B12" s="22" t="s">
        <v>300</v>
      </c>
      <c r="C12" s="122" t="s">
        <v>96</v>
      </c>
      <c r="D12" s="122"/>
      <c r="E12" s="9" t="s">
        <v>299</v>
      </c>
      <c r="F12" s="9" t="s">
        <v>298</v>
      </c>
      <c r="G12" s="9" t="s">
        <v>297</v>
      </c>
      <c r="H12" s="5" t="s">
        <v>12</v>
      </c>
    </row>
    <row r="13" spans="2:17" ht="16.5" customHeight="1" thickBot="1">
      <c r="B13" s="123" t="s">
        <v>13</v>
      </c>
      <c r="C13" s="124"/>
      <c r="D13" s="124"/>
      <c r="E13" s="124"/>
      <c r="F13" s="125"/>
      <c r="G13" s="126" t="s">
        <v>14</v>
      </c>
      <c r="H13" s="127"/>
    </row>
    <row r="14" spans="2:17">
      <c r="B14" s="26" t="s">
        <v>15</v>
      </c>
      <c r="C14" s="128" t="s">
        <v>16</v>
      </c>
      <c r="D14" s="128"/>
      <c r="E14" s="27" t="s">
        <v>17</v>
      </c>
      <c r="F14" s="28" t="s">
        <v>8</v>
      </c>
      <c r="G14" s="29" t="s">
        <v>18</v>
      </c>
      <c r="H14" s="28" t="s">
        <v>19</v>
      </c>
    </row>
    <row r="15" spans="2:17" ht="21" customHeight="1" thickBot="1">
      <c r="B15" s="30" t="s">
        <v>20</v>
      </c>
      <c r="C15" s="129" t="s">
        <v>296</v>
      </c>
      <c r="D15" s="129"/>
      <c r="E15" s="24" t="s">
        <v>21</v>
      </c>
      <c r="F15" s="25" t="s">
        <v>22</v>
      </c>
      <c r="G15" s="30" t="s">
        <v>21</v>
      </c>
      <c r="H15" s="25" t="s">
        <v>295</v>
      </c>
    </row>
    <row r="16" spans="2:17" ht="46.5" customHeight="1">
      <c r="B16" s="113" t="s">
        <v>24</v>
      </c>
      <c r="C16" s="114"/>
      <c r="D16" s="114"/>
      <c r="E16" s="114"/>
      <c r="F16" s="114" t="s">
        <v>25</v>
      </c>
      <c r="G16" s="114"/>
      <c r="H16" s="115"/>
    </row>
    <row r="17" spans="2:9" ht="47.1" customHeight="1">
      <c r="B17" s="130" t="s">
        <v>26</v>
      </c>
      <c r="C17" s="131"/>
      <c r="D17" s="131"/>
      <c r="E17" s="132"/>
      <c r="F17" s="114" t="s">
        <v>294</v>
      </c>
      <c r="G17" s="114"/>
      <c r="H17" s="6" t="s">
        <v>28</v>
      </c>
    </row>
    <row r="18" spans="2:9" ht="18" customHeight="1">
      <c r="B18" s="119" t="s">
        <v>315</v>
      </c>
      <c r="C18" s="120"/>
      <c r="D18" s="120"/>
      <c r="E18" s="121"/>
      <c r="F18" s="122" t="s">
        <v>327</v>
      </c>
      <c r="G18" s="122"/>
      <c r="H18" s="5" t="s">
        <v>291</v>
      </c>
    </row>
    <row r="19" spans="2:9" ht="15.75" customHeight="1">
      <c r="B19" s="113" t="s">
        <v>31</v>
      </c>
      <c r="C19" s="114"/>
      <c r="D19" s="114"/>
      <c r="E19" s="114"/>
      <c r="F19" s="114"/>
      <c r="G19" s="114"/>
      <c r="H19" s="115"/>
    </row>
    <row r="20" spans="2:9" ht="53.25" customHeight="1">
      <c r="B20" s="108" t="s">
        <v>353</v>
      </c>
      <c r="C20" s="109"/>
      <c r="D20" s="109"/>
      <c r="E20" s="109"/>
      <c r="F20" s="109"/>
      <c r="G20" s="109"/>
      <c r="H20" s="136"/>
    </row>
    <row r="21" spans="2:9" ht="15.75" customHeight="1">
      <c r="B21" s="113" t="s">
        <v>32</v>
      </c>
      <c r="C21" s="114"/>
      <c r="D21" s="114"/>
      <c r="E21" s="114"/>
      <c r="F21" s="114"/>
      <c r="G21" s="114"/>
      <c r="H21" s="115"/>
    </row>
    <row r="22" spans="2:9" ht="35.25" customHeight="1">
      <c r="B22" s="108" t="s">
        <v>352</v>
      </c>
      <c r="C22" s="109"/>
      <c r="D22" s="109"/>
      <c r="E22" s="109"/>
      <c r="F22" s="109"/>
      <c r="G22" s="109"/>
      <c r="H22" s="136"/>
    </row>
    <row r="23" spans="2:9" ht="15.75" customHeight="1">
      <c r="B23" s="113" t="s">
        <v>33</v>
      </c>
      <c r="C23" s="114"/>
      <c r="D23" s="114"/>
      <c r="E23" s="114"/>
      <c r="F23" s="114" t="s">
        <v>34</v>
      </c>
      <c r="G23" s="114"/>
      <c r="H23" s="115"/>
    </row>
    <row r="24" spans="2:9" ht="24.75" customHeight="1">
      <c r="B24" s="108" t="s">
        <v>35</v>
      </c>
      <c r="C24" s="109"/>
      <c r="D24" s="109"/>
      <c r="E24" s="109"/>
      <c r="F24" s="109" t="s">
        <v>288</v>
      </c>
      <c r="G24" s="109"/>
      <c r="H24" s="136"/>
    </row>
    <row r="25" spans="2:9" ht="14.25" customHeight="1">
      <c r="B25" s="113" t="s">
        <v>37</v>
      </c>
      <c r="C25" s="114"/>
      <c r="D25" s="114"/>
      <c r="E25" s="114"/>
      <c r="F25" s="114" t="s">
        <v>38</v>
      </c>
      <c r="G25" s="114"/>
      <c r="H25" s="115"/>
    </row>
    <row r="26" spans="2:9" ht="21.75" customHeight="1">
      <c r="B26" s="113" t="s">
        <v>39</v>
      </c>
      <c r="C26" s="114"/>
      <c r="D26" s="114" t="s">
        <v>40</v>
      </c>
      <c r="E26" s="114"/>
      <c r="F26" s="8" t="s">
        <v>39</v>
      </c>
      <c r="G26" s="8" t="s">
        <v>41</v>
      </c>
      <c r="H26" s="6" t="s">
        <v>40</v>
      </c>
    </row>
    <row r="27" spans="2:9" ht="14.25" customHeight="1">
      <c r="B27" s="192">
        <v>131</v>
      </c>
      <c r="C27" s="109"/>
      <c r="D27" s="109">
        <v>2022</v>
      </c>
      <c r="E27" s="109"/>
      <c r="F27" s="43">
        <v>9</v>
      </c>
      <c r="G27" s="7">
        <v>6.8699999999999997E-2</v>
      </c>
      <c r="H27" s="10">
        <v>2025</v>
      </c>
    </row>
    <row r="28" spans="2:9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9" ht="19.5" customHeight="1">
      <c r="B29" s="137" t="s">
        <v>26</v>
      </c>
      <c r="C29" s="138"/>
      <c r="D29" s="138"/>
      <c r="E29" s="138"/>
      <c r="F29" s="138"/>
      <c r="G29" s="138"/>
      <c r="H29" s="139"/>
    </row>
    <row r="30" spans="2:9" ht="30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9" ht="26.1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</row>
    <row r="32" spans="2:9" ht="45.95" customHeight="1">
      <c r="B32" s="113" t="s">
        <v>49</v>
      </c>
      <c r="C32" s="114"/>
      <c r="D32" s="114"/>
      <c r="E32" s="114"/>
      <c r="F32" s="114"/>
      <c r="G32" s="114"/>
      <c r="H32" s="115"/>
      <c r="I32" s="20"/>
    </row>
    <row r="33" spans="2:8" ht="168.75" customHeight="1">
      <c r="B33" s="193" t="s">
        <v>351</v>
      </c>
      <c r="C33" s="194"/>
      <c r="D33" s="194"/>
      <c r="E33" s="194"/>
      <c r="F33" s="194"/>
      <c r="G33" s="194"/>
      <c r="H33" s="195"/>
    </row>
    <row r="34" spans="2:8" ht="30" customHeight="1">
      <c r="B34" s="113" t="s">
        <v>50</v>
      </c>
      <c r="C34" s="114"/>
      <c r="D34" s="114"/>
      <c r="E34" s="114"/>
      <c r="F34" s="114"/>
      <c r="G34" s="114"/>
      <c r="H34" s="115"/>
    </row>
    <row r="35" spans="2:8" ht="32.25" customHeight="1">
      <c r="B35" s="21" t="s">
        <v>51</v>
      </c>
      <c r="C35" s="8" t="s">
        <v>52</v>
      </c>
      <c r="D35" s="8" t="s">
        <v>53</v>
      </c>
      <c r="E35" s="8" t="s">
        <v>54</v>
      </c>
      <c r="F35" s="8" t="s">
        <v>55</v>
      </c>
      <c r="G35" s="114" t="s">
        <v>56</v>
      </c>
      <c r="H35" s="115"/>
    </row>
    <row r="36" spans="2:8" ht="27.95" customHeight="1">
      <c r="B36" s="23">
        <v>0.8</v>
      </c>
      <c r="C36" s="23">
        <v>0.92589999999999995</v>
      </c>
      <c r="D36" s="23" t="s">
        <v>57</v>
      </c>
      <c r="E36" s="23" t="s">
        <v>57</v>
      </c>
      <c r="F36" s="23">
        <v>0.5</v>
      </c>
      <c r="G36" s="109"/>
      <c r="H36" s="136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1" customHeight="1">
      <c r="B38" s="113" t="s">
        <v>59</v>
      </c>
      <c r="C38" s="114"/>
      <c r="D38" s="114"/>
      <c r="E38" s="114"/>
      <c r="F38" s="114" t="s">
        <v>60</v>
      </c>
      <c r="G38" s="114"/>
      <c r="H38" s="115"/>
    </row>
    <row r="39" spans="2:8" ht="27.75" customHeight="1">
      <c r="B39" s="147" t="s">
        <v>350</v>
      </c>
      <c r="C39" s="148"/>
      <c r="D39" s="148"/>
      <c r="E39" s="149"/>
      <c r="F39" s="150" t="s">
        <v>349</v>
      </c>
      <c r="G39" s="148"/>
      <c r="H39" s="160"/>
    </row>
    <row r="40" spans="2:8" ht="17.100000000000001" customHeight="1">
      <c r="B40" s="113" t="s">
        <v>61</v>
      </c>
      <c r="C40" s="114"/>
      <c r="D40" s="114"/>
      <c r="E40" s="114"/>
      <c r="F40" s="114" t="s">
        <v>62</v>
      </c>
      <c r="G40" s="114"/>
      <c r="H40" s="115"/>
    </row>
    <row r="41" spans="2:8" ht="27" customHeight="1">
      <c r="B41" s="147" t="s">
        <v>348</v>
      </c>
      <c r="C41" s="148"/>
      <c r="D41" s="148"/>
      <c r="E41" s="149"/>
      <c r="F41" s="150" t="s">
        <v>344</v>
      </c>
      <c r="G41" s="148"/>
      <c r="H41" s="160"/>
    </row>
    <row r="42" spans="2:8" ht="15" customHeight="1">
      <c r="B42" s="113" t="s">
        <v>63</v>
      </c>
      <c r="C42" s="114"/>
      <c r="D42" s="114"/>
      <c r="E42" s="114"/>
      <c r="F42" s="114" t="s">
        <v>64</v>
      </c>
      <c r="G42" s="114"/>
      <c r="H42" s="115"/>
    </row>
    <row r="43" spans="2:8" ht="25.5" customHeight="1">
      <c r="B43" s="196" t="s">
        <v>347</v>
      </c>
      <c r="C43" s="197"/>
      <c r="D43" s="197"/>
      <c r="E43" s="198"/>
      <c r="F43" s="150" t="s">
        <v>346</v>
      </c>
      <c r="G43" s="148"/>
      <c r="H43" s="160"/>
    </row>
    <row r="44" spans="2:8" ht="24" customHeight="1">
      <c r="B44" s="113" t="s">
        <v>65</v>
      </c>
      <c r="C44" s="114"/>
      <c r="D44" s="114"/>
      <c r="E44" s="114"/>
      <c r="F44" s="114" t="s">
        <v>66</v>
      </c>
      <c r="G44" s="114"/>
      <c r="H44" s="115"/>
    </row>
    <row r="45" spans="2:8" ht="25.5" customHeight="1">
      <c r="B45" s="147" t="s">
        <v>345</v>
      </c>
      <c r="C45" s="148"/>
      <c r="D45" s="148"/>
      <c r="E45" s="149"/>
      <c r="F45" s="150" t="s">
        <v>344</v>
      </c>
      <c r="G45" s="148"/>
      <c r="H45" s="160"/>
    </row>
    <row r="46" spans="2:8" ht="14.1" customHeight="1">
      <c r="B46" s="152" t="s">
        <v>67</v>
      </c>
      <c r="C46" s="153"/>
      <c r="D46" s="153"/>
      <c r="E46" s="153"/>
      <c r="F46" s="153"/>
      <c r="G46" s="153"/>
      <c r="H46" s="154"/>
    </row>
    <row r="47" spans="2:8" ht="27" customHeight="1">
      <c r="B47" s="108" t="s">
        <v>343</v>
      </c>
      <c r="C47" s="109"/>
      <c r="D47" s="109"/>
      <c r="E47" s="109"/>
      <c r="F47" s="109"/>
      <c r="G47" s="109"/>
      <c r="H47" s="136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24" customHeight="1">
      <c r="B49" s="147" t="s">
        <v>279</v>
      </c>
      <c r="C49" s="148"/>
      <c r="D49" s="148"/>
      <c r="E49" s="149"/>
      <c r="F49" s="150" t="s">
        <v>342</v>
      </c>
      <c r="G49" s="148"/>
      <c r="H49" s="160"/>
    </row>
    <row r="50" spans="2:8" ht="16.5" customHeight="1">
      <c r="B50" s="113" t="s">
        <v>70</v>
      </c>
      <c r="C50" s="114"/>
      <c r="D50" s="114"/>
      <c r="E50" s="114"/>
      <c r="F50" s="114" t="s">
        <v>71</v>
      </c>
      <c r="G50" s="114"/>
      <c r="H50" s="115"/>
    </row>
    <row r="51" spans="2:8" ht="21" customHeight="1" thickBot="1">
      <c r="B51" s="188" t="s">
        <v>277</v>
      </c>
      <c r="C51" s="189"/>
      <c r="D51" s="189"/>
      <c r="E51" s="189"/>
      <c r="F51" s="129">
        <v>9984610061</v>
      </c>
      <c r="G51" s="129"/>
      <c r="H51" s="163"/>
    </row>
    <row r="52" spans="2:8" ht="85.5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51:E51"/>
    <mergeCell ref="F51:H51"/>
    <mergeCell ref="B52:H52"/>
    <mergeCell ref="B53:H53"/>
    <mergeCell ref="B48:E48"/>
    <mergeCell ref="F48:H48"/>
    <mergeCell ref="B49:E49"/>
    <mergeCell ref="F49:H49"/>
    <mergeCell ref="B50:E50"/>
    <mergeCell ref="F50:H50"/>
    <mergeCell ref="B47:H47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H46"/>
    <mergeCell ref="B38:E38"/>
    <mergeCell ref="F38:H38"/>
    <mergeCell ref="B39:E39"/>
    <mergeCell ref="F39:H39"/>
    <mergeCell ref="B40:E40"/>
    <mergeCell ref="F40:H40"/>
    <mergeCell ref="B37:H37"/>
    <mergeCell ref="B30:D30"/>
    <mergeCell ref="E30:F30"/>
    <mergeCell ref="G30:H30"/>
    <mergeCell ref="B31:D31"/>
    <mergeCell ref="E31:F31"/>
    <mergeCell ref="G31:H31"/>
    <mergeCell ref="B32:H32"/>
    <mergeCell ref="B33:H33"/>
    <mergeCell ref="B34:H34"/>
    <mergeCell ref="G35:H35"/>
    <mergeCell ref="G36:H36"/>
    <mergeCell ref="B29:H29"/>
    <mergeCell ref="B23:E23"/>
    <mergeCell ref="F23:H23"/>
    <mergeCell ref="B24:E24"/>
    <mergeCell ref="F24:H24"/>
    <mergeCell ref="B25:E25"/>
    <mergeCell ref="F25:H25"/>
    <mergeCell ref="B26:C26"/>
    <mergeCell ref="C14:D14"/>
    <mergeCell ref="C15:D15"/>
    <mergeCell ref="B16:E16"/>
    <mergeCell ref="F16:H16"/>
    <mergeCell ref="B17:E17"/>
    <mergeCell ref="B21:H21"/>
    <mergeCell ref="D26:E26"/>
    <mergeCell ref="B27:C27"/>
    <mergeCell ref="D27:E27"/>
    <mergeCell ref="B28:H28"/>
    <mergeCell ref="B22:H22"/>
    <mergeCell ref="F17:G17"/>
    <mergeCell ref="B18:E18"/>
    <mergeCell ref="F18:G18"/>
    <mergeCell ref="B19:H19"/>
    <mergeCell ref="B20:H20"/>
    <mergeCell ref="C11:D11"/>
    <mergeCell ref="C12:D12"/>
    <mergeCell ref="B13:F13"/>
    <mergeCell ref="G13:H13"/>
    <mergeCell ref="B5:H5"/>
    <mergeCell ref="B6:H6"/>
    <mergeCell ref="B7:H7"/>
    <mergeCell ref="B8:E8"/>
    <mergeCell ref="F8:G8"/>
    <mergeCell ref="B9:E9"/>
    <mergeCell ref="F9:G9"/>
    <mergeCell ref="B10:H10"/>
  </mergeCells>
  <conditionalFormatting sqref="B36:F36">
    <cfRule type="containsText" dxfId="275" priority="1" operator="containsText" text="NO DISPONIBLE">
      <formula>NOT(ISERROR(SEARCH("NO DISPONIBLE",B36)))</formula>
    </cfRule>
    <cfRule type="cellIs" dxfId="274" priority="2" operator="lessThanOrEqual">
      <formula>0.15</formula>
    </cfRule>
    <cfRule type="cellIs" dxfId="273" priority="3" operator="between">
      <formula>0.5</formula>
      <formula>0.7</formula>
    </cfRule>
    <cfRule type="cellIs" dxfId="272" priority="4" operator="greaterThanOrEqual">
      <formula>0.7</formula>
    </cfRule>
  </conditionalFormatting>
  <hyperlinks>
    <hyperlink ref="B51" r:id="rId1" xr:uid="{00000000-0004-0000-1600-000000000000}"/>
  </hyperlinks>
  <pageMargins left="0.98425196850393704" right="0.98425196850393704" top="0.59055118110236227" bottom="0.59055118110236227" header="0.51181102362204722" footer="0.51181102362204722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1600-000016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'A-2.2.1.1.3.6'!B36:F36</xm:f>
              <xm:sqref>G36</xm:sqref>
            </x14:sparkline>
          </x14:sparklines>
        </x14:sparklineGroup>
      </x14:sparklineGroup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Q53"/>
  <sheetViews>
    <sheetView showGridLines="0" topLeftCell="C3" zoomScale="80" zoomScaleNormal="80" workbookViewId="0">
      <selection activeCell="B37" sqref="B37:H37"/>
    </sheetView>
  </sheetViews>
  <sheetFormatPr baseColWidth="10" defaultColWidth="11.42578125" defaultRowHeight="18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8.75" customHeight="1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13" t="s">
        <v>1</v>
      </c>
      <c r="C6" s="114"/>
      <c r="D6" s="114"/>
      <c r="E6" s="114"/>
      <c r="F6" s="114"/>
      <c r="G6" s="114"/>
      <c r="H6" s="115"/>
      <c r="J6" s="2"/>
      <c r="K6" s="2"/>
      <c r="L6" s="2"/>
      <c r="M6" s="2"/>
      <c r="N6" s="2"/>
      <c r="O6" s="2"/>
      <c r="P6" s="2"/>
      <c r="Q6" s="2"/>
    </row>
    <row r="7" spans="2:17" ht="22.5" customHeight="1">
      <c r="B7" s="116" t="s">
        <v>366</v>
      </c>
      <c r="C7" s="117"/>
      <c r="D7" s="117"/>
      <c r="E7" s="117"/>
      <c r="F7" s="117"/>
      <c r="G7" s="117"/>
      <c r="H7" s="118"/>
      <c r="J7" s="3"/>
      <c r="K7" s="3"/>
      <c r="L7" s="3"/>
      <c r="M7" s="3"/>
      <c r="N7" s="3"/>
      <c r="O7" s="3"/>
      <c r="P7" s="3"/>
      <c r="Q7" s="3"/>
    </row>
    <row r="8" spans="2:17" ht="50.25" customHeight="1">
      <c r="B8" s="113" t="s">
        <v>2</v>
      </c>
      <c r="C8" s="114"/>
      <c r="D8" s="114"/>
      <c r="E8" s="114"/>
      <c r="F8" s="159" t="s">
        <v>3</v>
      </c>
      <c r="G8" s="139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47.25" customHeight="1">
      <c r="B9" s="108" t="s">
        <v>303</v>
      </c>
      <c r="C9" s="109"/>
      <c r="D9" s="109"/>
      <c r="E9" s="109"/>
      <c r="F9" s="150" t="s">
        <v>302</v>
      </c>
      <c r="G9" s="149"/>
      <c r="H9" s="10" t="s">
        <v>316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13" t="s">
        <v>5</v>
      </c>
      <c r="C10" s="114"/>
      <c r="D10" s="114"/>
      <c r="E10" s="114"/>
      <c r="F10" s="114"/>
      <c r="G10" s="114"/>
      <c r="H10" s="115"/>
    </row>
    <row r="11" spans="2:17" ht="25.5" customHeight="1">
      <c r="B11" s="21" t="s">
        <v>6</v>
      </c>
      <c r="C11" s="114" t="s">
        <v>7</v>
      </c>
      <c r="D11" s="11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>
      <c r="B12" s="22" t="s">
        <v>300</v>
      </c>
      <c r="C12" s="122" t="s">
        <v>96</v>
      </c>
      <c r="D12" s="122"/>
      <c r="E12" s="9" t="s">
        <v>299</v>
      </c>
      <c r="F12" s="9" t="s">
        <v>298</v>
      </c>
      <c r="G12" s="9" t="s">
        <v>297</v>
      </c>
      <c r="H12" s="5" t="s">
        <v>12</v>
      </c>
    </row>
    <row r="13" spans="2:17" ht="16.5" customHeight="1" thickBot="1">
      <c r="B13" s="123" t="s">
        <v>13</v>
      </c>
      <c r="C13" s="124"/>
      <c r="D13" s="124"/>
      <c r="E13" s="124"/>
      <c r="F13" s="125"/>
      <c r="G13" s="126" t="s">
        <v>14</v>
      </c>
      <c r="H13" s="127"/>
    </row>
    <row r="14" spans="2:17">
      <c r="B14" s="26" t="s">
        <v>15</v>
      </c>
      <c r="C14" s="128" t="s">
        <v>16</v>
      </c>
      <c r="D14" s="128"/>
      <c r="E14" s="27" t="s">
        <v>17</v>
      </c>
      <c r="F14" s="28" t="s">
        <v>8</v>
      </c>
      <c r="G14" s="29" t="s">
        <v>18</v>
      </c>
      <c r="H14" s="28" t="s">
        <v>19</v>
      </c>
    </row>
    <row r="15" spans="2:17" ht="21" customHeight="1" thickBot="1">
      <c r="B15" s="30" t="s">
        <v>20</v>
      </c>
      <c r="C15" s="129" t="s">
        <v>296</v>
      </c>
      <c r="D15" s="129"/>
      <c r="E15" s="24" t="s">
        <v>21</v>
      </c>
      <c r="F15" s="25" t="s">
        <v>22</v>
      </c>
      <c r="G15" s="30" t="s">
        <v>21</v>
      </c>
      <c r="H15" s="25" t="s">
        <v>295</v>
      </c>
    </row>
    <row r="16" spans="2:17" ht="46.5" customHeight="1">
      <c r="B16" s="113" t="s">
        <v>24</v>
      </c>
      <c r="C16" s="114"/>
      <c r="D16" s="114"/>
      <c r="E16" s="114"/>
      <c r="F16" s="114" t="s">
        <v>25</v>
      </c>
      <c r="G16" s="114"/>
      <c r="H16" s="115"/>
    </row>
    <row r="17" spans="2:9" ht="47.1" customHeight="1">
      <c r="B17" s="130" t="s">
        <v>26</v>
      </c>
      <c r="C17" s="131"/>
      <c r="D17" s="131"/>
      <c r="E17" s="132"/>
      <c r="F17" s="114" t="s">
        <v>365</v>
      </c>
      <c r="G17" s="114"/>
      <c r="H17" s="6" t="s">
        <v>28</v>
      </c>
    </row>
    <row r="18" spans="2:9" ht="18" customHeight="1">
      <c r="B18" s="119" t="s">
        <v>293</v>
      </c>
      <c r="C18" s="120"/>
      <c r="D18" s="120"/>
      <c r="E18" s="121"/>
      <c r="F18" s="122" t="s">
        <v>292</v>
      </c>
      <c r="G18" s="122"/>
      <c r="H18" s="5" t="s">
        <v>291</v>
      </c>
    </row>
    <row r="19" spans="2:9" ht="15.75" customHeight="1">
      <c r="B19" s="113" t="s">
        <v>31</v>
      </c>
      <c r="C19" s="114"/>
      <c r="D19" s="114"/>
      <c r="E19" s="114"/>
      <c r="F19" s="114"/>
      <c r="G19" s="114"/>
      <c r="H19" s="115"/>
    </row>
    <row r="20" spans="2:9" ht="60.95" customHeight="1">
      <c r="B20" s="108" t="s">
        <v>364</v>
      </c>
      <c r="C20" s="109"/>
      <c r="D20" s="109"/>
      <c r="E20" s="109"/>
      <c r="F20" s="109"/>
      <c r="G20" s="109"/>
      <c r="H20" s="136"/>
    </row>
    <row r="21" spans="2:9" ht="15.75" customHeight="1">
      <c r="B21" s="113" t="s">
        <v>32</v>
      </c>
      <c r="C21" s="114"/>
      <c r="D21" s="114"/>
      <c r="E21" s="114"/>
      <c r="F21" s="114"/>
      <c r="G21" s="114"/>
      <c r="H21" s="115"/>
    </row>
    <row r="22" spans="2:9" ht="63.95" customHeight="1">
      <c r="B22" s="108" t="s">
        <v>363</v>
      </c>
      <c r="C22" s="109"/>
      <c r="D22" s="109"/>
      <c r="E22" s="109"/>
      <c r="F22" s="109"/>
      <c r="G22" s="109"/>
      <c r="H22" s="136"/>
    </row>
    <row r="23" spans="2:9" ht="15.75" customHeight="1">
      <c r="B23" s="113" t="s">
        <v>33</v>
      </c>
      <c r="C23" s="114"/>
      <c r="D23" s="114"/>
      <c r="E23" s="114"/>
      <c r="F23" s="114" t="s">
        <v>34</v>
      </c>
      <c r="G23" s="114"/>
      <c r="H23" s="115"/>
    </row>
    <row r="24" spans="2:9" ht="24.75" customHeight="1">
      <c r="B24" s="108" t="s">
        <v>35</v>
      </c>
      <c r="C24" s="109"/>
      <c r="D24" s="109"/>
      <c r="E24" s="109"/>
      <c r="F24" s="109" t="s">
        <v>288</v>
      </c>
      <c r="G24" s="109"/>
      <c r="H24" s="136"/>
    </row>
    <row r="25" spans="2:9" ht="14.25" customHeight="1">
      <c r="B25" s="113" t="s">
        <v>37</v>
      </c>
      <c r="C25" s="114"/>
      <c r="D25" s="114"/>
      <c r="E25" s="114"/>
      <c r="F25" s="114" t="s">
        <v>38</v>
      </c>
      <c r="G25" s="114"/>
      <c r="H25" s="115"/>
    </row>
    <row r="26" spans="2:9" ht="27" customHeight="1">
      <c r="B26" s="113" t="s">
        <v>39</v>
      </c>
      <c r="C26" s="114"/>
      <c r="D26" s="114" t="s">
        <v>40</v>
      </c>
      <c r="E26" s="114"/>
      <c r="F26" s="8" t="s">
        <v>39</v>
      </c>
      <c r="G26" s="8" t="s">
        <v>41</v>
      </c>
      <c r="H26" s="6" t="s">
        <v>40</v>
      </c>
    </row>
    <row r="27" spans="2:9" ht="14.25" customHeight="1">
      <c r="B27" s="192">
        <v>32</v>
      </c>
      <c r="C27" s="109"/>
      <c r="D27" s="109">
        <v>2022</v>
      </c>
      <c r="E27" s="109"/>
      <c r="F27" s="43">
        <v>24</v>
      </c>
      <c r="G27" s="7">
        <v>0.25</v>
      </c>
      <c r="H27" s="10">
        <v>2025</v>
      </c>
      <c r="I27" s="1">
        <f>((4-5)/5)*100</f>
        <v>-20</v>
      </c>
    </row>
    <row r="28" spans="2:9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9" ht="19.5" customHeight="1">
      <c r="B29" s="137" t="s">
        <v>26</v>
      </c>
      <c r="C29" s="138"/>
      <c r="D29" s="138"/>
      <c r="E29" s="138"/>
      <c r="F29" s="138"/>
      <c r="G29" s="138"/>
      <c r="H29" s="139"/>
    </row>
    <row r="30" spans="2:9" ht="30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9" ht="26.1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</row>
    <row r="32" spans="2:9" ht="45.95" customHeight="1">
      <c r="B32" s="113" t="s">
        <v>49</v>
      </c>
      <c r="C32" s="114"/>
      <c r="D32" s="114"/>
      <c r="E32" s="114"/>
      <c r="F32" s="114"/>
      <c r="G32" s="114"/>
      <c r="H32" s="115"/>
      <c r="I32" s="20"/>
    </row>
    <row r="33" spans="2:8" ht="156" customHeight="1">
      <c r="B33" s="193" t="s">
        <v>362</v>
      </c>
      <c r="C33" s="194"/>
      <c r="D33" s="194"/>
      <c r="E33" s="194"/>
      <c r="F33" s="194"/>
      <c r="G33" s="194"/>
      <c r="H33" s="195"/>
    </row>
    <row r="34" spans="2:8" ht="30" customHeight="1">
      <c r="B34" s="113" t="s">
        <v>50</v>
      </c>
      <c r="C34" s="114"/>
      <c r="D34" s="114"/>
      <c r="E34" s="114"/>
      <c r="F34" s="114"/>
      <c r="G34" s="114"/>
      <c r="H34" s="115"/>
    </row>
    <row r="35" spans="2:8" ht="32.25" customHeight="1">
      <c r="B35" s="21" t="s">
        <v>51</v>
      </c>
      <c r="C35" s="8" t="s">
        <v>52</v>
      </c>
      <c r="D35" s="8" t="s">
        <v>53</v>
      </c>
      <c r="E35" s="8" t="s">
        <v>54</v>
      </c>
      <c r="F35" s="8" t="s">
        <v>55</v>
      </c>
      <c r="G35" s="114" t="s">
        <v>56</v>
      </c>
      <c r="H35" s="115"/>
    </row>
    <row r="36" spans="2:8" ht="27.95" customHeight="1">
      <c r="B36" s="23">
        <v>1</v>
      </c>
      <c r="C36" s="23">
        <v>1</v>
      </c>
      <c r="D36" s="23" t="s">
        <v>57</v>
      </c>
      <c r="E36" s="23" t="s">
        <v>57</v>
      </c>
      <c r="F36" s="23">
        <v>0.505</v>
      </c>
      <c r="G36" s="109"/>
      <c r="H36" s="136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1" customHeight="1">
      <c r="B38" s="113" t="s">
        <v>59</v>
      </c>
      <c r="C38" s="114"/>
      <c r="D38" s="114"/>
      <c r="E38" s="114"/>
      <c r="F38" s="114" t="s">
        <v>60</v>
      </c>
      <c r="G38" s="114"/>
      <c r="H38" s="115"/>
    </row>
    <row r="39" spans="2:8" ht="27.75" customHeight="1">
      <c r="B39" s="147" t="s">
        <v>361</v>
      </c>
      <c r="C39" s="148"/>
      <c r="D39" s="148"/>
      <c r="E39" s="149"/>
      <c r="F39" s="150" t="s">
        <v>360</v>
      </c>
      <c r="G39" s="148"/>
      <c r="H39" s="160"/>
    </row>
    <row r="40" spans="2:8" ht="17.100000000000001" customHeight="1">
      <c r="B40" s="113" t="s">
        <v>61</v>
      </c>
      <c r="C40" s="114"/>
      <c r="D40" s="114"/>
      <c r="E40" s="114"/>
      <c r="F40" s="114" t="s">
        <v>62</v>
      </c>
      <c r="G40" s="114"/>
      <c r="H40" s="115"/>
    </row>
    <row r="41" spans="2:8" ht="21" customHeight="1">
      <c r="B41" s="147" t="s">
        <v>359</v>
      </c>
      <c r="C41" s="148"/>
      <c r="D41" s="148"/>
      <c r="E41" s="149"/>
      <c r="F41" s="150" t="s">
        <v>355</v>
      </c>
      <c r="G41" s="148"/>
      <c r="H41" s="160"/>
    </row>
    <row r="42" spans="2:8" ht="15" customHeight="1">
      <c r="B42" s="113" t="s">
        <v>63</v>
      </c>
      <c r="C42" s="114"/>
      <c r="D42" s="114"/>
      <c r="E42" s="114"/>
      <c r="F42" s="114" t="s">
        <v>64</v>
      </c>
      <c r="G42" s="114"/>
      <c r="H42" s="115"/>
    </row>
    <row r="43" spans="2:8" ht="25.5" customHeight="1">
      <c r="B43" s="196" t="s">
        <v>358</v>
      </c>
      <c r="C43" s="197"/>
      <c r="D43" s="197"/>
      <c r="E43" s="198"/>
      <c r="F43" s="150" t="s">
        <v>357</v>
      </c>
      <c r="G43" s="148"/>
      <c r="H43" s="160"/>
    </row>
    <row r="44" spans="2:8" ht="24" customHeight="1">
      <c r="B44" s="113" t="s">
        <v>65</v>
      </c>
      <c r="C44" s="114"/>
      <c r="D44" s="114"/>
      <c r="E44" s="114"/>
      <c r="F44" s="114" t="s">
        <v>66</v>
      </c>
      <c r="G44" s="114"/>
      <c r="H44" s="115"/>
    </row>
    <row r="45" spans="2:8" ht="14.1" customHeight="1">
      <c r="B45" s="147" t="s">
        <v>356</v>
      </c>
      <c r="C45" s="148"/>
      <c r="D45" s="148"/>
      <c r="E45" s="149"/>
      <c r="F45" s="150" t="s">
        <v>355</v>
      </c>
      <c r="G45" s="148"/>
      <c r="H45" s="160"/>
    </row>
    <row r="46" spans="2:8" ht="14.1" customHeight="1">
      <c r="B46" s="152" t="s">
        <v>67</v>
      </c>
      <c r="C46" s="153"/>
      <c r="D46" s="153"/>
      <c r="E46" s="153"/>
      <c r="F46" s="153"/>
      <c r="G46" s="153"/>
      <c r="H46" s="154"/>
    </row>
    <row r="47" spans="2:8" ht="27" customHeight="1">
      <c r="B47" s="108" t="s">
        <v>343</v>
      </c>
      <c r="C47" s="109"/>
      <c r="D47" s="109"/>
      <c r="E47" s="109"/>
      <c r="F47" s="109"/>
      <c r="G47" s="109"/>
      <c r="H47" s="136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24" customHeight="1">
      <c r="B49" s="147" t="s">
        <v>279</v>
      </c>
      <c r="C49" s="148"/>
      <c r="D49" s="148"/>
      <c r="E49" s="149"/>
      <c r="F49" s="150" t="s">
        <v>342</v>
      </c>
      <c r="G49" s="148"/>
      <c r="H49" s="160"/>
    </row>
    <row r="50" spans="2:8" ht="16.5" customHeight="1">
      <c r="B50" s="113" t="s">
        <v>70</v>
      </c>
      <c r="C50" s="114"/>
      <c r="D50" s="114"/>
      <c r="E50" s="114"/>
      <c r="F50" s="114" t="s">
        <v>71</v>
      </c>
      <c r="G50" s="114"/>
      <c r="H50" s="115"/>
    </row>
    <row r="51" spans="2:8" ht="21" customHeight="1" thickBot="1">
      <c r="B51" s="188" t="s">
        <v>277</v>
      </c>
      <c r="C51" s="189"/>
      <c r="D51" s="189"/>
      <c r="E51" s="189"/>
      <c r="F51" s="129">
        <v>9984610061</v>
      </c>
      <c r="G51" s="129"/>
      <c r="H51" s="163"/>
    </row>
    <row r="52" spans="2:8" ht="85.5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51:E51"/>
    <mergeCell ref="F51:H51"/>
    <mergeCell ref="B52:H52"/>
    <mergeCell ref="B53:H53"/>
    <mergeCell ref="B48:E48"/>
    <mergeCell ref="F48:H48"/>
    <mergeCell ref="B49:E49"/>
    <mergeCell ref="F49:H49"/>
    <mergeCell ref="B50:E50"/>
    <mergeCell ref="F50:H50"/>
    <mergeCell ref="B47:H47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H46"/>
    <mergeCell ref="B38:E38"/>
    <mergeCell ref="F38:H38"/>
    <mergeCell ref="B39:E39"/>
    <mergeCell ref="F39:H39"/>
    <mergeCell ref="B40:E40"/>
    <mergeCell ref="F40:H40"/>
    <mergeCell ref="B37:H37"/>
    <mergeCell ref="B30:D30"/>
    <mergeCell ref="E30:F30"/>
    <mergeCell ref="G30:H30"/>
    <mergeCell ref="B31:D31"/>
    <mergeCell ref="E31:F31"/>
    <mergeCell ref="G31:H31"/>
    <mergeCell ref="B32:H32"/>
    <mergeCell ref="B33:H33"/>
    <mergeCell ref="B34:H34"/>
    <mergeCell ref="G35:H35"/>
    <mergeCell ref="G36:H36"/>
    <mergeCell ref="B29:H29"/>
    <mergeCell ref="B23:E23"/>
    <mergeCell ref="F23:H23"/>
    <mergeCell ref="B24:E24"/>
    <mergeCell ref="F24:H24"/>
    <mergeCell ref="B25:E25"/>
    <mergeCell ref="F25:H25"/>
    <mergeCell ref="B26:C26"/>
    <mergeCell ref="C14:D14"/>
    <mergeCell ref="C15:D15"/>
    <mergeCell ref="B16:E16"/>
    <mergeCell ref="F16:H16"/>
    <mergeCell ref="B17:E17"/>
    <mergeCell ref="B21:H21"/>
    <mergeCell ref="D26:E26"/>
    <mergeCell ref="B27:C27"/>
    <mergeCell ref="D27:E27"/>
    <mergeCell ref="B28:H28"/>
    <mergeCell ref="B22:H22"/>
    <mergeCell ref="F17:G17"/>
    <mergeCell ref="B18:E18"/>
    <mergeCell ref="F18:G18"/>
    <mergeCell ref="B19:H19"/>
    <mergeCell ref="B20:H20"/>
    <mergeCell ref="C11:D11"/>
    <mergeCell ref="C12:D12"/>
    <mergeCell ref="B13:F13"/>
    <mergeCell ref="G13:H13"/>
    <mergeCell ref="B5:H5"/>
    <mergeCell ref="B6:H6"/>
    <mergeCell ref="B7:H7"/>
    <mergeCell ref="B8:E8"/>
    <mergeCell ref="F8:G8"/>
    <mergeCell ref="B9:E9"/>
    <mergeCell ref="F9:G9"/>
    <mergeCell ref="B10:H10"/>
  </mergeCells>
  <conditionalFormatting sqref="B36:F36">
    <cfRule type="containsText" dxfId="271" priority="1" operator="containsText" text="NO DISPONIBLE">
      <formula>NOT(ISERROR(SEARCH("NO DISPONIBLE",B36)))</formula>
    </cfRule>
    <cfRule type="cellIs" dxfId="270" priority="2" operator="lessThanOrEqual">
      <formula>0.15</formula>
    </cfRule>
    <cfRule type="cellIs" dxfId="269" priority="3" operator="between">
      <formula>0.5</formula>
      <formula>0.7</formula>
    </cfRule>
    <cfRule type="cellIs" dxfId="268" priority="4" operator="greaterThanOrEqual">
      <formula>0.7</formula>
    </cfRule>
  </conditionalFormatting>
  <hyperlinks>
    <hyperlink ref="B51" r:id="rId1" xr:uid="{00000000-0004-0000-1700-000000000000}"/>
  </hyperlinks>
  <pageMargins left="0.98425196850393704" right="0.98425196850393704" top="0.59055118110236227" bottom="0.59055118110236227" header="0.51181102362204722" footer="0.51181102362204722"/>
  <pageSetup paperSize="5" scale="6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1700-000017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'A-2.2.1.1.3.7'!B36:F36</xm:f>
              <xm:sqref>G36</xm:sqref>
            </x14:sparkline>
          </x14:sparklines>
        </x14:sparklineGroup>
      </x14:sparklineGroup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Q53"/>
  <sheetViews>
    <sheetView showGridLines="0" view="pageBreakPreview" topLeftCell="B1" zoomScale="80" zoomScaleNormal="80" zoomScaleSheetLayoutView="80" workbookViewId="0">
      <selection activeCell="C36" sqref="C36"/>
    </sheetView>
  </sheetViews>
  <sheetFormatPr baseColWidth="10" defaultColWidth="11.42578125" defaultRowHeight="18"/>
  <cols>
    <col min="1" max="1" width="11.42578125" style="1"/>
    <col min="2" max="4" width="14.7109375" style="1" customWidth="1"/>
    <col min="5" max="5" width="25.42578125" style="1" customWidth="1"/>
    <col min="6" max="6" width="14.7109375" style="1" customWidth="1"/>
    <col min="7" max="7" width="21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8.75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9.25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21.75" customHeight="1">
      <c r="B6" s="113" t="s">
        <v>1</v>
      </c>
      <c r="C6" s="114"/>
      <c r="D6" s="114"/>
      <c r="E6" s="114"/>
      <c r="F6" s="114"/>
      <c r="G6" s="114"/>
      <c r="H6" s="115"/>
      <c r="J6" s="2"/>
      <c r="K6" s="2"/>
      <c r="L6" s="2"/>
      <c r="M6" s="2"/>
      <c r="N6" s="2"/>
      <c r="O6" s="2"/>
      <c r="P6" s="2"/>
      <c r="Q6" s="2"/>
    </row>
    <row r="7" spans="2:17" ht="23.25" customHeight="1">
      <c r="B7" s="204" t="s">
        <v>389</v>
      </c>
      <c r="C7" s="117"/>
      <c r="D7" s="117"/>
      <c r="E7" s="117"/>
      <c r="F7" s="117"/>
      <c r="G7" s="117"/>
      <c r="H7" s="118"/>
      <c r="J7" s="3"/>
      <c r="K7" s="3"/>
      <c r="L7" s="3"/>
      <c r="M7" s="3"/>
      <c r="N7" s="3"/>
      <c r="O7" s="3"/>
      <c r="P7" s="3"/>
      <c r="Q7" s="3"/>
    </row>
    <row r="8" spans="2:17" ht="30" customHeight="1">
      <c r="B8" s="113" t="s">
        <v>2</v>
      </c>
      <c r="C8" s="114"/>
      <c r="D8" s="114"/>
      <c r="E8" s="114"/>
      <c r="F8" s="114" t="s">
        <v>3</v>
      </c>
      <c r="G8" s="11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42" customHeight="1">
      <c r="B9" s="108" t="s">
        <v>388</v>
      </c>
      <c r="C9" s="109"/>
      <c r="D9" s="109"/>
      <c r="E9" s="109"/>
      <c r="F9" s="109" t="s">
        <v>387</v>
      </c>
      <c r="G9" s="109"/>
      <c r="H9" s="10" t="s">
        <v>301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13" t="s">
        <v>5</v>
      </c>
      <c r="C10" s="114"/>
      <c r="D10" s="114"/>
      <c r="E10" s="114"/>
      <c r="F10" s="114"/>
      <c r="G10" s="114"/>
      <c r="H10" s="115"/>
    </row>
    <row r="11" spans="2:17" ht="25.5" customHeight="1">
      <c r="B11" s="21" t="s">
        <v>6</v>
      </c>
      <c r="C11" s="114" t="s">
        <v>7</v>
      </c>
      <c r="D11" s="11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>
      <c r="B12" s="22" t="s">
        <v>386</v>
      </c>
      <c r="C12" s="122" t="s">
        <v>96</v>
      </c>
      <c r="D12" s="122"/>
      <c r="E12" s="9" t="s">
        <v>299</v>
      </c>
      <c r="F12" s="9" t="s">
        <v>298</v>
      </c>
      <c r="G12" s="9" t="s">
        <v>385</v>
      </c>
      <c r="H12" s="5" t="s">
        <v>12</v>
      </c>
    </row>
    <row r="13" spans="2:17" ht="16.5" customHeight="1" thickBot="1">
      <c r="B13" s="123" t="s">
        <v>13</v>
      </c>
      <c r="C13" s="124"/>
      <c r="D13" s="124"/>
      <c r="E13" s="124"/>
      <c r="F13" s="125"/>
      <c r="G13" s="126" t="s">
        <v>14</v>
      </c>
      <c r="H13" s="127"/>
    </row>
    <row r="14" spans="2:17" ht="16.5" customHeight="1">
      <c r="B14" s="26" t="s">
        <v>15</v>
      </c>
      <c r="C14" s="128" t="s">
        <v>16</v>
      </c>
      <c r="D14" s="128"/>
      <c r="E14" s="27" t="s">
        <v>17</v>
      </c>
      <c r="F14" s="28" t="s">
        <v>8</v>
      </c>
      <c r="G14" s="29" t="s">
        <v>18</v>
      </c>
      <c r="H14" s="28" t="s">
        <v>19</v>
      </c>
    </row>
    <row r="15" spans="2:17" ht="21" customHeight="1" thickBot="1">
      <c r="B15" s="30" t="s">
        <v>20</v>
      </c>
      <c r="C15" s="129" t="s">
        <v>384</v>
      </c>
      <c r="D15" s="129"/>
      <c r="E15" s="24" t="s">
        <v>21</v>
      </c>
      <c r="F15" s="25" t="s">
        <v>22</v>
      </c>
      <c r="G15" s="30" t="s">
        <v>21</v>
      </c>
      <c r="H15" s="25" t="s">
        <v>383</v>
      </c>
    </row>
    <row r="16" spans="2:17" ht="46.5" customHeight="1">
      <c r="B16" s="113" t="s">
        <v>24</v>
      </c>
      <c r="C16" s="114"/>
      <c r="D16" s="114"/>
      <c r="E16" s="114"/>
      <c r="F16" s="114" t="s">
        <v>25</v>
      </c>
      <c r="G16" s="114"/>
      <c r="H16" s="115"/>
    </row>
    <row r="17" spans="2:9" ht="47.1" customHeight="1">
      <c r="B17" s="130" t="s">
        <v>26</v>
      </c>
      <c r="C17" s="131"/>
      <c r="D17" s="131"/>
      <c r="E17" s="132"/>
      <c r="F17" s="114" t="s">
        <v>27</v>
      </c>
      <c r="G17" s="114"/>
      <c r="H17" s="6" t="s">
        <v>28</v>
      </c>
    </row>
    <row r="18" spans="2:9" ht="18" customHeight="1">
      <c r="B18" s="119" t="s">
        <v>29</v>
      </c>
      <c r="C18" s="120"/>
      <c r="D18" s="120"/>
      <c r="E18" s="121"/>
      <c r="F18" s="122" t="s">
        <v>382</v>
      </c>
      <c r="G18" s="122"/>
      <c r="H18" s="5" t="s">
        <v>381</v>
      </c>
    </row>
    <row r="19" spans="2:9" ht="15.75" customHeight="1">
      <c r="B19" s="113" t="s">
        <v>31</v>
      </c>
      <c r="C19" s="114"/>
      <c r="D19" s="114"/>
      <c r="E19" s="114"/>
      <c r="F19" s="114"/>
      <c r="G19" s="114"/>
      <c r="H19" s="115"/>
    </row>
    <row r="20" spans="2:9" ht="60.95" customHeight="1">
      <c r="B20" s="133" t="s">
        <v>380</v>
      </c>
      <c r="C20" s="134"/>
      <c r="D20" s="134"/>
      <c r="E20" s="134"/>
      <c r="F20" s="134"/>
      <c r="G20" s="134"/>
      <c r="H20" s="135"/>
    </row>
    <row r="21" spans="2:9" ht="15.75" customHeight="1">
      <c r="B21" s="113" t="s">
        <v>32</v>
      </c>
      <c r="C21" s="114"/>
      <c r="D21" s="114"/>
      <c r="E21" s="114"/>
      <c r="F21" s="114"/>
      <c r="G21" s="114"/>
      <c r="H21" s="115"/>
    </row>
    <row r="22" spans="2:9" ht="28.5" customHeight="1">
      <c r="B22" s="201" t="s">
        <v>379</v>
      </c>
      <c r="C22" s="202"/>
      <c r="D22" s="202"/>
      <c r="E22" s="202"/>
      <c r="F22" s="202"/>
      <c r="G22" s="202"/>
      <c r="H22" s="203"/>
    </row>
    <row r="23" spans="2:9" ht="15.75" customHeight="1">
      <c r="B23" s="113" t="s">
        <v>33</v>
      </c>
      <c r="C23" s="114"/>
      <c r="D23" s="114"/>
      <c r="E23" s="114"/>
      <c r="F23" s="114" t="s">
        <v>34</v>
      </c>
      <c r="G23" s="114"/>
      <c r="H23" s="115"/>
    </row>
    <row r="24" spans="2:9" ht="24.75" customHeight="1">
      <c r="B24" s="108" t="s">
        <v>35</v>
      </c>
      <c r="C24" s="109"/>
      <c r="D24" s="109"/>
      <c r="E24" s="109"/>
      <c r="F24" s="109" t="s">
        <v>288</v>
      </c>
      <c r="G24" s="109"/>
      <c r="H24" s="136"/>
    </row>
    <row r="25" spans="2:9" ht="14.25" customHeight="1">
      <c r="B25" s="113" t="s">
        <v>37</v>
      </c>
      <c r="C25" s="114"/>
      <c r="D25" s="114"/>
      <c r="E25" s="114"/>
      <c r="F25" s="114" t="s">
        <v>38</v>
      </c>
      <c r="G25" s="114"/>
      <c r="H25" s="115"/>
    </row>
    <row r="26" spans="2:9" ht="27" customHeight="1">
      <c r="B26" s="113" t="s">
        <v>39</v>
      </c>
      <c r="C26" s="114"/>
      <c r="D26" s="114" t="s">
        <v>40</v>
      </c>
      <c r="E26" s="114"/>
      <c r="F26" s="8" t="s">
        <v>39</v>
      </c>
      <c r="G26" s="8" t="s">
        <v>41</v>
      </c>
      <c r="H26" s="6" t="s">
        <v>40</v>
      </c>
    </row>
    <row r="27" spans="2:9" ht="14.25" customHeight="1">
      <c r="B27" s="192">
        <v>119834</v>
      </c>
      <c r="C27" s="109"/>
      <c r="D27" s="109">
        <v>2022</v>
      </c>
      <c r="E27" s="109"/>
      <c r="F27" s="46">
        <v>180092</v>
      </c>
      <c r="G27" s="7">
        <v>0.50280000000000002</v>
      </c>
      <c r="H27" s="10">
        <v>2025</v>
      </c>
      <c r="I27" s="1">
        <f>((4-5)/5)*100</f>
        <v>-20</v>
      </c>
    </row>
    <row r="28" spans="2:9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9" ht="19.5" customHeight="1">
      <c r="B29" s="137" t="s">
        <v>26</v>
      </c>
      <c r="C29" s="138"/>
      <c r="D29" s="138"/>
      <c r="E29" s="138"/>
      <c r="F29" s="138"/>
      <c r="G29" s="138"/>
      <c r="H29" s="139"/>
    </row>
    <row r="30" spans="2:9" ht="30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9" ht="26.1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</row>
    <row r="32" spans="2:9" ht="26.25" customHeight="1">
      <c r="B32" s="113" t="s">
        <v>49</v>
      </c>
      <c r="C32" s="114"/>
      <c r="D32" s="114"/>
      <c r="E32" s="114"/>
      <c r="F32" s="114"/>
      <c r="G32" s="114"/>
      <c r="H32" s="115"/>
      <c r="I32" s="20"/>
    </row>
    <row r="33" spans="2:8" ht="164.25" customHeight="1">
      <c r="B33" s="151" t="s">
        <v>378</v>
      </c>
      <c r="C33" s="109"/>
      <c r="D33" s="109"/>
      <c r="E33" s="109"/>
      <c r="F33" s="109"/>
      <c r="G33" s="109"/>
      <c r="H33" s="136"/>
    </row>
    <row r="34" spans="2:8" ht="30" customHeight="1">
      <c r="B34" s="113" t="s">
        <v>50</v>
      </c>
      <c r="C34" s="114"/>
      <c r="D34" s="114"/>
      <c r="E34" s="114"/>
      <c r="F34" s="114"/>
      <c r="G34" s="114"/>
      <c r="H34" s="115"/>
    </row>
    <row r="35" spans="2:8" ht="20.100000000000001" customHeight="1">
      <c r="B35" s="21" t="s">
        <v>51</v>
      </c>
      <c r="C35" s="8" t="s">
        <v>52</v>
      </c>
      <c r="D35" s="8" t="s">
        <v>53</v>
      </c>
      <c r="E35" s="8" t="s">
        <v>54</v>
      </c>
      <c r="F35" s="8" t="s">
        <v>55</v>
      </c>
      <c r="G35" s="114" t="s">
        <v>56</v>
      </c>
      <c r="H35" s="115"/>
    </row>
    <row r="36" spans="2:8" ht="27.95" customHeight="1">
      <c r="B36" s="45">
        <v>0.41839999999999999</v>
      </c>
      <c r="C36" s="23">
        <v>1.3092999999999999</v>
      </c>
      <c r="D36" s="23" t="s">
        <v>57</v>
      </c>
      <c r="E36" s="23" t="s">
        <v>57</v>
      </c>
      <c r="F36" s="23" t="s">
        <v>57</v>
      </c>
      <c r="G36" s="109"/>
      <c r="H36" s="136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21.75" customHeight="1">
      <c r="B38" s="113" t="s">
        <v>59</v>
      </c>
      <c r="C38" s="114"/>
      <c r="D38" s="114"/>
      <c r="E38" s="114"/>
      <c r="F38" s="114" t="s">
        <v>60</v>
      </c>
      <c r="G38" s="114"/>
      <c r="H38" s="115"/>
    </row>
    <row r="39" spans="2:8" ht="23.25" customHeight="1">
      <c r="B39" s="108" t="s">
        <v>377</v>
      </c>
      <c r="C39" s="109"/>
      <c r="D39" s="109"/>
      <c r="E39" s="109"/>
      <c r="F39" s="109" t="s">
        <v>376</v>
      </c>
      <c r="G39" s="109"/>
      <c r="H39" s="136"/>
    </row>
    <row r="40" spans="2:8" ht="22.5" customHeight="1">
      <c r="B40" s="113" t="s">
        <v>61</v>
      </c>
      <c r="C40" s="114"/>
      <c r="D40" s="114"/>
      <c r="E40" s="114"/>
      <c r="F40" s="114" t="s">
        <v>62</v>
      </c>
      <c r="G40" s="114"/>
      <c r="H40" s="115"/>
    </row>
    <row r="41" spans="2:8" ht="27" customHeight="1">
      <c r="B41" s="108" t="s">
        <v>375</v>
      </c>
      <c r="C41" s="109"/>
      <c r="D41" s="109"/>
      <c r="E41" s="109"/>
      <c r="F41" s="109" t="s">
        <v>371</v>
      </c>
      <c r="G41" s="109"/>
      <c r="H41" s="136"/>
    </row>
    <row r="42" spans="2:8" ht="19.5" customHeight="1">
      <c r="B42" s="113" t="s">
        <v>63</v>
      </c>
      <c r="C42" s="114"/>
      <c r="D42" s="114"/>
      <c r="E42" s="114"/>
      <c r="F42" s="114" t="s">
        <v>64</v>
      </c>
      <c r="G42" s="114"/>
      <c r="H42" s="115"/>
    </row>
    <row r="43" spans="2:8" ht="18.75" customHeight="1">
      <c r="B43" s="108" t="s">
        <v>374</v>
      </c>
      <c r="C43" s="109"/>
      <c r="D43" s="109"/>
      <c r="E43" s="109"/>
      <c r="F43" s="109" t="s">
        <v>373</v>
      </c>
      <c r="G43" s="109"/>
      <c r="H43" s="136"/>
    </row>
    <row r="44" spans="2:8" ht="27" customHeight="1">
      <c r="B44" s="113" t="s">
        <v>65</v>
      </c>
      <c r="C44" s="114"/>
      <c r="D44" s="114"/>
      <c r="E44" s="114"/>
      <c r="F44" s="114" t="s">
        <v>66</v>
      </c>
      <c r="G44" s="114"/>
      <c r="H44" s="115"/>
    </row>
    <row r="45" spans="2:8" ht="23.25" customHeight="1">
      <c r="B45" s="108" t="s">
        <v>372</v>
      </c>
      <c r="C45" s="109"/>
      <c r="D45" s="109"/>
      <c r="E45" s="109"/>
      <c r="F45" s="109" t="s">
        <v>371</v>
      </c>
      <c r="G45" s="109"/>
      <c r="H45" s="136"/>
    </row>
    <row r="46" spans="2:8" ht="19.5" customHeight="1">
      <c r="B46" s="152" t="s">
        <v>67</v>
      </c>
      <c r="C46" s="153"/>
      <c r="D46" s="153"/>
      <c r="E46" s="153"/>
      <c r="F46" s="153"/>
      <c r="G46" s="153"/>
      <c r="H46" s="154"/>
    </row>
    <row r="47" spans="2:8" ht="27" customHeight="1">
      <c r="B47" s="108" t="s">
        <v>370</v>
      </c>
      <c r="C47" s="109"/>
      <c r="D47" s="109"/>
      <c r="E47" s="109"/>
      <c r="F47" s="109"/>
      <c r="G47" s="109"/>
      <c r="H47" s="136"/>
    </row>
    <row r="48" spans="2:8" ht="23.2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24.75" customHeight="1">
      <c r="B49" s="147" t="s">
        <v>369</v>
      </c>
      <c r="C49" s="148"/>
      <c r="D49" s="148"/>
      <c r="E49" s="149"/>
      <c r="F49" s="150" t="s">
        <v>111</v>
      </c>
      <c r="G49" s="148"/>
      <c r="H49" s="160"/>
    </row>
    <row r="50" spans="2:8" ht="20.25" customHeight="1">
      <c r="B50" s="113" t="s">
        <v>70</v>
      </c>
      <c r="C50" s="114"/>
      <c r="D50" s="114"/>
      <c r="E50" s="114"/>
      <c r="F50" s="114" t="s">
        <v>71</v>
      </c>
      <c r="G50" s="114"/>
      <c r="H50" s="115"/>
    </row>
    <row r="51" spans="2:8" ht="21" customHeight="1" thickBot="1">
      <c r="B51" s="199" t="s">
        <v>368</v>
      </c>
      <c r="C51" s="200"/>
      <c r="D51" s="200"/>
      <c r="E51" s="200"/>
      <c r="F51" s="129" t="s">
        <v>367</v>
      </c>
      <c r="G51" s="129"/>
      <c r="H51" s="163"/>
    </row>
    <row r="52" spans="2:8" ht="61.5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21:H21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9:H29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F51:H51"/>
    <mergeCell ref="B52:H52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</mergeCells>
  <conditionalFormatting sqref="B36:F36">
    <cfRule type="containsText" dxfId="267" priority="1" operator="containsText" text="NO DISPONIBLE">
      <formula>NOT(ISERROR(SEARCH("NO DISPONIBLE",B36)))</formula>
    </cfRule>
    <cfRule type="cellIs" dxfId="266" priority="2" operator="lessThanOrEqual">
      <formula>0.15</formula>
    </cfRule>
    <cfRule type="cellIs" dxfId="265" priority="3" operator="between">
      <formula>0.5</formula>
      <formula>0.7</formula>
    </cfRule>
    <cfRule type="cellIs" dxfId="264" priority="4" operator="greaterThanOrEqual">
      <formula>0.7</formula>
    </cfRule>
  </conditionalFormatting>
  <hyperlinks>
    <hyperlink ref="B51" r:id="rId1" xr:uid="{00000000-0004-0000-1800-000000000000}"/>
  </hyperlinks>
  <printOptions horizontalCentered="1" verticalCentered="1"/>
  <pageMargins left="0.98425196850393704" right="0.98425196850393704" top="0.98425196850393704" bottom="0.98425196850393704" header="0.51181102362204722" footer="0.51181102362204722"/>
  <pageSetup paperSize="5" scale="61" fitToWidth="0" orientation="portrait" horizontalDpi="1200" verticalDpi="120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1800-000018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'C-2.2.1.1.4 (1)'!B36:F36</xm:f>
              <xm:sqref>G36</xm:sqref>
            </x14:sparkline>
          </x14:sparklines>
        </x14:sparklineGroup>
      </x14:sparklineGroup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Q53"/>
  <sheetViews>
    <sheetView showGridLines="0" topLeftCell="C3" zoomScale="80" zoomScaleNormal="80" workbookViewId="0">
      <selection activeCell="C36" sqref="C36"/>
    </sheetView>
  </sheetViews>
  <sheetFormatPr baseColWidth="10" defaultColWidth="11.42578125" defaultRowHeight="18"/>
  <cols>
    <col min="1" max="1" width="11.42578125" style="1"/>
    <col min="2" max="4" width="14.7109375" style="1" customWidth="1"/>
    <col min="5" max="5" width="19.5703125" style="1" customWidth="1"/>
    <col min="6" max="6" width="14.7109375" style="1" customWidth="1"/>
    <col min="7" max="7" width="21.14062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8.75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26.25" customHeight="1">
      <c r="B6" s="113" t="s">
        <v>1</v>
      </c>
      <c r="C6" s="114"/>
      <c r="D6" s="114"/>
      <c r="E6" s="114"/>
      <c r="F6" s="114"/>
      <c r="G6" s="114"/>
      <c r="H6" s="115"/>
      <c r="J6" s="2"/>
      <c r="K6" s="2"/>
      <c r="L6" s="2"/>
      <c r="M6" s="2"/>
      <c r="N6" s="2"/>
      <c r="O6" s="2"/>
      <c r="P6" s="2"/>
      <c r="Q6" s="2"/>
    </row>
    <row r="7" spans="2:17" ht="23.25" customHeight="1">
      <c r="B7" s="204" t="s">
        <v>401</v>
      </c>
      <c r="C7" s="117"/>
      <c r="D7" s="117"/>
      <c r="E7" s="117"/>
      <c r="F7" s="117"/>
      <c r="G7" s="117"/>
      <c r="H7" s="118"/>
      <c r="J7" s="3"/>
      <c r="K7" s="3"/>
      <c r="L7" s="3"/>
      <c r="M7" s="3"/>
      <c r="N7" s="3"/>
      <c r="O7" s="3"/>
      <c r="P7" s="3"/>
      <c r="Q7" s="3"/>
    </row>
    <row r="8" spans="2:17" ht="34.5" customHeight="1">
      <c r="B8" s="113" t="s">
        <v>2</v>
      </c>
      <c r="C8" s="114"/>
      <c r="D8" s="114"/>
      <c r="E8" s="114"/>
      <c r="F8" s="114" t="s">
        <v>3</v>
      </c>
      <c r="G8" s="11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52.5" customHeight="1">
      <c r="B9" s="108" t="s">
        <v>388</v>
      </c>
      <c r="C9" s="109"/>
      <c r="D9" s="109"/>
      <c r="E9" s="109"/>
      <c r="F9" s="109" t="s">
        <v>387</v>
      </c>
      <c r="G9" s="109"/>
      <c r="H9" s="10" t="s">
        <v>301</v>
      </c>
      <c r="J9" s="3"/>
      <c r="K9" s="3"/>
      <c r="L9" s="3"/>
      <c r="M9" s="3"/>
      <c r="N9" s="3"/>
      <c r="O9" s="3"/>
      <c r="P9" s="3"/>
      <c r="Q9" s="3"/>
    </row>
    <row r="10" spans="2:17" ht="21" customHeight="1">
      <c r="B10" s="113" t="s">
        <v>5</v>
      </c>
      <c r="C10" s="114"/>
      <c r="D10" s="114"/>
      <c r="E10" s="114"/>
      <c r="F10" s="114"/>
      <c r="G10" s="114"/>
      <c r="H10" s="115"/>
    </row>
    <row r="11" spans="2:17" ht="32.25" customHeight="1">
      <c r="B11" s="21" t="s">
        <v>6</v>
      </c>
      <c r="C11" s="114" t="s">
        <v>7</v>
      </c>
      <c r="D11" s="11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22.5" customHeight="1" thickBot="1">
      <c r="B12" s="22" t="s">
        <v>386</v>
      </c>
      <c r="C12" s="122" t="s">
        <v>96</v>
      </c>
      <c r="D12" s="122"/>
      <c r="E12" s="9" t="s">
        <v>299</v>
      </c>
      <c r="F12" s="9" t="s">
        <v>298</v>
      </c>
      <c r="G12" s="9" t="s">
        <v>385</v>
      </c>
      <c r="H12" s="5" t="s">
        <v>12</v>
      </c>
    </row>
    <row r="13" spans="2:17" ht="20.25" customHeight="1" thickBot="1">
      <c r="B13" s="123" t="s">
        <v>13</v>
      </c>
      <c r="C13" s="124"/>
      <c r="D13" s="124"/>
      <c r="E13" s="124"/>
      <c r="F13" s="125"/>
      <c r="G13" s="126" t="s">
        <v>14</v>
      </c>
      <c r="H13" s="127"/>
    </row>
    <row r="14" spans="2:17" ht="20.25" customHeight="1">
      <c r="B14" s="26" t="s">
        <v>15</v>
      </c>
      <c r="C14" s="128" t="s">
        <v>16</v>
      </c>
      <c r="D14" s="128"/>
      <c r="E14" s="27" t="s">
        <v>17</v>
      </c>
      <c r="F14" s="28" t="s">
        <v>8</v>
      </c>
      <c r="G14" s="29" t="s">
        <v>18</v>
      </c>
      <c r="H14" s="28" t="s">
        <v>19</v>
      </c>
    </row>
    <row r="15" spans="2:17" ht="27" customHeight="1" thickBot="1">
      <c r="B15" s="30" t="s">
        <v>20</v>
      </c>
      <c r="C15" s="129" t="s">
        <v>384</v>
      </c>
      <c r="D15" s="129"/>
      <c r="E15" s="24" t="s">
        <v>21</v>
      </c>
      <c r="F15" s="25" t="s">
        <v>22</v>
      </c>
      <c r="G15" s="30" t="s">
        <v>21</v>
      </c>
      <c r="H15" s="25" t="s">
        <v>383</v>
      </c>
    </row>
    <row r="16" spans="2:17" ht="45" customHeight="1">
      <c r="B16" s="113" t="s">
        <v>24</v>
      </c>
      <c r="C16" s="114"/>
      <c r="D16" s="114"/>
      <c r="E16" s="114"/>
      <c r="F16" s="114" t="s">
        <v>25</v>
      </c>
      <c r="G16" s="114"/>
      <c r="H16" s="115"/>
    </row>
    <row r="17" spans="2:9" ht="47.1" customHeight="1">
      <c r="B17" s="130" t="s">
        <v>26</v>
      </c>
      <c r="C17" s="131"/>
      <c r="D17" s="131"/>
      <c r="E17" s="132"/>
      <c r="F17" s="114" t="s">
        <v>27</v>
      </c>
      <c r="G17" s="114"/>
      <c r="H17" s="6" t="s">
        <v>28</v>
      </c>
    </row>
    <row r="18" spans="2:9" ht="18.75" customHeight="1">
      <c r="B18" s="119" t="s">
        <v>29</v>
      </c>
      <c r="C18" s="120"/>
      <c r="D18" s="120"/>
      <c r="E18" s="121"/>
      <c r="F18" s="122" t="s">
        <v>382</v>
      </c>
      <c r="G18" s="122"/>
      <c r="H18" s="5" t="s">
        <v>381</v>
      </c>
    </row>
    <row r="19" spans="2:9" ht="15.75" customHeight="1">
      <c r="B19" s="113" t="s">
        <v>31</v>
      </c>
      <c r="C19" s="114"/>
      <c r="D19" s="114"/>
      <c r="E19" s="114"/>
      <c r="F19" s="114"/>
      <c r="G19" s="114"/>
      <c r="H19" s="115"/>
    </row>
    <row r="20" spans="2:9" ht="32.25" customHeight="1">
      <c r="B20" s="133" t="s">
        <v>400</v>
      </c>
      <c r="C20" s="134"/>
      <c r="D20" s="134"/>
      <c r="E20" s="134"/>
      <c r="F20" s="134"/>
      <c r="G20" s="134"/>
      <c r="H20" s="135"/>
    </row>
    <row r="21" spans="2:9" ht="15.75" customHeight="1">
      <c r="B21" s="113" t="s">
        <v>32</v>
      </c>
      <c r="C21" s="114"/>
      <c r="D21" s="114"/>
      <c r="E21" s="114"/>
      <c r="F21" s="114"/>
      <c r="G21" s="114"/>
      <c r="H21" s="115"/>
    </row>
    <row r="22" spans="2:9" ht="30" customHeight="1">
      <c r="B22" s="201" t="s">
        <v>399</v>
      </c>
      <c r="C22" s="202"/>
      <c r="D22" s="202"/>
      <c r="E22" s="202"/>
      <c r="F22" s="202"/>
      <c r="G22" s="202"/>
      <c r="H22" s="203"/>
    </row>
    <row r="23" spans="2:9" ht="23.25" customHeight="1">
      <c r="B23" s="113" t="s">
        <v>33</v>
      </c>
      <c r="C23" s="114"/>
      <c r="D23" s="114"/>
      <c r="E23" s="114"/>
      <c r="F23" s="114" t="s">
        <v>34</v>
      </c>
      <c r="G23" s="114"/>
      <c r="H23" s="115"/>
    </row>
    <row r="24" spans="2:9" ht="24.75" customHeight="1">
      <c r="B24" s="108" t="s">
        <v>35</v>
      </c>
      <c r="C24" s="109"/>
      <c r="D24" s="109"/>
      <c r="E24" s="109"/>
      <c r="F24" s="109" t="s">
        <v>288</v>
      </c>
      <c r="G24" s="109"/>
      <c r="H24" s="136"/>
    </row>
    <row r="25" spans="2:9" ht="17.25" customHeight="1">
      <c r="B25" s="113" t="s">
        <v>37</v>
      </c>
      <c r="C25" s="114"/>
      <c r="D25" s="114"/>
      <c r="E25" s="114"/>
      <c r="F25" s="114" t="s">
        <v>38</v>
      </c>
      <c r="G25" s="114"/>
      <c r="H25" s="115"/>
    </row>
    <row r="26" spans="2:9" ht="30.75" customHeight="1">
      <c r="B26" s="113" t="s">
        <v>39</v>
      </c>
      <c r="C26" s="114"/>
      <c r="D26" s="114" t="s">
        <v>40</v>
      </c>
      <c r="E26" s="114"/>
      <c r="F26" s="8" t="s">
        <v>39</v>
      </c>
      <c r="G26" s="8" t="s">
        <v>41</v>
      </c>
      <c r="H26" s="6" t="s">
        <v>40</v>
      </c>
    </row>
    <row r="27" spans="2:9" ht="20.25" customHeight="1">
      <c r="B27" s="192">
        <v>17290000</v>
      </c>
      <c r="C27" s="109"/>
      <c r="D27" s="109">
        <v>2022</v>
      </c>
      <c r="E27" s="109"/>
      <c r="F27" s="37" t="s">
        <v>398</v>
      </c>
      <c r="G27" s="7">
        <v>-0.7107</v>
      </c>
      <c r="H27" s="10">
        <v>2025</v>
      </c>
      <c r="I27" s="1">
        <f>((4-5)/5)*100</f>
        <v>-20</v>
      </c>
    </row>
    <row r="28" spans="2:9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9" ht="19.5" customHeight="1">
      <c r="B29" s="137" t="s">
        <v>26</v>
      </c>
      <c r="C29" s="138"/>
      <c r="D29" s="138"/>
      <c r="E29" s="138"/>
      <c r="F29" s="138"/>
      <c r="G29" s="138"/>
      <c r="H29" s="139"/>
    </row>
    <row r="30" spans="2:9" ht="36.75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9" ht="33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</row>
    <row r="32" spans="2:9" ht="45.95" customHeight="1">
      <c r="B32" s="113" t="s">
        <v>49</v>
      </c>
      <c r="C32" s="114"/>
      <c r="D32" s="114"/>
      <c r="E32" s="114"/>
      <c r="F32" s="114"/>
      <c r="G32" s="114"/>
      <c r="H32" s="115"/>
      <c r="I32" s="20"/>
    </row>
    <row r="33" spans="2:8" ht="204.75" customHeight="1">
      <c r="B33" s="151" t="s">
        <v>397</v>
      </c>
      <c r="C33" s="109"/>
      <c r="D33" s="109"/>
      <c r="E33" s="109"/>
      <c r="F33" s="109"/>
      <c r="G33" s="109"/>
      <c r="H33" s="136"/>
    </row>
    <row r="34" spans="2:8" ht="35.25" customHeight="1">
      <c r="B34" s="113" t="s">
        <v>50</v>
      </c>
      <c r="C34" s="114"/>
      <c r="D34" s="114"/>
      <c r="E34" s="114"/>
      <c r="F34" s="114"/>
      <c r="G34" s="114"/>
      <c r="H34" s="115"/>
    </row>
    <row r="35" spans="2:8" ht="24.75" customHeight="1">
      <c r="B35" s="21" t="s">
        <v>51</v>
      </c>
      <c r="C35" s="8" t="s">
        <v>52</v>
      </c>
      <c r="D35" s="8" t="s">
        <v>53</v>
      </c>
      <c r="E35" s="8" t="s">
        <v>54</v>
      </c>
      <c r="F35" s="8" t="s">
        <v>55</v>
      </c>
      <c r="G35" s="114" t="s">
        <v>56</v>
      </c>
      <c r="H35" s="115"/>
    </row>
    <row r="36" spans="2:8" ht="36" customHeight="1">
      <c r="B36" s="23">
        <v>3.9670999999999998</v>
      </c>
      <c r="C36" s="23">
        <v>4.415</v>
      </c>
      <c r="D36" s="23" t="s">
        <v>57</v>
      </c>
      <c r="E36" s="23" t="s">
        <v>57</v>
      </c>
      <c r="F36" s="23" t="s">
        <v>57</v>
      </c>
      <c r="G36" s="109"/>
      <c r="H36" s="136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8" customHeight="1">
      <c r="B38" s="113" t="s">
        <v>59</v>
      </c>
      <c r="C38" s="114"/>
      <c r="D38" s="114"/>
      <c r="E38" s="114"/>
      <c r="F38" s="114" t="s">
        <v>60</v>
      </c>
      <c r="G38" s="114"/>
      <c r="H38" s="115"/>
    </row>
    <row r="39" spans="2:8" ht="18" customHeight="1">
      <c r="B39" s="108" t="s">
        <v>396</v>
      </c>
      <c r="C39" s="109"/>
      <c r="D39" s="109"/>
      <c r="E39" s="109"/>
      <c r="F39" s="109" t="s">
        <v>391</v>
      </c>
      <c r="G39" s="109"/>
      <c r="H39" s="136"/>
    </row>
    <row r="40" spans="2:8" ht="18" customHeight="1">
      <c r="B40" s="113" t="s">
        <v>61</v>
      </c>
      <c r="C40" s="114"/>
      <c r="D40" s="114"/>
      <c r="E40" s="114"/>
      <c r="F40" s="114" t="s">
        <v>62</v>
      </c>
      <c r="G40" s="114"/>
      <c r="H40" s="115"/>
    </row>
    <row r="41" spans="2:8" ht="25.5" customHeight="1">
      <c r="B41" s="108" t="s">
        <v>395</v>
      </c>
      <c r="C41" s="109"/>
      <c r="D41" s="109"/>
      <c r="E41" s="109"/>
      <c r="F41" s="109" t="s">
        <v>391</v>
      </c>
      <c r="G41" s="109"/>
      <c r="H41" s="136"/>
    </row>
    <row r="42" spans="2:8" ht="20.25" customHeight="1">
      <c r="B42" s="113" t="s">
        <v>63</v>
      </c>
      <c r="C42" s="114"/>
      <c r="D42" s="114"/>
      <c r="E42" s="114"/>
      <c r="F42" s="114" t="s">
        <v>64</v>
      </c>
      <c r="G42" s="114"/>
      <c r="H42" s="115"/>
    </row>
    <row r="43" spans="2:8" ht="12.95" customHeight="1">
      <c r="B43" s="108" t="s">
        <v>394</v>
      </c>
      <c r="C43" s="109"/>
      <c r="D43" s="109"/>
      <c r="E43" s="109"/>
      <c r="F43" s="109" t="s">
        <v>393</v>
      </c>
      <c r="G43" s="109"/>
      <c r="H43" s="136"/>
    </row>
    <row r="44" spans="2:8" ht="28.5" customHeight="1">
      <c r="B44" s="113" t="s">
        <v>65</v>
      </c>
      <c r="C44" s="114"/>
      <c r="D44" s="114"/>
      <c r="E44" s="114"/>
      <c r="F44" s="114" t="s">
        <v>66</v>
      </c>
      <c r="G44" s="114"/>
      <c r="H44" s="115"/>
    </row>
    <row r="45" spans="2:8" ht="27" customHeight="1">
      <c r="B45" s="108" t="s">
        <v>392</v>
      </c>
      <c r="C45" s="109"/>
      <c r="D45" s="109"/>
      <c r="E45" s="109"/>
      <c r="F45" s="109" t="s">
        <v>391</v>
      </c>
      <c r="G45" s="109"/>
      <c r="H45" s="136"/>
    </row>
    <row r="46" spans="2:8" ht="16.5" customHeight="1">
      <c r="B46" s="152" t="s">
        <v>67</v>
      </c>
      <c r="C46" s="153"/>
      <c r="D46" s="153"/>
      <c r="E46" s="153"/>
      <c r="F46" s="153"/>
      <c r="G46" s="153"/>
      <c r="H46" s="154"/>
    </row>
    <row r="47" spans="2:8" ht="22.5" customHeight="1">
      <c r="B47" s="108" t="s">
        <v>370</v>
      </c>
      <c r="C47" s="109"/>
      <c r="D47" s="109"/>
      <c r="E47" s="109"/>
      <c r="F47" s="109"/>
      <c r="G47" s="109"/>
      <c r="H47" s="136"/>
    </row>
    <row r="48" spans="2:8" ht="27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27" customHeight="1">
      <c r="B49" s="147" t="s">
        <v>369</v>
      </c>
      <c r="C49" s="148"/>
      <c r="D49" s="148"/>
      <c r="E49" s="149"/>
      <c r="F49" s="150" t="s">
        <v>390</v>
      </c>
      <c r="G49" s="148"/>
      <c r="H49" s="160"/>
    </row>
    <row r="50" spans="2:8" ht="23.25" customHeight="1">
      <c r="B50" s="113" t="s">
        <v>70</v>
      </c>
      <c r="C50" s="114"/>
      <c r="D50" s="114"/>
      <c r="E50" s="114"/>
      <c r="F50" s="114" t="s">
        <v>71</v>
      </c>
      <c r="G50" s="114"/>
      <c r="H50" s="115"/>
    </row>
    <row r="51" spans="2:8" ht="15" customHeight="1" thickBot="1">
      <c r="B51" s="199" t="s">
        <v>368</v>
      </c>
      <c r="C51" s="200"/>
      <c r="D51" s="200"/>
      <c r="E51" s="200"/>
      <c r="F51" s="129" t="s">
        <v>367</v>
      </c>
      <c r="G51" s="129"/>
      <c r="H51" s="163"/>
    </row>
    <row r="52" spans="2:8" ht="63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21:H21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9:H29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F51:H51"/>
    <mergeCell ref="B52:H52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</mergeCells>
  <conditionalFormatting sqref="B36:F36">
    <cfRule type="containsText" dxfId="263" priority="1" operator="containsText" text="NO DISPONIBLE">
      <formula>NOT(ISERROR(SEARCH("NO DISPONIBLE",B36)))</formula>
    </cfRule>
    <cfRule type="cellIs" dxfId="262" priority="2" operator="lessThanOrEqual">
      <formula>0.15</formula>
    </cfRule>
    <cfRule type="cellIs" dxfId="261" priority="3" operator="between">
      <formula>0.5</formula>
      <formula>0.7</formula>
    </cfRule>
    <cfRule type="cellIs" dxfId="260" priority="4" operator="greaterThanOrEqual">
      <formula>0.7</formula>
    </cfRule>
  </conditionalFormatting>
  <hyperlinks>
    <hyperlink ref="B51" r:id="rId1" xr:uid="{00000000-0004-0000-19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59" orientation="portrait" horizontalDpi="1200" verticalDpi="120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1900-000019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'C-2.2.1.1.4'!B36:F36</xm:f>
              <xm:sqref>G36</xm:sqref>
            </x14:sparkline>
          </x14:sparklines>
        </x14:sparklineGroup>
      </x14:sparklineGroup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Q53"/>
  <sheetViews>
    <sheetView showGridLines="0" topLeftCell="B3" zoomScale="80" zoomScaleNormal="80" workbookViewId="0">
      <selection activeCell="C36" sqref="C36"/>
    </sheetView>
  </sheetViews>
  <sheetFormatPr baseColWidth="10" defaultColWidth="11.42578125" defaultRowHeight="18"/>
  <cols>
    <col min="1" max="1" width="11.42578125" style="1"/>
    <col min="2" max="4" width="14.7109375" style="1" customWidth="1"/>
    <col min="5" max="5" width="27.42578125" style="1" customWidth="1"/>
    <col min="6" max="6" width="19.140625" style="1" customWidth="1"/>
    <col min="7" max="7" width="17.7109375" style="1" customWidth="1"/>
    <col min="8" max="8" width="28" style="1" customWidth="1"/>
    <col min="9" max="9" width="64" style="1" customWidth="1"/>
    <col min="10" max="16384" width="11.42578125" style="1"/>
  </cols>
  <sheetData>
    <row r="1" spans="2:17" ht="18.75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30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24" customHeight="1">
      <c r="B6" s="113" t="s">
        <v>1</v>
      </c>
      <c r="C6" s="114"/>
      <c r="D6" s="114"/>
      <c r="E6" s="114"/>
      <c r="F6" s="114"/>
      <c r="G6" s="114"/>
      <c r="H6" s="115"/>
      <c r="J6" s="2"/>
      <c r="K6" s="2"/>
      <c r="L6" s="2"/>
      <c r="M6" s="2"/>
      <c r="N6" s="2"/>
      <c r="O6" s="2"/>
      <c r="P6" s="2"/>
      <c r="Q6" s="2"/>
    </row>
    <row r="7" spans="2:17" ht="28.5" customHeight="1">
      <c r="B7" s="116" t="s">
        <v>411</v>
      </c>
      <c r="C7" s="117"/>
      <c r="D7" s="117"/>
      <c r="E7" s="117"/>
      <c r="F7" s="117"/>
      <c r="G7" s="117"/>
      <c r="H7" s="118"/>
      <c r="J7" s="3"/>
      <c r="K7" s="3"/>
      <c r="L7" s="3"/>
      <c r="M7" s="3"/>
      <c r="N7" s="3"/>
      <c r="O7" s="3"/>
      <c r="P7" s="3"/>
      <c r="Q7" s="3"/>
    </row>
    <row r="8" spans="2:17" ht="30.75" customHeight="1">
      <c r="B8" s="113" t="s">
        <v>2</v>
      </c>
      <c r="C8" s="114"/>
      <c r="D8" s="114"/>
      <c r="E8" s="114"/>
      <c r="F8" s="114" t="s">
        <v>3</v>
      </c>
      <c r="G8" s="11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42" customHeight="1">
      <c r="B9" s="108" t="s">
        <v>388</v>
      </c>
      <c r="C9" s="109"/>
      <c r="D9" s="109"/>
      <c r="E9" s="109"/>
      <c r="F9" s="109" t="s">
        <v>387</v>
      </c>
      <c r="G9" s="109"/>
      <c r="H9" s="10" t="s">
        <v>316</v>
      </c>
      <c r="J9" s="3"/>
      <c r="K9" s="3"/>
      <c r="L9" s="3"/>
      <c r="M9" s="3"/>
      <c r="N9" s="3"/>
      <c r="O9" s="3"/>
      <c r="P9" s="3"/>
      <c r="Q9" s="3"/>
    </row>
    <row r="10" spans="2:17" ht="23.25" customHeight="1">
      <c r="B10" s="113" t="s">
        <v>5</v>
      </c>
      <c r="C10" s="114"/>
      <c r="D10" s="114"/>
      <c r="E10" s="114"/>
      <c r="F10" s="114"/>
      <c r="G10" s="114"/>
      <c r="H10" s="115"/>
    </row>
    <row r="11" spans="2:17" ht="36" customHeight="1">
      <c r="B11" s="21" t="s">
        <v>6</v>
      </c>
      <c r="C11" s="114" t="s">
        <v>7</v>
      </c>
      <c r="D11" s="11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26.25" customHeight="1" thickBot="1">
      <c r="B12" s="22" t="s">
        <v>386</v>
      </c>
      <c r="C12" s="122" t="s">
        <v>96</v>
      </c>
      <c r="D12" s="122"/>
      <c r="E12" s="9" t="s">
        <v>299</v>
      </c>
      <c r="F12" s="9" t="s">
        <v>298</v>
      </c>
      <c r="G12" s="9" t="s">
        <v>385</v>
      </c>
      <c r="H12" s="5" t="s">
        <v>12</v>
      </c>
    </row>
    <row r="13" spans="2:17" ht="28.5" customHeight="1" thickBot="1">
      <c r="B13" s="123" t="s">
        <v>13</v>
      </c>
      <c r="C13" s="124"/>
      <c r="D13" s="124"/>
      <c r="E13" s="124"/>
      <c r="F13" s="125"/>
      <c r="G13" s="126" t="s">
        <v>14</v>
      </c>
      <c r="H13" s="127"/>
    </row>
    <row r="14" spans="2:17" ht="18.75" customHeight="1">
      <c r="B14" s="26" t="s">
        <v>15</v>
      </c>
      <c r="C14" s="128" t="s">
        <v>16</v>
      </c>
      <c r="D14" s="128"/>
      <c r="E14" s="27" t="s">
        <v>17</v>
      </c>
      <c r="F14" s="28" t="s">
        <v>8</v>
      </c>
      <c r="G14" s="29" t="s">
        <v>18</v>
      </c>
      <c r="H14" s="28" t="s">
        <v>19</v>
      </c>
    </row>
    <row r="15" spans="2:17" ht="27.75" customHeight="1" thickBot="1">
      <c r="B15" s="30" t="s">
        <v>20</v>
      </c>
      <c r="C15" s="129" t="s">
        <v>384</v>
      </c>
      <c r="D15" s="129"/>
      <c r="E15" s="24" t="s">
        <v>21</v>
      </c>
      <c r="F15" s="25" t="s">
        <v>22</v>
      </c>
      <c r="G15" s="30" t="s">
        <v>21</v>
      </c>
      <c r="H15" s="25" t="s">
        <v>383</v>
      </c>
    </row>
    <row r="16" spans="2:17" ht="42.75" customHeight="1">
      <c r="B16" s="113" t="s">
        <v>24</v>
      </c>
      <c r="C16" s="114"/>
      <c r="D16" s="114"/>
      <c r="E16" s="114"/>
      <c r="F16" s="114" t="s">
        <v>25</v>
      </c>
      <c r="G16" s="114"/>
      <c r="H16" s="115"/>
    </row>
    <row r="17" spans="2:9" ht="47.1" customHeight="1">
      <c r="B17" s="130" t="s">
        <v>26</v>
      </c>
      <c r="C17" s="131"/>
      <c r="D17" s="131"/>
      <c r="E17" s="132"/>
      <c r="F17" s="114" t="s">
        <v>27</v>
      </c>
      <c r="G17" s="114"/>
      <c r="H17" s="6" t="s">
        <v>28</v>
      </c>
    </row>
    <row r="18" spans="2:9" ht="25.5" customHeight="1">
      <c r="B18" s="119" t="s">
        <v>29</v>
      </c>
      <c r="C18" s="120"/>
      <c r="D18" s="120"/>
      <c r="E18" s="121"/>
      <c r="F18" s="122" t="s">
        <v>382</v>
      </c>
      <c r="G18" s="122"/>
      <c r="H18" s="5" t="s">
        <v>381</v>
      </c>
    </row>
    <row r="19" spans="2:9" ht="15.75" customHeight="1">
      <c r="B19" s="113" t="s">
        <v>31</v>
      </c>
      <c r="C19" s="114"/>
      <c r="D19" s="114"/>
      <c r="E19" s="114"/>
      <c r="F19" s="114"/>
      <c r="G19" s="114"/>
      <c r="H19" s="115"/>
    </row>
    <row r="20" spans="2:9" ht="41.25" customHeight="1">
      <c r="B20" s="133" t="s">
        <v>410</v>
      </c>
      <c r="C20" s="134"/>
      <c r="D20" s="134"/>
      <c r="E20" s="134"/>
      <c r="F20" s="134"/>
      <c r="G20" s="134"/>
      <c r="H20" s="135"/>
    </row>
    <row r="21" spans="2:9" ht="15.75" customHeight="1">
      <c r="B21" s="113" t="s">
        <v>32</v>
      </c>
      <c r="C21" s="114"/>
      <c r="D21" s="114"/>
      <c r="E21" s="114"/>
      <c r="F21" s="114"/>
      <c r="G21" s="114"/>
      <c r="H21" s="115"/>
    </row>
    <row r="22" spans="2:9" ht="31.5" customHeight="1">
      <c r="B22" s="201" t="s">
        <v>409</v>
      </c>
      <c r="C22" s="202"/>
      <c r="D22" s="202"/>
      <c r="E22" s="202"/>
      <c r="F22" s="202"/>
      <c r="G22" s="202"/>
      <c r="H22" s="203"/>
    </row>
    <row r="23" spans="2:9" ht="21" customHeight="1">
      <c r="B23" s="113" t="s">
        <v>33</v>
      </c>
      <c r="C23" s="114"/>
      <c r="D23" s="114"/>
      <c r="E23" s="114"/>
      <c r="F23" s="114" t="s">
        <v>34</v>
      </c>
      <c r="G23" s="114"/>
      <c r="H23" s="115"/>
    </row>
    <row r="24" spans="2:9" ht="24.75" customHeight="1">
      <c r="B24" s="108" t="s">
        <v>35</v>
      </c>
      <c r="C24" s="109"/>
      <c r="D24" s="109"/>
      <c r="E24" s="109"/>
      <c r="F24" s="109" t="s">
        <v>288</v>
      </c>
      <c r="G24" s="109"/>
      <c r="H24" s="136"/>
    </row>
    <row r="25" spans="2:9" ht="18.75" customHeight="1">
      <c r="B25" s="113" t="s">
        <v>37</v>
      </c>
      <c r="C25" s="114"/>
      <c r="D25" s="114"/>
      <c r="E25" s="114"/>
      <c r="F25" s="114" t="s">
        <v>38</v>
      </c>
      <c r="G25" s="114"/>
      <c r="H25" s="115"/>
    </row>
    <row r="26" spans="2:9" ht="32.25" customHeight="1">
      <c r="B26" s="113" t="s">
        <v>39</v>
      </c>
      <c r="C26" s="114"/>
      <c r="D26" s="114" t="s">
        <v>40</v>
      </c>
      <c r="E26" s="114"/>
      <c r="F26" s="8" t="s">
        <v>39</v>
      </c>
      <c r="G26" s="8" t="s">
        <v>41</v>
      </c>
      <c r="H26" s="6" t="s">
        <v>40</v>
      </c>
    </row>
    <row r="27" spans="2:9" ht="24" customHeight="1">
      <c r="B27" s="108">
        <v>324</v>
      </c>
      <c r="C27" s="109"/>
      <c r="D27" s="109">
        <v>2022</v>
      </c>
      <c r="E27" s="109"/>
      <c r="F27" s="37">
        <v>620</v>
      </c>
      <c r="G27" s="7">
        <v>0.91349999999999998</v>
      </c>
      <c r="H27" s="10">
        <v>2025</v>
      </c>
      <c r="I27" s="1">
        <f>((4-5)/5)*100</f>
        <v>-20</v>
      </c>
    </row>
    <row r="28" spans="2:9" ht="26.2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9" ht="24" customHeight="1">
      <c r="B29" s="137" t="s">
        <v>26</v>
      </c>
      <c r="C29" s="138"/>
      <c r="D29" s="138"/>
      <c r="E29" s="138"/>
      <c r="F29" s="138"/>
      <c r="G29" s="138"/>
      <c r="H29" s="139"/>
    </row>
    <row r="30" spans="2:9" ht="30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9" ht="26.1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</row>
    <row r="32" spans="2:9" ht="45.95" customHeight="1">
      <c r="B32" s="113" t="s">
        <v>49</v>
      </c>
      <c r="C32" s="114"/>
      <c r="D32" s="114"/>
      <c r="E32" s="114"/>
      <c r="F32" s="114"/>
      <c r="G32" s="114"/>
      <c r="H32" s="115"/>
      <c r="I32" s="20"/>
    </row>
    <row r="33" spans="2:8" ht="174.75" customHeight="1">
      <c r="B33" s="151" t="s">
        <v>408</v>
      </c>
      <c r="C33" s="109"/>
      <c r="D33" s="109"/>
      <c r="E33" s="109"/>
      <c r="F33" s="109"/>
      <c r="G33" s="109"/>
      <c r="H33" s="136"/>
    </row>
    <row r="34" spans="2:8" ht="30" customHeight="1">
      <c r="B34" s="113" t="s">
        <v>50</v>
      </c>
      <c r="C34" s="114"/>
      <c r="D34" s="114"/>
      <c r="E34" s="114"/>
      <c r="F34" s="114"/>
      <c r="G34" s="114"/>
      <c r="H34" s="115"/>
    </row>
    <row r="35" spans="2:8" ht="20.100000000000001" customHeight="1">
      <c r="B35" s="21" t="s">
        <v>51</v>
      </c>
      <c r="C35" s="8" t="s">
        <v>52</v>
      </c>
      <c r="D35" s="8" t="s">
        <v>53</v>
      </c>
      <c r="E35" s="8" t="s">
        <v>54</v>
      </c>
      <c r="F35" s="8" t="s">
        <v>55</v>
      </c>
      <c r="G35" s="114" t="s">
        <v>56</v>
      </c>
      <c r="H35" s="115"/>
    </row>
    <row r="36" spans="2:8" ht="27.95" customHeight="1">
      <c r="B36" s="23">
        <v>1.071</v>
      </c>
      <c r="C36" s="23">
        <v>0.88390000000000002</v>
      </c>
      <c r="D36" s="23" t="s">
        <v>57</v>
      </c>
      <c r="E36" s="23" t="s">
        <v>57</v>
      </c>
      <c r="F36" s="23" t="s">
        <v>57</v>
      </c>
      <c r="G36" s="109"/>
      <c r="H36" s="136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21" customHeight="1">
      <c r="B38" s="113" t="s">
        <v>59</v>
      </c>
      <c r="C38" s="114"/>
      <c r="D38" s="114"/>
      <c r="E38" s="114"/>
      <c r="F38" s="114" t="s">
        <v>60</v>
      </c>
      <c r="G38" s="114"/>
      <c r="H38" s="115"/>
    </row>
    <row r="39" spans="2:8" ht="20.25" customHeight="1">
      <c r="B39" s="108" t="s">
        <v>407</v>
      </c>
      <c r="C39" s="109"/>
      <c r="D39" s="109"/>
      <c r="E39" s="109"/>
      <c r="F39" s="109" t="s">
        <v>406</v>
      </c>
      <c r="G39" s="109"/>
      <c r="H39" s="136"/>
    </row>
    <row r="40" spans="2:8" ht="21" customHeight="1">
      <c r="B40" s="113" t="s">
        <v>61</v>
      </c>
      <c r="C40" s="114"/>
      <c r="D40" s="114"/>
      <c r="E40" s="114"/>
      <c r="F40" s="114" t="s">
        <v>62</v>
      </c>
      <c r="G40" s="114"/>
      <c r="H40" s="115"/>
    </row>
    <row r="41" spans="2:8" ht="36" customHeight="1">
      <c r="B41" s="108" t="s">
        <v>405</v>
      </c>
      <c r="C41" s="109"/>
      <c r="D41" s="109"/>
      <c r="E41" s="109"/>
      <c r="F41" s="109" t="s">
        <v>164</v>
      </c>
      <c r="G41" s="109"/>
      <c r="H41" s="136"/>
    </row>
    <row r="42" spans="2:8" ht="19.5" customHeight="1">
      <c r="B42" s="113" t="s">
        <v>63</v>
      </c>
      <c r="C42" s="114"/>
      <c r="D42" s="114"/>
      <c r="E42" s="114"/>
      <c r="F42" s="114" t="s">
        <v>64</v>
      </c>
      <c r="G42" s="114"/>
      <c r="H42" s="115"/>
    </row>
    <row r="43" spans="2:8" ht="22.5" customHeight="1">
      <c r="B43" s="108" t="s">
        <v>404</v>
      </c>
      <c r="C43" s="109"/>
      <c r="D43" s="109"/>
      <c r="E43" s="109"/>
      <c r="F43" s="109" t="s">
        <v>403</v>
      </c>
      <c r="G43" s="109"/>
      <c r="H43" s="136"/>
    </row>
    <row r="44" spans="2:8" ht="26.25" customHeight="1">
      <c r="B44" s="113" t="s">
        <v>65</v>
      </c>
      <c r="C44" s="114"/>
      <c r="D44" s="114"/>
      <c r="E44" s="114"/>
      <c r="F44" s="114" t="s">
        <v>66</v>
      </c>
      <c r="G44" s="114"/>
      <c r="H44" s="115"/>
    </row>
    <row r="45" spans="2:8" ht="23.25" customHeight="1">
      <c r="B45" s="108" t="s">
        <v>402</v>
      </c>
      <c r="C45" s="109"/>
      <c r="D45" s="109"/>
      <c r="E45" s="109"/>
      <c r="F45" s="109" t="s">
        <v>164</v>
      </c>
      <c r="G45" s="109"/>
      <c r="H45" s="136"/>
    </row>
    <row r="46" spans="2:8" ht="21" customHeight="1">
      <c r="B46" s="152" t="s">
        <v>67</v>
      </c>
      <c r="C46" s="153"/>
      <c r="D46" s="153"/>
      <c r="E46" s="153"/>
      <c r="F46" s="153"/>
      <c r="G46" s="153"/>
      <c r="H46" s="154"/>
    </row>
    <row r="47" spans="2:8" ht="21" customHeight="1">
      <c r="B47" s="108" t="s">
        <v>370</v>
      </c>
      <c r="C47" s="109"/>
      <c r="D47" s="109"/>
      <c r="E47" s="109"/>
      <c r="F47" s="109"/>
      <c r="G47" s="109"/>
      <c r="H47" s="136"/>
    </row>
    <row r="48" spans="2:8" ht="21.7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24" customHeight="1">
      <c r="B49" s="147" t="s">
        <v>369</v>
      </c>
      <c r="C49" s="148"/>
      <c r="D49" s="148"/>
      <c r="E49" s="149"/>
      <c r="F49" s="150" t="s">
        <v>390</v>
      </c>
      <c r="G49" s="148"/>
      <c r="H49" s="160"/>
    </row>
    <row r="50" spans="2:8" ht="16.5" customHeight="1">
      <c r="B50" s="113" t="s">
        <v>70</v>
      </c>
      <c r="C50" s="114"/>
      <c r="D50" s="114"/>
      <c r="E50" s="114"/>
      <c r="F50" s="114" t="s">
        <v>71</v>
      </c>
      <c r="G50" s="114"/>
      <c r="H50" s="115"/>
    </row>
    <row r="51" spans="2:8" ht="15" customHeight="1" thickBot="1">
      <c r="B51" s="199" t="s">
        <v>368</v>
      </c>
      <c r="C51" s="200"/>
      <c r="D51" s="200"/>
      <c r="E51" s="200"/>
      <c r="F51" s="129" t="s">
        <v>367</v>
      </c>
      <c r="G51" s="129"/>
      <c r="H51" s="163"/>
    </row>
    <row r="52" spans="2:8" ht="55.5" customHeight="1" thickBot="1">
      <c r="B52" s="164"/>
      <c r="C52" s="165"/>
      <c r="D52" s="165"/>
      <c r="E52" s="165"/>
      <c r="F52" s="165"/>
      <c r="G52" s="165"/>
      <c r="H52" s="166"/>
    </row>
    <row r="53" spans="2:8" ht="22.5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21:H21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9:H29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F51:H51"/>
    <mergeCell ref="B52:H52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</mergeCells>
  <conditionalFormatting sqref="B36:F36">
    <cfRule type="containsText" dxfId="259" priority="1" operator="containsText" text="NO DISPONIBLE">
      <formula>NOT(ISERROR(SEARCH("NO DISPONIBLE",B36)))</formula>
    </cfRule>
    <cfRule type="cellIs" dxfId="258" priority="2" operator="lessThanOrEqual">
      <formula>0.15</formula>
    </cfRule>
    <cfRule type="cellIs" dxfId="257" priority="3" operator="between">
      <formula>0.5</formula>
      <formula>0.7</formula>
    </cfRule>
    <cfRule type="cellIs" dxfId="256" priority="4" operator="greaterThanOrEqual">
      <formula>0.7</formula>
    </cfRule>
  </conditionalFormatting>
  <hyperlinks>
    <hyperlink ref="B51" r:id="rId1" xr:uid="{00000000-0004-0000-1A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59" orientation="portrait" horizontalDpi="1200" verticalDpi="120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1A00-00001A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'A-2.2.1.1.4.1'!B36:F36</xm:f>
              <xm:sqref>G36</xm:sqref>
            </x14:sparkline>
          </x14:sparklines>
        </x14:sparklineGroup>
      </x14:sparklineGroup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Q53"/>
  <sheetViews>
    <sheetView showGridLines="0" topLeftCell="B1" zoomScale="80" zoomScaleNormal="80" workbookViewId="0">
      <selection activeCell="C36" sqref="C36"/>
    </sheetView>
  </sheetViews>
  <sheetFormatPr baseColWidth="10" defaultColWidth="11.42578125" defaultRowHeight="18"/>
  <cols>
    <col min="1" max="1" width="11.42578125" style="1"/>
    <col min="2" max="2" width="16" style="1" customWidth="1"/>
    <col min="3" max="3" width="19" style="1" customWidth="1"/>
    <col min="4" max="4" width="14.7109375" style="1" customWidth="1"/>
    <col min="5" max="5" width="25.85546875" style="1" customWidth="1"/>
    <col min="6" max="6" width="16.28515625" style="1" customWidth="1"/>
    <col min="7" max="7" width="19" style="1" customWidth="1"/>
    <col min="8" max="8" width="29.5703125" style="1" customWidth="1"/>
    <col min="9" max="9" width="64" style="1" customWidth="1"/>
    <col min="10" max="16384" width="11.42578125" style="1"/>
  </cols>
  <sheetData>
    <row r="1" spans="2:17" ht="18.75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30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13" t="s">
        <v>1</v>
      </c>
      <c r="C6" s="114"/>
      <c r="D6" s="114"/>
      <c r="E6" s="114"/>
      <c r="F6" s="114"/>
      <c r="G6" s="114"/>
      <c r="H6" s="115"/>
      <c r="J6" s="2"/>
      <c r="K6" s="2"/>
      <c r="L6" s="2"/>
      <c r="M6" s="2"/>
      <c r="N6" s="2"/>
      <c r="O6" s="2"/>
      <c r="P6" s="2"/>
      <c r="Q6" s="2"/>
    </row>
    <row r="7" spans="2:17" ht="27" customHeight="1">
      <c r="B7" s="116" t="s">
        <v>420</v>
      </c>
      <c r="C7" s="117"/>
      <c r="D7" s="117"/>
      <c r="E7" s="117"/>
      <c r="F7" s="117"/>
      <c r="G7" s="117"/>
      <c r="H7" s="118"/>
      <c r="J7" s="3"/>
      <c r="K7" s="3"/>
      <c r="L7" s="3"/>
      <c r="M7" s="3"/>
      <c r="N7" s="3"/>
      <c r="O7" s="3"/>
      <c r="P7" s="3"/>
      <c r="Q7" s="3"/>
    </row>
    <row r="8" spans="2:17" ht="47.25" customHeight="1">
      <c r="B8" s="113" t="s">
        <v>2</v>
      </c>
      <c r="C8" s="114"/>
      <c r="D8" s="114"/>
      <c r="E8" s="114"/>
      <c r="F8" s="114" t="s">
        <v>3</v>
      </c>
      <c r="G8" s="11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42" customHeight="1">
      <c r="B9" s="108" t="s">
        <v>388</v>
      </c>
      <c r="C9" s="109"/>
      <c r="D9" s="109"/>
      <c r="E9" s="109"/>
      <c r="F9" s="109" t="s">
        <v>387</v>
      </c>
      <c r="G9" s="109"/>
      <c r="H9" s="10" t="s">
        <v>316</v>
      </c>
      <c r="J9" s="3"/>
      <c r="K9" s="3"/>
      <c r="L9" s="3"/>
      <c r="M9" s="3"/>
      <c r="N9" s="3"/>
      <c r="O9" s="3"/>
      <c r="P9" s="3"/>
      <c r="Q9" s="3"/>
    </row>
    <row r="10" spans="2:17" ht="23.25" customHeight="1">
      <c r="B10" s="113" t="s">
        <v>5</v>
      </c>
      <c r="C10" s="114"/>
      <c r="D10" s="114"/>
      <c r="E10" s="114"/>
      <c r="F10" s="114"/>
      <c r="G10" s="114"/>
      <c r="H10" s="115"/>
    </row>
    <row r="11" spans="2:17" ht="32.25" customHeight="1">
      <c r="B11" s="21" t="s">
        <v>6</v>
      </c>
      <c r="C11" s="114" t="s">
        <v>7</v>
      </c>
      <c r="D11" s="11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26.25" customHeight="1" thickBot="1">
      <c r="B12" s="22" t="s">
        <v>386</v>
      </c>
      <c r="C12" s="122" t="s">
        <v>96</v>
      </c>
      <c r="D12" s="122"/>
      <c r="E12" s="9" t="s">
        <v>299</v>
      </c>
      <c r="F12" s="9" t="s">
        <v>298</v>
      </c>
      <c r="G12" s="9" t="s">
        <v>385</v>
      </c>
      <c r="H12" s="5" t="s">
        <v>12</v>
      </c>
    </row>
    <row r="13" spans="2:17" ht="23.25" customHeight="1" thickBot="1">
      <c r="B13" s="123" t="s">
        <v>13</v>
      </c>
      <c r="C13" s="124"/>
      <c r="D13" s="124"/>
      <c r="E13" s="124"/>
      <c r="F13" s="125"/>
      <c r="G13" s="126" t="s">
        <v>14</v>
      </c>
      <c r="H13" s="127"/>
    </row>
    <row r="14" spans="2:17" ht="24.75" customHeight="1">
      <c r="B14" s="26" t="s">
        <v>15</v>
      </c>
      <c r="C14" s="128" t="s">
        <v>16</v>
      </c>
      <c r="D14" s="128"/>
      <c r="E14" s="27" t="s">
        <v>17</v>
      </c>
      <c r="F14" s="28" t="s">
        <v>8</v>
      </c>
      <c r="G14" s="29" t="s">
        <v>18</v>
      </c>
      <c r="H14" s="28" t="s">
        <v>19</v>
      </c>
    </row>
    <row r="15" spans="2:17" ht="21" customHeight="1" thickBot="1">
      <c r="B15" s="30" t="s">
        <v>20</v>
      </c>
      <c r="C15" s="129" t="s">
        <v>384</v>
      </c>
      <c r="D15" s="129"/>
      <c r="E15" s="24" t="s">
        <v>21</v>
      </c>
      <c r="F15" s="25" t="s">
        <v>22</v>
      </c>
      <c r="G15" s="30" t="s">
        <v>21</v>
      </c>
      <c r="H15" s="25" t="s">
        <v>383</v>
      </c>
    </row>
    <row r="16" spans="2:17" ht="33" customHeight="1">
      <c r="B16" s="113" t="s">
        <v>24</v>
      </c>
      <c r="C16" s="114"/>
      <c r="D16" s="114"/>
      <c r="E16" s="114"/>
      <c r="F16" s="114" t="s">
        <v>25</v>
      </c>
      <c r="G16" s="114"/>
      <c r="H16" s="115"/>
    </row>
    <row r="17" spans="2:9" ht="47.1" customHeight="1">
      <c r="B17" s="130" t="s">
        <v>26</v>
      </c>
      <c r="C17" s="131"/>
      <c r="D17" s="131"/>
      <c r="E17" s="132"/>
      <c r="F17" s="114" t="s">
        <v>27</v>
      </c>
      <c r="G17" s="114"/>
      <c r="H17" s="6" t="s">
        <v>28</v>
      </c>
    </row>
    <row r="18" spans="2:9" ht="20.25" customHeight="1">
      <c r="B18" s="119" t="s">
        <v>29</v>
      </c>
      <c r="C18" s="120"/>
      <c r="D18" s="120"/>
      <c r="E18" s="121"/>
      <c r="F18" s="122" t="s">
        <v>382</v>
      </c>
      <c r="G18" s="122"/>
      <c r="H18" s="5" t="s">
        <v>381</v>
      </c>
    </row>
    <row r="19" spans="2:9" ht="15.75" customHeight="1">
      <c r="B19" s="113" t="s">
        <v>31</v>
      </c>
      <c r="C19" s="114"/>
      <c r="D19" s="114"/>
      <c r="E19" s="114"/>
      <c r="F19" s="114"/>
      <c r="G19" s="114"/>
      <c r="H19" s="115"/>
    </row>
    <row r="20" spans="2:9" ht="39" customHeight="1">
      <c r="B20" s="133" t="s">
        <v>419</v>
      </c>
      <c r="C20" s="134"/>
      <c r="D20" s="134"/>
      <c r="E20" s="134"/>
      <c r="F20" s="134"/>
      <c r="G20" s="134"/>
      <c r="H20" s="135"/>
    </row>
    <row r="21" spans="2:9" ht="15.75" customHeight="1">
      <c r="B21" s="113" t="s">
        <v>32</v>
      </c>
      <c r="C21" s="114"/>
      <c r="D21" s="114"/>
      <c r="E21" s="114"/>
      <c r="F21" s="114"/>
      <c r="G21" s="114"/>
      <c r="H21" s="115"/>
    </row>
    <row r="22" spans="2:9" ht="25.5" customHeight="1">
      <c r="B22" s="201" t="s">
        <v>418</v>
      </c>
      <c r="C22" s="202"/>
      <c r="D22" s="202"/>
      <c r="E22" s="202"/>
      <c r="F22" s="202"/>
      <c r="G22" s="202"/>
      <c r="H22" s="203"/>
    </row>
    <row r="23" spans="2:9" ht="18.75" customHeight="1">
      <c r="B23" s="113" t="s">
        <v>33</v>
      </c>
      <c r="C23" s="114"/>
      <c r="D23" s="114"/>
      <c r="E23" s="114"/>
      <c r="F23" s="114" t="s">
        <v>34</v>
      </c>
      <c r="G23" s="114"/>
      <c r="H23" s="115"/>
    </row>
    <row r="24" spans="2:9" ht="27.75" customHeight="1">
      <c r="B24" s="108" t="s">
        <v>35</v>
      </c>
      <c r="C24" s="109"/>
      <c r="D24" s="109"/>
      <c r="E24" s="109"/>
      <c r="F24" s="109" t="s">
        <v>288</v>
      </c>
      <c r="G24" s="109"/>
      <c r="H24" s="136"/>
    </row>
    <row r="25" spans="2:9" ht="20.25" customHeight="1">
      <c r="B25" s="113" t="s">
        <v>37</v>
      </c>
      <c r="C25" s="114"/>
      <c r="D25" s="114"/>
      <c r="E25" s="114"/>
      <c r="F25" s="114" t="s">
        <v>38</v>
      </c>
      <c r="G25" s="114"/>
      <c r="H25" s="115"/>
    </row>
    <row r="26" spans="2:9" ht="18.75" customHeight="1">
      <c r="B26" s="113" t="s">
        <v>39</v>
      </c>
      <c r="C26" s="114"/>
      <c r="D26" s="114" t="s">
        <v>40</v>
      </c>
      <c r="E26" s="114"/>
      <c r="F26" s="8" t="s">
        <v>39</v>
      </c>
      <c r="G26" s="8" t="s">
        <v>41</v>
      </c>
      <c r="H26" s="6" t="s">
        <v>40</v>
      </c>
    </row>
    <row r="27" spans="2:9" ht="16.5" customHeight="1">
      <c r="B27" s="108">
        <v>2</v>
      </c>
      <c r="C27" s="109"/>
      <c r="D27" s="109">
        <v>2022</v>
      </c>
      <c r="E27" s="109"/>
      <c r="F27" s="37">
        <v>4</v>
      </c>
      <c r="G27" s="7">
        <v>1</v>
      </c>
      <c r="H27" s="10">
        <v>2025</v>
      </c>
      <c r="I27" s="1">
        <f>((4-5)/5)*100</f>
        <v>-20</v>
      </c>
    </row>
    <row r="28" spans="2:9" ht="27" customHeight="1">
      <c r="B28" s="113" t="s">
        <v>42</v>
      </c>
      <c r="C28" s="114"/>
      <c r="D28" s="114"/>
      <c r="E28" s="114"/>
      <c r="F28" s="114"/>
      <c r="G28" s="114"/>
      <c r="H28" s="115"/>
    </row>
    <row r="29" spans="2:9" ht="26.25" customHeight="1">
      <c r="B29" s="137" t="s">
        <v>26</v>
      </c>
      <c r="C29" s="138"/>
      <c r="D29" s="138"/>
      <c r="E29" s="138"/>
      <c r="F29" s="138"/>
      <c r="G29" s="138"/>
      <c r="H29" s="139"/>
    </row>
    <row r="30" spans="2:9" ht="33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9" ht="30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</row>
    <row r="32" spans="2:9" ht="45.95" customHeight="1">
      <c r="B32" s="113" t="s">
        <v>49</v>
      </c>
      <c r="C32" s="114"/>
      <c r="D32" s="114"/>
      <c r="E32" s="114"/>
      <c r="F32" s="114"/>
      <c r="G32" s="114"/>
      <c r="H32" s="115"/>
      <c r="I32" s="20"/>
    </row>
    <row r="33" spans="2:8" ht="170.25" customHeight="1">
      <c r="B33" s="151" t="s">
        <v>417</v>
      </c>
      <c r="C33" s="109"/>
      <c r="D33" s="109"/>
      <c r="E33" s="109"/>
      <c r="F33" s="109"/>
      <c r="G33" s="109"/>
      <c r="H33" s="136"/>
    </row>
    <row r="34" spans="2:8" ht="30" customHeight="1">
      <c r="B34" s="113" t="s">
        <v>50</v>
      </c>
      <c r="C34" s="114"/>
      <c r="D34" s="114"/>
      <c r="E34" s="114"/>
      <c r="F34" s="114"/>
      <c r="G34" s="114"/>
      <c r="H34" s="115"/>
    </row>
    <row r="35" spans="2:8" ht="24.75" customHeight="1">
      <c r="B35" s="21" t="s">
        <v>51</v>
      </c>
      <c r="C35" s="8" t="s">
        <v>52</v>
      </c>
      <c r="D35" s="8" t="s">
        <v>53</v>
      </c>
      <c r="E35" s="8" t="s">
        <v>54</v>
      </c>
      <c r="F35" s="8" t="s">
        <v>55</v>
      </c>
      <c r="G35" s="114" t="s">
        <v>56</v>
      </c>
      <c r="H35" s="115"/>
    </row>
    <row r="36" spans="2:8" ht="27.95" customHeight="1">
      <c r="B36" s="23">
        <v>0</v>
      </c>
      <c r="C36" s="23">
        <v>0</v>
      </c>
      <c r="D36" s="23" t="s">
        <v>57</v>
      </c>
      <c r="E36" s="23" t="s">
        <v>57</v>
      </c>
      <c r="F36" s="23" t="s">
        <v>57</v>
      </c>
      <c r="G36" s="109"/>
      <c r="H36" s="136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8.75" customHeight="1">
      <c r="B38" s="113" t="s">
        <v>59</v>
      </c>
      <c r="C38" s="114"/>
      <c r="D38" s="114"/>
      <c r="E38" s="114"/>
      <c r="F38" s="114" t="s">
        <v>60</v>
      </c>
      <c r="G38" s="114"/>
      <c r="H38" s="115"/>
    </row>
    <row r="39" spans="2:8" ht="18" customHeight="1">
      <c r="B39" s="108" t="s">
        <v>83</v>
      </c>
      <c r="C39" s="109"/>
      <c r="D39" s="109"/>
      <c r="E39" s="109"/>
      <c r="F39" s="109" t="s">
        <v>416</v>
      </c>
      <c r="G39" s="109"/>
      <c r="H39" s="136"/>
    </row>
    <row r="40" spans="2:8" ht="21.75" customHeight="1">
      <c r="B40" s="113" t="s">
        <v>61</v>
      </c>
      <c r="C40" s="114"/>
      <c r="D40" s="114"/>
      <c r="E40" s="114"/>
      <c r="F40" s="114" t="s">
        <v>62</v>
      </c>
      <c r="G40" s="114"/>
      <c r="H40" s="115"/>
    </row>
    <row r="41" spans="2:8" ht="21" customHeight="1">
      <c r="B41" s="108" t="s">
        <v>415</v>
      </c>
      <c r="C41" s="109"/>
      <c r="D41" s="109"/>
      <c r="E41" s="109"/>
      <c r="F41" s="109" t="s">
        <v>35</v>
      </c>
      <c r="G41" s="109"/>
      <c r="H41" s="136"/>
    </row>
    <row r="42" spans="2:8" ht="18" customHeight="1">
      <c r="B42" s="113" t="s">
        <v>63</v>
      </c>
      <c r="C42" s="114"/>
      <c r="D42" s="114"/>
      <c r="E42" s="114"/>
      <c r="F42" s="114" t="s">
        <v>64</v>
      </c>
      <c r="G42" s="114"/>
      <c r="H42" s="115"/>
    </row>
    <row r="43" spans="2:8" ht="21" customHeight="1">
      <c r="B43" s="108" t="s">
        <v>414</v>
      </c>
      <c r="C43" s="109"/>
      <c r="D43" s="109"/>
      <c r="E43" s="109"/>
      <c r="F43" s="109" t="s">
        <v>413</v>
      </c>
      <c r="G43" s="109"/>
      <c r="H43" s="136"/>
    </row>
    <row r="44" spans="2:8" ht="27" customHeight="1">
      <c r="B44" s="113" t="s">
        <v>65</v>
      </c>
      <c r="C44" s="114"/>
      <c r="D44" s="114"/>
      <c r="E44" s="114"/>
      <c r="F44" s="114" t="s">
        <v>66</v>
      </c>
      <c r="G44" s="114"/>
      <c r="H44" s="115"/>
    </row>
    <row r="45" spans="2:8" ht="42.75" customHeight="1">
      <c r="B45" s="205" t="s">
        <v>412</v>
      </c>
      <c r="C45" s="206"/>
      <c r="D45" s="206"/>
      <c r="E45" s="206"/>
      <c r="F45" s="109" t="s">
        <v>86</v>
      </c>
      <c r="G45" s="109"/>
      <c r="H45" s="136"/>
    </row>
    <row r="46" spans="2:8" ht="22.5" customHeight="1">
      <c r="B46" s="152" t="s">
        <v>67</v>
      </c>
      <c r="C46" s="153"/>
      <c r="D46" s="153"/>
      <c r="E46" s="153"/>
      <c r="F46" s="153"/>
      <c r="G46" s="153"/>
      <c r="H46" s="154"/>
    </row>
    <row r="47" spans="2:8" ht="25.5" customHeight="1">
      <c r="B47" s="108" t="s">
        <v>370</v>
      </c>
      <c r="C47" s="109"/>
      <c r="D47" s="109"/>
      <c r="E47" s="109"/>
      <c r="F47" s="109"/>
      <c r="G47" s="109"/>
      <c r="H47" s="136"/>
    </row>
    <row r="48" spans="2:8" ht="21.7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28.5" customHeight="1">
      <c r="B49" s="147" t="s">
        <v>369</v>
      </c>
      <c r="C49" s="148"/>
      <c r="D49" s="148"/>
      <c r="E49" s="149"/>
      <c r="F49" s="150" t="s">
        <v>111</v>
      </c>
      <c r="G49" s="148"/>
      <c r="H49" s="160"/>
    </row>
    <row r="50" spans="2:8" ht="24.75" customHeight="1">
      <c r="B50" s="113" t="s">
        <v>70</v>
      </c>
      <c r="C50" s="114"/>
      <c r="D50" s="114"/>
      <c r="E50" s="114"/>
      <c r="F50" s="114" t="s">
        <v>71</v>
      </c>
      <c r="G50" s="114"/>
      <c r="H50" s="115"/>
    </row>
    <row r="51" spans="2:8" ht="22.5" customHeight="1" thickBot="1">
      <c r="B51" s="199" t="s">
        <v>368</v>
      </c>
      <c r="C51" s="200"/>
      <c r="D51" s="200"/>
      <c r="E51" s="200"/>
      <c r="F51" s="129" t="s">
        <v>367</v>
      </c>
      <c r="G51" s="129"/>
      <c r="H51" s="163"/>
    </row>
    <row r="52" spans="2:8" ht="52.5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21:H21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9:H29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F51:H51"/>
    <mergeCell ref="B52:H52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</mergeCells>
  <conditionalFormatting sqref="B36:F36">
    <cfRule type="containsText" dxfId="255" priority="1" operator="containsText" text="NO DISPONIBLE">
      <formula>NOT(ISERROR(SEARCH("NO DISPONIBLE",B36)))</formula>
    </cfRule>
    <cfRule type="cellIs" dxfId="254" priority="2" operator="lessThanOrEqual">
      <formula>0.15</formula>
    </cfRule>
    <cfRule type="cellIs" dxfId="253" priority="3" operator="between">
      <formula>0.5</formula>
      <formula>0.7</formula>
    </cfRule>
    <cfRule type="cellIs" dxfId="252" priority="4" operator="greaterThanOrEqual">
      <formula>0.7</formula>
    </cfRule>
  </conditionalFormatting>
  <hyperlinks>
    <hyperlink ref="B51" r:id="rId1" xr:uid="{00000000-0004-0000-1B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0" orientation="portrait" horizontalDpi="1200" verticalDpi="120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1B00-00001B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'A-2.2.1.1.4.2'!B36:F36</xm:f>
              <xm:sqref>G36</xm:sqref>
            </x14:sparkline>
          </x14:sparklines>
        </x14:sparklineGroup>
      </x14:sparklineGroup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1:Q53"/>
  <sheetViews>
    <sheetView showGridLines="0" topLeftCell="A3" zoomScale="80" zoomScaleNormal="80" workbookViewId="0">
      <selection activeCell="C36" sqref="C36"/>
    </sheetView>
  </sheetViews>
  <sheetFormatPr baseColWidth="10" defaultColWidth="11.42578125" defaultRowHeight="18"/>
  <cols>
    <col min="1" max="1" width="11.42578125" style="1"/>
    <col min="2" max="4" width="14.7109375" style="1" customWidth="1"/>
    <col min="5" max="5" width="25.28515625" style="1" customWidth="1"/>
    <col min="6" max="6" width="14.7109375" style="1" customWidth="1"/>
    <col min="7" max="7" width="22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8.75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13" t="s">
        <v>1</v>
      </c>
      <c r="C6" s="114"/>
      <c r="D6" s="114"/>
      <c r="E6" s="114"/>
      <c r="F6" s="114"/>
      <c r="G6" s="114"/>
      <c r="H6" s="115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16" t="s">
        <v>430</v>
      </c>
      <c r="C7" s="117"/>
      <c r="D7" s="117"/>
      <c r="E7" s="117"/>
      <c r="F7" s="117"/>
      <c r="G7" s="117"/>
      <c r="H7" s="118"/>
      <c r="J7" s="3"/>
      <c r="K7" s="3"/>
      <c r="L7" s="3"/>
      <c r="M7" s="3"/>
      <c r="N7" s="3"/>
      <c r="O7" s="3"/>
      <c r="P7" s="3"/>
      <c r="Q7" s="3"/>
    </row>
    <row r="8" spans="2:17" ht="47.25" customHeight="1">
      <c r="B8" s="113" t="s">
        <v>2</v>
      </c>
      <c r="C8" s="114"/>
      <c r="D8" s="114"/>
      <c r="E8" s="114"/>
      <c r="F8" s="114" t="s">
        <v>3</v>
      </c>
      <c r="G8" s="11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42" customHeight="1">
      <c r="B9" s="108" t="s">
        <v>388</v>
      </c>
      <c r="C9" s="109"/>
      <c r="D9" s="109"/>
      <c r="E9" s="109"/>
      <c r="F9" s="109" t="s">
        <v>387</v>
      </c>
      <c r="G9" s="109"/>
      <c r="H9" s="10" t="s">
        <v>316</v>
      </c>
      <c r="J9" s="3"/>
      <c r="K9" s="3"/>
      <c r="L9" s="3"/>
      <c r="M9" s="3"/>
      <c r="N9" s="3"/>
      <c r="O9" s="3"/>
      <c r="P9" s="3"/>
      <c r="Q9" s="3"/>
    </row>
    <row r="10" spans="2:17" ht="19.5" customHeight="1">
      <c r="B10" s="113" t="s">
        <v>5</v>
      </c>
      <c r="C10" s="114"/>
      <c r="D10" s="114"/>
      <c r="E10" s="114"/>
      <c r="F10" s="114"/>
      <c r="G10" s="114"/>
      <c r="H10" s="115"/>
    </row>
    <row r="11" spans="2:17" ht="33" customHeight="1">
      <c r="B11" s="21" t="s">
        <v>6</v>
      </c>
      <c r="C11" s="114" t="s">
        <v>7</v>
      </c>
      <c r="D11" s="11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24" customHeight="1" thickBot="1">
      <c r="B12" s="22" t="s">
        <v>386</v>
      </c>
      <c r="C12" s="122" t="s">
        <v>96</v>
      </c>
      <c r="D12" s="122"/>
      <c r="E12" s="9" t="s">
        <v>299</v>
      </c>
      <c r="F12" s="9" t="s">
        <v>298</v>
      </c>
      <c r="G12" s="9" t="s">
        <v>385</v>
      </c>
      <c r="H12" s="5" t="s">
        <v>12</v>
      </c>
    </row>
    <row r="13" spans="2:17" ht="16.5" customHeight="1" thickBot="1">
      <c r="B13" s="123" t="s">
        <v>13</v>
      </c>
      <c r="C13" s="124"/>
      <c r="D13" s="124"/>
      <c r="E13" s="124"/>
      <c r="F13" s="125"/>
      <c r="G13" s="126" t="s">
        <v>14</v>
      </c>
      <c r="H13" s="127"/>
    </row>
    <row r="14" spans="2:17" ht="19.5" customHeight="1">
      <c r="B14" s="26" t="s">
        <v>15</v>
      </c>
      <c r="C14" s="128" t="s">
        <v>16</v>
      </c>
      <c r="D14" s="128"/>
      <c r="E14" s="27" t="s">
        <v>17</v>
      </c>
      <c r="F14" s="28" t="s">
        <v>8</v>
      </c>
      <c r="G14" s="29" t="s">
        <v>18</v>
      </c>
      <c r="H14" s="28" t="s">
        <v>19</v>
      </c>
    </row>
    <row r="15" spans="2:17" ht="25.5" customHeight="1" thickBot="1">
      <c r="B15" s="30" t="s">
        <v>20</v>
      </c>
      <c r="C15" s="129" t="s">
        <v>384</v>
      </c>
      <c r="D15" s="129"/>
      <c r="E15" s="24" t="s">
        <v>21</v>
      </c>
      <c r="F15" s="25" t="s">
        <v>22</v>
      </c>
      <c r="G15" s="30" t="s">
        <v>21</v>
      </c>
      <c r="H15" s="25" t="s">
        <v>383</v>
      </c>
    </row>
    <row r="16" spans="2:17" ht="42.75" customHeight="1">
      <c r="B16" s="113" t="s">
        <v>24</v>
      </c>
      <c r="C16" s="114"/>
      <c r="D16" s="114"/>
      <c r="E16" s="114"/>
      <c r="F16" s="114" t="s">
        <v>25</v>
      </c>
      <c r="G16" s="114"/>
      <c r="H16" s="115"/>
    </row>
    <row r="17" spans="2:9" ht="47.1" customHeight="1">
      <c r="B17" s="130" t="s">
        <v>26</v>
      </c>
      <c r="C17" s="131"/>
      <c r="D17" s="131"/>
      <c r="E17" s="132"/>
      <c r="F17" s="114" t="s">
        <v>27</v>
      </c>
      <c r="G17" s="114"/>
      <c r="H17" s="6" t="s">
        <v>28</v>
      </c>
    </row>
    <row r="18" spans="2:9" ht="23.25" customHeight="1">
      <c r="B18" s="119" t="s">
        <v>29</v>
      </c>
      <c r="C18" s="120"/>
      <c r="D18" s="120"/>
      <c r="E18" s="121"/>
      <c r="F18" s="122" t="s">
        <v>382</v>
      </c>
      <c r="G18" s="122"/>
      <c r="H18" s="5" t="s">
        <v>381</v>
      </c>
    </row>
    <row r="19" spans="2:9" ht="20.25" customHeight="1">
      <c r="B19" s="113" t="s">
        <v>31</v>
      </c>
      <c r="C19" s="114"/>
      <c r="D19" s="114"/>
      <c r="E19" s="114"/>
      <c r="F19" s="114"/>
      <c r="G19" s="114"/>
      <c r="H19" s="115"/>
    </row>
    <row r="20" spans="2:9" ht="25.5" customHeight="1">
      <c r="B20" s="133" t="s">
        <v>429</v>
      </c>
      <c r="C20" s="134"/>
      <c r="D20" s="134"/>
      <c r="E20" s="134"/>
      <c r="F20" s="134"/>
      <c r="G20" s="134"/>
      <c r="H20" s="135"/>
    </row>
    <row r="21" spans="2:9" ht="15.75" customHeight="1">
      <c r="B21" s="113" t="s">
        <v>32</v>
      </c>
      <c r="C21" s="114"/>
      <c r="D21" s="114"/>
      <c r="E21" s="114"/>
      <c r="F21" s="114"/>
      <c r="G21" s="114"/>
      <c r="H21" s="115"/>
    </row>
    <row r="22" spans="2:9" ht="29.25" customHeight="1">
      <c r="B22" s="201" t="s">
        <v>428</v>
      </c>
      <c r="C22" s="202"/>
      <c r="D22" s="202"/>
      <c r="E22" s="202"/>
      <c r="F22" s="202"/>
      <c r="G22" s="202"/>
      <c r="H22" s="203"/>
    </row>
    <row r="23" spans="2:9" ht="15.75" customHeight="1">
      <c r="B23" s="113" t="s">
        <v>33</v>
      </c>
      <c r="C23" s="114"/>
      <c r="D23" s="114"/>
      <c r="E23" s="114"/>
      <c r="F23" s="114" t="s">
        <v>34</v>
      </c>
      <c r="G23" s="114"/>
      <c r="H23" s="115"/>
    </row>
    <row r="24" spans="2:9" ht="24.75" customHeight="1">
      <c r="B24" s="108" t="s">
        <v>35</v>
      </c>
      <c r="C24" s="109"/>
      <c r="D24" s="109"/>
      <c r="E24" s="109"/>
      <c r="F24" s="109" t="s">
        <v>288</v>
      </c>
      <c r="G24" s="109"/>
      <c r="H24" s="136"/>
    </row>
    <row r="25" spans="2:9" ht="18" customHeight="1">
      <c r="B25" s="113" t="s">
        <v>37</v>
      </c>
      <c r="C25" s="114"/>
      <c r="D25" s="114"/>
      <c r="E25" s="114"/>
      <c r="F25" s="114" t="s">
        <v>38</v>
      </c>
      <c r="G25" s="114"/>
      <c r="H25" s="115"/>
    </row>
    <row r="26" spans="2:9" ht="43.5" customHeight="1">
      <c r="B26" s="113" t="s">
        <v>39</v>
      </c>
      <c r="C26" s="114"/>
      <c r="D26" s="114" t="s">
        <v>40</v>
      </c>
      <c r="E26" s="114"/>
      <c r="F26" s="8" t="s">
        <v>39</v>
      </c>
      <c r="G26" s="8" t="s">
        <v>41</v>
      </c>
      <c r="H26" s="6" t="s">
        <v>40</v>
      </c>
    </row>
    <row r="27" spans="2:9" ht="30" customHeight="1">
      <c r="B27" s="108">
        <v>6</v>
      </c>
      <c r="C27" s="109"/>
      <c r="D27" s="109">
        <v>2022</v>
      </c>
      <c r="E27" s="109"/>
      <c r="F27" s="37">
        <v>6</v>
      </c>
      <c r="G27" s="7">
        <v>0</v>
      </c>
      <c r="H27" s="10">
        <v>2025</v>
      </c>
      <c r="I27" s="1">
        <f>((4-5)/5)*100</f>
        <v>-20</v>
      </c>
    </row>
    <row r="28" spans="2:9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9" ht="19.5" customHeight="1">
      <c r="B29" s="137" t="s">
        <v>26</v>
      </c>
      <c r="C29" s="138"/>
      <c r="D29" s="138"/>
      <c r="E29" s="138"/>
      <c r="F29" s="138"/>
      <c r="G29" s="138"/>
      <c r="H29" s="139"/>
    </row>
    <row r="30" spans="2:9" ht="30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9" ht="26.1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</row>
    <row r="32" spans="2:9" ht="45.95" customHeight="1">
      <c r="B32" s="113" t="s">
        <v>49</v>
      </c>
      <c r="C32" s="114"/>
      <c r="D32" s="114"/>
      <c r="E32" s="114"/>
      <c r="F32" s="114"/>
      <c r="G32" s="114"/>
      <c r="H32" s="115"/>
      <c r="I32" s="20"/>
    </row>
    <row r="33" spans="2:8" ht="182.25" customHeight="1">
      <c r="B33" s="151" t="s">
        <v>427</v>
      </c>
      <c r="C33" s="109"/>
      <c r="D33" s="109"/>
      <c r="E33" s="109"/>
      <c r="F33" s="109"/>
      <c r="G33" s="109"/>
      <c r="H33" s="136"/>
    </row>
    <row r="34" spans="2:8" ht="34.5" customHeight="1">
      <c r="B34" s="113" t="s">
        <v>50</v>
      </c>
      <c r="C34" s="114"/>
      <c r="D34" s="114"/>
      <c r="E34" s="114"/>
      <c r="F34" s="114"/>
      <c r="G34" s="114"/>
      <c r="H34" s="115"/>
    </row>
    <row r="35" spans="2:8" ht="27.75" customHeight="1">
      <c r="B35" s="21" t="s">
        <v>51</v>
      </c>
      <c r="C35" s="8" t="s">
        <v>52</v>
      </c>
      <c r="D35" s="8" t="s">
        <v>53</v>
      </c>
      <c r="E35" s="8" t="s">
        <v>54</v>
      </c>
      <c r="F35" s="8" t="s">
        <v>55</v>
      </c>
      <c r="G35" s="114" t="s">
        <v>56</v>
      </c>
      <c r="H35" s="115"/>
    </row>
    <row r="36" spans="2:8" ht="36" customHeight="1">
      <c r="B36" s="23">
        <v>1</v>
      </c>
      <c r="C36" s="23">
        <v>0.5</v>
      </c>
      <c r="D36" s="23" t="s">
        <v>57</v>
      </c>
      <c r="E36" s="23" t="s">
        <v>57</v>
      </c>
      <c r="F36" s="23" t="s">
        <v>57</v>
      </c>
      <c r="G36" s="109"/>
      <c r="H36" s="136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23.25" customHeight="1">
      <c r="B38" s="113" t="s">
        <v>59</v>
      </c>
      <c r="C38" s="114"/>
      <c r="D38" s="114"/>
      <c r="E38" s="114"/>
      <c r="F38" s="114" t="s">
        <v>60</v>
      </c>
      <c r="G38" s="114"/>
      <c r="H38" s="115"/>
    </row>
    <row r="39" spans="2:8" ht="16.5" customHeight="1">
      <c r="B39" s="108" t="s">
        <v>426</v>
      </c>
      <c r="C39" s="109"/>
      <c r="D39" s="109"/>
      <c r="E39" s="109"/>
      <c r="F39" s="109" t="s">
        <v>425</v>
      </c>
      <c r="G39" s="109"/>
      <c r="H39" s="136"/>
    </row>
    <row r="40" spans="2:8" ht="23.25" customHeight="1">
      <c r="B40" s="113" t="s">
        <v>61</v>
      </c>
      <c r="C40" s="114"/>
      <c r="D40" s="114"/>
      <c r="E40" s="114"/>
      <c r="F40" s="114" t="s">
        <v>62</v>
      </c>
      <c r="G40" s="114"/>
      <c r="H40" s="115"/>
    </row>
    <row r="41" spans="2:8" ht="24" customHeight="1">
      <c r="B41" s="108" t="s">
        <v>422</v>
      </c>
      <c r="C41" s="109"/>
      <c r="D41" s="109"/>
      <c r="E41" s="109"/>
      <c r="F41" s="109" t="s">
        <v>35</v>
      </c>
      <c r="G41" s="109"/>
      <c r="H41" s="136"/>
    </row>
    <row r="42" spans="2:8" ht="21.75" customHeight="1">
      <c r="B42" s="113" t="s">
        <v>63</v>
      </c>
      <c r="C42" s="114"/>
      <c r="D42" s="114"/>
      <c r="E42" s="114"/>
      <c r="F42" s="114" t="s">
        <v>64</v>
      </c>
      <c r="G42" s="114"/>
      <c r="H42" s="115"/>
    </row>
    <row r="43" spans="2:8" ht="21.75" customHeight="1">
      <c r="B43" s="108" t="s">
        <v>424</v>
      </c>
      <c r="C43" s="109"/>
      <c r="D43" s="109"/>
      <c r="E43" s="109"/>
      <c r="F43" s="109" t="s">
        <v>423</v>
      </c>
      <c r="G43" s="109"/>
      <c r="H43" s="136"/>
    </row>
    <row r="44" spans="2:8" ht="24.75" customHeight="1">
      <c r="B44" s="113" t="s">
        <v>65</v>
      </c>
      <c r="C44" s="114"/>
      <c r="D44" s="114"/>
      <c r="E44" s="114"/>
      <c r="F44" s="114" t="s">
        <v>66</v>
      </c>
      <c r="G44" s="114"/>
      <c r="H44" s="115"/>
    </row>
    <row r="45" spans="2:8" ht="27.75" customHeight="1">
      <c r="B45" s="108" t="s">
        <v>422</v>
      </c>
      <c r="C45" s="109"/>
      <c r="D45" s="109"/>
      <c r="E45" s="109"/>
      <c r="F45" s="109" t="s">
        <v>421</v>
      </c>
      <c r="G45" s="109"/>
      <c r="H45" s="136"/>
    </row>
    <row r="46" spans="2:8" ht="21.75" customHeight="1">
      <c r="B46" s="152" t="s">
        <v>67</v>
      </c>
      <c r="C46" s="153"/>
      <c r="D46" s="153"/>
      <c r="E46" s="153"/>
      <c r="F46" s="153"/>
      <c r="G46" s="153"/>
      <c r="H46" s="154"/>
    </row>
    <row r="47" spans="2:8" ht="20.25" customHeight="1">
      <c r="B47" s="108" t="s">
        <v>370</v>
      </c>
      <c r="C47" s="109"/>
      <c r="D47" s="109"/>
      <c r="E47" s="109"/>
      <c r="F47" s="109"/>
      <c r="G47" s="109"/>
      <c r="H47" s="136"/>
    </row>
    <row r="48" spans="2:8" ht="23.2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23.25" customHeight="1">
      <c r="B49" s="147" t="s">
        <v>369</v>
      </c>
      <c r="C49" s="148"/>
      <c r="D49" s="148"/>
      <c r="E49" s="149"/>
      <c r="F49" s="150" t="s">
        <v>111</v>
      </c>
      <c r="G49" s="148"/>
      <c r="H49" s="160"/>
    </row>
    <row r="50" spans="2:8" ht="26.25" customHeight="1">
      <c r="B50" s="113" t="s">
        <v>70</v>
      </c>
      <c r="C50" s="114"/>
      <c r="D50" s="114"/>
      <c r="E50" s="114"/>
      <c r="F50" s="114" t="s">
        <v>71</v>
      </c>
      <c r="G50" s="114"/>
      <c r="H50" s="115"/>
    </row>
    <row r="51" spans="2:8" ht="26.25" customHeight="1" thickBot="1">
      <c r="B51" s="199" t="s">
        <v>368</v>
      </c>
      <c r="C51" s="200"/>
      <c r="D51" s="200"/>
      <c r="E51" s="200"/>
      <c r="F51" s="129" t="s">
        <v>367</v>
      </c>
      <c r="G51" s="129"/>
      <c r="H51" s="163"/>
    </row>
    <row r="52" spans="2:8" ht="63.75" customHeight="1" thickBot="1">
      <c r="B52" s="164"/>
      <c r="C52" s="165"/>
      <c r="D52" s="165"/>
      <c r="E52" s="165"/>
      <c r="F52" s="165"/>
      <c r="G52" s="165"/>
      <c r="H52" s="166"/>
    </row>
    <row r="53" spans="2:8" ht="21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21:H21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9:H29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F51:H51"/>
    <mergeCell ref="B52:H52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</mergeCells>
  <conditionalFormatting sqref="B36:F36">
    <cfRule type="containsText" dxfId="251" priority="1" operator="containsText" text="NO DISPONIBLE">
      <formula>NOT(ISERROR(SEARCH("NO DISPONIBLE",B36)))</formula>
    </cfRule>
    <cfRule type="cellIs" dxfId="250" priority="2" operator="lessThanOrEqual">
      <formula>0.15</formula>
    </cfRule>
    <cfRule type="cellIs" dxfId="249" priority="3" operator="between">
      <formula>0.5</formula>
      <formula>0.7</formula>
    </cfRule>
    <cfRule type="cellIs" dxfId="248" priority="4" operator="greaterThanOrEqual">
      <formula>0.7</formula>
    </cfRule>
  </conditionalFormatting>
  <hyperlinks>
    <hyperlink ref="B51" r:id="rId1" xr:uid="{00000000-0004-0000-1C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59" orientation="portrait" horizontalDpi="1200" verticalDpi="120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1C00-00001C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'A-2.2.1.1.4.3 (1)'!B36:F36</xm:f>
              <xm:sqref>G36</xm:sqref>
            </x14:sparkline>
          </x14:sparklines>
        </x14:sparklineGroup>
      </x14:sparklineGroup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Q53"/>
  <sheetViews>
    <sheetView showGridLines="0" topLeftCell="A3" zoomScale="80" zoomScaleNormal="80" workbookViewId="0">
      <selection activeCell="C36" sqref="C36"/>
    </sheetView>
  </sheetViews>
  <sheetFormatPr baseColWidth="10" defaultColWidth="11.42578125" defaultRowHeight="18"/>
  <cols>
    <col min="1" max="1" width="11.42578125" style="1"/>
    <col min="2" max="4" width="14.7109375" style="1" customWidth="1"/>
    <col min="5" max="5" width="27" style="1" customWidth="1"/>
    <col min="6" max="6" width="14.7109375" style="1" customWidth="1"/>
    <col min="7" max="7" width="23.28515625" style="1" customWidth="1"/>
    <col min="8" max="8" width="28.42578125" style="1" customWidth="1"/>
    <col min="9" max="9" width="64" style="1" customWidth="1"/>
    <col min="10" max="16384" width="11.42578125" style="1"/>
  </cols>
  <sheetData>
    <row r="1" spans="2:17" ht="18.75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33.75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24" customHeight="1">
      <c r="B6" s="113" t="s">
        <v>1</v>
      </c>
      <c r="C6" s="114"/>
      <c r="D6" s="114"/>
      <c r="E6" s="114"/>
      <c r="F6" s="114"/>
      <c r="G6" s="114"/>
      <c r="H6" s="115"/>
      <c r="J6" s="2"/>
      <c r="K6" s="2"/>
      <c r="L6" s="2"/>
      <c r="M6" s="2"/>
      <c r="N6" s="2"/>
      <c r="O6" s="2"/>
      <c r="P6" s="2"/>
      <c r="Q6" s="2"/>
    </row>
    <row r="7" spans="2:17" ht="25.5" customHeight="1">
      <c r="B7" s="116" t="s">
        <v>441</v>
      </c>
      <c r="C7" s="117"/>
      <c r="D7" s="117"/>
      <c r="E7" s="117"/>
      <c r="F7" s="117"/>
      <c r="G7" s="117"/>
      <c r="H7" s="118"/>
      <c r="J7" s="3"/>
      <c r="K7" s="3"/>
      <c r="L7" s="3"/>
      <c r="M7" s="3"/>
      <c r="N7" s="3"/>
      <c r="O7" s="3"/>
      <c r="P7" s="3"/>
      <c r="Q7" s="3"/>
    </row>
    <row r="8" spans="2:17" ht="30" customHeight="1">
      <c r="B8" s="113" t="s">
        <v>2</v>
      </c>
      <c r="C8" s="114"/>
      <c r="D8" s="114"/>
      <c r="E8" s="114"/>
      <c r="F8" s="114" t="s">
        <v>3</v>
      </c>
      <c r="G8" s="11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47.25" customHeight="1">
      <c r="B9" s="108" t="s">
        <v>388</v>
      </c>
      <c r="C9" s="109"/>
      <c r="D9" s="109"/>
      <c r="E9" s="109"/>
      <c r="F9" s="109" t="s">
        <v>387</v>
      </c>
      <c r="G9" s="109"/>
      <c r="H9" s="10" t="s">
        <v>316</v>
      </c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113" t="s">
        <v>5</v>
      </c>
      <c r="C10" s="114"/>
      <c r="D10" s="114"/>
      <c r="E10" s="114"/>
      <c r="F10" s="114"/>
      <c r="G10" s="114"/>
      <c r="H10" s="115"/>
    </row>
    <row r="11" spans="2:17" ht="30" customHeight="1">
      <c r="B11" s="21" t="s">
        <v>6</v>
      </c>
      <c r="C11" s="114" t="s">
        <v>7</v>
      </c>
      <c r="D11" s="11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24" customHeight="1" thickBot="1">
      <c r="B12" s="22" t="s">
        <v>386</v>
      </c>
      <c r="C12" s="122" t="s">
        <v>96</v>
      </c>
      <c r="D12" s="122"/>
      <c r="E12" s="9" t="s">
        <v>299</v>
      </c>
      <c r="F12" s="9" t="s">
        <v>298</v>
      </c>
      <c r="G12" s="9" t="s">
        <v>385</v>
      </c>
      <c r="H12" s="5" t="s">
        <v>12</v>
      </c>
    </row>
    <row r="13" spans="2:17" ht="24" customHeight="1" thickBot="1">
      <c r="B13" s="123" t="s">
        <v>13</v>
      </c>
      <c r="C13" s="124"/>
      <c r="D13" s="124"/>
      <c r="E13" s="124"/>
      <c r="F13" s="125"/>
      <c r="G13" s="126" t="s">
        <v>14</v>
      </c>
      <c r="H13" s="127"/>
    </row>
    <row r="14" spans="2:17" ht="21" customHeight="1">
      <c r="B14" s="26" t="s">
        <v>15</v>
      </c>
      <c r="C14" s="128" t="s">
        <v>16</v>
      </c>
      <c r="D14" s="128"/>
      <c r="E14" s="27" t="s">
        <v>17</v>
      </c>
      <c r="F14" s="28" t="s">
        <v>8</v>
      </c>
      <c r="G14" s="29" t="s">
        <v>18</v>
      </c>
      <c r="H14" s="28" t="s">
        <v>19</v>
      </c>
    </row>
    <row r="15" spans="2:17" ht="29.25" customHeight="1" thickBot="1">
      <c r="B15" s="30" t="s">
        <v>20</v>
      </c>
      <c r="C15" s="129" t="s">
        <v>384</v>
      </c>
      <c r="D15" s="129"/>
      <c r="E15" s="24" t="s">
        <v>21</v>
      </c>
      <c r="F15" s="25" t="s">
        <v>22</v>
      </c>
      <c r="G15" s="30" t="s">
        <v>21</v>
      </c>
      <c r="H15" s="25" t="s">
        <v>383</v>
      </c>
    </row>
    <row r="16" spans="2:17" ht="30.95" customHeight="1">
      <c r="B16" s="113" t="s">
        <v>24</v>
      </c>
      <c r="C16" s="114"/>
      <c r="D16" s="114"/>
      <c r="E16" s="114"/>
      <c r="F16" s="114" t="s">
        <v>25</v>
      </c>
      <c r="G16" s="114"/>
      <c r="H16" s="115"/>
    </row>
    <row r="17" spans="2:9" ht="47.1" customHeight="1">
      <c r="B17" s="130" t="s">
        <v>26</v>
      </c>
      <c r="C17" s="131"/>
      <c r="D17" s="131"/>
      <c r="E17" s="132"/>
      <c r="F17" s="114" t="s">
        <v>27</v>
      </c>
      <c r="G17" s="114"/>
      <c r="H17" s="6" t="s">
        <v>28</v>
      </c>
    </row>
    <row r="18" spans="2:9" ht="18" customHeight="1">
      <c r="B18" s="119" t="s">
        <v>29</v>
      </c>
      <c r="C18" s="120"/>
      <c r="D18" s="120"/>
      <c r="E18" s="121"/>
      <c r="F18" s="122" t="s">
        <v>382</v>
      </c>
      <c r="G18" s="122"/>
      <c r="H18" s="5" t="s">
        <v>381</v>
      </c>
    </row>
    <row r="19" spans="2:9" ht="18.75" customHeight="1">
      <c r="B19" s="113" t="s">
        <v>31</v>
      </c>
      <c r="C19" s="114"/>
      <c r="D19" s="114"/>
      <c r="E19" s="114"/>
      <c r="F19" s="114"/>
      <c r="G19" s="114"/>
      <c r="H19" s="115"/>
    </row>
    <row r="20" spans="2:9" ht="25.5" customHeight="1">
      <c r="B20" s="133" t="s">
        <v>440</v>
      </c>
      <c r="C20" s="134"/>
      <c r="D20" s="134"/>
      <c r="E20" s="134"/>
      <c r="F20" s="134"/>
      <c r="G20" s="134"/>
      <c r="H20" s="135"/>
    </row>
    <row r="21" spans="2:9" ht="15.75" customHeight="1">
      <c r="B21" s="113" t="s">
        <v>32</v>
      </c>
      <c r="C21" s="114"/>
      <c r="D21" s="114"/>
      <c r="E21" s="114"/>
      <c r="F21" s="114"/>
      <c r="G21" s="114"/>
      <c r="H21" s="115"/>
    </row>
    <row r="22" spans="2:9" ht="25.5" customHeight="1">
      <c r="B22" s="201" t="s">
        <v>439</v>
      </c>
      <c r="C22" s="202"/>
      <c r="D22" s="202"/>
      <c r="E22" s="202"/>
      <c r="F22" s="202"/>
      <c r="G22" s="202"/>
      <c r="H22" s="203"/>
    </row>
    <row r="23" spans="2:9" ht="18.75" customHeight="1">
      <c r="B23" s="113" t="s">
        <v>33</v>
      </c>
      <c r="C23" s="114"/>
      <c r="D23" s="114"/>
      <c r="E23" s="114"/>
      <c r="F23" s="114" t="s">
        <v>34</v>
      </c>
      <c r="G23" s="114"/>
      <c r="H23" s="115"/>
    </row>
    <row r="24" spans="2:9" ht="25.5" customHeight="1">
      <c r="B24" s="108" t="s">
        <v>35</v>
      </c>
      <c r="C24" s="109"/>
      <c r="D24" s="109"/>
      <c r="E24" s="109"/>
      <c r="F24" s="109" t="s">
        <v>288</v>
      </c>
      <c r="G24" s="109"/>
      <c r="H24" s="136"/>
    </row>
    <row r="25" spans="2:9" ht="19.5" customHeight="1">
      <c r="B25" s="113" t="s">
        <v>37</v>
      </c>
      <c r="C25" s="114"/>
      <c r="D25" s="114"/>
      <c r="E25" s="114"/>
      <c r="F25" s="114" t="s">
        <v>38</v>
      </c>
      <c r="G25" s="114"/>
      <c r="H25" s="115"/>
    </row>
    <row r="26" spans="2:9" ht="31.5" customHeight="1">
      <c r="B26" s="113" t="s">
        <v>39</v>
      </c>
      <c r="C26" s="114"/>
      <c r="D26" s="114" t="s">
        <v>40</v>
      </c>
      <c r="E26" s="114"/>
      <c r="F26" s="8" t="s">
        <v>39</v>
      </c>
      <c r="G26" s="8" t="s">
        <v>41</v>
      </c>
      <c r="H26" s="6" t="s">
        <v>40</v>
      </c>
    </row>
    <row r="27" spans="2:9" ht="26.25" customHeight="1">
      <c r="B27" s="108">
        <v>3</v>
      </c>
      <c r="C27" s="109"/>
      <c r="D27" s="109">
        <v>2022</v>
      </c>
      <c r="E27" s="109"/>
      <c r="F27" s="37">
        <v>4</v>
      </c>
      <c r="G27" s="7">
        <v>0.33329999999999999</v>
      </c>
      <c r="H27" s="10">
        <v>2025</v>
      </c>
      <c r="I27" s="1">
        <f>((4-5)/5)*100</f>
        <v>-20</v>
      </c>
    </row>
    <row r="28" spans="2:9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9" ht="19.5" customHeight="1">
      <c r="B29" s="137" t="s">
        <v>26</v>
      </c>
      <c r="C29" s="138"/>
      <c r="D29" s="138"/>
      <c r="E29" s="138"/>
      <c r="F29" s="138"/>
      <c r="G29" s="138"/>
      <c r="H29" s="139"/>
    </row>
    <row r="30" spans="2:9" ht="30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9" ht="26.1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</row>
    <row r="32" spans="2:9" ht="33" customHeight="1">
      <c r="B32" s="113" t="s">
        <v>49</v>
      </c>
      <c r="C32" s="114"/>
      <c r="D32" s="114"/>
      <c r="E32" s="114"/>
      <c r="F32" s="114"/>
      <c r="G32" s="114"/>
      <c r="H32" s="115"/>
      <c r="I32" s="20"/>
    </row>
    <row r="33" spans="2:8" ht="176.25" customHeight="1">
      <c r="B33" s="151" t="s">
        <v>438</v>
      </c>
      <c r="C33" s="109"/>
      <c r="D33" s="109"/>
      <c r="E33" s="109"/>
      <c r="F33" s="109"/>
      <c r="G33" s="109"/>
      <c r="H33" s="136"/>
    </row>
    <row r="34" spans="2:8" ht="30" customHeight="1">
      <c r="B34" s="113" t="s">
        <v>50</v>
      </c>
      <c r="C34" s="114"/>
      <c r="D34" s="114"/>
      <c r="E34" s="114"/>
      <c r="F34" s="114"/>
      <c r="G34" s="114"/>
      <c r="H34" s="115"/>
    </row>
    <row r="35" spans="2:8" ht="20.100000000000001" customHeight="1">
      <c r="B35" s="21" t="s">
        <v>51</v>
      </c>
      <c r="C35" s="8" t="s">
        <v>52</v>
      </c>
      <c r="D35" s="8" t="s">
        <v>53</v>
      </c>
      <c r="E35" s="8" t="s">
        <v>54</v>
      </c>
      <c r="F35" s="8" t="s">
        <v>55</v>
      </c>
      <c r="G35" s="114" t="s">
        <v>56</v>
      </c>
      <c r="H35" s="115"/>
    </row>
    <row r="36" spans="2:8" ht="36" customHeight="1">
      <c r="B36" s="23">
        <v>1</v>
      </c>
      <c r="C36" s="23">
        <v>1</v>
      </c>
      <c r="D36" s="23" t="s">
        <v>57</v>
      </c>
      <c r="E36" s="23" t="s">
        <v>57</v>
      </c>
      <c r="F36" s="23" t="s">
        <v>57</v>
      </c>
      <c r="G36" s="109"/>
      <c r="H36" s="136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8.75" customHeight="1">
      <c r="B38" s="113" t="s">
        <v>59</v>
      </c>
      <c r="C38" s="114"/>
      <c r="D38" s="114"/>
      <c r="E38" s="114"/>
      <c r="F38" s="114" t="s">
        <v>60</v>
      </c>
      <c r="G38" s="114"/>
      <c r="H38" s="115"/>
    </row>
    <row r="39" spans="2:8" ht="18.75" customHeight="1">
      <c r="B39" s="108" t="s">
        <v>437</v>
      </c>
      <c r="C39" s="109"/>
      <c r="D39" s="109"/>
      <c r="E39" s="109"/>
      <c r="F39" s="109" t="s">
        <v>436</v>
      </c>
      <c r="G39" s="109"/>
      <c r="H39" s="136"/>
    </row>
    <row r="40" spans="2:8" ht="23.25" customHeight="1">
      <c r="B40" s="113" t="s">
        <v>61</v>
      </c>
      <c r="C40" s="114"/>
      <c r="D40" s="114"/>
      <c r="E40" s="114"/>
      <c r="F40" s="114" t="s">
        <v>62</v>
      </c>
      <c r="G40" s="114"/>
      <c r="H40" s="115"/>
    </row>
    <row r="41" spans="2:8" ht="25.5" customHeight="1">
      <c r="B41" s="108" t="s">
        <v>435</v>
      </c>
      <c r="C41" s="109"/>
      <c r="D41" s="109"/>
      <c r="E41" s="109"/>
      <c r="F41" s="109" t="s">
        <v>35</v>
      </c>
      <c r="G41" s="109"/>
      <c r="H41" s="136"/>
    </row>
    <row r="42" spans="2:8" ht="24.75" customHeight="1">
      <c r="B42" s="113" t="s">
        <v>63</v>
      </c>
      <c r="C42" s="114"/>
      <c r="D42" s="114"/>
      <c r="E42" s="114"/>
      <c r="F42" s="114" t="s">
        <v>64</v>
      </c>
      <c r="G42" s="114"/>
      <c r="H42" s="115"/>
    </row>
    <row r="43" spans="2:8" ht="23.25" customHeight="1">
      <c r="B43" s="108" t="s">
        <v>434</v>
      </c>
      <c r="C43" s="109"/>
      <c r="D43" s="109"/>
      <c r="E43" s="109"/>
      <c r="F43" s="109" t="s">
        <v>433</v>
      </c>
      <c r="G43" s="109"/>
      <c r="H43" s="136"/>
    </row>
    <row r="44" spans="2:8" ht="24" customHeight="1">
      <c r="B44" s="113" t="s">
        <v>65</v>
      </c>
      <c r="C44" s="114"/>
      <c r="D44" s="114"/>
      <c r="E44" s="114"/>
      <c r="F44" s="114" t="s">
        <v>66</v>
      </c>
      <c r="G44" s="114"/>
      <c r="H44" s="115"/>
    </row>
    <row r="45" spans="2:8" ht="24.75" customHeight="1">
      <c r="B45" s="108" t="s">
        <v>432</v>
      </c>
      <c r="C45" s="109"/>
      <c r="D45" s="109"/>
      <c r="E45" s="109"/>
      <c r="F45" s="109" t="s">
        <v>431</v>
      </c>
      <c r="G45" s="109"/>
      <c r="H45" s="136"/>
    </row>
    <row r="46" spans="2:8" ht="14.1" customHeight="1">
      <c r="B46" s="152" t="s">
        <v>67</v>
      </c>
      <c r="C46" s="153"/>
      <c r="D46" s="153"/>
      <c r="E46" s="153"/>
      <c r="F46" s="153"/>
      <c r="G46" s="153"/>
      <c r="H46" s="154"/>
    </row>
    <row r="47" spans="2:8" ht="25.5" customHeight="1">
      <c r="B47" s="108" t="s">
        <v>370</v>
      </c>
      <c r="C47" s="109"/>
      <c r="D47" s="109"/>
      <c r="E47" s="109"/>
      <c r="F47" s="109"/>
      <c r="G47" s="109"/>
      <c r="H47" s="136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24" customHeight="1">
      <c r="B49" s="147" t="s">
        <v>369</v>
      </c>
      <c r="C49" s="148"/>
      <c r="D49" s="148"/>
      <c r="E49" s="149"/>
      <c r="F49" s="150" t="s">
        <v>111</v>
      </c>
      <c r="G49" s="148"/>
      <c r="H49" s="160"/>
    </row>
    <row r="50" spans="2:8" ht="16.5" customHeight="1">
      <c r="B50" s="113" t="s">
        <v>70</v>
      </c>
      <c r="C50" s="114"/>
      <c r="D50" s="114"/>
      <c r="E50" s="114"/>
      <c r="F50" s="114" t="s">
        <v>71</v>
      </c>
      <c r="G50" s="114"/>
      <c r="H50" s="115"/>
    </row>
    <row r="51" spans="2:8" ht="20.25" customHeight="1" thickBot="1">
      <c r="B51" s="199" t="s">
        <v>368</v>
      </c>
      <c r="C51" s="200"/>
      <c r="D51" s="200"/>
      <c r="E51" s="200"/>
      <c r="F51" s="129" t="s">
        <v>367</v>
      </c>
      <c r="G51" s="129"/>
      <c r="H51" s="163"/>
    </row>
    <row r="52" spans="2:8" ht="56.25" customHeight="1" thickBot="1">
      <c r="B52" s="164"/>
      <c r="C52" s="165"/>
      <c r="D52" s="165"/>
      <c r="E52" s="165"/>
      <c r="F52" s="165"/>
      <c r="G52" s="165"/>
      <c r="H52" s="166"/>
    </row>
    <row r="53" spans="2:8" ht="30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21:H21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9:H29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F51:H51"/>
    <mergeCell ref="B52:H52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</mergeCells>
  <conditionalFormatting sqref="B36:F36">
    <cfRule type="containsText" dxfId="247" priority="1" operator="containsText" text="NO DISPONIBLE">
      <formula>NOT(ISERROR(SEARCH("NO DISPONIBLE",B36)))</formula>
    </cfRule>
    <cfRule type="cellIs" dxfId="246" priority="2" operator="lessThanOrEqual">
      <formula>0.15</formula>
    </cfRule>
    <cfRule type="cellIs" dxfId="245" priority="3" operator="between">
      <formula>0.5</formula>
      <formula>0.7</formula>
    </cfRule>
    <cfRule type="cellIs" dxfId="244" priority="4" operator="greaterThanOrEqual">
      <formula>0.7</formula>
    </cfRule>
  </conditionalFormatting>
  <hyperlinks>
    <hyperlink ref="B51" r:id="rId1" xr:uid="{00000000-0004-0000-1D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1" orientation="portrait" horizontalDpi="1200" verticalDpi="120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1D00-00001D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'A-2.2.1.1.4.3 (2)'!B36:F36</xm:f>
              <xm:sqref>G36</xm:sqref>
            </x14:sparkline>
          </x14:sparklines>
        </x14:sparklineGroup>
      </x14:sparklineGroup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Q53"/>
  <sheetViews>
    <sheetView showGridLines="0" topLeftCell="A2" zoomScale="80" zoomScaleNormal="80" workbookViewId="0">
      <selection activeCell="C36" sqref="C36"/>
    </sheetView>
  </sheetViews>
  <sheetFormatPr baseColWidth="10" defaultColWidth="11.42578125" defaultRowHeight="18"/>
  <cols>
    <col min="1" max="1" width="11.42578125" style="1"/>
    <col min="2" max="4" width="14.7109375" style="1" customWidth="1"/>
    <col min="5" max="5" width="28.85546875" style="1" customWidth="1"/>
    <col min="6" max="6" width="14.7109375" style="1" customWidth="1"/>
    <col min="7" max="7" width="21.2851562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8.75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24" customHeight="1">
      <c r="B6" s="113" t="s">
        <v>1</v>
      </c>
      <c r="C6" s="114"/>
      <c r="D6" s="114"/>
      <c r="E6" s="114"/>
      <c r="F6" s="114"/>
      <c r="G6" s="114"/>
      <c r="H6" s="115"/>
      <c r="J6" s="2"/>
      <c r="K6" s="2"/>
      <c r="L6" s="2"/>
      <c r="M6" s="2"/>
      <c r="N6" s="2"/>
      <c r="O6" s="2"/>
      <c r="P6" s="2"/>
      <c r="Q6" s="2"/>
    </row>
    <row r="7" spans="2:17" ht="24" customHeight="1">
      <c r="B7" s="116" t="s">
        <v>451</v>
      </c>
      <c r="C7" s="117"/>
      <c r="D7" s="117"/>
      <c r="E7" s="117"/>
      <c r="F7" s="117"/>
      <c r="G7" s="117"/>
      <c r="H7" s="118"/>
      <c r="J7" s="3"/>
      <c r="K7" s="3"/>
      <c r="L7" s="3"/>
      <c r="M7" s="3"/>
      <c r="N7" s="3"/>
      <c r="O7" s="3"/>
      <c r="P7" s="3"/>
      <c r="Q7" s="3"/>
    </row>
    <row r="8" spans="2:17" ht="30" customHeight="1">
      <c r="B8" s="113" t="s">
        <v>2</v>
      </c>
      <c r="C8" s="114"/>
      <c r="D8" s="114"/>
      <c r="E8" s="114"/>
      <c r="F8" s="114" t="s">
        <v>3</v>
      </c>
      <c r="G8" s="11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42" customHeight="1">
      <c r="B9" s="108" t="s">
        <v>388</v>
      </c>
      <c r="C9" s="109"/>
      <c r="D9" s="109"/>
      <c r="E9" s="109"/>
      <c r="F9" s="109" t="s">
        <v>387</v>
      </c>
      <c r="G9" s="109"/>
      <c r="H9" s="10" t="s">
        <v>316</v>
      </c>
      <c r="J9" s="3"/>
      <c r="K9" s="3"/>
      <c r="L9" s="3"/>
      <c r="M9" s="3"/>
      <c r="N9" s="3"/>
      <c r="O9" s="3"/>
      <c r="P9" s="3"/>
      <c r="Q9" s="3"/>
    </row>
    <row r="10" spans="2:17" ht="21" customHeight="1">
      <c r="B10" s="113" t="s">
        <v>5</v>
      </c>
      <c r="C10" s="114"/>
      <c r="D10" s="114"/>
      <c r="E10" s="114"/>
      <c r="F10" s="114"/>
      <c r="G10" s="114"/>
      <c r="H10" s="115"/>
    </row>
    <row r="11" spans="2:17" ht="30.75" customHeight="1">
      <c r="B11" s="21" t="s">
        <v>6</v>
      </c>
      <c r="C11" s="114" t="s">
        <v>7</v>
      </c>
      <c r="D11" s="11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26.25" customHeight="1" thickBot="1">
      <c r="B12" s="22" t="s">
        <v>386</v>
      </c>
      <c r="C12" s="122" t="s">
        <v>96</v>
      </c>
      <c r="D12" s="122"/>
      <c r="E12" s="9" t="s">
        <v>299</v>
      </c>
      <c r="F12" s="9" t="s">
        <v>298</v>
      </c>
      <c r="G12" s="9" t="s">
        <v>385</v>
      </c>
      <c r="H12" s="5" t="s">
        <v>12</v>
      </c>
    </row>
    <row r="13" spans="2:17" ht="16.5" customHeight="1" thickBot="1">
      <c r="B13" s="123" t="s">
        <v>13</v>
      </c>
      <c r="C13" s="124"/>
      <c r="D13" s="124"/>
      <c r="E13" s="124"/>
      <c r="F13" s="125"/>
      <c r="G13" s="126" t="s">
        <v>14</v>
      </c>
      <c r="H13" s="127"/>
    </row>
    <row r="14" spans="2:17" ht="21.75" customHeight="1">
      <c r="B14" s="26" t="s">
        <v>15</v>
      </c>
      <c r="C14" s="128" t="s">
        <v>16</v>
      </c>
      <c r="D14" s="128"/>
      <c r="E14" s="27" t="s">
        <v>17</v>
      </c>
      <c r="F14" s="28" t="s">
        <v>8</v>
      </c>
      <c r="G14" s="29" t="s">
        <v>18</v>
      </c>
      <c r="H14" s="28" t="s">
        <v>19</v>
      </c>
    </row>
    <row r="15" spans="2:17" ht="21" customHeight="1" thickBot="1">
      <c r="B15" s="30" t="s">
        <v>20</v>
      </c>
      <c r="C15" s="129" t="s">
        <v>384</v>
      </c>
      <c r="D15" s="129"/>
      <c r="E15" s="24" t="s">
        <v>21</v>
      </c>
      <c r="F15" s="25" t="s">
        <v>22</v>
      </c>
      <c r="G15" s="30" t="s">
        <v>21</v>
      </c>
      <c r="H15" s="25" t="s">
        <v>383</v>
      </c>
    </row>
    <row r="16" spans="2:17" ht="40.5" customHeight="1">
      <c r="B16" s="113" t="s">
        <v>24</v>
      </c>
      <c r="C16" s="114"/>
      <c r="D16" s="114"/>
      <c r="E16" s="114"/>
      <c r="F16" s="114" t="s">
        <v>25</v>
      </c>
      <c r="G16" s="114"/>
      <c r="H16" s="115"/>
    </row>
    <row r="17" spans="2:9" ht="47.1" customHeight="1">
      <c r="B17" s="130" t="s">
        <v>26</v>
      </c>
      <c r="C17" s="131"/>
      <c r="D17" s="131"/>
      <c r="E17" s="132"/>
      <c r="F17" s="114" t="s">
        <v>27</v>
      </c>
      <c r="G17" s="114"/>
      <c r="H17" s="6" t="s">
        <v>28</v>
      </c>
    </row>
    <row r="18" spans="2:9" ht="18" customHeight="1">
      <c r="B18" s="119" t="s">
        <v>29</v>
      </c>
      <c r="C18" s="120"/>
      <c r="D18" s="120"/>
      <c r="E18" s="121"/>
      <c r="F18" s="122" t="s">
        <v>382</v>
      </c>
      <c r="G18" s="122"/>
      <c r="H18" s="5" t="s">
        <v>381</v>
      </c>
    </row>
    <row r="19" spans="2:9" ht="15.75" customHeight="1">
      <c r="B19" s="113" t="s">
        <v>31</v>
      </c>
      <c r="C19" s="114"/>
      <c r="D19" s="114"/>
      <c r="E19" s="114"/>
      <c r="F19" s="114"/>
      <c r="G19" s="114"/>
      <c r="H19" s="115"/>
    </row>
    <row r="20" spans="2:9" ht="22.5" customHeight="1">
      <c r="B20" s="133" t="s">
        <v>450</v>
      </c>
      <c r="C20" s="134"/>
      <c r="D20" s="134"/>
      <c r="E20" s="134"/>
      <c r="F20" s="134"/>
      <c r="G20" s="134"/>
      <c r="H20" s="135"/>
    </row>
    <row r="21" spans="2:9" ht="15.75" customHeight="1">
      <c r="B21" s="113" t="s">
        <v>32</v>
      </c>
      <c r="C21" s="114"/>
      <c r="D21" s="114"/>
      <c r="E21" s="114"/>
      <c r="F21" s="114"/>
      <c r="G21" s="114"/>
      <c r="H21" s="115"/>
    </row>
    <row r="22" spans="2:9" ht="24" customHeight="1">
      <c r="B22" s="201" t="s">
        <v>449</v>
      </c>
      <c r="C22" s="202"/>
      <c r="D22" s="202"/>
      <c r="E22" s="202"/>
      <c r="F22" s="202"/>
      <c r="G22" s="202"/>
      <c r="H22" s="203"/>
    </row>
    <row r="23" spans="2:9" ht="23.25" customHeight="1">
      <c r="B23" s="113" t="s">
        <v>33</v>
      </c>
      <c r="C23" s="114"/>
      <c r="D23" s="114"/>
      <c r="E23" s="114"/>
      <c r="F23" s="114" t="s">
        <v>34</v>
      </c>
      <c r="G23" s="114"/>
      <c r="H23" s="115"/>
    </row>
    <row r="24" spans="2:9" ht="24.75" customHeight="1">
      <c r="B24" s="108" t="s">
        <v>35</v>
      </c>
      <c r="C24" s="109"/>
      <c r="D24" s="109"/>
      <c r="E24" s="109"/>
      <c r="F24" s="109" t="s">
        <v>288</v>
      </c>
      <c r="G24" s="109"/>
      <c r="H24" s="136"/>
    </row>
    <row r="25" spans="2:9" ht="21.75" customHeight="1">
      <c r="B25" s="113" t="s">
        <v>37</v>
      </c>
      <c r="C25" s="114"/>
      <c r="D25" s="114"/>
      <c r="E25" s="114"/>
      <c r="F25" s="114" t="s">
        <v>38</v>
      </c>
      <c r="G25" s="114"/>
      <c r="H25" s="115"/>
    </row>
    <row r="26" spans="2:9" ht="40.5" customHeight="1">
      <c r="B26" s="113" t="s">
        <v>39</v>
      </c>
      <c r="C26" s="114"/>
      <c r="D26" s="114" t="s">
        <v>40</v>
      </c>
      <c r="E26" s="114"/>
      <c r="F26" s="8" t="s">
        <v>39</v>
      </c>
      <c r="G26" s="8" t="s">
        <v>41</v>
      </c>
      <c r="H26" s="6" t="s">
        <v>40</v>
      </c>
    </row>
    <row r="27" spans="2:9" ht="21.75" customHeight="1">
      <c r="B27" s="108">
        <v>4</v>
      </c>
      <c r="C27" s="109"/>
      <c r="D27" s="109">
        <v>2022</v>
      </c>
      <c r="E27" s="109"/>
      <c r="F27" s="7">
        <v>0.09</v>
      </c>
      <c r="G27" s="47">
        <v>1.25</v>
      </c>
      <c r="H27" s="10">
        <v>2025</v>
      </c>
      <c r="I27" s="1">
        <f>((4-5)/5)*100</f>
        <v>-20</v>
      </c>
    </row>
    <row r="28" spans="2:9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9" ht="19.5" customHeight="1">
      <c r="B29" s="137" t="s">
        <v>26</v>
      </c>
      <c r="C29" s="138"/>
      <c r="D29" s="138"/>
      <c r="E29" s="138"/>
      <c r="F29" s="138"/>
      <c r="G29" s="138"/>
      <c r="H29" s="139"/>
    </row>
    <row r="30" spans="2:9" ht="30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9" ht="26.1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</row>
    <row r="32" spans="2:9" ht="45.95" customHeight="1">
      <c r="B32" s="113" t="s">
        <v>49</v>
      </c>
      <c r="C32" s="114"/>
      <c r="D32" s="114"/>
      <c r="E32" s="114"/>
      <c r="F32" s="114"/>
      <c r="G32" s="114"/>
      <c r="H32" s="115"/>
      <c r="I32" s="20"/>
    </row>
    <row r="33" spans="2:8" ht="177" customHeight="1">
      <c r="B33" s="151" t="s">
        <v>448</v>
      </c>
      <c r="C33" s="109"/>
      <c r="D33" s="109"/>
      <c r="E33" s="109"/>
      <c r="F33" s="109"/>
      <c r="G33" s="109"/>
      <c r="H33" s="136"/>
    </row>
    <row r="34" spans="2:8" ht="30" customHeight="1">
      <c r="B34" s="113" t="s">
        <v>50</v>
      </c>
      <c r="C34" s="114"/>
      <c r="D34" s="114"/>
      <c r="E34" s="114"/>
      <c r="F34" s="114"/>
      <c r="G34" s="114"/>
      <c r="H34" s="115"/>
    </row>
    <row r="35" spans="2:8" ht="20.100000000000001" customHeight="1">
      <c r="B35" s="21" t="s">
        <v>51</v>
      </c>
      <c r="C35" s="8" t="s">
        <v>52</v>
      </c>
      <c r="D35" s="8" t="s">
        <v>53</v>
      </c>
      <c r="E35" s="8" t="s">
        <v>54</v>
      </c>
      <c r="F35" s="8" t="s">
        <v>55</v>
      </c>
      <c r="G35" s="114" t="s">
        <v>56</v>
      </c>
      <c r="H35" s="115"/>
    </row>
    <row r="36" spans="2:8" ht="27.95" customHeight="1">
      <c r="B36" s="23">
        <v>0.66669999999999996</v>
      </c>
      <c r="C36" s="23">
        <v>0.5</v>
      </c>
      <c r="D36" s="23" t="s">
        <v>57</v>
      </c>
      <c r="E36" s="23" t="s">
        <v>57</v>
      </c>
      <c r="F36" s="23" t="s">
        <v>57</v>
      </c>
      <c r="G36" s="109"/>
      <c r="H36" s="136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21" customHeight="1">
      <c r="B38" s="113" t="s">
        <v>59</v>
      </c>
      <c r="C38" s="114"/>
      <c r="D38" s="114"/>
      <c r="E38" s="114"/>
      <c r="F38" s="114" t="s">
        <v>60</v>
      </c>
      <c r="G38" s="114"/>
      <c r="H38" s="115"/>
    </row>
    <row r="39" spans="2:8" ht="21" customHeight="1">
      <c r="B39" s="108" t="s">
        <v>447</v>
      </c>
      <c r="C39" s="109"/>
      <c r="D39" s="109"/>
      <c r="E39" s="109"/>
      <c r="F39" s="109" t="s">
        <v>446</v>
      </c>
      <c r="G39" s="109"/>
      <c r="H39" s="136"/>
    </row>
    <row r="40" spans="2:8" ht="21" customHeight="1">
      <c r="B40" s="113" t="s">
        <v>61</v>
      </c>
      <c r="C40" s="114"/>
      <c r="D40" s="114"/>
      <c r="E40" s="114"/>
      <c r="F40" s="114" t="s">
        <v>62</v>
      </c>
      <c r="G40" s="114"/>
      <c r="H40" s="115"/>
    </row>
    <row r="41" spans="2:8" ht="25.5" customHeight="1">
      <c r="B41" s="108" t="s">
        <v>443</v>
      </c>
      <c r="C41" s="109"/>
      <c r="D41" s="109"/>
      <c r="E41" s="109"/>
      <c r="F41" s="109" t="s">
        <v>35</v>
      </c>
      <c r="G41" s="109"/>
      <c r="H41" s="136"/>
    </row>
    <row r="42" spans="2:8" ht="18" customHeight="1">
      <c r="B42" s="113" t="s">
        <v>63</v>
      </c>
      <c r="C42" s="114"/>
      <c r="D42" s="114"/>
      <c r="E42" s="114"/>
      <c r="F42" s="114" t="s">
        <v>64</v>
      </c>
      <c r="G42" s="114"/>
      <c r="H42" s="115"/>
    </row>
    <row r="43" spans="2:8" ht="20.25" customHeight="1">
      <c r="B43" s="108" t="s">
        <v>445</v>
      </c>
      <c r="C43" s="109"/>
      <c r="D43" s="109"/>
      <c r="E43" s="109"/>
      <c r="F43" s="109" t="s">
        <v>444</v>
      </c>
      <c r="G43" s="109"/>
      <c r="H43" s="136"/>
    </row>
    <row r="44" spans="2:8" ht="30.75" customHeight="1">
      <c r="B44" s="113" t="s">
        <v>65</v>
      </c>
      <c r="C44" s="114"/>
      <c r="D44" s="114"/>
      <c r="E44" s="114"/>
      <c r="F44" s="114" t="s">
        <v>66</v>
      </c>
      <c r="G44" s="114"/>
      <c r="H44" s="115"/>
    </row>
    <row r="45" spans="2:8" ht="24.75" customHeight="1">
      <c r="B45" s="108" t="s">
        <v>443</v>
      </c>
      <c r="C45" s="109"/>
      <c r="D45" s="109"/>
      <c r="E45" s="109"/>
      <c r="F45" s="109" t="s">
        <v>442</v>
      </c>
      <c r="G45" s="109"/>
      <c r="H45" s="136"/>
    </row>
    <row r="46" spans="2:8" ht="14.1" customHeight="1">
      <c r="B46" s="152" t="s">
        <v>67</v>
      </c>
      <c r="C46" s="153"/>
      <c r="D46" s="153"/>
      <c r="E46" s="153"/>
      <c r="F46" s="153"/>
      <c r="G46" s="153"/>
      <c r="H46" s="154"/>
    </row>
    <row r="47" spans="2:8" ht="25.5" customHeight="1">
      <c r="B47" s="108" t="s">
        <v>370</v>
      </c>
      <c r="C47" s="109"/>
      <c r="D47" s="109"/>
      <c r="E47" s="109"/>
      <c r="F47" s="109"/>
      <c r="G47" s="109"/>
      <c r="H47" s="136"/>
    </row>
    <row r="48" spans="2:8" ht="23.2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21.75" customHeight="1">
      <c r="B49" s="147" t="s">
        <v>369</v>
      </c>
      <c r="C49" s="148"/>
      <c r="D49" s="148"/>
      <c r="E49" s="149"/>
      <c r="F49" s="150" t="s">
        <v>111</v>
      </c>
      <c r="G49" s="148"/>
      <c r="H49" s="160"/>
    </row>
    <row r="50" spans="2:8" ht="21" customHeight="1">
      <c r="B50" s="113" t="s">
        <v>70</v>
      </c>
      <c r="C50" s="114"/>
      <c r="D50" s="114"/>
      <c r="E50" s="114"/>
      <c r="F50" s="114" t="s">
        <v>71</v>
      </c>
      <c r="G50" s="114"/>
      <c r="H50" s="115"/>
    </row>
    <row r="51" spans="2:8" ht="23.25" customHeight="1" thickBot="1">
      <c r="B51" s="199" t="s">
        <v>368</v>
      </c>
      <c r="C51" s="200"/>
      <c r="D51" s="200"/>
      <c r="E51" s="200"/>
      <c r="F51" s="129" t="s">
        <v>367</v>
      </c>
      <c r="G51" s="129"/>
      <c r="H51" s="163"/>
    </row>
    <row r="52" spans="2:8" ht="72.75" customHeight="1" thickBot="1">
      <c r="B52" s="164"/>
      <c r="C52" s="165"/>
      <c r="D52" s="165"/>
      <c r="E52" s="165"/>
      <c r="F52" s="165"/>
      <c r="G52" s="165"/>
      <c r="H52" s="166"/>
    </row>
    <row r="53" spans="2:8" ht="30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21:H21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9:H29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F51:H51"/>
    <mergeCell ref="B52:H52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</mergeCells>
  <conditionalFormatting sqref="B36:F36">
    <cfRule type="containsText" dxfId="243" priority="1" operator="containsText" text="NO DISPONIBLE">
      <formula>NOT(ISERROR(SEARCH("NO DISPONIBLE",B36)))</formula>
    </cfRule>
    <cfRule type="cellIs" dxfId="242" priority="2" operator="lessThanOrEqual">
      <formula>0.15</formula>
    </cfRule>
    <cfRule type="cellIs" dxfId="241" priority="3" operator="between">
      <formula>0.5</formula>
      <formula>0.7</formula>
    </cfRule>
    <cfRule type="cellIs" dxfId="240" priority="4" operator="greaterThanOrEqual">
      <formula>0.7</formula>
    </cfRule>
  </conditionalFormatting>
  <hyperlinks>
    <hyperlink ref="B51" r:id="rId1" xr:uid="{00000000-0004-0000-1E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1" fitToWidth="0" orientation="portrait" horizontalDpi="1200" verticalDpi="120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1E00-00001E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'A-2.2.1.1.4.3 (3)'!B36:F36</xm:f>
              <xm:sqref>G36</xm:sqref>
            </x14:sparkline>
          </x14:sparklines>
        </x14:sparklineGroup>
      </x14:sparklineGroup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1:Q53"/>
  <sheetViews>
    <sheetView showGridLines="0" topLeftCell="B1" zoomScale="90" zoomScaleNormal="90" workbookViewId="0">
      <selection activeCell="C36" sqref="C36"/>
    </sheetView>
  </sheetViews>
  <sheetFormatPr baseColWidth="10" defaultColWidth="11.42578125" defaultRowHeight="18"/>
  <cols>
    <col min="1" max="1" width="11.42578125" style="1"/>
    <col min="2" max="4" width="14.7109375" style="1" customWidth="1"/>
    <col min="5" max="5" width="17.42578125" style="1" customWidth="1"/>
    <col min="6" max="6" width="17" style="1" customWidth="1"/>
    <col min="7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8.75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13" t="s">
        <v>1</v>
      </c>
      <c r="C6" s="114"/>
      <c r="D6" s="114"/>
      <c r="E6" s="114"/>
      <c r="F6" s="114"/>
      <c r="G6" s="114"/>
      <c r="H6" s="115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16" t="s">
        <v>460</v>
      </c>
      <c r="C7" s="117"/>
      <c r="D7" s="117"/>
      <c r="E7" s="117"/>
      <c r="F7" s="117"/>
      <c r="G7" s="117"/>
      <c r="H7" s="118"/>
      <c r="J7" s="3"/>
      <c r="K7" s="3"/>
      <c r="L7" s="3"/>
      <c r="M7" s="3"/>
      <c r="N7" s="3"/>
      <c r="O7" s="3"/>
      <c r="P7" s="3"/>
      <c r="Q7" s="3"/>
    </row>
    <row r="8" spans="2:17" ht="19.5" customHeight="1">
      <c r="B8" s="113" t="s">
        <v>2</v>
      </c>
      <c r="C8" s="114"/>
      <c r="D8" s="114"/>
      <c r="E8" s="114"/>
      <c r="F8" s="114" t="s">
        <v>3</v>
      </c>
      <c r="G8" s="11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42" customHeight="1">
      <c r="B9" s="108" t="s">
        <v>388</v>
      </c>
      <c r="C9" s="109"/>
      <c r="D9" s="109"/>
      <c r="E9" s="109"/>
      <c r="F9" s="109" t="s">
        <v>387</v>
      </c>
      <c r="G9" s="109"/>
      <c r="H9" s="10" t="s">
        <v>105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13" t="s">
        <v>5</v>
      </c>
      <c r="C10" s="114"/>
      <c r="D10" s="114"/>
      <c r="E10" s="114"/>
      <c r="F10" s="114"/>
      <c r="G10" s="114"/>
      <c r="H10" s="115"/>
    </row>
    <row r="11" spans="2:17" ht="25.5" customHeight="1">
      <c r="B11" s="21" t="s">
        <v>6</v>
      </c>
      <c r="C11" s="114" t="s">
        <v>7</v>
      </c>
      <c r="D11" s="11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>
      <c r="B12" s="22" t="s">
        <v>386</v>
      </c>
      <c r="C12" s="122" t="s">
        <v>96</v>
      </c>
      <c r="D12" s="122"/>
      <c r="E12" s="9" t="s">
        <v>299</v>
      </c>
      <c r="F12" s="9" t="s">
        <v>298</v>
      </c>
      <c r="G12" s="9" t="s">
        <v>385</v>
      </c>
      <c r="H12" s="5" t="s">
        <v>12</v>
      </c>
    </row>
    <row r="13" spans="2:17" ht="16.5" customHeight="1" thickBot="1">
      <c r="B13" s="123" t="s">
        <v>13</v>
      </c>
      <c r="C13" s="124"/>
      <c r="D13" s="124"/>
      <c r="E13" s="124"/>
      <c r="F13" s="125"/>
      <c r="G13" s="126" t="s">
        <v>14</v>
      </c>
      <c r="H13" s="127"/>
    </row>
    <row r="14" spans="2:17" ht="16.5" customHeight="1">
      <c r="B14" s="26" t="s">
        <v>15</v>
      </c>
      <c r="C14" s="128" t="s">
        <v>16</v>
      </c>
      <c r="D14" s="128"/>
      <c r="E14" s="27" t="s">
        <v>17</v>
      </c>
      <c r="F14" s="28" t="s">
        <v>8</v>
      </c>
      <c r="G14" s="29" t="s">
        <v>18</v>
      </c>
      <c r="H14" s="28" t="s">
        <v>19</v>
      </c>
    </row>
    <row r="15" spans="2:17" ht="21" customHeight="1" thickBot="1">
      <c r="B15" s="30" t="s">
        <v>20</v>
      </c>
      <c r="C15" s="129" t="s">
        <v>384</v>
      </c>
      <c r="D15" s="129"/>
      <c r="E15" s="24" t="s">
        <v>21</v>
      </c>
      <c r="F15" s="25" t="s">
        <v>22</v>
      </c>
      <c r="G15" s="30" t="s">
        <v>21</v>
      </c>
      <c r="H15" s="25" t="s">
        <v>383</v>
      </c>
    </row>
    <row r="16" spans="2:17" ht="30.95" customHeight="1">
      <c r="B16" s="113" t="s">
        <v>24</v>
      </c>
      <c r="C16" s="114"/>
      <c r="D16" s="114"/>
      <c r="E16" s="114"/>
      <c r="F16" s="114" t="s">
        <v>25</v>
      </c>
      <c r="G16" s="114"/>
      <c r="H16" s="115"/>
    </row>
    <row r="17" spans="2:9" ht="47.1" customHeight="1">
      <c r="B17" s="130" t="s">
        <v>26</v>
      </c>
      <c r="C17" s="131"/>
      <c r="D17" s="131"/>
      <c r="E17" s="132"/>
      <c r="F17" s="114" t="s">
        <v>27</v>
      </c>
      <c r="G17" s="114"/>
      <c r="H17" s="6" t="s">
        <v>28</v>
      </c>
    </row>
    <row r="18" spans="2:9" ht="18" customHeight="1">
      <c r="B18" s="119" t="s">
        <v>29</v>
      </c>
      <c r="C18" s="120"/>
      <c r="D18" s="120"/>
      <c r="E18" s="121"/>
      <c r="F18" s="122" t="s">
        <v>382</v>
      </c>
      <c r="G18" s="122"/>
      <c r="H18" s="5" t="s">
        <v>381</v>
      </c>
    </row>
    <row r="19" spans="2:9" ht="15.75" customHeight="1">
      <c r="B19" s="113" t="s">
        <v>31</v>
      </c>
      <c r="C19" s="114"/>
      <c r="D19" s="114"/>
      <c r="E19" s="114"/>
      <c r="F19" s="114"/>
      <c r="G19" s="114"/>
      <c r="H19" s="115"/>
    </row>
    <row r="20" spans="2:9" ht="47.25" customHeight="1">
      <c r="B20" s="133" t="s">
        <v>459</v>
      </c>
      <c r="C20" s="134"/>
      <c r="D20" s="134"/>
      <c r="E20" s="134"/>
      <c r="F20" s="134"/>
      <c r="G20" s="134"/>
      <c r="H20" s="135"/>
    </row>
    <row r="21" spans="2:9" ht="15.75" customHeight="1">
      <c r="B21" s="113" t="s">
        <v>32</v>
      </c>
      <c r="C21" s="114"/>
      <c r="D21" s="114"/>
      <c r="E21" s="114"/>
      <c r="F21" s="114"/>
      <c r="G21" s="114"/>
      <c r="H21" s="115"/>
    </row>
    <row r="22" spans="2:9" ht="21.75" customHeight="1">
      <c r="B22" s="201" t="s">
        <v>458</v>
      </c>
      <c r="C22" s="202"/>
      <c r="D22" s="202"/>
      <c r="E22" s="202"/>
      <c r="F22" s="202"/>
      <c r="G22" s="202"/>
      <c r="H22" s="203"/>
    </row>
    <row r="23" spans="2:9" ht="18.75" customHeight="1">
      <c r="B23" s="113" t="s">
        <v>33</v>
      </c>
      <c r="C23" s="114"/>
      <c r="D23" s="114"/>
      <c r="E23" s="114"/>
      <c r="F23" s="114" t="s">
        <v>34</v>
      </c>
      <c r="G23" s="114"/>
      <c r="H23" s="115"/>
    </row>
    <row r="24" spans="2:9" ht="24.75" customHeight="1">
      <c r="B24" s="108" t="s">
        <v>35</v>
      </c>
      <c r="C24" s="109"/>
      <c r="D24" s="109"/>
      <c r="E24" s="109"/>
      <c r="F24" s="109" t="s">
        <v>288</v>
      </c>
      <c r="G24" s="109"/>
      <c r="H24" s="136"/>
    </row>
    <row r="25" spans="2:9" ht="14.25" customHeight="1">
      <c r="B25" s="113" t="s">
        <v>37</v>
      </c>
      <c r="C25" s="114"/>
      <c r="D25" s="114"/>
      <c r="E25" s="114"/>
      <c r="F25" s="114" t="s">
        <v>38</v>
      </c>
      <c r="G25" s="114"/>
      <c r="H25" s="115"/>
    </row>
    <row r="26" spans="2:9" ht="18" customHeight="1">
      <c r="B26" s="113" t="s">
        <v>39</v>
      </c>
      <c r="C26" s="114"/>
      <c r="D26" s="114" t="s">
        <v>40</v>
      </c>
      <c r="E26" s="114"/>
      <c r="F26" s="8" t="s">
        <v>39</v>
      </c>
      <c r="G26" s="8" t="s">
        <v>41</v>
      </c>
      <c r="H26" s="6" t="s">
        <v>40</v>
      </c>
    </row>
    <row r="27" spans="2:9" ht="16.5" customHeight="1">
      <c r="B27" s="108">
        <v>3</v>
      </c>
      <c r="C27" s="109"/>
      <c r="D27" s="109">
        <v>2022</v>
      </c>
      <c r="E27" s="109"/>
      <c r="F27" s="37">
        <v>4</v>
      </c>
      <c r="G27" s="7">
        <v>0.33329999999999999</v>
      </c>
      <c r="H27" s="10">
        <v>2025</v>
      </c>
      <c r="I27" s="1">
        <f>((4-5)/5)*100</f>
        <v>-20</v>
      </c>
    </row>
    <row r="28" spans="2:9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9" ht="19.5" customHeight="1">
      <c r="B29" s="137" t="s">
        <v>26</v>
      </c>
      <c r="C29" s="138"/>
      <c r="D29" s="138"/>
      <c r="E29" s="138"/>
      <c r="F29" s="138"/>
      <c r="G29" s="138"/>
      <c r="H29" s="139"/>
    </row>
    <row r="30" spans="2:9" ht="30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9" ht="26.1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</row>
    <row r="32" spans="2:9" ht="45.95" customHeight="1">
      <c r="B32" s="113" t="s">
        <v>49</v>
      </c>
      <c r="C32" s="114"/>
      <c r="D32" s="114"/>
      <c r="E32" s="114"/>
      <c r="F32" s="114"/>
      <c r="G32" s="114"/>
      <c r="H32" s="115"/>
      <c r="I32" s="20"/>
    </row>
    <row r="33" spans="2:8" ht="170.25" customHeight="1">
      <c r="B33" s="151" t="s">
        <v>457</v>
      </c>
      <c r="C33" s="109"/>
      <c r="D33" s="109"/>
      <c r="E33" s="109"/>
      <c r="F33" s="109"/>
      <c r="G33" s="109"/>
      <c r="H33" s="136"/>
    </row>
    <row r="34" spans="2:8" ht="30" customHeight="1">
      <c r="B34" s="113" t="s">
        <v>50</v>
      </c>
      <c r="C34" s="114"/>
      <c r="D34" s="114"/>
      <c r="E34" s="114"/>
      <c r="F34" s="114"/>
      <c r="G34" s="114"/>
      <c r="H34" s="115"/>
    </row>
    <row r="35" spans="2:8" ht="20.100000000000001" customHeight="1">
      <c r="B35" s="21" t="s">
        <v>51</v>
      </c>
      <c r="C35" s="8" t="s">
        <v>52</v>
      </c>
      <c r="D35" s="8" t="s">
        <v>53</v>
      </c>
      <c r="E35" s="8" t="s">
        <v>54</v>
      </c>
      <c r="F35" s="8" t="s">
        <v>55</v>
      </c>
      <c r="G35" s="114" t="s">
        <v>56</v>
      </c>
      <c r="H35" s="115"/>
    </row>
    <row r="36" spans="2:8" ht="27.95" customHeight="1">
      <c r="B36" s="23">
        <v>0</v>
      </c>
      <c r="C36" s="23">
        <v>0.5</v>
      </c>
      <c r="D36" s="23" t="s">
        <v>57</v>
      </c>
      <c r="E36" s="23" t="s">
        <v>57</v>
      </c>
      <c r="F36" s="23" t="s">
        <v>57</v>
      </c>
      <c r="G36" s="109"/>
      <c r="H36" s="136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5.75" customHeight="1">
      <c r="B38" s="113" t="s">
        <v>59</v>
      </c>
      <c r="C38" s="114"/>
      <c r="D38" s="114"/>
      <c r="E38" s="114"/>
      <c r="F38" s="114" t="s">
        <v>60</v>
      </c>
      <c r="G38" s="114"/>
      <c r="H38" s="115"/>
    </row>
    <row r="39" spans="2:8" ht="15.75" customHeight="1">
      <c r="B39" s="108" t="s">
        <v>456</v>
      </c>
      <c r="C39" s="109"/>
      <c r="D39" s="109"/>
      <c r="E39" s="109"/>
      <c r="F39" s="109" t="s">
        <v>455</v>
      </c>
      <c r="G39" s="109"/>
      <c r="H39" s="136"/>
    </row>
    <row r="40" spans="2:8" ht="21" customHeight="1">
      <c r="B40" s="113" t="s">
        <v>61</v>
      </c>
      <c r="C40" s="114"/>
      <c r="D40" s="114"/>
      <c r="E40" s="114"/>
      <c r="F40" s="114" t="s">
        <v>62</v>
      </c>
      <c r="G40" s="114"/>
      <c r="H40" s="115"/>
    </row>
    <row r="41" spans="2:8" ht="21" customHeight="1">
      <c r="B41" s="108" t="s">
        <v>452</v>
      </c>
      <c r="C41" s="109"/>
      <c r="D41" s="109"/>
      <c r="E41" s="109"/>
      <c r="F41" s="109" t="s">
        <v>35</v>
      </c>
      <c r="G41" s="109"/>
      <c r="H41" s="136"/>
    </row>
    <row r="42" spans="2:8" ht="21" customHeight="1">
      <c r="B42" s="113" t="s">
        <v>63</v>
      </c>
      <c r="C42" s="114"/>
      <c r="D42" s="114"/>
      <c r="E42" s="114"/>
      <c r="F42" s="114" t="s">
        <v>64</v>
      </c>
      <c r="G42" s="114"/>
      <c r="H42" s="115"/>
    </row>
    <row r="43" spans="2:8" ht="18.75" customHeight="1">
      <c r="B43" s="108" t="s">
        <v>454</v>
      </c>
      <c r="C43" s="109"/>
      <c r="D43" s="109"/>
      <c r="E43" s="109"/>
      <c r="F43" s="109" t="s">
        <v>453</v>
      </c>
      <c r="G43" s="109"/>
      <c r="H43" s="136"/>
    </row>
    <row r="44" spans="2:8" ht="25.5" customHeight="1">
      <c r="B44" s="113" t="s">
        <v>65</v>
      </c>
      <c r="C44" s="114"/>
      <c r="D44" s="114"/>
      <c r="E44" s="114"/>
      <c r="F44" s="114" t="s">
        <v>66</v>
      </c>
      <c r="G44" s="114"/>
      <c r="H44" s="115"/>
    </row>
    <row r="45" spans="2:8" ht="27" customHeight="1">
      <c r="B45" s="108" t="s">
        <v>452</v>
      </c>
      <c r="C45" s="109"/>
      <c r="D45" s="109"/>
      <c r="E45" s="109"/>
      <c r="F45" s="109" t="s">
        <v>35</v>
      </c>
      <c r="G45" s="109"/>
      <c r="H45" s="136"/>
    </row>
    <row r="46" spans="2:8" ht="18" customHeight="1">
      <c r="B46" s="152" t="s">
        <v>67</v>
      </c>
      <c r="C46" s="153"/>
      <c r="D46" s="153"/>
      <c r="E46" s="153"/>
      <c r="F46" s="153"/>
      <c r="G46" s="153"/>
      <c r="H46" s="154"/>
    </row>
    <row r="47" spans="2:8" ht="15.95" customHeight="1">
      <c r="B47" s="108" t="s">
        <v>370</v>
      </c>
      <c r="C47" s="109"/>
      <c r="D47" s="109"/>
      <c r="E47" s="109"/>
      <c r="F47" s="109"/>
      <c r="G47" s="109"/>
      <c r="H47" s="136"/>
    </row>
    <row r="48" spans="2:8" ht="22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23.25" customHeight="1">
      <c r="B49" s="147" t="s">
        <v>369</v>
      </c>
      <c r="C49" s="148"/>
      <c r="D49" s="148"/>
      <c r="E49" s="149"/>
      <c r="F49" s="150" t="s">
        <v>111</v>
      </c>
      <c r="G49" s="148"/>
      <c r="H49" s="160"/>
    </row>
    <row r="50" spans="2:8" ht="23.25" customHeight="1">
      <c r="B50" s="113" t="s">
        <v>70</v>
      </c>
      <c r="C50" s="114"/>
      <c r="D50" s="114"/>
      <c r="E50" s="114"/>
      <c r="F50" s="114" t="s">
        <v>71</v>
      </c>
      <c r="G50" s="114"/>
      <c r="H50" s="115"/>
    </row>
    <row r="51" spans="2:8" ht="15" customHeight="1" thickBot="1">
      <c r="B51" s="199" t="s">
        <v>368</v>
      </c>
      <c r="C51" s="200"/>
      <c r="D51" s="200"/>
      <c r="E51" s="200"/>
      <c r="F51" s="129" t="s">
        <v>367</v>
      </c>
      <c r="G51" s="129"/>
      <c r="H51" s="163"/>
    </row>
    <row r="52" spans="2:8" ht="69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9:E9"/>
    <mergeCell ref="F9:G9"/>
    <mergeCell ref="B10:H10"/>
    <mergeCell ref="C11:D11"/>
    <mergeCell ref="B5:H5"/>
    <mergeCell ref="B6:H6"/>
    <mergeCell ref="B7:H7"/>
    <mergeCell ref="B8:E8"/>
    <mergeCell ref="F8:G8"/>
    <mergeCell ref="C12:D12"/>
    <mergeCell ref="B13:F13"/>
    <mergeCell ref="G13:H13"/>
    <mergeCell ref="B21:H21"/>
    <mergeCell ref="C15:D15"/>
    <mergeCell ref="B16:E16"/>
    <mergeCell ref="F16:H16"/>
    <mergeCell ref="F17:G17"/>
    <mergeCell ref="B17:E17"/>
    <mergeCell ref="B18:E18"/>
    <mergeCell ref="C14:D14"/>
    <mergeCell ref="F18:G18"/>
    <mergeCell ref="B19:H19"/>
    <mergeCell ref="B20:H20"/>
    <mergeCell ref="B29:H29"/>
    <mergeCell ref="B22:H22"/>
    <mergeCell ref="B23:E23"/>
    <mergeCell ref="F23:H23"/>
    <mergeCell ref="B24:E24"/>
    <mergeCell ref="F24:H24"/>
    <mergeCell ref="B25:E25"/>
    <mergeCell ref="B32:H32"/>
    <mergeCell ref="B33:H33"/>
    <mergeCell ref="B34:H34"/>
    <mergeCell ref="F25:H25"/>
    <mergeCell ref="B26:C26"/>
    <mergeCell ref="D26:E26"/>
    <mergeCell ref="B27:C27"/>
    <mergeCell ref="D27:E27"/>
    <mergeCell ref="B28:H28"/>
    <mergeCell ref="B30:D30"/>
    <mergeCell ref="E30:F30"/>
    <mergeCell ref="G30:H30"/>
    <mergeCell ref="B31:D31"/>
    <mergeCell ref="E31:F31"/>
    <mergeCell ref="G31:H31"/>
    <mergeCell ref="G35:H35"/>
    <mergeCell ref="G36:H36"/>
    <mergeCell ref="B38:E38"/>
    <mergeCell ref="F38:H38"/>
    <mergeCell ref="B39:E39"/>
    <mergeCell ref="F39:H39"/>
    <mergeCell ref="B37:H37"/>
    <mergeCell ref="B40:E40"/>
    <mergeCell ref="F40:H40"/>
    <mergeCell ref="B47:H47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H46"/>
    <mergeCell ref="B51:E51"/>
    <mergeCell ref="F51:H51"/>
    <mergeCell ref="B52:H52"/>
    <mergeCell ref="B53:H53"/>
    <mergeCell ref="B48:E48"/>
    <mergeCell ref="F48:H48"/>
    <mergeCell ref="B49:E49"/>
    <mergeCell ref="F49:H49"/>
    <mergeCell ref="B50:E50"/>
    <mergeCell ref="F50:H50"/>
  </mergeCells>
  <conditionalFormatting sqref="B36:F36">
    <cfRule type="containsText" dxfId="239" priority="1" operator="containsText" text="NO DISPONIBLE">
      <formula>NOT(ISERROR(SEARCH("NO DISPONIBLE",B36)))</formula>
    </cfRule>
    <cfRule type="cellIs" dxfId="238" priority="2" operator="lessThanOrEqual">
      <formula>0.15</formula>
    </cfRule>
    <cfRule type="cellIs" dxfId="237" priority="3" operator="between">
      <formula>0.5</formula>
      <formula>0.7</formula>
    </cfRule>
    <cfRule type="cellIs" dxfId="236" priority="4" operator="greaterThanOrEqual">
      <formula>0.7</formula>
    </cfRule>
  </conditionalFormatting>
  <hyperlinks>
    <hyperlink ref="B51" r:id="rId1" xr:uid="{00000000-0004-0000-1F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6" orientation="portrait" horizontalDpi="1200" verticalDpi="1200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1F00-00001F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'A-2.2.1.1.4.4'!B36:F36</xm:f>
              <xm:sqref>G36</xm:sqref>
            </x14:sparkline>
          </x14:sparklines>
        </x14:sparklineGroup>
      </x14:sparklineGroup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1:Q53"/>
  <sheetViews>
    <sheetView showGridLines="0" topLeftCell="C2" zoomScaleNormal="100" workbookViewId="0">
      <selection activeCell="B7" sqref="B7:H7"/>
    </sheetView>
  </sheetViews>
  <sheetFormatPr baseColWidth="10" defaultColWidth="11.42578125" defaultRowHeight="18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8.75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13" t="s">
        <v>1</v>
      </c>
      <c r="C6" s="114"/>
      <c r="D6" s="114"/>
      <c r="E6" s="114"/>
      <c r="F6" s="114"/>
      <c r="G6" s="114"/>
      <c r="H6" s="115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16" t="s">
        <v>485</v>
      </c>
      <c r="C7" s="117"/>
      <c r="D7" s="117"/>
      <c r="E7" s="117"/>
      <c r="F7" s="117"/>
      <c r="G7" s="117"/>
      <c r="H7" s="118"/>
      <c r="J7" s="3"/>
      <c r="K7" s="3"/>
      <c r="L7" s="3"/>
      <c r="M7" s="3"/>
      <c r="N7" s="3"/>
      <c r="O7" s="3"/>
      <c r="P7" s="3"/>
      <c r="Q7" s="3"/>
    </row>
    <row r="8" spans="2:17" ht="22.5" customHeight="1">
      <c r="B8" s="113" t="s">
        <v>2</v>
      </c>
      <c r="C8" s="114"/>
      <c r="D8" s="114"/>
      <c r="E8" s="114"/>
      <c r="F8" s="114" t="s">
        <v>3</v>
      </c>
      <c r="G8" s="11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42.75" customHeight="1">
      <c r="B9" s="133" t="s">
        <v>484</v>
      </c>
      <c r="C9" s="134"/>
      <c r="D9" s="134"/>
      <c r="E9" s="134"/>
      <c r="F9" s="109" t="s">
        <v>483</v>
      </c>
      <c r="G9" s="109"/>
      <c r="H9" s="10" t="s">
        <v>116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13" t="s">
        <v>5</v>
      </c>
      <c r="C10" s="114"/>
      <c r="D10" s="114"/>
      <c r="E10" s="114"/>
      <c r="F10" s="114"/>
      <c r="G10" s="114"/>
      <c r="H10" s="115"/>
    </row>
    <row r="11" spans="2:17" ht="25.5" customHeight="1">
      <c r="B11" s="21" t="s">
        <v>6</v>
      </c>
      <c r="C11" s="114" t="s">
        <v>7</v>
      </c>
      <c r="D11" s="11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>
      <c r="B12" s="22" t="s">
        <v>386</v>
      </c>
      <c r="C12" s="122" t="s">
        <v>96</v>
      </c>
      <c r="D12" s="122"/>
      <c r="E12" s="9" t="s">
        <v>97</v>
      </c>
      <c r="F12" s="9" t="s">
        <v>298</v>
      </c>
      <c r="G12" s="9" t="s">
        <v>385</v>
      </c>
      <c r="H12" s="5" t="s">
        <v>12</v>
      </c>
    </row>
    <row r="13" spans="2:17" ht="16.5" customHeight="1" thickBot="1">
      <c r="B13" s="123" t="s">
        <v>13</v>
      </c>
      <c r="C13" s="124"/>
      <c r="D13" s="124"/>
      <c r="E13" s="124"/>
      <c r="F13" s="125"/>
      <c r="G13" s="126" t="s">
        <v>14</v>
      </c>
      <c r="H13" s="127"/>
    </row>
    <row r="14" spans="2:17" ht="16.5" customHeight="1">
      <c r="B14" s="26" t="s">
        <v>15</v>
      </c>
      <c r="C14" s="128" t="s">
        <v>16</v>
      </c>
      <c r="D14" s="128"/>
      <c r="E14" s="27" t="s">
        <v>17</v>
      </c>
      <c r="F14" s="28" t="s">
        <v>8</v>
      </c>
      <c r="G14" s="29" t="s">
        <v>18</v>
      </c>
      <c r="H14" s="28" t="s">
        <v>19</v>
      </c>
    </row>
    <row r="15" spans="2:17" ht="21" customHeight="1" thickBot="1">
      <c r="B15" s="30" t="s">
        <v>99</v>
      </c>
      <c r="C15" s="129" t="s">
        <v>384</v>
      </c>
      <c r="D15" s="129"/>
      <c r="E15" s="24" t="s">
        <v>21</v>
      </c>
      <c r="F15" s="25" t="s">
        <v>22</v>
      </c>
      <c r="G15" s="30" t="s">
        <v>21</v>
      </c>
      <c r="H15" s="25" t="s">
        <v>482</v>
      </c>
    </row>
    <row r="16" spans="2:17" ht="30.95" customHeight="1">
      <c r="B16" s="113" t="s">
        <v>24</v>
      </c>
      <c r="C16" s="114"/>
      <c r="D16" s="114"/>
      <c r="E16" s="114"/>
      <c r="F16" s="114" t="s">
        <v>25</v>
      </c>
      <c r="G16" s="114"/>
      <c r="H16" s="115"/>
    </row>
    <row r="17" spans="2:9" ht="47.1" customHeight="1">
      <c r="B17" s="130" t="s">
        <v>26</v>
      </c>
      <c r="C17" s="131"/>
      <c r="D17" s="131"/>
      <c r="E17" s="132"/>
      <c r="F17" s="114" t="s">
        <v>27</v>
      </c>
      <c r="G17" s="114"/>
      <c r="H17" s="6" t="s">
        <v>28</v>
      </c>
    </row>
    <row r="18" spans="2:9" ht="18" customHeight="1">
      <c r="B18" s="119" t="s">
        <v>29</v>
      </c>
      <c r="C18" s="120"/>
      <c r="D18" s="120"/>
      <c r="E18" s="121"/>
      <c r="F18" s="122" t="s">
        <v>30</v>
      </c>
      <c r="G18" s="122"/>
      <c r="H18" s="5" t="s">
        <v>30</v>
      </c>
    </row>
    <row r="19" spans="2:9" ht="15.75" customHeight="1">
      <c r="B19" s="113" t="s">
        <v>31</v>
      </c>
      <c r="C19" s="114"/>
      <c r="D19" s="114"/>
      <c r="E19" s="114"/>
      <c r="F19" s="114"/>
      <c r="G19" s="114"/>
      <c r="H19" s="115"/>
    </row>
    <row r="20" spans="2:9" ht="60.95" customHeight="1">
      <c r="B20" s="108" t="s">
        <v>481</v>
      </c>
      <c r="C20" s="109"/>
      <c r="D20" s="109"/>
      <c r="E20" s="109"/>
      <c r="F20" s="109"/>
      <c r="G20" s="109"/>
      <c r="H20" s="136"/>
    </row>
    <row r="21" spans="2:9" ht="15.75" customHeight="1">
      <c r="B21" s="113" t="s">
        <v>32</v>
      </c>
      <c r="C21" s="114"/>
      <c r="D21" s="114"/>
      <c r="E21" s="114"/>
      <c r="F21" s="114"/>
      <c r="G21" s="114"/>
      <c r="H21" s="115"/>
    </row>
    <row r="22" spans="2:9" ht="63.95" customHeight="1">
      <c r="B22" s="108" t="s">
        <v>480</v>
      </c>
      <c r="C22" s="109"/>
      <c r="D22" s="109"/>
      <c r="E22" s="109"/>
      <c r="F22" s="109"/>
      <c r="G22" s="109"/>
      <c r="H22" s="136"/>
    </row>
    <row r="23" spans="2:9" ht="15.75" customHeight="1">
      <c r="B23" s="113" t="s">
        <v>33</v>
      </c>
      <c r="C23" s="114"/>
      <c r="D23" s="114"/>
      <c r="E23" s="114"/>
      <c r="F23" s="114" t="s">
        <v>34</v>
      </c>
      <c r="G23" s="114"/>
      <c r="H23" s="115"/>
    </row>
    <row r="24" spans="2:9" ht="24.75" customHeight="1">
      <c r="B24" s="108" t="s">
        <v>35</v>
      </c>
      <c r="C24" s="109"/>
      <c r="D24" s="109"/>
      <c r="E24" s="109"/>
      <c r="F24" s="109" t="s">
        <v>479</v>
      </c>
      <c r="G24" s="109"/>
      <c r="H24" s="136"/>
    </row>
    <row r="25" spans="2:9" ht="14.25" customHeight="1">
      <c r="B25" s="113" t="s">
        <v>37</v>
      </c>
      <c r="C25" s="114"/>
      <c r="D25" s="114"/>
      <c r="E25" s="114"/>
      <c r="F25" s="114" t="s">
        <v>38</v>
      </c>
      <c r="G25" s="114"/>
      <c r="H25" s="115"/>
    </row>
    <row r="26" spans="2:9" ht="15.95" customHeight="1">
      <c r="B26" s="113" t="s">
        <v>39</v>
      </c>
      <c r="C26" s="114"/>
      <c r="D26" s="114" t="s">
        <v>40</v>
      </c>
      <c r="E26" s="114"/>
      <c r="F26" s="8" t="s">
        <v>39</v>
      </c>
      <c r="G26" s="8" t="s">
        <v>41</v>
      </c>
      <c r="H26" s="6" t="s">
        <v>40</v>
      </c>
    </row>
    <row r="27" spans="2:9" ht="14.25" customHeight="1">
      <c r="B27" s="108">
        <v>2639</v>
      </c>
      <c r="C27" s="109"/>
      <c r="D27" s="109">
        <v>2022</v>
      </c>
      <c r="E27" s="109"/>
      <c r="F27" s="48">
        <v>2650</v>
      </c>
      <c r="G27" s="7">
        <f>(F27/B27)-1</f>
        <v>4.1682455475557934E-3</v>
      </c>
      <c r="H27" s="10">
        <v>2025</v>
      </c>
      <c r="I27" s="1">
        <f>((4-5)/5)*100</f>
        <v>-20</v>
      </c>
    </row>
    <row r="28" spans="2:9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9" ht="19.5" customHeight="1">
      <c r="B29" s="137" t="s">
        <v>26</v>
      </c>
      <c r="C29" s="138"/>
      <c r="D29" s="138"/>
      <c r="E29" s="138"/>
      <c r="F29" s="138"/>
      <c r="G29" s="138"/>
      <c r="H29" s="139"/>
    </row>
    <row r="30" spans="2:9" ht="30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9" ht="26.1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</row>
    <row r="32" spans="2:9" ht="45.95" customHeight="1">
      <c r="B32" s="113" t="s">
        <v>49</v>
      </c>
      <c r="C32" s="114"/>
      <c r="D32" s="114"/>
      <c r="E32" s="114"/>
      <c r="F32" s="114"/>
      <c r="G32" s="114"/>
      <c r="H32" s="115"/>
      <c r="I32" s="20"/>
    </row>
    <row r="33" spans="2:8" ht="147" customHeight="1">
      <c r="B33" s="191" t="s">
        <v>478</v>
      </c>
      <c r="C33" s="134"/>
      <c r="D33" s="134"/>
      <c r="E33" s="134"/>
      <c r="F33" s="134"/>
      <c r="G33" s="134"/>
      <c r="H33" s="135"/>
    </row>
    <row r="34" spans="2:8" ht="30" customHeight="1">
      <c r="B34" s="113" t="s">
        <v>50</v>
      </c>
      <c r="C34" s="114"/>
      <c r="D34" s="114"/>
      <c r="E34" s="114"/>
      <c r="F34" s="114"/>
      <c r="G34" s="114"/>
      <c r="H34" s="115"/>
    </row>
    <row r="35" spans="2:8" ht="20.100000000000001" customHeight="1">
      <c r="B35" s="21" t="s">
        <v>51</v>
      </c>
      <c r="C35" s="8" t="s">
        <v>52</v>
      </c>
      <c r="D35" s="8" t="s">
        <v>53</v>
      </c>
      <c r="E35" s="8" t="s">
        <v>54</v>
      </c>
      <c r="F35" s="8" t="s">
        <v>55</v>
      </c>
      <c r="G35" s="114" t="s">
        <v>56</v>
      </c>
      <c r="H35" s="115"/>
    </row>
    <row r="36" spans="2:8" ht="27.95" customHeight="1">
      <c r="B36" s="23">
        <v>1.1200000000000001</v>
      </c>
      <c r="C36" s="23">
        <v>0.96</v>
      </c>
      <c r="D36" s="23" t="s">
        <v>57</v>
      </c>
      <c r="E36" s="23" t="s">
        <v>57</v>
      </c>
      <c r="F36" s="23">
        <v>0.48699999999999999</v>
      </c>
      <c r="G36" s="109"/>
      <c r="H36" s="136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1" customHeight="1">
      <c r="B38" s="113" t="s">
        <v>59</v>
      </c>
      <c r="C38" s="114"/>
      <c r="D38" s="114"/>
      <c r="E38" s="114"/>
      <c r="F38" s="114" t="s">
        <v>60</v>
      </c>
      <c r="G38" s="114"/>
      <c r="H38" s="115"/>
    </row>
    <row r="39" spans="2:8" ht="14.1" customHeight="1">
      <c r="B39" s="108" t="s">
        <v>477</v>
      </c>
      <c r="C39" s="109"/>
      <c r="D39" s="109"/>
      <c r="E39" s="109"/>
      <c r="F39" s="109" t="s">
        <v>476</v>
      </c>
      <c r="G39" s="109"/>
      <c r="H39" s="136"/>
    </row>
    <row r="40" spans="2:8" ht="17.100000000000001" customHeight="1">
      <c r="B40" s="113" t="s">
        <v>61</v>
      </c>
      <c r="C40" s="114"/>
      <c r="D40" s="114"/>
      <c r="E40" s="114"/>
      <c r="F40" s="114" t="s">
        <v>62</v>
      </c>
      <c r="G40" s="114"/>
      <c r="H40" s="115"/>
    </row>
    <row r="41" spans="2:8" ht="21" customHeight="1">
      <c r="B41" s="108" t="s">
        <v>473</v>
      </c>
      <c r="C41" s="109"/>
      <c r="D41" s="109"/>
      <c r="E41" s="109"/>
      <c r="F41" s="109" t="s">
        <v>472</v>
      </c>
      <c r="G41" s="109"/>
      <c r="H41" s="136"/>
    </row>
    <row r="42" spans="2:8" ht="15" customHeight="1">
      <c r="B42" s="113" t="s">
        <v>63</v>
      </c>
      <c r="C42" s="114"/>
      <c r="D42" s="114"/>
      <c r="E42" s="114"/>
      <c r="F42" s="114" t="s">
        <v>64</v>
      </c>
      <c r="G42" s="114"/>
      <c r="H42" s="115"/>
    </row>
    <row r="43" spans="2:8" ht="12.95" customHeight="1">
      <c r="B43" s="108" t="s">
        <v>475</v>
      </c>
      <c r="C43" s="109"/>
      <c r="D43" s="109"/>
      <c r="E43" s="109"/>
      <c r="F43" s="109" t="s">
        <v>474</v>
      </c>
      <c r="G43" s="109"/>
      <c r="H43" s="136"/>
    </row>
    <row r="44" spans="2:8" ht="24" customHeight="1">
      <c r="B44" s="113" t="s">
        <v>65</v>
      </c>
      <c r="C44" s="114"/>
      <c r="D44" s="114"/>
      <c r="E44" s="114"/>
      <c r="F44" s="114" t="s">
        <v>66</v>
      </c>
      <c r="G44" s="114"/>
      <c r="H44" s="115"/>
    </row>
    <row r="45" spans="2:8" ht="14.1" customHeight="1">
      <c r="B45" s="108" t="s">
        <v>473</v>
      </c>
      <c r="C45" s="109"/>
      <c r="D45" s="109"/>
      <c r="E45" s="109"/>
      <c r="F45" s="109" t="s">
        <v>472</v>
      </c>
      <c r="G45" s="109"/>
      <c r="H45" s="136"/>
    </row>
    <row r="46" spans="2:8" ht="14.1" customHeight="1">
      <c r="B46" s="152" t="s">
        <v>67</v>
      </c>
      <c r="C46" s="153"/>
      <c r="D46" s="153"/>
      <c r="E46" s="153"/>
      <c r="F46" s="153"/>
      <c r="G46" s="153"/>
      <c r="H46" s="154"/>
    </row>
    <row r="47" spans="2:8" ht="15.95" customHeight="1">
      <c r="B47" s="108" t="s">
        <v>471</v>
      </c>
      <c r="C47" s="109"/>
      <c r="D47" s="109"/>
      <c r="E47" s="109"/>
      <c r="F47" s="109"/>
      <c r="G47" s="109"/>
      <c r="H47" s="136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18.95" customHeight="1">
      <c r="B49" s="147" t="s">
        <v>470</v>
      </c>
      <c r="C49" s="148"/>
      <c r="D49" s="148"/>
      <c r="E49" s="149"/>
      <c r="F49" s="150" t="s">
        <v>111</v>
      </c>
      <c r="G49" s="148"/>
      <c r="H49" s="160"/>
    </row>
    <row r="50" spans="2:8" ht="16.5" customHeight="1">
      <c r="B50" s="113" t="s">
        <v>70</v>
      </c>
      <c r="C50" s="114"/>
      <c r="D50" s="114"/>
      <c r="E50" s="114"/>
      <c r="F50" s="114" t="s">
        <v>71</v>
      </c>
      <c r="G50" s="114"/>
      <c r="H50" s="115"/>
    </row>
    <row r="51" spans="2:8" ht="15" customHeight="1" thickBot="1">
      <c r="B51" s="161" t="s">
        <v>469</v>
      </c>
      <c r="C51" s="162"/>
      <c r="D51" s="162"/>
      <c r="E51" s="162"/>
      <c r="F51" s="129">
        <v>9983461893</v>
      </c>
      <c r="G51" s="129"/>
      <c r="H51" s="163"/>
    </row>
    <row r="52" spans="2:8" ht="38.25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9:E9"/>
    <mergeCell ref="F9:G9"/>
    <mergeCell ref="B10:H10"/>
    <mergeCell ref="C11:D11"/>
    <mergeCell ref="B5:H5"/>
    <mergeCell ref="B6:H6"/>
    <mergeCell ref="B7:H7"/>
    <mergeCell ref="B8:E8"/>
    <mergeCell ref="F8:G8"/>
    <mergeCell ref="C12:D12"/>
    <mergeCell ref="B13:F13"/>
    <mergeCell ref="G13:H13"/>
    <mergeCell ref="B21:H21"/>
    <mergeCell ref="C15:D15"/>
    <mergeCell ref="B16:E16"/>
    <mergeCell ref="F16:H16"/>
    <mergeCell ref="F17:G17"/>
    <mergeCell ref="B17:E17"/>
    <mergeCell ref="B18:E18"/>
    <mergeCell ref="C14:D14"/>
    <mergeCell ref="F18:G18"/>
    <mergeCell ref="B19:H19"/>
    <mergeCell ref="B20:H20"/>
    <mergeCell ref="B29:H29"/>
    <mergeCell ref="B22:H22"/>
    <mergeCell ref="B23:E23"/>
    <mergeCell ref="F23:H23"/>
    <mergeCell ref="B24:E24"/>
    <mergeCell ref="F24:H24"/>
    <mergeCell ref="B25:E25"/>
    <mergeCell ref="B32:H32"/>
    <mergeCell ref="B33:H33"/>
    <mergeCell ref="B34:H34"/>
    <mergeCell ref="F25:H25"/>
    <mergeCell ref="B26:C26"/>
    <mergeCell ref="D26:E26"/>
    <mergeCell ref="B27:C27"/>
    <mergeCell ref="D27:E27"/>
    <mergeCell ref="B28:H28"/>
    <mergeCell ref="B30:D30"/>
    <mergeCell ref="E30:F30"/>
    <mergeCell ref="G30:H30"/>
    <mergeCell ref="B31:D31"/>
    <mergeCell ref="E31:F31"/>
    <mergeCell ref="G31:H31"/>
    <mergeCell ref="G35:H35"/>
    <mergeCell ref="G36:H36"/>
    <mergeCell ref="B38:E38"/>
    <mergeCell ref="F38:H38"/>
    <mergeCell ref="B39:E39"/>
    <mergeCell ref="F39:H39"/>
    <mergeCell ref="B37:H37"/>
    <mergeCell ref="B40:E40"/>
    <mergeCell ref="F40:H40"/>
    <mergeCell ref="B47:H47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H46"/>
    <mergeCell ref="B51:E51"/>
    <mergeCell ref="F51:H51"/>
    <mergeCell ref="B52:H52"/>
    <mergeCell ref="B53:H53"/>
    <mergeCell ref="B48:E48"/>
    <mergeCell ref="F48:H48"/>
    <mergeCell ref="B49:E49"/>
    <mergeCell ref="F49:H49"/>
    <mergeCell ref="B50:E50"/>
    <mergeCell ref="F50:H50"/>
  </mergeCells>
  <conditionalFormatting sqref="B36:F36">
    <cfRule type="containsText" dxfId="235" priority="1" operator="containsText" text="NO DISPONIBLE">
      <formula>NOT(ISERROR(SEARCH("NO DISPONIBLE",B36)))</formula>
    </cfRule>
    <cfRule type="cellIs" dxfId="234" priority="2" operator="lessThanOrEqual">
      <formula>0.15</formula>
    </cfRule>
    <cfRule type="cellIs" dxfId="233" priority="3" operator="between">
      <formula>0.5</formula>
      <formula>0.7</formula>
    </cfRule>
    <cfRule type="cellIs" dxfId="232" priority="4" operator="greaterThanOrEqual">
      <formula>0.7</formula>
    </cfRule>
  </conditionalFormatting>
  <hyperlinks>
    <hyperlink ref="B51" r:id="rId1" xr:uid="{00000000-0004-0000-2500-000000000000}"/>
  </hyperlinks>
  <pageMargins left="0.70866141732283472" right="0.70866141732283472" top="0.74803149606299213" bottom="0.74803149606299213" header="0.31496062992125984" footer="0.31496062992125984"/>
  <pageSetup paperSize="5" scale="6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2500-000025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'C-2.2.1.1.5 (1)'!B36:F36</xm:f>
              <xm:sqref>G36</xm:sqref>
            </x14:sparkline>
          </x14:sparklines>
        </x14:sparklineGroup>
      </x14:sparklineGroup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1:Q53"/>
  <sheetViews>
    <sheetView showGridLines="0" zoomScale="90" zoomScaleNormal="90" workbookViewId="0">
      <selection activeCell="B7" sqref="B7:H7"/>
    </sheetView>
  </sheetViews>
  <sheetFormatPr baseColWidth="10" defaultColWidth="11.42578125" defaultRowHeight="18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8.75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13" t="s">
        <v>1</v>
      </c>
      <c r="C6" s="114"/>
      <c r="D6" s="114"/>
      <c r="E6" s="114"/>
      <c r="F6" s="114"/>
      <c r="G6" s="114"/>
      <c r="H6" s="115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16" t="s">
        <v>493</v>
      </c>
      <c r="C7" s="117"/>
      <c r="D7" s="117"/>
      <c r="E7" s="117"/>
      <c r="F7" s="117"/>
      <c r="G7" s="117"/>
      <c r="H7" s="118"/>
      <c r="J7" s="3"/>
      <c r="K7" s="3"/>
      <c r="L7" s="3"/>
      <c r="M7" s="3"/>
      <c r="N7" s="3"/>
      <c r="O7" s="3"/>
      <c r="P7" s="3"/>
      <c r="Q7" s="3"/>
    </row>
    <row r="8" spans="2:17" ht="19.5" customHeight="1">
      <c r="B8" s="113" t="s">
        <v>2</v>
      </c>
      <c r="C8" s="114"/>
      <c r="D8" s="114"/>
      <c r="E8" s="114"/>
      <c r="F8" s="114" t="s">
        <v>3</v>
      </c>
      <c r="G8" s="11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42" customHeight="1">
      <c r="B9" s="133" t="s">
        <v>484</v>
      </c>
      <c r="C9" s="134"/>
      <c r="D9" s="134"/>
      <c r="E9" s="134"/>
      <c r="F9" s="109" t="s">
        <v>483</v>
      </c>
      <c r="G9" s="109"/>
      <c r="H9" s="10" t="s">
        <v>116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13" t="s">
        <v>5</v>
      </c>
      <c r="C10" s="114"/>
      <c r="D10" s="114"/>
      <c r="E10" s="114"/>
      <c r="F10" s="114"/>
      <c r="G10" s="114"/>
      <c r="H10" s="115"/>
    </row>
    <row r="11" spans="2:17" ht="25.5" customHeight="1">
      <c r="B11" s="21" t="s">
        <v>6</v>
      </c>
      <c r="C11" s="114" t="s">
        <v>7</v>
      </c>
      <c r="D11" s="11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>
      <c r="B12" s="22" t="s">
        <v>386</v>
      </c>
      <c r="C12" s="122" t="s">
        <v>96</v>
      </c>
      <c r="D12" s="122"/>
      <c r="E12" s="9" t="s">
        <v>97</v>
      </c>
      <c r="F12" s="9" t="s">
        <v>298</v>
      </c>
      <c r="G12" s="9" t="s">
        <v>385</v>
      </c>
      <c r="H12" s="5" t="s">
        <v>12</v>
      </c>
    </row>
    <row r="13" spans="2:17" ht="16.5" customHeight="1" thickBot="1">
      <c r="B13" s="123" t="s">
        <v>13</v>
      </c>
      <c r="C13" s="124"/>
      <c r="D13" s="124"/>
      <c r="E13" s="124"/>
      <c r="F13" s="125"/>
      <c r="G13" s="126" t="s">
        <v>14</v>
      </c>
      <c r="H13" s="127"/>
    </row>
    <row r="14" spans="2:17" ht="16.5" customHeight="1">
      <c r="B14" s="26" t="s">
        <v>15</v>
      </c>
      <c r="C14" s="128" t="s">
        <v>16</v>
      </c>
      <c r="D14" s="128"/>
      <c r="E14" s="27" t="s">
        <v>17</v>
      </c>
      <c r="F14" s="28" t="s">
        <v>8</v>
      </c>
      <c r="G14" s="29" t="s">
        <v>18</v>
      </c>
      <c r="H14" s="28" t="s">
        <v>19</v>
      </c>
    </row>
    <row r="15" spans="2:17" ht="21" customHeight="1" thickBot="1">
      <c r="B15" s="30" t="s">
        <v>99</v>
      </c>
      <c r="C15" s="129" t="s">
        <v>384</v>
      </c>
      <c r="D15" s="129"/>
      <c r="E15" s="24" t="s">
        <v>21</v>
      </c>
      <c r="F15" s="25" t="s">
        <v>22</v>
      </c>
      <c r="G15" s="30" t="s">
        <v>21</v>
      </c>
      <c r="H15" s="25" t="s">
        <v>482</v>
      </c>
    </row>
    <row r="16" spans="2:17" ht="30.95" customHeight="1">
      <c r="B16" s="113" t="s">
        <v>24</v>
      </c>
      <c r="C16" s="114"/>
      <c r="D16" s="114"/>
      <c r="E16" s="114"/>
      <c r="F16" s="114" t="s">
        <v>25</v>
      </c>
      <c r="G16" s="114"/>
      <c r="H16" s="115"/>
    </row>
    <row r="17" spans="2:9" ht="47.1" customHeight="1">
      <c r="B17" s="130" t="s">
        <v>26</v>
      </c>
      <c r="C17" s="131"/>
      <c r="D17" s="131"/>
      <c r="E17" s="132"/>
      <c r="F17" s="114" t="s">
        <v>27</v>
      </c>
      <c r="G17" s="114"/>
      <c r="H17" s="6" t="s">
        <v>28</v>
      </c>
    </row>
    <row r="18" spans="2:9" ht="18" customHeight="1">
      <c r="B18" s="119" t="s">
        <v>29</v>
      </c>
      <c r="C18" s="120"/>
      <c r="D18" s="120"/>
      <c r="E18" s="121"/>
      <c r="F18" s="122" t="s">
        <v>30</v>
      </c>
      <c r="G18" s="122"/>
      <c r="H18" s="5" t="s">
        <v>492</v>
      </c>
    </row>
    <row r="19" spans="2:9" ht="15.75" customHeight="1">
      <c r="B19" s="113" t="s">
        <v>31</v>
      </c>
      <c r="C19" s="114"/>
      <c r="D19" s="114"/>
      <c r="E19" s="114"/>
      <c r="F19" s="114"/>
      <c r="G19" s="114"/>
      <c r="H19" s="115"/>
    </row>
    <row r="20" spans="2:9" ht="60.95" customHeight="1">
      <c r="B20" s="108" t="s">
        <v>491</v>
      </c>
      <c r="C20" s="109"/>
      <c r="D20" s="109"/>
      <c r="E20" s="109"/>
      <c r="F20" s="109"/>
      <c r="G20" s="109"/>
      <c r="H20" s="136"/>
    </row>
    <row r="21" spans="2:9" ht="15.75" customHeight="1">
      <c r="B21" s="113" t="s">
        <v>32</v>
      </c>
      <c r="C21" s="114"/>
      <c r="D21" s="114"/>
      <c r="E21" s="114"/>
      <c r="F21" s="114"/>
      <c r="G21" s="114"/>
      <c r="H21" s="115"/>
    </row>
    <row r="22" spans="2:9" ht="63.95" customHeight="1">
      <c r="B22" s="108" t="s">
        <v>490</v>
      </c>
      <c r="C22" s="109"/>
      <c r="D22" s="109"/>
      <c r="E22" s="109"/>
      <c r="F22" s="109"/>
      <c r="G22" s="109"/>
      <c r="H22" s="136"/>
    </row>
    <row r="23" spans="2:9" ht="15.75" customHeight="1">
      <c r="B23" s="113" t="s">
        <v>33</v>
      </c>
      <c r="C23" s="114"/>
      <c r="D23" s="114"/>
      <c r="E23" s="114"/>
      <c r="F23" s="114" t="s">
        <v>34</v>
      </c>
      <c r="G23" s="114"/>
      <c r="H23" s="115"/>
    </row>
    <row r="24" spans="2:9" ht="24.75" customHeight="1">
      <c r="B24" s="108" t="s">
        <v>35</v>
      </c>
      <c r="C24" s="109"/>
      <c r="D24" s="109"/>
      <c r="E24" s="109"/>
      <c r="F24" s="109" t="s">
        <v>288</v>
      </c>
      <c r="G24" s="109"/>
      <c r="H24" s="136"/>
    </row>
    <row r="25" spans="2:9" ht="14.25" customHeight="1">
      <c r="B25" s="113" t="s">
        <v>37</v>
      </c>
      <c r="C25" s="114"/>
      <c r="D25" s="114"/>
      <c r="E25" s="114"/>
      <c r="F25" s="114" t="s">
        <v>38</v>
      </c>
      <c r="G25" s="114"/>
      <c r="H25" s="115"/>
    </row>
    <row r="26" spans="2:9" ht="15.95" customHeight="1">
      <c r="B26" s="113" t="s">
        <v>39</v>
      </c>
      <c r="C26" s="114"/>
      <c r="D26" s="114" t="s">
        <v>40</v>
      </c>
      <c r="E26" s="114"/>
      <c r="F26" s="8" t="s">
        <v>39</v>
      </c>
      <c r="G26" s="8" t="s">
        <v>41</v>
      </c>
      <c r="H26" s="6" t="s">
        <v>40</v>
      </c>
    </row>
    <row r="27" spans="2:9" ht="14.25" customHeight="1">
      <c r="B27" s="108">
        <v>18165333</v>
      </c>
      <c r="C27" s="109"/>
      <c r="D27" s="109">
        <v>2022</v>
      </c>
      <c r="E27" s="109"/>
      <c r="F27" s="48">
        <v>18500000</v>
      </c>
      <c r="G27" s="7">
        <f>(F27/B27)-1</f>
        <v>1.8423389210646457E-2</v>
      </c>
      <c r="H27" s="10">
        <v>2025</v>
      </c>
      <c r="I27" s="1">
        <f>((4-5)/5)*100</f>
        <v>-20</v>
      </c>
    </row>
    <row r="28" spans="2:9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9" ht="19.5" customHeight="1">
      <c r="B29" s="137" t="s">
        <v>26</v>
      </c>
      <c r="C29" s="138"/>
      <c r="D29" s="138"/>
      <c r="E29" s="138"/>
      <c r="F29" s="138"/>
      <c r="G29" s="138"/>
      <c r="H29" s="139"/>
    </row>
    <row r="30" spans="2:9" ht="30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9" ht="26.1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</row>
    <row r="32" spans="2:9" ht="45.95" customHeight="1">
      <c r="B32" s="113" t="s">
        <v>49</v>
      </c>
      <c r="C32" s="114"/>
      <c r="D32" s="114"/>
      <c r="E32" s="114"/>
      <c r="F32" s="114"/>
      <c r="G32" s="114"/>
      <c r="H32" s="115"/>
      <c r="I32" s="20"/>
    </row>
    <row r="33" spans="2:8" ht="138.75" customHeight="1">
      <c r="B33" s="191" t="s">
        <v>478</v>
      </c>
      <c r="C33" s="134"/>
      <c r="D33" s="134"/>
      <c r="E33" s="134"/>
      <c r="F33" s="134"/>
      <c r="G33" s="134"/>
      <c r="H33" s="135"/>
    </row>
    <row r="34" spans="2:8" ht="30" customHeight="1">
      <c r="B34" s="113" t="s">
        <v>50</v>
      </c>
      <c r="C34" s="114"/>
      <c r="D34" s="114"/>
      <c r="E34" s="114"/>
      <c r="F34" s="114"/>
      <c r="G34" s="114"/>
      <c r="H34" s="115"/>
    </row>
    <row r="35" spans="2:8" ht="20.100000000000001" customHeight="1">
      <c r="B35" s="21" t="s">
        <v>51</v>
      </c>
      <c r="C35" s="8" t="s">
        <v>52</v>
      </c>
      <c r="D35" s="8" t="s">
        <v>53</v>
      </c>
      <c r="E35" s="8" t="s">
        <v>54</v>
      </c>
      <c r="F35" s="8" t="s">
        <v>55</v>
      </c>
      <c r="G35" s="114" t="s">
        <v>56</v>
      </c>
      <c r="H35" s="115"/>
    </row>
    <row r="36" spans="2:8" ht="27.95" customHeight="1">
      <c r="B36" s="23">
        <v>0.98519999999999996</v>
      </c>
      <c r="C36" s="23">
        <v>0.97589999999999999</v>
      </c>
      <c r="D36" s="23" t="s">
        <v>57</v>
      </c>
      <c r="E36" s="23" t="s">
        <v>57</v>
      </c>
      <c r="F36" s="23">
        <v>0.48280000000000001</v>
      </c>
      <c r="G36" s="109"/>
      <c r="H36" s="136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1" customHeight="1">
      <c r="B38" s="113" t="s">
        <v>59</v>
      </c>
      <c r="C38" s="114"/>
      <c r="D38" s="114"/>
      <c r="E38" s="114"/>
      <c r="F38" s="114" t="s">
        <v>60</v>
      </c>
      <c r="G38" s="114"/>
      <c r="H38" s="115"/>
    </row>
    <row r="39" spans="2:8" ht="14.1" customHeight="1">
      <c r="B39" s="108" t="s">
        <v>489</v>
      </c>
      <c r="C39" s="109"/>
      <c r="D39" s="109"/>
      <c r="E39" s="109"/>
      <c r="F39" s="109" t="s">
        <v>488</v>
      </c>
      <c r="G39" s="109"/>
      <c r="H39" s="136"/>
    </row>
    <row r="40" spans="2:8" ht="17.100000000000001" customHeight="1">
      <c r="B40" s="113" t="s">
        <v>61</v>
      </c>
      <c r="C40" s="114"/>
      <c r="D40" s="114"/>
      <c r="E40" s="114"/>
      <c r="F40" s="114" t="s">
        <v>62</v>
      </c>
      <c r="G40" s="114"/>
      <c r="H40" s="115"/>
    </row>
    <row r="41" spans="2:8" ht="21" customHeight="1">
      <c r="B41" s="108" t="s">
        <v>473</v>
      </c>
      <c r="C41" s="109"/>
      <c r="D41" s="109"/>
      <c r="E41" s="109"/>
      <c r="F41" s="109" t="s">
        <v>472</v>
      </c>
      <c r="G41" s="109"/>
      <c r="H41" s="136"/>
    </row>
    <row r="42" spans="2:8" ht="15" customHeight="1">
      <c r="B42" s="113" t="s">
        <v>63</v>
      </c>
      <c r="C42" s="114"/>
      <c r="D42" s="114"/>
      <c r="E42" s="114"/>
      <c r="F42" s="114" t="s">
        <v>64</v>
      </c>
      <c r="G42" s="114"/>
      <c r="H42" s="115"/>
    </row>
    <row r="43" spans="2:8" ht="12.95" customHeight="1">
      <c r="B43" s="108" t="s">
        <v>487</v>
      </c>
      <c r="C43" s="109"/>
      <c r="D43" s="109"/>
      <c r="E43" s="109"/>
      <c r="F43" s="109" t="s">
        <v>486</v>
      </c>
      <c r="G43" s="109"/>
      <c r="H43" s="136"/>
    </row>
    <row r="44" spans="2:8" ht="24" customHeight="1">
      <c r="B44" s="113" t="s">
        <v>65</v>
      </c>
      <c r="C44" s="114"/>
      <c r="D44" s="114"/>
      <c r="E44" s="114"/>
      <c r="F44" s="114" t="s">
        <v>66</v>
      </c>
      <c r="G44" s="114"/>
      <c r="H44" s="115"/>
    </row>
    <row r="45" spans="2:8" ht="14.1" customHeight="1">
      <c r="B45" s="108" t="s">
        <v>473</v>
      </c>
      <c r="C45" s="109"/>
      <c r="D45" s="109"/>
      <c r="E45" s="109"/>
      <c r="F45" s="109" t="s">
        <v>472</v>
      </c>
      <c r="G45" s="109"/>
      <c r="H45" s="136"/>
    </row>
    <row r="46" spans="2:8" ht="14.1" customHeight="1">
      <c r="B46" s="152" t="s">
        <v>67</v>
      </c>
      <c r="C46" s="153"/>
      <c r="D46" s="153"/>
      <c r="E46" s="153"/>
      <c r="F46" s="153"/>
      <c r="G46" s="153"/>
      <c r="H46" s="154"/>
    </row>
    <row r="47" spans="2:8" ht="15.95" customHeight="1">
      <c r="B47" s="108" t="s">
        <v>471</v>
      </c>
      <c r="C47" s="109"/>
      <c r="D47" s="109"/>
      <c r="E47" s="109"/>
      <c r="F47" s="109"/>
      <c r="G47" s="109"/>
      <c r="H47" s="136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18.95" customHeight="1">
      <c r="B49" s="147" t="s">
        <v>470</v>
      </c>
      <c r="C49" s="148"/>
      <c r="D49" s="148"/>
      <c r="E49" s="149"/>
      <c r="F49" s="150" t="s">
        <v>111</v>
      </c>
      <c r="G49" s="148"/>
      <c r="H49" s="160"/>
    </row>
    <row r="50" spans="2:8" ht="16.5" customHeight="1">
      <c r="B50" s="113" t="s">
        <v>70</v>
      </c>
      <c r="C50" s="114"/>
      <c r="D50" s="114"/>
      <c r="E50" s="114"/>
      <c r="F50" s="114" t="s">
        <v>71</v>
      </c>
      <c r="G50" s="114"/>
      <c r="H50" s="115"/>
    </row>
    <row r="51" spans="2:8" ht="15" customHeight="1" thickBot="1">
      <c r="B51" s="161" t="s">
        <v>469</v>
      </c>
      <c r="C51" s="162"/>
      <c r="D51" s="162"/>
      <c r="E51" s="162"/>
      <c r="F51" s="129">
        <v>9983461893</v>
      </c>
      <c r="G51" s="129"/>
      <c r="H51" s="163"/>
    </row>
    <row r="52" spans="2:8" ht="38.25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21:H21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9:H29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F51:H51"/>
    <mergeCell ref="B52:H52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</mergeCells>
  <conditionalFormatting sqref="B36:F36">
    <cfRule type="containsText" dxfId="231" priority="1" operator="containsText" text="NO DISPONIBLE">
      <formula>NOT(ISERROR(SEARCH("NO DISPONIBLE",B36)))</formula>
    </cfRule>
    <cfRule type="cellIs" dxfId="230" priority="2" operator="lessThanOrEqual">
      <formula>0.15</formula>
    </cfRule>
    <cfRule type="cellIs" dxfId="229" priority="3" operator="between">
      <formula>0.5</formula>
      <formula>0.7</formula>
    </cfRule>
    <cfRule type="cellIs" dxfId="228" priority="4" operator="greaterThanOrEqual">
      <formula>0.7</formula>
    </cfRule>
  </conditionalFormatting>
  <hyperlinks>
    <hyperlink ref="B51" r:id="rId1" xr:uid="{00000000-0004-0000-2600-000000000000}"/>
  </hyperlinks>
  <pageMargins left="0.70866141732283472" right="0.70866141732283472" top="0.74803149606299213" bottom="0.74803149606299213" header="0.31496062992125984" footer="0.31496062992125984"/>
  <pageSetup paperSize="5" scale="6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2600-000026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'C-2.2.1.1.5 (2)'!B36:F36</xm:f>
              <xm:sqref>G36</xm:sqref>
            </x14:sparkline>
          </x14:sparklines>
        </x14:sparklineGroup>
      </x14:sparklineGroup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1:Q53"/>
  <sheetViews>
    <sheetView showGridLines="0" zoomScale="90" zoomScaleNormal="90" workbookViewId="0">
      <selection activeCell="B37" sqref="B37:H37"/>
    </sheetView>
  </sheetViews>
  <sheetFormatPr baseColWidth="10" defaultColWidth="11.42578125" defaultRowHeight="18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8.75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13" t="s">
        <v>1</v>
      </c>
      <c r="C6" s="114"/>
      <c r="D6" s="114"/>
      <c r="E6" s="114"/>
      <c r="F6" s="114"/>
      <c r="G6" s="114"/>
      <c r="H6" s="115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16" t="s">
        <v>500</v>
      </c>
      <c r="C7" s="117"/>
      <c r="D7" s="117"/>
      <c r="E7" s="117"/>
      <c r="F7" s="117"/>
      <c r="G7" s="117"/>
      <c r="H7" s="118"/>
      <c r="J7" s="3"/>
      <c r="K7" s="3"/>
      <c r="L7" s="3"/>
      <c r="M7" s="3"/>
      <c r="N7" s="3"/>
      <c r="O7" s="3"/>
      <c r="P7" s="3"/>
      <c r="Q7" s="3"/>
    </row>
    <row r="8" spans="2:17" ht="19.5" customHeight="1">
      <c r="B8" s="113" t="s">
        <v>2</v>
      </c>
      <c r="C8" s="114"/>
      <c r="D8" s="114"/>
      <c r="E8" s="114"/>
      <c r="F8" s="114" t="s">
        <v>3</v>
      </c>
      <c r="G8" s="11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37.5" customHeight="1">
      <c r="B9" s="133" t="s">
        <v>484</v>
      </c>
      <c r="C9" s="134"/>
      <c r="D9" s="134"/>
      <c r="E9" s="134"/>
      <c r="F9" s="109" t="s">
        <v>483</v>
      </c>
      <c r="G9" s="109"/>
      <c r="H9" s="10" t="s">
        <v>127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13" t="s">
        <v>5</v>
      </c>
      <c r="C10" s="114"/>
      <c r="D10" s="114"/>
      <c r="E10" s="114"/>
      <c r="F10" s="114"/>
      <c r="G10" s="114"/>
      <c r="H10" s="115"/>
    </row>
    <row r="11" spans="2:17" ht="25.5" customHeight="1">
      <c r="B11" s="21" t="s">
        <v>6</v>
      </c>
      <c r="C11" s="114" t="s">
        <v>7</v>
      </c>
      <c r="D11" s="11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>
      <c r="B12" s="22" t="s">
        <v>386</v>
      </c>
      <c r="C12" s="122" t="s">
        <v>96</v>
      </c>
      <c r="D12" s="122"/>
      <c r="E12" s="9" t="s">
        <v>97</v>
      </c>
      <c r="F12" s="9" t="s">
        <v>298</v>
      </c>
      <c r="G12" s="9" t="s">
        <v>385</v>
      </c>
      <c r="H12" s="5" t="s">
        <v>12</v>
      </c>
    </row>
    <row r="13" spans="2:17" ht="16.5" customHeight="1" thickBot="1">
      <c r="B13" s="123" t="s">
        <v>13</v>
      </c>
      <c r="C13" s="124"/>
      <c r="D13" s="124"/>
      <c r="E13" s="124"/>
      <c r="F13" s="125"/>
      <c r="G13" s="126" t="s">
        <v>14</v>
      </c>
      <c r="H13" s="127"/>
    </row>
    <row r="14" spans="2:17" ht="16.5" customHeight="1">
      <c r="B14" s="26" t="s">
        <v>15</v>
      </c>
      <c r="C14" s="128" t="s">
        <v>16</v>
      </c>
      <c r="D14" s="128"/>
      <c r="E14" s="27" t="s">
        <v>17</v>
      </c>
      <c r="F14" s="28" t="s">
        <v>8</v>
      </c>
      <c r="G14" s="29" t="s">
        <v>18</v>
      </c>
      <c r="H14" s="28" t="s">
        <v>19</v>
      </c>
    </row>
    <row r="15" spans="2:17" ht="21" customHeight="1" thickBot="1">
      <c r="B15" s="30" t="s">
        <v>99</v>
      </c>
      <c r="C15" s="129" t="s">
        <v>384</v>
      </c>
      <c r="D15" s="129"/>
      <c r="E15" s="24" t="s">
        <v>21</v>
      </c>
      <c r="F15" s="25" t="s">
        <v>22</v>
      </c>
      <c r="G15" s="30" t="s">
        <v>21</v>
      </c>
      <c r="H15" s="25" t="s">
        <v>482</v>
      </c>
    </row>
    <row r="16" spans="2:17" ht="30.95" customHeight="1">
      <c r="B16" s="113" t="s">
        <v>24</v>
      </c>
      <c r="C16" s="114"/>
      <c r="D16" s="114"/>
      <c r="E16" s="114"/>
      <c r="F16" s="114" t="s">
        <v>25</v>
      </c>
      <c r="G16" s="114"/>
      <c r="H16" s="115"/>
    </row>
    <row r="17" spans="2:9" ht="47.1" customHeight="1">
      <c r="B17" s="130" t="s">
        <v>26</v>
      </c>
      <c r="C17" s="131"/>
      <c r="D17" s="131"/>
      <c r="E17" s="132"/>
      <c r="F17" s="114" t="s">
        <v>27</v>
      </c>
      <c r="G17" s="114"/>
      <c r="H17" s="6" t="s">
        <v>28</v>
      </c>
    </row>
    <row r="18" spans="2:9" ht="18" customHeight="1">
      <c r="B18" s="119" t="s">
        <v>29</v>
      </c>
      <c r="C18" s="120"/>
      <c r="D18" s="120"/>
      <c r="E18" s="121"/>
      <c r="F18" s="122" t="s">
        <v>30</v>
      </c>
      <c r="G18" s="122"/>
      <c r="H18" s="5" t="s">
        <v>30</v>
      </c>
    </row>
    <row r="19" spans="2:9" ht="15.75" customHeight="1">
      <c r="B19" s="113" t="s">
        <v>31</v>
      </c>
      <c r="C19" s="114"/>
      <c r="D19" s="114"/>
      <c r="E19" s="114"/>
      <c r="F19" s="114"/>
      <c r="G19" s="114"/>
      <c r="H19" s="115"/>
    </row>
    <row r="20" spans="2:9" ht="60.95" customHeight="1">
      <c r="B20" s="108" t="s">
        <v>499</v>
      </c>
      <c r="C20" s="109"/>
      <c r="D20" s="109"/>
      <c r="E20" s="109"/>
      <c r="F20" s="109"/>
      <c r="G20" s="109"/>
      <c r="H20" s="136"/>
    </row>
    <row r="21" spans="2:9" ht="15.75" customHeight="1">
      <c r="B21" s="113" t="s">
        <v>32</v>
      </c>
      <c r="C21" s="114"/>
      <c r="D21" s="114"/>
      <c r="E21" s="114"/>
      <c r="F21" s="114"/>
      <c r="G21" s="114"/>
      <c r="H21" s="115"/>
    </row>
    <row r="22" spans="2:9" ht="63.95" customHeight="1">
      <c r="B22" s="108" t="s">
        <v>498</v>
      </c>
      <c r="C22" s="109"/>
      <c r="D22" s="109"/>
      <c r="E22" s="109"/>
      <c r="F22" s="109"/>
      <c r="G22" s="109"/>
      <c r="H22" s="136"/>
    </row>
    <row r="23" spans="2:9" ht="15.75" customHeight="1">
      <c r="B23" s="113" t="s">
        <v>33</v>
      </c>
      <c r="C23" s="114"/>
      <c r="D23" s="114"/>
      <c r="E23" s="114"/>
      <c r="F23" s="114" t="s">
        <v>34</v>
      </c>
      <c r="G23" s="114"/>
      <c r="H23" s="115"/>
    </row>
    <row r="24" spans="2:9" ht="24.75" customHeight="1">
      <c r="B24" s="108" t="s">
        <v>35</v>
      </c>
      <c r="C24" s="109"/>
      <c r="D24" s="109"/>
      <c r="E24" s="109"/>
      <c r="F24" s="109" t="s">
        <v>36</v>
      </c>
      <c r="G24" s="109"/>
      <c r="H24" s="136"/>
    </row>
    <row r="25" spans="2:9" ht="14.25" customHeight="1">
      <c r="B25" s="113" t="s">
        <v>37</v>
      </c>
      <c r="C25" s="114"/>
      <c r="D25" s="114"/>
      <c r="E25" s="114"/>
      <c r="F25" s="114" t="s">
        <v>38</v>
      </c>
      <c r="G25" s="114"/>
      <c r="H25" s="115"/>
    </row>
    <row r="26" spans="2:9" ht="15.95" customHeight="1">
      <c r="B26" s="113" t="s">
        <v>39</v>
      </c>
      <c r="C26" s="114"/>
      <c r="D26" s="114" t="s">
        <v>40</v>
      </c>
      <c r="E26" s="114"/>
      <c r="F26" s="8" t="s">
        <v>39</v>
      </c>
      <c r="G26" s="8" t="s">
        <v>41</v>
      </c>
      <c r="H26" s="6" t="s">
        <v>40</v>
      </c>
    </row>
    <row r="27" spans="2:9" ht="14.25" customHeight="1">
      <c r="B27" s="108">
        <v>94</v>
      </c>
      <c r="C27" s="109"/>
      <c r="D27" s="109">
        <v>2022</v>
      </c>
      <c r="E27" s="109"/>
      <c r="F27" s="48">
        <v>125</v>
      </c>
      <c r="G27" s="7">
        <f>(F27/B27)-1</f>
        <v>0.32978723404255317</v>
      </c>
      <c r="H27" s="10">
        <v>2025</v>
      </c>
      <c r="I27" s="1">
        <f>((4-5)/5)*100</f>
        <v>-20</v>
      </c>
    </row>
    <row r="28" spans="2:9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9" ht="19.5" customHeight="1">
      <c r="B29" s="137" t="s">
        <v>26</v>
      </c>
      <c r="C29" s="138"/>
      <c r="D29" s="138"/>
      <c r="E29" s="138"/>
      <c r="F29" s="138"/>
      <c r="G29" s="138"/>
      <c r="H29" s="139"/>
    </row>
    <row r="30" spans="2:9" ht="30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9" ht="26.1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</row>
    <row r="32" spans="2:9" ht="45.95" customHeight="1">
      <c r="B32" s="113" t="s">
        <v>49</v>
      </c>
      <c r="C32" s="114"/>
      <c r="D32" s="114"/>
      <c r="E32" s="114"/>
      <c r="F32" s="114"/>
      <c r="G32" s="114"/>
      <c r="H32" s="115"/>
      <c r="I32" s="20"/>
    </row>
    <row r="33" spans="2:8" ht="135.75" customHeight="1">
      <c r="B33" s="191" t="s">
        <v>478</v>
      </c>
      <c r="C33" s="134"/>
      <c r="D33" s="134"/>
      <c r="E33" s="134"/>
      <c r="F33" s="134"/>
      <c r="G33" s="134"/>
      <c r="H33" s="135"/>
    </row>
    <row r="34" spans="2:8" ht="30" customHeight="1">
      <c r="B34" s="113" t="s">
        <v>50</v>
      </c>
      <c r="C34" s="114"/>
      <c r="D34" s="114"/>
      <c r="E34" s="114"/>
      <c r="F34" s="114"/>
      <c r="G34" s="114"/>
      <c r="H34" s="115"/>
    </row>
    <row r="35" spans="2:8" ht="20.100000000000001" customHeight="1">
      <c r="B35" s="21" t="s">
        <v>51</v>
      </c>
      <c r="C35" s="8" t="s">
        <v>52</v>
      </c>
      <c r="D35" s="8" t="s">
        <v>53</v>
      </c>
      <c r="E35" s="8" t="s">
        <v>54</v>
      </c>
      <c r="F35" s="8" t="s">
        <v>55</v>
      </c>
      <c r="G35" s="114" t="s">
        <v>56</v>
      </c>
      <c r="H35" s="115"/>
    </row>
    <row r="36" spans="2:8" ht="27.95" customHeight="1">
      <c r="B36" s="23">
        <v>0.45450000000000002</v>
      </c>
      <c r="C36" s="23">
        <v>1.1304000000000001</v>
      </c>
      <c r="D36" s="23" t="s">
        <v>57</v>
      </c>
      <c r="E36" s="23" t="s">
        <v>57</v>
      </c>
      <c r="F36" s="23">
        <v>0.44829999999999998</v>
      </c>
      <c r="G36" s="109"/>
      <c r="H36" s="136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8" customHeight="1">
      <c r="B38" s="113" t="s">
        <v>59</v>
      </c>
      <c r="C38" s="114"/>
      <c r="D38" s="114"/>
      <c r="E38" s="114"/>
      <c r="F38" s="114" t="s">
        <v>60</v>
      </c>
      <c r="G38" s="114"/>
      <c r="H38" s="115"/>
    </row>
    <row r="39" spans="2:8" ht="24" customHeight="1">
      <c r="B39" s="108" t="s">
        <v>497</v>
      </c>
      <c r="C39" s="109"/>
      <c r="D39" s="109"/>
      <c r="E39" s="109"/>
      <c r="F39" s="109" t="s">
        <v>496</v>
      </c>
      <c r="G39" s="109"/>
      <c r="H39" s="136"/>
    </row>
    <row r="40" spans="2:8" ht="17.100000000000001" customHeight="1">
      <c r="B40" s="113" t="s">
        <v>61</v>
      </c>
      <c r="C40" s="114"/>
      <c r="D40" s="114"/>
      <c r="E40" s="114"/>
      <c r="F40" s="114" t="s">
        <v>62</v>
      </c>
      <c r="G40" s="114"/>
      <c r="H40" s="115"/>
    </row>
    <row r="41" spans="2:8" ht="21" customHeight="1">
      <c r="B41" s="108" t="s">
        <v>473</v>
      </c>
      <c r="C41" s="109"/>
      <c r="D41" s="109"/>
      <c r="E41" s="109"/>
      <c r="F41" s="109" t="s">
        <v>472</v>
      </c>
      <c r="G41" s="109"/>
      <c r="H41" s="136"/>
    </row>
    <row r="42" spans="2:8" ht="15" customHeight="1">
      <c r="B42" s="113" t="s">
        <v>63</v>
      </c>
      <c r="C42" s="114"/>
      <c r="D42" s="114"/>
      <c r="E42" s="114"/>
      <c r="F42" s="114" t="s">
        <v>64</v>
      </c>
      <c r="G42" s="114"/>
      <c r="H42" s="115"/>
    </row>
    <row r="43" spans="2:8" ht="17.25" customHeight="1">
      <c r="B43" s="108" t="s">
        <v>495</v>
      </c>
      <c r="C43" s="109"/>
      <c r="D43" s="109"/>
      <c r="E43" s="109"/>
      <c r="F43" s="109" t="s">
        <v>494</v>
      </c>
      <c r="G43" s="109"/>
      <c r="H43" s="136"/>
    </row>
    <row r="44" spans="2:8" ht="24" customHeight="1">
      <c r="B44" s="113" t="s">
        <v>65</v>
      </c>
      <c r="C44" s="114"/>
      <c r="D44" s="114"/>
      <c r="E44" s="114"/>
      <c r="F44" s="114" t="s">
        <v>66</v>
      </c>
      <c r="G44" s="114"/>
      <c r="H44" s="115"/>
    </row>
    <row r="45" spans="2:8" ht="14.1" customHeight="1">
      <c r="B45" s="108" t="s">
        <v>473</v>
      </c>
      <c r="C45" s="109"/>
      <c r="D45" s="109"/>
      <c r="E45" s="109"/>
      <c r="F45" s="109" t="s">
        <v>472</v>
      </c>
      <c r="G45" s="109"/>
      <c r="H45" s="136"/>
    </row>
    <row r="46" spans="2:8" ht="14.1" customHeight="1">
      <c r="B46" s="152" t="s">
        <v>67</v>
      </c>
      <c r="C46" s="153"/>
      <c r="D46" s="153"/>
      <c r="E46" s="153"/>
      <c r="F46" s="153"/>
      <c r="G46" s="153"/>
      <c r="H46" s="154"/>
    </row>
    <row r="47" spans="2:8" ht="15.95" customHeight="1">
      <c r="B47" s="108" t="s">
        <v>471</v>
      </c>
      <c r="C47" s="109"/>
      <c r="D47" s="109"/>
      <c r="E47" s="109"/>
      <c r="F47" s="109"/>
      <c r="G47" s="109"/>
      <c r="H47" s="136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18.95" customHeight="1">
      <c r="B49" s="147" t="s">
        <v>470</v>
      </c>
      <c r="C49" s="148"/>
      <c r="D49" s="148"/>
      <c r="E49" s="149"/>
      <c r="F49" s="150" t="s">
        <v>111</v>
      </c>
      <c r="G49" s="148"/>
      <c r="H49" s="160"/>
    </row>
    <row r="50" spans="2:8" ht="16.5" customHeight="1">
      <c r="B50" s="113" t="s">
        <v>70</v>
      </c>
      <c r="C50" s="114"/>
      <c r="D50" s="114"/>
      <c r="E50" s="114"/>
      <c r="F50" s="114" t="s">
        <v>71</v>
      </c>
      <c r="G50" s="114"/>
      <c r="H50" s="115"/>
    </row>
    <row r="51" spans="2:8" ht="15" customHeight="1" thickBot="1">
      <c r="B51" s="161" t="s">
        <v>469</v>
      </c>
      <c r="C51" s="162"/>
      <c r="D51" s="162"/>
      <c r="E51" s="162"/>
      <c r="F51" s="129">
        <v>9983461893</v>
      </c>
      <c r="G51" s="129"/>
      <c r="H51" s="163"/>
    </row>
    <row r="52" spans="2:8" ht="38.25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21:H21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9:H29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F51:H51"/>
    <mergeCell ref="B52:H52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</mergeCells>
  <conditionalFormatting sqref="B36:F36">
    <cfRule type="containsText" dxfId="227" priority="1" operator="containsText" text="NO DISPONIBLE">
      <formula>NOT(ISERROR(SEARCH("NO DISPONIBLE",B36)))</formula>
    </cfRule>
    <cfRule type="cellIs" dxfId="226" priority="2" operator="lessThanOrEqual">
      <formula>0.15</formula>
    </cfRule>
    <cfRule type="cellIs" dxfId="225" priority="3" operator="between">
      <formula>0.5</formula>
      <formula>0.7</formula>
    </cfRule>
    <cfRule type="cellIs" dxfId="224" priority="4" operator="greaterThanOrEqual">
      <formula>0.7</formula>
    </cfRule>
  </conditionalFormatting>
  <hyperlinks>
    <hyperlink ref="B51" r:id="rId1" xr:uid="{00000000-0004-0000-2700-000000000000}"/>
  </hyperlinks>
  <pageMargins left="0.70866141732283472" right="0.70866141732283472" top="0.74803149606299213" bottom="0.74803149606299213" header="0.31496062992125984" footer="0.31496062992125984"/>
  <pageSetup paperSize="5" scale="6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2700-000027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'A-2.2.1.1.5.1'!B36:F36</xm:f>
              <xm:sqref>G36</xm:sqref>
            </x14:sparkline>
          </x14:sparklines>
        </x14:sparklineGroup>
      </x14:sparklineGroup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1:Q53"/>
  <sheetViews>
    <sheetView showGridLines="0" zoomScale="90" zoomScaleNormal="90" workbookViewId="0">
      <selection activeCell="B37" sqref="B37:H37"/>
    </sheetView>
  </sheetViews>
  <sheetFormatPr baseColWidth="10" defaultColWidth="11.42578125" defaultRowHeight="18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8.75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13" t="s">
        <v>1</v>
      </c>
      <c r="C6" s="114"/>
      <c r="D6" s="114"/>
      <c r="E6" s="114"/>
      <c r="F6" s="114"/>
      <c r="G6" s="114"/>
      <c r="H6" s="115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16" t="s">
        <v>507</v>
      </c>
      <c r="C7" s="117"/>
      <c r="D7" s="117"/>
      <c r="E7" s="117"/>
      <c r="F7" s="117"/>
      <c r="G7" s="117"/>
      <c r="H7" s="118"/>
      <c r="J7" s="3"/>
      <c r="K7" s="3"/>
      <c r="L7" s="3"/>
      <c r="M7" s="3"/>
      <c r="N7" s="3"/>
      <c r="O7" s="3"/>
      <c r="P7" s="3"/>
      <c r="Q7" s="3"/>
    </row>
    <row r="8" spans="2:17" ht="19.5" customHeight="1">
      <c r="B8" s="113" t="s">
        <v>2</v>
      </c>
      <c r="C8" s="114"/>
      <c r="D8" s="114"/>
      <c r="E8" s="114"/>
      <c r="F8" s="114" t="s">
        <v>3</v>
      </c>
      <c r="G8" s="11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39" customHeight="1">
      <c r="B9" s="133" t="s">
        <v>484</v>
      </c>
      <c r="C9" s="134"/>
      <c r="D9" s="134"/>
      <c r="E9" s="134"/>
      <c r="F9" s="109" t="s">
        <v>483</v>
      </c>
      <c r="G9" s="109"/>
      <c r="H9" s="10" t="s">
        <v>127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13" t="s">
        <v>5</v>
      </c>
      <c r="C10" s="114"/>
      <c r="D10" s="114"/>
      <c r="E10" s="114"/>
      <c r="F10" s="114"/>
      <c r="G10" s="114"/>
      <c r="H10" s="115"/>
    </row>
    <row r="11" spans="2:17" ht="25.5" customHeight="1">
      <c r="B11" s="21" t="s">
        <v>6</v>
      </c>
      <c r="C11" s="114" t="s">
        <v>7</v>
      </c>
      <c r="D11" s="11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>
      <c r="B12" s="22" t="s">
        <v>386</v>
      </c>
      <c r="C12" s="122" t="s">
        <v>96</v>
      </c>
      <c r="D12" s="122"/>
      <c r="E12" s="9" t="s">
        <v>97</v>
      </c>
      <c r="F12" s="9" t="s">
        <v>298</v>
      </c>
      <c r="G12" s="9" t="s">
        <v>385</v>
      </c>
      <c r="H12" s="5" t="s">
        <v>12</v>
      </c>
    </row>
    <row r="13" spans="2:17" ht="16.5" customHeight="1" thickBot="1">
      <c r="B13" s="123" t="s">
        <v>13</v>
      </c>
      <c r="C13" s="124"/>
      <c r="D13" s="124"/>
      <c r="E13" s="124"/>
      <c r="F13" s="125"/>
      <c r="G13" s="126" t="s">
        <v>14</v>
      </c>
      <c r="H13" s="127"/>
    </row>
    <row r="14" spans="2:17" ht="16.5" customHeight="1">
      <c r="B14" s="26" t="s">
        <v>15</v>
      </c>
      <c r="C14" s="128" t="s">
        <v>16</v>
      </c>
      <c r="D14" s="128"/>
      <c r="E14" s="27" t="s">
        <v>17</v>
      </c>
      <c r="F14" s="28" t="s">
        <v>8</v>
      </c>
      <c r="G14" s="29" t="s">
        <v>18</v>
      </c>
      <c r="H14" s="28" t="s">
        <v>19</v>
      </c>
    </row>
    <row r="15" spans="2:17" ht="21" customHeight="1" thickBot="1">
      <c r="B15" s="30" t="s">
        <v>99</v>
      </c>
      <c r="C15" s="129" t="s">
        <v>384</v>
      </c>
      <c r="D15" s="129"/>
      <c r="E15" s="24" t="s">
        <v>21</v>
      </c>
      <c r="F15" s="25" t="s">
        <v>22</v>
      </c>
      <c r="G15" s="30" t="s">
        <v>21</v>
      </c>
      <c r="H15" s="25" t="s">
        <v>482</v>
      </c>
    </row>
    <row r="16" spans="2:17" ht="30.95" customHeight="1">
      <c r="B16" s="113" t="s">
        <v>24</v>
      </c>
      <c r="C16" s="114"/>
      <c r="D16" s="114"/>
      <c r="E16" s="114"/>
      <c r="F16" s="114" t="s">
        <v>25</v>
      </c>
      <c r="G16" s="114"/>
      <c r="H16" s="115"/>
    </row>
    <row r="17" spans="2:9" ht="47.1" customHeight="1">
      <c r="B17" s="130" t="s">
        <v>26</v>
      </c>
      <c r="C17" s="131"/>
      <c r="D17" s="131"/>
      <c r="E17" s="132"/>
      <c r="F17" s="114" t="s">
        <v>27</v>
      </c>
      <c r="G17" s="114"/>
      <c r="H17" s="6" t="s">
        <v>28</v>
      </c>
    </row>
    <row r="18" spans="2:9" ht="18" customHeight="1">
      <c r="B18" s="119" t="s">
        <v>29</v>
      </c>
      <c r="C18" s="120"/>
      <c r="D18" s="120"/>
      <c r="E18" s="121"/>
      <c r="F18" s="122" t="s">
        <v>30</v>
      </c>
      <c r="G18" s="122"/>
      <c r="H18" s="5" t="s">
        <v>30</v>
      </c>
    </row>
    <row r="19" spans="2:9" ht="15.75" customHeight="1">
      <c r="B19" s="113" t="s">
        <v>31</v>
      </c>
      <c r="C19" s="114"/>
      <c r="D19" s="114"/>
      <c r="E19" s="114"/>
      <c r="F19" s="114"/>
      <c r="G19" s="114"/>
      <c r="H19" s="115"/>
    </row>
    <row r="20" spans="2:9" ht="60.95" customHeight="1">
      <c r="B20" s="108" t="s">
        <v>506</v>
      </c>
      <c r="C20" s="109"/>
      <c r="D20" s="109"/>
      <c r="E20" s="109"/>
      <c r="F20" s="109"/>
      <c r="G20" s="109"/>
      <c r="H20" s="136"/>
    </row>
    <row r="21" spans="2:9" ht="15.75" customHeight="1">
      <c r="B21" s="113" t="s">
        <v>32</v>
      </c>
      <c r="C21" s="114"/>
      <c r="D21" s="114"/>
      <c r="E21" s="114"/>
      <c r="F21" s="114"/>
      <c r="G21" s="114"/>
      <c r="H21" s="115"/>
    </row>
    <row r="22" spans="2:9" ht="63.95" customHeight="1">
      <c r="B22" s="108" t="s">
        <v>505</v>
      </c>
      <c r="C22" s="109"/>
      <c r="D22" s="109"/>
      <c r="E22" s="109"/>
      <c r="F22" s="109"/>
      <c r="G22" s="109"/>
      <c r="H22" s="136"/>
    </row>
    <row r="23" spans="2:9" ht="15.75" customHeight="1">
      <c r="B23" s="113" t="s">
        <v>33</v>
      </c>
      <c r="C23" s="114"/>
      <c r="D23" s="114"/>
      <c r="E23" s="114"/>
      <c r="F23" s="114" t="s">
        <v>34</v>
      </c>
      <c r="G23" s="114"/>
      <c r="H23" s="115"/>
    </row>
    <row r="24" spans="2:9" ht="24.75" customHeight="1">
      <c r="B24" s="108" t="s">
        <v>35</v>
      </c>
      <c r="C24" s="109"/>
      <c r="D24" s="109"/>
      <c r="E24" s="109"/>
      <c r="F24" s="109" t="s">
        <v>36</v>
      </c>
      <c r="G24" s="109"/>
      <c r="H24" s="136"/>
    </row>
    <row r="25" spans="2:9" ht="14.25" customHeight="1">
      <c r="B25" s="113" t="s">
        <v>37</v>
      </c>
      <c r="C25" s="114"/>
      <c r="D25" s="114"/>
      <c r="E25" s="114"/>
      <c r="F25" s="114" t="s">
        <v>38</v>
      </c>
      <c r="G25" s="114"/>
      <c r="H25" s="115"/>
    </row>
    <row r="26" spans="2:9" ht="15.95" customHeight="1">
      <c r="B26" s="113" t="s">
        <v>39</v>
      </c>
      <c r="C26" s="114"/>
      <c r="D26" s="114" t="s">
        <v>40</v>
      </c>
      <c r="E26" s="114"/>
      <c r="F26" s="8" t="s">
        <v>39</v>
      </c>
      <c r="G26" s="8" t="s">
        <v>41</v>
      </c>
      <c r="H26" s="6" t="s">
        <v>40</v>
      </c>
    </row>
    <row r="27" spans="2:9" ht="14.25" customHeight="1">
      <c r="B27" s="108">
        <v>16016</v>
      </c>
      <c r="C27" s="109"/>
      <c r="D27" s="109">
        <v>2022</v>
      </c>
      <c r="E27" s="109"/>
      <c r="F27" s="48">
        <v>18000</v>
      </c>
      <c r="G27" s="7">
        <f>(F27/B27)-1</f>
        <v>0.1238761238761239</v>
      </c>
      <c r="H27" s="10">
        <v>2025</v>
      </c>
      <c r="I27" s="1">
        <f>((4-5)/5)*100</f>
        <v>-20</v>
      </c>
    </row>
    <row r="28" spans="2:9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9" ht="19.5" customHeight="1">
      <c r="B29" s="137" t="s">
        <v>26</v>
      </c>
      <c r="C29" s="138"/>
      <c r="D29" s="138"/>
      <c r="E29" s="138"/>
      <c r="F29" s="138"/>
      <c r="G29" s="138"/>
      <c r="H29" s="139"/>
    </row>
    <row r="30" spans="2:9" ht="30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9" ht="26.1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</row>
    <row r="32" spans="2:9" ht="45.95" customHeight="1">
      <c r="B32" s="113" t="s">
        <v>49</v>
      </c>
      <c r="C32" s="114"/>
      <c r="D32" s="114"/>
      <c r="E32" s="114"/>
      <c r="F32" s="114"/>
      <c r="G32" s="114"/>
      <c r="H32" s="115"/>
      <c r="I32" s="20"/>
    </row>
    <row r="33" spans="2:8" ht="142.5" customHeight="1">
      <c r="B33" s="191" t="s">
        <v>478</v>
      </c>
      <c r="C33" s="134"/>
      <c r="D33" s="134"/>
      <c r="E33" s="134"/>
      <c r="F33" s="134"/>
      <c r="G33" s="134"/>
      <c r="H33" s="135"/>
    </row>
    <row r="34" spans="2:8" ht="30" customHeight="1">
      <c r="B34" s="113" t="s">
        <v>50</v>
      </c>
      <c r="C34" s="114"/>
      <c r="D34" s="114"/>
      <c r="E34" s="114"/>
      <c r="F34" s="114"/>
      <c r="G34" s="114"/>
      <c r="H34" s="115"/>
    </row>
    <row r="35" spans="2:8" ht="20.100000000000001" customHeight="1">
      <c r="B35" s="21" t="s">
        <v>51</v>
      </c>
      <c r="C35" s="8" t="s">
        <v>52</v>
      </c>
      <c r="D35" s="8" t="s">
        <v>53</v>
      </c>
      <c r="E35" s="8" t="s">
        <v>54</v>
      </c>
      <c r="F35" s="8" t="s">
        <v>55</v>
      </c>
      <c r="G35" s="114" t="s">
        <v>56</v>
      </c>
      <c r="H35" s="115"/>
    </row>
    <row r="36" spans="2:8" ht="27.95" customHeight="1">
      <c r="B36" s="23">
        <v>0.87190000000000001</v>
      </c>
      <c r="C36" s="23">
        <v>0.81820000000000004</v>
      </c>
      <c r="D36" s="23" t="s">
        <v>57</v>
      </c>
      <c r="E36" s="23" t="s">
        <v>57</v>
      </c>
      <c r="F36" s="23">
        <v>0.39579999999999999</v>
      </c>
      <c r="G36" s="109"/>
      <c r="H36" s="136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1" customHeight="1">
      <c r="B38" s="113" t="s">
        <v>59</v>
      </c>
      <c r="C38" s="114"/>
      <c r="D38" s="114"/>
      <c r="E38" s="114"/>
      <c r="F38" s="114" t="s">
        <v>60</v>
      </c>
      <c r="G38" s="114"/>
      <c r="H38" s="115"/>
    </row>
    <row r="39" spans="2:8" ht="14.1" customHeight="1">
      <c r="B39" s="108" t="s">
        <v>504</v>
      </c>
      <c r="C39" s="109"/>
      <c r="D39" s="109"/>
      <c r="E39" s="109"/>
      <c r="F39" s="109" t="s">
        <v>503</v>
      </c>
      <c r="G39" s="109"/>
      <c r="H39" s="136"/>
    </row>
    <row r="40" spans="2:8" ht="17.100000000000001" customHeight="1">
      <c r="B40" s="113" t="s">
        <v>61</v>
      </c>
      <c r="C40" s="114"/>
      <c r="D40" s="114"/>
      <c r="E40" s="114"/>
      <c r="F40" s="114" t="s">
        <v>62</v>
      </c>
      <c r="G40" s="114"/>
      <c r="H40" s="115"/>
    </row>
    <row r="41" spans="2:8" ht="21" customHeight="1">
      <c r="B41" s="108" t="s">
        <v>473</v>
      </c>
      <c r="C41" s="109"/>
      <c r="D41" s="109"/>
      <c r="E41" s="109"/>
      <c r="F41" s="109" t="s">
        <v>472</v>
      </c>
      <c r="G41" s="109"/>
      <c r="H41" s="136"/>
    </row>
    <row r="42" spans="2:8" ht="15" customHeight="1">
      <c r="B42" s="113" t="s">
        <v>63</v>
      </c>
      <c r="C42" s="114"/>
      <c r="D42" s="114"/>
      <c r="E42" s="114"/>
      <c r="F42" s="114" t="s">
        <v>64</v>
      </c>
      <c r="G42" s="114"/>
      <c r="H42" s="115"/>
    </row>
    <row r="43" spans="2:8" ht="12.95" customHeight="1">
      <c r="B43" s="108" t="s">
        <v>502</v>
      </c>
      <c r="C43" s="109"/>
      <c r="D43" s="109"/>
      <c r="E43" s="109"/>
      <c r="F43" s="109" t="s">
        <v>501</v>
      </c>
      <c r="G43" s="109"/>
      <c r="H43" s="136"/>
    </row>
    <row r="44" spans="2:8" ht="24" customHeight="1">
      <c r="B44" s="113" t="s">
        <v>65</v>
      </c>
      <c r="C44" s="114"/>
      <c r="D44" s="114"/>
      <c r="E44" s="114"/>
      <c r="F44" s="114" t="s">
        <v>66</v>
      </c>
      <c r="G44" s="114"/>
      <c r="H44" s="115"/>
    </row>
    <row r="45" spans="2:8" ht="14.1" customHeight="1">
      <c r="B45" s="108" t="s">
        <v>473</v>
      </c>
      <c r="C45" s="109"/>
      <c r="D45" s="109"/>
      <c r="E45" s="109"/>
      <c r="F45" s="109" t="s">
        <v>472</v>
      </c>
      <c r="G45" s="109"/>
      <c r="H45" s="136"/>
    </row>
    <row r="46" spans="2:8" ht="14.1" customHeight="1">
      <c r="B46" s="152" t="s">
        <v>67</v>
      </c>
      <c r="C46" s="153"/>
      <c r="D46" s="153"/>
      <c r="E46" s="153"/>
      <c r="F46" s="153"/>
      <c r="G46" s="153"/>
      <c r="H46" s="154"/>
    </row>
    <row r="47" spans="2:8" ht="15.95" customHeight="1">
      <c r="B47" s="108" t="s">
        <v>471</v>
      </c>
      <c r="C47" s="109"/>
      <c r="D47" s="109"/>
      <c r="E47" s="109"/>
      <c r="F47" s="109"/>
      <c r="G47" s="109"/>
      <c r="H47" s="136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18.95" customHeight="1">
      <c r="B49" s="147" t="s">
        <v>470</v>
      </c>
      <c r="C49" s="148"/>
      <c r="D49" s="148"/>
      <c r="E49" s="149"/>
      <c r="F49" s="150" t="s">
        <v>111</v>
      </c>
      <c r="G49" s="148"/>
      <c r="H49" s="160"/>
    </row>
    <row r="50" spans="2:8" ht="16.5" customHeight="1">
      <c r="B50" s="113" t="s">
        <v>70</v>
      </c>
      <c r="C50" s="114"/>
      <c r="D50" s="114"/>
      <c r="E50" s="114"/>
      <c r="F50" s="114" t="s">
        <v>71</v>
      </c>
      <c r="G50" s="114"/>
      <c r="H50" s="115"/>
    </row>
    <row r="51" spans="2:8" ht="15" customHeight="1" thickBot="1">
      <c r="B51" s="161" t="s">
        <v>469</v>
      </c>
      <c r="C51" s="162"/>
      <c r="D51" s="162"/>
      <c r="E51" s="162"/>
      <c r="F51" s="129">
        <v>9983461893</v>
      </c>
      <c r="G51" s="129"/>
      <c r="H51" s="163"/>
    </row>
    <row r="52" spans="2:8" ht="38.25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B5:H5"/>
    <mergeCell ref="B6:H6"/>
    <mergeCell ref="B7:H7"/>
    <mergeCell ref="B8:E8"/>
    <mergeCell ref="F8:G8"/>
    <mergeCell ref="F16:H16"/>
    <mergeCell ref="B17:E17"/>
    <mergeCell ref="F17:G17"/>
    <mergeCell ref="B9:E9"/>
    <mergeCell ref="F9:G9"/>
  </mergeCells>
  <conditionalFormatting sqref="B36:F36">
    <cfRule type="containsText" dxfId="223" priority="1" operator="containsText" text="NO DISPONIBLE">
      <formula>NOT(ISERROR(SEARCH("NO DISPONIBLE",B36)))</formula>
    </cfRule>
    <cfRule type="cellIs" dxfId="222" priority="2" operator="lessThanOrEqual">
      <formula>0.15</formula>
    </cfRule>
    <cfRule type="cellIs" dxfId="221" priority="3" operator="between">
      <formula>0.5</formula>
      <formula>0.7</formula>
    </cfRule>
    <cfRule type="cellIs" dxfId="220" priority="4" operator="greaterThanOrEqual">
      <formula>0.7</formula>
    </cfRule>
  </conditionalFormatting>
  <hyperlinks>
    <hyperlink ref="B51" r:id="rId1" xr:uid="{00000000-0004-0000-2800-000000000000}"/>
  </hyperlinks>
  <pageMargins left="0.70866141732283472" right="0.70866141732283472" top="0.74803149606299213" bottom="0.74803149606299213" header="0.31496062992125984" footer="0.31496062992125984"/>
  <pageSetup paperSize="5" scale="6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2800-000028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'A-2.2.1.1.5.2 (1)'!B36:F36</xm:f>
              <xm:sqref>G36</xm:sqref>
            </x14:sparkline>
          </x14:sparklines>
        </x14:sparklineGroup>
      </x14:sparklineGroup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1:Q53"/>
  <sheetViews>
    <sheetView showGridLines="0" topLeftCell="B1" zoomScale="90" zoomScaleNormal="90" workbookViewId="0">
      <selection activeCell="B7" sqref="B7:H7"/>
    </sheetView>
  </sheetViews>
  <sheetFormatPr baseColWidth="10" defaultColWidth="11.42578125" defaultRowHeight="18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8.75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13" t="s">
        <v>1</v>
      </c>
      <c r="C6" s="114"/>
      <c r="D6" s="114"/>
      <c r="E6" s="114"/>
      <c r="F6" s="114"/>
      <c r="G6" s="114"/>
      <c r="H6" s="115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16" t="s">
        <v>513</v>
      </c>
      <c r="C7" s="117"/>
      <c r="D7" s="117"/>
      <c r="E7" s="117"/>
      <c r="F7" s="117"/>
      <c r="G7" s="117"/>
      <c r="H7" s="118"/>
      <c r="J7" s="3"/>
      <c r="K7" s="3"/>
      <c r="L7" s="3"/>
      <c r="M7" s="3"/>
      <c r="N7" s="3"/>
      <c r="O7" s="3"/>
      <c r="P7" s="3"/>
      <c r="Q7" s="3"/>
    </row>
    <row r="8" spans="2:17" ht="19.5" customHeight="1">
      <c r="B8" s="113" t="s">
        <v>2</v>
      </c>
      <c r="C8" s="114"/>
      <c r="D8" s="114"/>
      <c r="E8" s="114"/>
      <c r="F8" s="114" t="s">
        <v>3</v>
      </c>
      <c r="G8" s="11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41.25" customHeight="1">
      <c r="B9" s="133" t="s">
        <v>484</v>
      </c>
      <c r="C9" s="134"/>
      <c r="D9" s="134"/>
      <c r="E9" s="134"/>
      <c r="F9" s="109" t="s">
        <v>483</v>
      </c>
      <c r="G9" s="109"/>
      <c r="H9" s="10" t="s">
        <v>127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13" t="s">
        <v>5</v>
      </c>
      <c r="C10" s="114"/>
      <c r="D10" s="114"/>
      <c r="E10" s="114"/>
      <c r="F10" s="114"/>
      <c r="G10" s="114"/>
      <c r="H10" s="115"/>
    </row>
    <row r="11" spans="2:17" ht="25.5" customHeight="1">
      <c r="B11" s="21" t="s">
        <v>6</v>
      </c>
      <c r="C11" s="114" t="s">
        <v>7</v>
      </c>
      <c r="D11" s="11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>
      <c r="B12" s="22" t="s">
        <v>386</v>
      </c>
      <c r="C12" s="122" t="s">
        <v>96</v>
      </c>
      <c r="D12" s="122"/>
      <c r="E12" s="9" t="s">
        <v>97</v>
      </c>
      <c r="F12" s="9" t="s">
        <v>298</v>
      </c>
      <c r="G12" s="9" t="s">
        <v>385</v>
      </c>
      <c r="H12" s="5" t="s">
        <v>12</v>
      </c>
    </row>
    <row r="13" spans="2:17" ht="16.5" customHeight="1" thickBot="1">
      <c r="B13" s="123" t="s">
        <v>13</v>
      </c>
      <c r="C13" s="124"/>
      <c r="D13" s="124"/>
      <c r="E13" s="124"/>
      <c r="F13" s="125"/>
      <c r="G13" s="126" t="s">
        <v>14</v>
      </c>
      <c r="H13" s="127"/>
    </row>
    <row r="14" spans="2:17" ht="16.5" customHeight="1">
      <c r="B14" s="26" t="s">
        <v>15</v>
      </c>
      <c r="C14" s="128" t="s">
        <v>16</v>
      </c>
      <c r="D14" s="128"/>
      <c r="E14" s="27" t="s">
        <v>17</v>
      </c>
      <c r="F14" s="28" t="s">
        <v>8</v>
      </c>
      <c r="G14" s="29" t="s">
        <v>18</v>
      </c>
      <c r="H14" s="28" t="s">
        <v>19</v>
      </c>
    </row>
    <row r="15" spans="2:17" ht="21" customHeight="1" thickBot="1">
      <c r="B15" s="30" t="s">
        <v>99</v>
      </c>
      <c r="C15" s="129" t="s">
        <v>384</v>
      </c>
      <c r="D15" s="129"/>
      <c r="E15" s="24" t="s">
        <v>21</v>
      </c>
      <c r="F15" s="25" t="s">
        <v>22</v>
      </c>
      <c r="G15" s="30" t="s">
        <v>21</v>
      </c>
      <c r="H15" s="25" t="s">
        <v>482</v>
      </c>
    </row>
    <row r="16" spans="2:17" ht="30.95" customHeight="1">
      <c r="B16" s="113" t="s">
        <v>24</v>
      </c>
      <c r="C16" s="114"/>
      <c r="D16" s="114"/>
      <c r="E16" s="114"/>
      <c r="F16" s="114" t="s">
        <v>25</v>
      </c>
      <c r="G16" s="114"/>
      <c r="H16" s="115"/>
    </row>
    <row r="17" spans="2:9" ht="47.1" customHeight="1">
      <c r="B17" s="130" t="s">
        <v>26</v>
      </c>
      <c r="C17" s="131"/>
      <c r="D17" s="131"/>
      <c r="E17" s="132"/>
      <c r="F17" s="114" t="s">
        <v>27</v>
      </c>
      <c r="G17" s="114"/>
      <c r="H17" s="6" t="s">
        <v>28</v>
      </c>
    </row>
    <row r="18" spans="2:9" ht="18" customHeight="1">
      <c r="B18" s="119" t="s">
        <v>29</v>
      </c>
      <c r="C18" s="120"/>
      <c r="D18" s="120"/>
      <c r="E18" s="121"/>
      <c r="F18" s="122" t="s">
        <v>30</v>
      </c>
      <c r="G18" s="122"/>
      <c r="H18" s="5" t="s">
        <v>30</v>
      </c>
    </row>
    <row r="19" spans="2:9" ht="15.75" customHeight="1">
      <c r="B19" s="113" t="s">
        <v>31</v>
      </c>
      <c r="C19" s="114"/>
      <c r="D19" s="114"/>
      <c r="E19" s="114"/>
      <c r="F19" s="114"/>
      <c r="G19" s="114"/>
      <c r="H19" s="115"/>
    </row>
    <row r="20" spans="2:9" ht="60.95" customHeight="1">
      <c r="B20" s="108" t="s">
        <v>512</v>
      </c>
      <c r="C20" s="109"/>
      <c r="D20" s="109"/>
      <c r="E20" s="109"/>
      <c r="F20" s="109"/>
      <c r="G20" s="109"/>
      <c r="H20" s="136"/>
    </row>
    <row r="21" spans="2:9" ht="15.75" customHeight="1">
      <c r="B21" s="113" t="s">
        <v>32</v>
      </c>
      <c r="C21" s="114"/>
      <c r="D21" s="114"/>
      <c r="E21" s="114"/>
      <c r="F21" s="114"/>
      <c r="G21" s="114"/>
      <c r="H21" s="115"/>
    </row>
    <row r="22" spans="2:9" ht="63.95" customHeight="1">
      <c r="B22" s="108" t="s">
        <v>511</v>
      </c>
      <c r="C22" s="109"/>
      <c r="D22" s="109"/>
      <c r="E22" s="109"/>
      <c r="F22" s="109"/>
      <c r="G22" s="109"/>
      <c r="H22" s="136"/>
    </row>
    <row r="23" spans="2:9" ht="15.75" customHeight="1">
      <c r="B23" s="113" t="s">
        <v>33</v>
      </c>
      <c r="C23" s="114"/>
      <c r="D23" s="114"/>
      <c r="E23" s="114"/>
      <c r="F23" s="114" t="s">
        <v>34</v>
      </c>
      <c r="G23" s="114"/>
      <c r="H23" s="115"/>
    </row>
    <row r="24" spans="2:9" ht="24.75" customHeight="1">
      <c r="B24" s="108" t="s">
        <v>35</v>
      </c>
      <c r="C24" s="109"/>
      <c r="D24" s="109"/>
      <c r="E24" s="109"/>
      <c r="F24" s="109" t="s">
        <v>36</v>
      </c>
      <c r="G24" s="109"/>
      <c r="H24" s="136"/>
    </row>
    <row r="25" spans="2:9" ht="14.25" customHeight="1">
      <c r="B25" s="113" t="s">
        <v>37</v>
      </c>
      <c r="C25" s="114"/>
      <c r="D25" s="114"/>
      <c r="E25" s="114"/>
      <c r="F25" s="114" t="s">
        <v>38</v>
      </c>
      <c r="G25" s="114"/>
      <c r="H25" s="115"/>
    </row>
    <row r="26" spans="2:9" ht="15.95" customHeight="1">
      <c r="B26" s="113" t="s">
        <v>39</v>
      </c>
      <c r="C26" s="114"/>
      <c r="D26" s="114" t="s">
        <v>40</v>
      </c>
      <c r="E26" s="114"/>
      <c r="F26" s="8" t="s">
        <v>39</v>
      </c>
      <c r="G26" s="8" t="s">
        <v>41</v>
      </c>
      <c r="H26" s="6" t="s">
        <v>40</v>
      </c>
    </row>
    <row r="27" spans="2:9" ht="14.25" customHeight="1">
      <c r="B27" s="108">
        <v>3783</v>
      </c>
      <c r="C27" s="109"/>
      <c r="D27" s="109">
        <v>2022</v>
      </c>
      <c r="E27" s="109"/>
      <c r="F27" s="48">
        <v>4610</v>
      </c>
      <c r="G27" s="7">
        <f>(F27/B27)-1</f>
        <v>0.21860956912503293</v>
      </c>
      <c r="H27" s="10">
        <v>2025</v>
      </c>
      <c r="I27" s="1">
        <f>((4-5)/5)*100</f>
        <v>-20</v>
      </c>
    </row>
    <row r="28" spans="2:9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9" ht="19.5" customHeight="1">
      <c r="B29" s="137" t="s">
        <v>26</v>
      </c>
      <c r="C29" s="138"/>
      <c r="D29" s="138"/>
      <c r="E29" s="138"/>
      <c r="F29" s="138"/>
      <c r="G29" s="138"/>
      <c r="H29" s="139"/>
    </row>
    <row r="30" spans="2:9" ht="30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9" ht="26.1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</row>
    <row r="32" spans="2:9" ht="45.95" customHeight="1">
      <c r="B32" s="113" t="s">
        <v>49</v>
      </c>
      <c r="C32" s="114"/>
      <c r="D32" s="114"/>
      <c r="E32" s="114"/>
      <c r="F32" s="114"/>
      <c r="G32" s="114"/>
      <c r="H32" s="115"/>
      <c r="I32" s="20"/>
    </row>
    <row r="33" spans="2:8" ht="139.5" customHeight="1">
      <c r="B33" s="191" t="s">
        <v>478</v>
      </c>
      <c r="C33" s="134"/>
      <c r="D33" s="134"/>
      <c r="E33" s="134"/>
      <c r="F33" s="134"/>
      <c r="G33" s="134"/>
      <c r="H33" s="135"/>
    </row>
    <row r="34" spans="2:8" ht="30" customHeight="1">
      <c r="B34" s="113" t="s">
        <v>50</v>
      </c>
      <c r="C34" s="114"/>
      <c r="D34" s="114"/>
      <c r="E34" s="114"/>
      <c r="F34" s="114"/>
      <c r="G34" s="114"/>
      <c r="H34" s="115"/>
    </row>
    <row r="35" spans="2:8" ht="20.100000000000001" customHeight="1">
      <c r="B35" s="21" t="s">
        <v>51</v>
      </c>
      <c r="C35" s="8" t="s">
        <v>52</v>
      </c>
      <c r="D35" s="8" t="s">
        <v>53</v>
      </c>
      <c r="E35" s="8" t="s">
        <v>54</v>
      </c>
      <c r="F35" s="8" t="s">
        <v>55</v>
      </c>
      <c r="G35" s="114" t="s">
        <v>56</v>
      </c>
      <c r="H35" s="115"/>
    </row>
    <row r="36" spans="2:8" ht="27.95" customHeight="1">
      <c r="B36" s="23">
        <v>1.399</v>
      </c>
      <c r="C36" s="23">
        <v>1.1913</v>
      </c>
      <c r="D36" s="23" t="s">
        <v>57</v>
      </c>
      <c r="E36" s="23" t="s">
        <v>57</v>
      </c>
      <c r="F36" s="23">
        <v>0.58299999999999996</v>
      </c>
      <c r="G36" s="109"/>
      <c r="H36" s="136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1" customHeight="1">
      <c r="B38" s="113" t="s">
        <v>59</v>
      </c>
      <c r="C38" s="114"/>
      <c r="D38" s="114"/>
      <c r="E38" s="114"/>
      <c r="F38" s="114" t="s">
        <v>60</v>
      </c>
      <c r="G38" s="114"/>
      <c r="H38" s="115"/>
    </row>
    <row r="39" spans="2:8" ht="18.75" customHeight="1">
      <c r="B39" s="108" t="s">
        <v>477</v>
      </c>
      <c r="C39" s="109"/>
      <c r="D39" s="109"/>
      <c r="E39" s="109"/>
      <c r="F39" s="109" t="s">
        <v>510</v>
      </c>
      <c r="G39" s="109"/>
      <c r="H39" s="136"/>
    </row>
    <row r="40" spans="2:8" ht="17.100000000000001" customHeight="1">
      <c r="B40" s="113" t="s">
        <v>61</v>
      </c>
      <c r="C40" s="114"/>
      <c r="D40" s="114"/>
      <c r="E40" s="114"/>
      <c r="F40" s="114" t="s">
        <v>62</v>
      </c>
      <c r="G40" s="114"/>
      <c r="H40" s="115"/>
    </row>
    <row r="41" spans="2:8" ht="21" customHeight="1">
      <c r="B41" s="108" t="s">
        <v>473</v>
      </c>
      <c r="C41" s="109"/>
      <c r="D41" s="109"/>
      <c r="E41" s="109"/>
      <c r="F41" s="109" t="s">
        <v>472</v>
      </c>
      <c r="G41" s="109"/>
      <c r="H41" s="136"/>
    </row>
    <row r="42" spans="2:8" ht="15" customHeight="1">
      <c r="B42" s="113" t="s">
        <v>63</v>
      </c>
      <c r="C42" s="114"/>
      <c r="D42" s="114"/>
      <c r="E42" s="114"/>
      <c r="F42" s="114" t="s">
        <v>64</v>
      </c>
      <c r="G42" s="114"/>
      <c r="H42" s="115"/>
    </row>
    <row r="43" spans="2:8" ht="23.25" customHeight="1">
      <c r="B43" s="108" t="s">
        <v>509</v>
      </c>
      <c r="C43" s="109"/>
      <c r="D43" s="109"/>
      <c r="E43" s="109"/>
      <c r="F43" s="109" t="s">
        <v>508</v>
      </c>
      <c r="G43" s="109"/>
      <c r="H43" s="136"/>
    </row>
    <row r="44" spans="2:8" ht="24" customHeight="1">
      <c r="B44" s="113" t="s">
        <v>65</v>
      </c>
      <c r="C44" s="114"/>
      <c r="D44" s="114"/>
      <c r="E44" s="114"/>
      <c r="F44" s="114" t="s">
        <v>66</v>
      </c>
      <c r="G44" s="114"/>
      <c r="H44" s="115"/>
    </row>
    <row r="45" spans="2:8" ht="14.1" customHeight="1">
      <c r="B45" s="108" t="s">
        <v>473</v>
      </c>
      <c r="C45" s="109"/>
      <c r="D45" s="109"/>
      <c r="E45" s="109"/>
      <c r="F45" s="109" t="s">
        <v>472</v>
      </c>
      <c r="G45" s="109"/>
      <c r="H45" s="136"/>
    </row>
    <row r="46" spans="2:8" ht="14.1" customHeight="1">
      <c r="B46" s="152" t="s">
        <v>67</v>
      </c>
      <c r="C46" s="153"/>
      <c r="D46" s="153"/>
      <c r="E46" s="153"/>
      <c r="F46" s="153"/>
      <c r="G46" s="153"/>
      <c r="H46" s="154"/>
    </row>
    <row r="47" spans="2:8" ht="15.95" customHeight="1">
      <c r="B47" s="108" t="s">
        <v>471</v>
      </c>
      <c r="C47" s="109"/>
      <c r="D47" s="109"/>
      <c r="E47" s="109"/>
      <c r="F47" s="109"/>
      <c r="G47" s="109"/>
      <c r="H47" s="136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18.95" customHeight="1">
      <c r="B49" s="147" t="s">
        <v>470</v>
      </c>
      <c r="C49" s="148"/>
      <c r="D49" s="148"/>
      <c r="E49" s="149"/>
      <c r="F49" s="150" t="s">
        <v>111</v>
      </c>
      <c r="G49" s="148"/>
      <c r="H49" s="160"/>
    </row>
    <row r="50" spans="2:8" ht="16.5" customHeight="1">
      <c r="B50" s="113" t="s">
        <v>70</v>
      </c>
      <c r="C50" s="114"/>
      <c r="D50" s="114"/>
      <c r="E50" s="114"/>
      <c r="F50" s="114" t="s">
        <v>71</v>
      </c>
      <c r="G50" s="114"/>
      <c r="H50" s="115"/>
    </row>
    <row r="51" spans="2:8" ht="15" customHeight="1" thickBot="1">
      <c r="B51" s="161" t="s">
        <v>469</v>
      </c>
      <c r="C51" s="162"/>
      <c r="D51" s="162"/>
      <c r="E51" s="162"/>
      <c r="F51" s="129">
        <v>9983461893</v>
      </c>
      <c r="G51" s="129"/>
      <c r="H51" s="163"/>
    </row>
    <row r="52" spans="2:8" ht="38.25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B5:H5"/>
    <mergeCell ref="B6:H6"/>
    <mergeCell ref="B7:H7"/>
    <mergeCell ref="B8:E8"/>
    <mergeCell ref="F8:G8"/>
    <mergeCell ref="F16:H16"/>
    <mergeCell ref="B17:E17"/>
    <mergeCell ref="F17:G17"/>
    <mergeCell ref="B9:E9"/>
    <mergeCell ref="F9:G9"/>
  </mergeCells>
  <conditionalFormatting sqref="B36:F36">
    <cfRule type="containsText" dxfId="219" priority="1" operator="containsText" text="NO DISPONIBLE">
      <formula>NOT(ISERROR(SEARCH("NO DISPONIBLE",B36)))</formula>
    </cfRule>
    <cfRule type="cellIs" dxfId="218" priority="2" operator="lessThanOrEqual">
      <formula>0.15</formula>
    </cfRule>
    <cfRule type="cellIs" dxfId="217" priority="3" operator="between">
      <formula>0.5</formula>
      <formula>0.7</formula>
    </cfRule>
    <cfRule type="cellIs" dxfId="216" priority="4" operator="greaterThanOrEqual">
      <formula>0.7</formula>
    </cfRule>
  </conditionalFormatting>
  <hyperlinks>
    <hyperlink ref="B51" r:id="rId1" xr:uid="{00000000-0004-0000-2900-000000000000}"/>
  </hyperlinks>
  <pageMargins left="0.70866141732283472" right="0.70866141732283472" top="0.74803149606299213" bottom="0.74803149606299213" header="0.31496062992125984" footer="0.31496062992125984"/>
  <pageSetup paperSize="5" scale="6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2900-000029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'A-2.2.1.1.5.2 (2)'!B36:F36</xm:f>
              <xm:sqref>G36</xm:sqref>
            </x14:sparkline>
          </x14:sparklines>
        </x14:sparklineGroup>
      </x14:sparklineGroup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1:Q53"/>
  <sheetViews>
    <sheetView showGridLines="0" zoomScale="90" zoomScaleNormal="90" workbookViewId="0">
      <selection activeCell="B37" sqref="B37:H37"/>
    </sheetView>
  </sheetViews>
  <sheetFormatPr baseColWidth="10" defaultColWidth="11.42578125" defaultRowHeight="18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8.75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13" t="s">
        <v>1</v>
      </c>
      <c r="C6" s="114"/>
      <c r="D6" s="114"/>
      <c r="E6" s="114"/>
      <c r="F6" s="114"/>
      <c r="G6" s="114"/>
      <c r="H6" s="115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16" t="s">
        <v>520</v>
      </c>
      <c r="C7" s="117"/>
      <c r="D7" s="117"/>
      <c r="E7" s="117"/>
      <c r="F7" s="117"/>
      <c r="G7" s="117"/>
      <c r="H7" s="118"/>
      <c r="J7" s="3"/>
      <c r="K7" s="3"/>
      <c r="L7" s="3"/>
      <c r="M7" s="3"/>
      <c r="N7" s="3"/>
      <c r="O7" s="3"/>
      <c r="P7" s="3"/>
      <c r="Q7" s="3"/>
    </row>
    <row r="8" spans="2:17" ht="19.5" customHeight="1">
      <c r="B8" s="113" t="s">
        <v>2</v>
      </c>
      <c r="C8" s="114"/>
      <c r="D8" s="114"/>
      <c r="E8" s="114"/>
      <c r="F8" s="114" t="s">
        <v>3</v>
      </c>
      <c r="G8" s="11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39" customHeight="1">
      <c r="B9" s="133" t="s">
        <v>484</v>
      </c>
      <c r="C9" s="134"/>
      <c r="D9" s="134"/>
      <c r="E9" s="134"/>
      <c r="F9" s="109" t="s">
        <v>483</v>
      </c>
      <c r="G9" s="109"/>
      <c r="H9" s="10" t="s">
        <v>127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13" t="s">
        <v>5</v>
      </c>
      <c r="C10" s="114"/>
      <c r="D10" s="114"/>
      <c r="E10" s="114"/>
      <c r="F10" s="114"/>
      <c r="G10" s="114"/>
      <c r="H10" s="115"/>
    </row>
    <row r="11" spans="2:17" ht="25.5" customHeight="1">
      <c r="B11" s="21" t="s">
        <v>6</v>
      </c>
      <c r="C11" s="114" t="s">
        <v>7</v>
      </c>
      <c r="D11" s="11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>
      <c r="B12" s="22" t="s">
        <v>386</v>
      </c>
      <c r="C12" s="122" t="s">
        <v>96</v>
      </c>
      <c r="D12" s="122"/>
      <c r="E12" s="9" t="s">
        <v>97</v>
      </c>
      <c r="F12" s="9" t="s">
        <v>298</v>
      </c>
      <c r="G12" s="9" t="s">
        <v>385</v>
      </c>
      <c r="H12" s="5" t="s">
        <v>12</v>
      </c>
    </row>
    <row r="13" spans="2:17" ht="16.5" customHeight="1" thickBot="1">
      <c r="B13" s="123" t="s">
        <v>13</v>
      </c>
      <c r="C13" s="124"/>
      <c r="D13" s="124"/>
      <c r="E13" s="124"/>
      <c r="F13" s="125"/>
      <c r="G13" s="126" t="s">
        <v>14</v>
      </c>
      <c r="H13" s="127"/>
    </row>
    <row r="14" spans="2:17" ht="16.5" customHeight="1">
      <c r="B14" s="26" t="s">
        <v>15</v>
      </c>
      <c r="C14" s="128" t="s">
        <v>16</v>
      </c>
      <c r="D14" s="128"/>
      <c r="E14" s="27" t="s">
        <v>17</v>
      </c>
      <c r="F14" s="28" t="s">
        <v>8</v>
      </c>
      <c r="G14" s="29" t="s">
        <v>18</v>
      </c>
      <c r="H14" s="28" t="s">
        <v>19</v>
      </c>
    </row>
    <row r="15" spans="2:17" ht="21" customHeight="1" thickBot="1">
      <c r="B15" s="30" t="s">
        <v>99</v>
      </c>
      <c r="C15" s="129" t="s">
        <v>384</v>
      </c>
      <c r="D15" s="129"/>
      <c r="E15" s="24" t="s">
        <v>21</v>
      </c>
      <c r="F15" s="25" t="s">
        <v>22</v>
      </c>
      <c r="G15" s="30" t="s">
        <v>21</v>
      </c>
      <c r="H15" s="25" t="s">
        <v>482</v>
      </c>
    </row>
    <row r="16" spans="2:17" ht="30.95" customHeight="1">
      <c r="B16" s="113" t="s">
        <v>24</v>
      </c>
      <c r="C16" s="114"/>
      <c r="D16" s="114"/>
      <c r="E16" s="114"/>
      <c r="F16" s="114" t="s">
        <v>25</v>
      </c>
      <c r="G16" s="114"/>
      <c r="H16" s="115"/>
    </row>
    <row r="17" spans="2:9" ht="47.1" customHeight="1">
      <c r="B17" s="130" t="s">
        <v>26</v>
      </c>
      <c r="C17" s="131"/>
      <c r="D17" s="131"/>
      <c r="E17" s="132"/>
      <c r="F17" s="114" t="s">
        <v>27</v>
      </c>
      <c r="G17" s="114"/>
      <c r="H17" s="6" t="s">
        <v>28</v>
      </c>
    </row>
    <row r="18" spans="2:9" ht="18" customHeight="1">
      <c r="B18" s="119" t="s">
        <v>29</v>
      </c>
      <c r="C18" s="120"/>
      <c r="D18" s="120"/>
      <c r="E18" s="121"/>
      <c r="F18" s="122" t="s">
        <v>30</v>
      </c>
      <c r="G18" s="122"/>
      <c r="H18" s="5" t="s">
        <v>30</v>
      </c>
    </row>
    <row r="19" spans="2:9" ht="15.75" customHeight="1">
      <c r="B19" s="113" t="s">
        <v>31</v>
      </c>
      <c r="C19" s="114"/>
      <c r="D19" s="114"/>
      <c r="E19" s="114"/>
      <c r="F19" s="114"/>
      <c r="G19" s="114"/>
      <c r="H19" s="115"/>
    </row>
    <row r="20" spans="2:9" ht="60.95" customHeight="1">
      <c r="B20" s="108" t="s">
        <v>519</v>
      </c>
      <c r="C20" s="109"/>
      <c r="D20" s="109"/>
      <c r="E20" s="109"/>
      <c r="F20" s="109"/>
      <c r="G20" s="109"/>
      <c r="H20" s="136"/>
    </row>
    <row r="21" spans="2:9" ht="15.75" customHeight="1">
      <c r="B21" s="113" t="s">
        <v>32</v>
      </c>
      <c r="C21" s="114"/>
      <c r="D21" s="114"/>
      <c r="E21" s="114"/>
      <c r="F21" s="114"/>
      <c r="G21" s="114"/>
      <c r="H21" s="115"/>
    </row>
    <row r="22" spans="2:9" ht="63.95" customHeight="1">
      <c r="B22" s="108" t="s">
        <v>518</v>
      </c>
      <c r="C22" s="109"/>
      <c r="D22" s="109"/>
      <c r="E22" s="109"/>
      <c r="F22" s="109"/>
      <c r="G22" s="109"/>
      <c r="H22" s="136"/>
    </row>
    <row r="23" spans="2:9" ht="15.75" customHeight="1">
      <c r="B23" s="113" t="s">
        <v>33</v>
      </c>
      <c r="C23" s="114"/>
      <c r="D23" s="114"/>
      <c r="E23" s="114"/>
      <c r="F23" s="114" t="s">
        <v>34</v>
      </c>
      <c r="G23" s="114"/>
      <c r="H23" s="115"/>
    </row>
    <row r="24" spans="2:9" ht="24.75" customHeight="1">
      <c r="B24" s="108" t="s">
        <v>35</v>
      </c>
      <c r="C24" s="109"/>
      <c r="D24" s="109"/>
      <c r="E24" s="109"/>
      <c r="F24" s="109" t="s">
        <v>36</v>
      </c>
      <c r="G24" s="109"/>
      <c r="H24" s="136"/>
    </row>
    <row r="25" spans="2:9" ht="14.25" customHeight="1">
      <c r="B25" s="113" t="s">
        <v>37</v>
      </c>
      <c r="C25" s="114"/>
      <c r="D25" s="114"/>
      <c r="E25" s="114"/>
      <c r="F25" s="114" t="s">
        <v>38</v>
      </c>
      <c r="G25" s="114"/>
      <c r="H25" s="115"/>
    </row>
    <row r="26" spans="2:9" ht="15.95" customHeight="1">
      <c r="B26" s="113" t="s">
        <v>39</v>
      </c>
      <c r="C26" s="114"/>
      <c r="D26" s="114" t="s">
        <v>40</v>
      </c>
      <c r="E26" s="114"/>
      <c r="F26" s="8" t="s">
        <v>39</v>
      </c>
      <c r="G26" s="8" t="s">
        <v>41</v>
      </c>
      <c r="H26" s="6" t="s">
        <v>40</v>
      </c>
    </row>
    <row r="27" spans="2:9" ht="14.25" customHeight="1">
      <c r="B27" s="108">
        <v>493240</v>
      </c>
      <c r="C27" s="109"/>
      <c r="D27" s="109">
        <v>2022</v>
      </c>
      <c r="E27" s="109"/>
      <c r="F27" s="48">
        <v>500000</v>
      </c>
      <c r="G27" s="7">
        <f>(F27/B27)-1</f>
        <v>1.3705295596464273E-2</v>
      </c>
      <c r="H27" s="10">
        <v>2025</v>
      </c>
      <c r="I27" s="1">
        <f>((4-5)/5)*100</f>
        <v>-20</v>
      </c>
    </row>
    <row r="28" spans="2:9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9" ht="19.5" customHeight="1">
      <c r="B29" s="137" t="s">
        <v>26</v>
      </c>
      <c r="C29" s="138"/>
      <c r="D29" s="138"/>
      <c r="E29" s="138"/>
      <c r="F29" s="138"/>
      <c r="G29" s="138"/>
      <c r="H29" s="139"/>
    </row>
    <row r="30" spans="2:9" ht="30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9" ht="26.1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</row>
    <row r="32" spans="2:9" ht="45.95" customHeight="1">
      <c r="B32" s="113" t="s">
        <v>49</v>
      </c>
      <c r="C32" s="114"/>
      <c r="D32" s="114"/>
      <c r="E32" s="114"/>
      <c r="F32" s="114"/>
      <c r="G32" s="114"/>
      <c r="H32" s="115"/>
      <c r="I32" s="20"/>
    </row>
    <row r="33" spans="2:8" ht="142.5" customHeight="1">
      <c r="B33" s="191" t="s">
        <v>478</v>
      </c>
      <c r="C33" s="134"/>
      <c r="D33" s="134"/>
      <c r="E33" s="134"/>
      <c r="F33" s="134"/>
      <c r="G33" s="134"/>
      <c r="H33" s="135"/>
    </row>
    <row r="34" spans="2:8" ht="30" customHeight="1">
      <c r="B34" s="113" t="s">
        <v>50</v>
      </c>
      <c r="C34" s="114"/>
      <c r="D34" s="114"/>
      <c r="E34" s="114"/>
      <c r="F34" s="114"/>
      <c r="G34" s="114"/>
      <c r="H34" s="115"/>
    </row>
    <row r="35" spans="2:8" ht="20.100000000000001" customHeight="1">
      <c r="B35" s="21" t="s">
        <v>51</v>
      </c>
      <c r="C35" s="8" t="s">
        <v>52</v>
      </c>
      <c r="D35" s="8" t="s">
        <v>53</v>
      </c>
      <c r="E35" s="8" t="s">
        <v>54</v>
      </c>
      <c r="F35" s="8" t="s">
        <v>55</v>
      </c>
      <c r="G35" s="114" t="s">
        <v>56</v>
      </c>
      <c r="H35" s="115"/>
    </row>
    <row r="36" spans="2:8" ht="27.95" customHeight="1">
      <c r="B36" s="23">
        <v>1.1433</v>
      </c>
      <c r="C36" s="23">
        <v>1.2487999999999999</v>
      </c>
      <c r="D36" s="23" t="s">
        <v>57</v>
      </c>
      <c r="E36" s="23" t="s">
        <v>57</v>
      </c>
      <c r="F36" s="23">
        <v>0.57789999999999997</v>
      </c>
      <c r="G36" s="109"/>
      <c r="H36" s="136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1" customHeight="1">
      <c r="B38" s="113" t="s">
        <v>59</v>
      </c>
      <c r="C38" s="114"/>
      <c r="D38" s="114"/>
      <c r="E38" s="114"/>
      <c r="F38" s="114" t="s">
        <v>60</v>
      </c>
      <c r="G38" s="114"/>
      <c r="H38" s="115"/>
    </row>
    <row r="39" spans="2:8" ht="34.5" customHeight="1">
      <c r="B39" s="108" t="s">
        <v>517</v>
      </c>
      <c r="C39" s="109"/>
      <c r="D39" s="109"/>
      <c r="E39" s="109"/>
      <c r="F39" s="109" t="s">
        <v>516</v>
      </c>
      <c r="G39" s="109"/>
      <c r="H39" s="136"/>
    </row>
    <row r="40" spans="2:8" ht="17.100000000000001" customHeight="1">
      <c r="B40" s="113" t="s">
        <v>61</v>
      </c>
      <c r="C40" s="114"/>
      <c r="D40" s="114"/>
      <c r="E40" s="114"/>
      <c r="F40" s="114" t="s">
        <v>62</v>
      </c>
      <c r="G40" s="114"/>
      <c r="H40" s="115"/>
    </row>
    <row r="41" spans="2:8" ht="21" customHeight="1">
      <c r="B41" s="108" t="s">
        <v>473</v>
      </c>
      <c r="C41" s="109"/>
      <c r="D41" s="109"/>
      <c r="E41" s="109"/>
      <c r="F41" s="109" t="s">
        <v>472</v>
      </c>
      <c r="G41" s="109"/>
      <c r="H41" s="136"/>
    </row>
    <row r="42" spans="2:8" ht="15" customHeight="1">
      <c r="B42" s="113" t="s">
        <v>63</v>
      </c>
      <c r="C42" s="114"/>
      <c r="D42" s="114"/>
      <c r="E42" s="114"/>
      <c r="F42" s="114" t="s">
        <v>64</v>
      </c>
      <c r="G42" s="114"/>
      <c r="H42" s="115"/>
    </row>
    <row r="43" spans="2:8" ht="18.75" customHeight="1">
      <c r="B43" s="108" t="s">
        <v>515</v>
      </c>
      <c r="C43" s="109"/>
      <c r="D43" s="109"/>
      <c r="E43" s="109"/>
      <c r="F43" s="109" t="s">
        <v>514</v>
      </c>
      <c r="G43" s="109"/>
      <c r="H43" s="136"/>
    </row>
    <row r="44" spans="2:8" ht="24" customHeight="1">
      <c r="B44" s="113" t="s">
        <v>65</v>
      </c>
      <c r="C44" s="114"/>
      <c r="D44" s="114"/>
      <c r="E44" s="114"/>
      <c r="F44" s="114" t="s">
        <v>66</v>
      </c>
      <c r="G44" s="114"/>
      <c r="H44" s="115"/>
    </row>
    <row r="45" spans="2:8" ht="14.1" customHeight="1">
      <c r="B45" s="108" t="s">
        <v>473</v>
      </c>
      <c r="C45" s="109"/>
      <c r="D45" s="109"/>
      <c r="E45" s="109"/>
      <c r="F45" s="109" t="s">
        <v>472</v>
      </c>
      <c r="G45" s="109"/>
      <c r="H45" s="136"/>
    </row>
    <row r="46" spans="2:8" ht="14.1" customHeight="1">
      <c r="B46" s="152" t="s">
        <v>67</v>
      </c>
      <c r="C46" s="153"/>
      <c r="D46" s="153"/>
      <c r="E46" s="153"/>
      <c r="F46" s="153"/>
      <c r="G46" s="153"/>
      <c r="H46" s="154"/>
    </row>
    <row r="47" spans="2:8" ht="15.95" customHeight="1">
      <c r="B47" s="108" t="s">
        <v>471</v>
      </c>
      <c r="C47" s="109"/>
      <c r="D47" s="109"/>
      <c r="E47" s="109"/>
      <c r="F47" s="109"/>
      <c r="G47" s="109"/>
      <c r="H47" s="136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18.95" customHeight="1">
      <c r="B49" s="147" t="s">
        <v>470</v>
      </c>
      <c r="C49" s="148"/>
      <c r="D49" s="148"/>
      <c r="E49" s="149"/>
      <c r="F49" s="150" t="s">
        <v>111</v>
      </c>
      <c r="G49" s="148"/>
      <c r="H49" s="160"/>
    </row>
    <row r="50" spans="2:8" ht="16.5" customHeight="1">
      <c r="B50" s="113" t="s">
        <v>70</v>
      </c>
      <c r="C50" s="114"/>
      <c r="D50" s="114"/>
      <c r="E50" s="114"/>
      <c r="F50" s="114" t="s">
        <v>71</v>
      </c>
      <c r="G50" s="114"/>
      <c r="H50" s="115"/>
    </row>
    <row r="51" spans="2:8" ht="15" customHeight="1" thickBot="1">
      <c r="B51" s="161" t="s">
        <v>469</v>
      </c>
      <c r="C51" s="162"/>
      <c r="D51" s="162"/>
      <c r="E51" s="162"/>
      <c r="F51" s="129">
        <v>9983461893</v>
      </c>
      <c r="G51" s="129"/>
      <c r="H51" s="163"/>
    </row>
    <row r="52" spans="2:8" ht="38.25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B5:H5"/>
    <mergeCell ref="B6:H6"/>
    <mergeCell ref="B7:H7"/>
    <mergeCell ref="B8:E8"/>
    <mergeCell ref="F8:G8"/>
    <mergeCell ref="F16:H16"/>
    <mergeCell ref="B17:E17"/>
    <mergeCell ref="F17:G17"/>
    <mergeCell ref="B9:E9"/>
    <mergeCell ref="F9:G9"/>
  </mergeCells>
  <conditionalFormatting sqref="B36:F36">
    <cfRule type="containsText" dxfId="215" priority="1" operator="containsText" text="NO DISPONIBLE">
      <formula>NOT(ISERROR(SEARCH("NO DISPONIBLE",B36)))</formula>
    </cfRule>
    <cfRule type="cellIs" dxfId="214" priority="2" operator="lessThanOrEqual">
      <formula>0.15</formula>
    </cfRule>
    <cfRule type="cellIs" dxfId="213" priority="3" operator="between">
      <formula>0.5</formula>
      <formula>0.7</formula>
    </cfRule>
    <cfRule type="cellIs" dxfId="212" priority="4" operator="greaterThanOrEqual">
      <formula>0.7</formula>
    </cfRule>
  </conditionalFormatting>
  <hyperlinks>
    <hyperlink ref="B51" r:id="rId1" xr:uid="{00000000-0004-0000-2A00-000000000000}"/>
  </hyperlinks>
  <pageMargins left="0.70866141732283472" right="0.70866141732283472" top="0.74803149606299213" bottom="0.74803149606299213" header="0.31496062992125984" footer="0.31496062992125984"/>
  <pageSetup paperSize="5" scale="67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2A00-00002A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'A-2.2.1.1.5.3 (1)'!B36:F36</xm:f>
              <xm:sqref>G36</xm:sqref>
            </x14:sparkline>
          </x14:sparklines>
        </x14:sparklineGroup>
      </x14:sparklineGroup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1:Q53"/>
  <sheetViews>
    <sheetView showGridLines="0" topLeftCell="B1" zoomScale="90" zoomScaleNormal="90" workbookViewId="0">
      <selection activeCell="B37" sqref="B37:H37"/>
    </sheetView>
  </sheetViews>
  <sheetFormatPr baseColWidth="10" defaultColWidth="11.42578125" defaultRowHeight="18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8.75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13" t="s">
        <v>1</v>
      </c>
      <c r="C6" s="114"/>
      <c r="D6" s="114"/>
      <c r="E6" s="114"/>
      <c r="F6" s="114"/>
      <c r="G6" s="114"/>
      <c r="H6" s="115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16" t="s">
        <v>527</v>
      </c>
      <c r="C7" s="117"/>
      <c r="D7" s="117"/>
      <c r="E7" s="117"/>
      <c r="F7" s="117"/>
      <c r="G7" s="117"/>
      <c r="H7" s="118"/>
      <c r="J7" s="3"/>
      <c r="K7" s="3"/>
      <c r="L7" s="3"/>
      <c r="M7" s="3"/>
      <c r="N7" s="3"/>
      <c r="O7" s="3"/>
      <c r="P7" s="3"/>
      <c r="Q7" s="3"/>
    </row>
    <row r="8" spans="2:17" ht="19.5" customHeight="1">
      <c r="B8" s="113" t="s">
        <v>2</v>
      </c>
      <c r="C8" s="114"/>
      <c r="D8" s="114"/>
      <c r="E8" s="114"/>
      <c r="F8" s="114" t="s">
        <v>3</v>
      </c>
      <c r="G8" s="11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37.5" customHeight="1">
      <c r="B9" s="133" t="s">
        <v>484</v>
      </c>
      <c r="C9" s="134"/>
      <c r="D9" s="134"/>
      <c r="E9" s="134"/>
      <c r="F9" s="109" t="s">
        <v>483</v>
      </c>
      <c r="G9" s="109"/>
      <c r="H9" s="10" t="s">
        <v>127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13" t="s">
        <v>5</v>
      </c>
      <c r="C10" s="114"/>
      <c r="D10" s="114"/>
      <c r="E10" s="114"/>
      <c r="F10" s="114"/>
      <c r="G10" s="114"/>
      <c r="H10" s="115"/>
    </row>
    <row r="11" spans="2:17" ht="25.5" customHeight="1">
      <c r="B11" s="21" t="s">
        <v>6</v>
      </c>
      <c r="C11" s="114" t="s">
        <v>7</v>
      </c>
      <c r="D11" s="11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>
      <c r="B12" s="22" t="s">
        <v>386</v>
      </c>
      <c r="C12" s="122" t="s">
        <v>96</v>
      </c>
      <c r="D12" s="122"/>
      <c r="E12" s="9" t="s">
        <v>97</v>
      </c>
      <c r="F12" s="9" t="s">
        <v>298</v>
      </c>
      <c r="G12" s="9" t="s">
        <v>385</v>
      </c>
      <c r="H12" s="5" t="s">
        <v>12</v>
      </c>
    </row>
    <row r="13" spans="2:17" ht="16.5" customHeight="1" thickBot="1">
      <c r="B13" s="123" t="s">
        <v>13</v>
      </c>
      <c r="C13" s="124"/>
      <c r="D13" s="124"/>
      <c r="E13" s="124"/>
      <c r="F13" s="125"/>
      <c r="G13" s="126" t="s">
        <v>14</v>
      </c>
      <c r="H13" s="127"/>
    </row>
    <row r="14" spans="2:17" ht="16.5" customHeight="1">
      <c r="B14" s="26" t="s">
        <v>15</v>
      </c>
      <c r="C14" s="128" t="s">
        <v>16</v>
      </c>
      <c r="D14" s="128"/>
      <c r="E14" s="27" t="s">
        <v>17</v>
      </c>
      <c r="F14" s="28" t="s">
        <v>8</v>
      </c>
      <c r="G14" s="29" t="s">
        <v>18</v>
      </c>
      <c r="H14" s="28" t="s">
        <v>19</v>
      </c>
    </row>
    <row r="15" spans="2:17" ht="21" customHeight="1" thickBot="1">
      <c r="B15" s="30" t="s">
        <v>99</v>
      </c>
      <c r="C15" s="129" t="s">
        <v>384</v>
      </c>
      <c r="D15" s="129"/>
      <c r="E15" s="24" t="s">
        <v>21</v>
      </c>
      <c r="F15" s="25" t="s">
        <v>22</v>
      </c>
      <c r="G15" s="30" t="s">
        <v>21</v>
      </c>
      <c r="H15" s="25" t="s">
        <v>482</v>
      </c>
    </row>
    <row r="16" spans="2:17" ht="30.95" customHeight="1">
      <c r="B16" s="113" t="s">
        <v>24</v>
      </c>
      <c r="C16" s="114"/>
      <c r="D16" s="114"/>
      <c r="E16" s="114"/>
      <c r="F16" s="114" t="s">
        <v>25</v>
      </c>
      <c r="G16" s="114"/>
      <c r="H16" s="115"/>
    </row>
    <row r="17" spans="2:9" ht="47.1" customHeight="1">
      <c r="B17" s="130" t="s">
        <v>26</v>
      </c>
      <c r="C17" s="131"/>
      <c r="D17" s="131"/>
      <c r="E17" s="132"/>
      <c r="F17" s="114" t="s">
        <v>27</v>
      </c>
      <c r="G17" s="114"/>
      <c r="H17" s="6" t="s">
        <v>28</v>
      </c>
    </row>
    <row r="18" spans="2:9" ht="18" customHeight="1">
      <c r="B18" s="119" t="s">
        <v>29</v>
      </c>
      <c r="C18" s="120"/>
      <c r="D18" s="120"/>
      <c r="E18" s="121"/>
      <c r="F18" s="122" t="s">
        <v>30</v>
      </c>
      <c r="G18" s="122"/>
      <c r="H18" s="5" t="s">
        <v>30</v>
      </c>
    </row>
    <row r="19" spans="2:9" ht="15.75" customHeight="1">
      <c r="B19" s="113" t="s">
        <v>31</v>
      </c>
      <c r="C19" s="114"/>
      <c r="D19" s="114"/>
      <c r="E19" s="114"/>
      <c r="F19" s="114"/>
      <c r="G19" s="114"/>
      <c r="H19" s="115"/>
    </row>
    <row r="20" spans="2:9" ht="60.95" customHeight="1">
      <c r="B20" s="108" t="s">
        <v>526</v>
      </c>
      <c r="C20" s="109"/>
      <c r="D20" s="109"/>
      <c r="E20" s="109"/>
      <c r="F20" s="109"/>
      <c r="G20" s="109"/>
      <c r="H20" s="136"/>
    </row>
    <row r="21" spans="2:9" ht="15.75" customHeight="1">
      <c r="B21" s="113" t="s">
        <v>32</v>
      </c>
      <c r="C21" s="114"/>
      <c r="D21" s="114"/>
      <c r="E21" s="114"/>
      <c r="F21" s="114"/>
      <c r="G21" s="114"/>
      <c r="H21" s="115"/>
    </row>
    <row r="22" spans="2:9" ht="63.95" customHeight="1">
      <c r="B22" s="108" t="s">
        <v>525</v>
      </c>
      <c r="C22" s="109"/>
      <c r="D22" s="109"/>
      <c r="E22" s="109"/>
      <c r="F22" s="109"/>
      <c r="G22" s="109"/>
      <c r="H22" s="136"/>
    </row>
    <row r="23" spans="2:9" ht="15.75" customHeight="1">
      <c r="B23" s="113" t="s">
        <v>33</v>
      </c>
      <c r="C23" s="114"/>
      <c r="D23" s="114"/>
      <c r="E23" s="114"/>
      <c r="F23" s="114" t="s">
        <v>34</v>
      </c>
      <c r="G23" s="114"/>
      <c r="H23" s="115"/>
    </row>
    <row r="24" spans="2:9" ht="24.75" customHeight="1">
      <c r="B24" s="108" t="s">
        <v>35</v>
      </c>
      <c r="C24" s="109"/>
      <c r="D24" s="109"/>
      <c r="E24" s="109"/>
      <c r="F24" s="109" t="s">
        <v>36</v>
      </c>
      <c r="G24" s="109"/>
      <c r="H24" s="136"/>
    </row>
    <row r="25" spans="2:9" ht="14.25" customHeight="1">
      <c r="B25" s="113" t="s">
        <v>37</v>
      </c>
      <c r="C25" s="114"/>
      <c r="D25" s="114"/>
      <c r="E25" s="114"/>
      <c r="F25" s="114" t="s">
        <v>38</v>
      </c>
      <c r="G25" s="114"/>
      <c r="H25" s="115"/>
    </row>
    <row r="26" spans="2:9" ht="15.95" customHeight="1">
      <c r="B26" s="113" t="s">
        <v>39</v>
      </c>
      <c r="C26" s="114"/>
      <c r="D26" s="114" t="s">
        <v>40</v>
      </c>
      <c r="E26" s="114"/>
      <c r="F26" s="8" t="s">
        <v>39</v>
      </c>
      <c r="G26" s="8" t="s">
        <v>41</v>
      </c>
      <c r="H26" s="6" t="s">
        <v>40</v>
      </c>
    </row>
    <row r="27" spans="2:9" ht="14.25" customHeight="1">
      <c r="B27" s="108">
        <v>13650</v>
      </c>
      <c r="C27" s="109"/>
      <c r="D27" s="109">
        <v>2022</v>
      </c>
      <c r="E27" s="109"/>
      <c r="F27" s="48">
        <v>14000</v>
      </c>
      <c r="G27" s="7">
        <f>(F27/B27)-1</f>
        <v>2.564102564102555E-2</v>
      </c>
      <c r="H27" s="10">
        <v>2025</v>
      </c>
    </row>
    <row r="28" spans="2:9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9" ht="19.5" customHeight="1">
      <c r="B29" s="137" t="s">
        <v>26</v>
      </c>
      <c r="C29" s="138"/>
      <c r="D29" s="138"/>
      <c r="E29" s="138"/>
      <c r="F29" s="138"/>
      <c r="G29" s="138"/>
      <c r="H29" s="139"/>
    </row>
    <row r="30" spans="2:9" ht="30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9" ht="26.1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</row>
    <row r="32" spans="2:9" ht="45.95" customHeight="1">
      <c r="B32" s="113" t="s">
        <v>49</v>
      </c>
      <c r="C32" s="114"/>
      <c r="D32" s="114"/>
      <c r="E32" s="114"/>
      <c r="F32" s="114"/>
      <c r="G32" s="114"/>
      <c r="H32" s="115"/>
      <c r="I32" s="20"/>
    </row>
    <row r="33" spans="2:8" ht="139.5" customHeight="1">
      <c r="B33" s="191" t="s">
        <v>478</v>
      </c>
      <c r="C33" s="134"/>
      <c r="D33" s="134"/>
      <c r="E33" s="134"/>
      <c r="F33" s="134"/>
      <c r="G33" s="134"/>
      <c r="H33" s="135"/>
    </row>
    <row r="34" spans="2:8" ht="30" customHeight="1">
      <c r="B34" s="113" t="s">
        <v>50</v>
      </c>
      <c r="C34" s="114"/>
      <c r="D34" s="114"/>
      <c r="E34" s="114"/>
      <c r="F34" s="114"/>
      <c r="G34" s="114"/>
      <c r="H34" s="115"/>
    </row>
    <row r="35" spans="2:8" ht="20.100000000000001" customHeight="1">
      <c r="B35" s="21" t="s">
        <v>51</v>
      </c>
      <c r="C35" s="8" t="s">
        <v>52</v>
      </c>
      <c r="D35" s="8" t="s">
        <v>53</v>
      </c>
      <c r="E35" s="8" t="s">
        <v>54</v>
      </c>
      <c r="F35" s="8" t="s">
        <v>55</v>
      </c>
      <c r="G35" s="114" t="s">
        <v>56</v>
      </c>
      <c r="H35" s="115"/>
    </row>
    <row r="36" spans="2:8" ht="27.95" customHeight="1">
      <c r="B36" s="23">
        <v>0.70150000000000001</v>
      </c>
      <c r="C36" s="23">
        <v>1.0036</v>
      </c>
      <c r="D36" s="23" t="s">
        <v>57</v>
      </c>
      <c r="E36" s="23" t="s">
        <v>57</v>
      </c>
      <c r="F36" s="23">
        <v>0.51570000000000005</v>
      </c>
      <c r="G36" s="109"/>
      <c r="H36" s="136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1" customHeight="1">
      <c r="B38" s="113" t="s">
        <v>59</v>
      </c>
      <c r="C38" s="114"/>
      <c r="D38" s="114"/>
      <c r="E38" s="114"/>
      <c r="F38" s="114" t="s">
        <v>60</v>
      </c>
      <c r="G38" s="114"/>
      <c r="H38" s="115"/>
    </row>
    <row r="39" spans="2:8" ht="25.5" customHeight="1">
      <c r="B39" s="108" t="s">
        <v>524</v>
      </c>
      <c r="C39" s="109"/>
      <c r="D39" s="109"/>
      <c r="E39" s="109"/>
      <c r="F39" s="109" t="s">
        <v>523</v>
      </c>
      <c r="G39" s="109"/>
      <c r="H39" s="136"/>
    </row>
    <row r="40" spans="2:8" ht="17.100000000000001" customHeight="1">
      <c r="B40" s="113" t="s">
        <v>61</v>
      </c>
      <c r="C40" s="114"/>
      <c r="D40" s="114"/>
      <c r="E40" s="114"/>
      <c r="F40" s="114" t="s">
        <v>62</v>
      </c>
      <c r="G40" s="114"/>
      <c r="H40" s="115"/>
    </row>
    <row r="41" spans="2:8" ht="21" customHeight="1">
      <c r="B41" s="108" t="s">
        <v>473</v>
      </c>
      <c r="C41" s="109"/>
      <c r="D41" s="109"/>
      <c r="E41" s="109"/>
      <c r="F41" s="109" t="s">
        <v>472</v>
      </c>
      <c r="G41" s="109"/>
      <c r="H41" s="136"/>
    </row>
    <row r="42" spans="2:8" ht="15" customHeight="1">
      <c r="B42" s="113" t="s">
        <v>63</v>
      </c>
      <c r="C42" s="114"/>
      <c r="D42" s="114"/>
      <c r="E42" s="114"/>
      <c r="F42" s="114" t="s">
        <v>64</v>
      </c>
      <c r="G42" s="114"/>
      <c r="H42" s="115"/>
    </row>
    <row r="43" spans="2:8" ht="12.95" customHeight="1">
      <c r="B43" s="108" t="s">
        <v>522</v>
      </c>
      <c r="C43" s="109"/>
      <c r="D43" s="109"/>
      <c r="E43" s="109"/>
      <c r="F43" s="109" t="s">
        <v>521</v>
      </c>
      <c r="G43" s="109"/>
      <c r="H43" s="136"/>
    </row>
    <row r="44" spans="2:8" ht="24" customHeight="1">
      <c r="B44" s="113" t="s">
        <v>65</v>
      </c>
      <c r="C44" s="114"/>
      <c r="D44" s="114"/>
      <c r="E44" s="114"/>
      <c r="F44" s="114" t="s">
        <v>66</v>
      </c>
      <c r="G44" s="114"/>
      <c r="H44" s="115"/>
    </row>
    <row r="45" spans="2:8" ht="14.1" customHeight="1">
      <c r="B45" s="108" t="s">
        <v>473</v>
      </c>
      <c r="C45" s="109"/>
      <c r="D45" s="109"/>
      <c r="E45" s="109"/>
      <c r="F45" s="109" t="s">
        <v>472</v>
      </c>
      <c r="G45" s="109"/>
      <c r="H45" s="136"/>
    </row>
    <row r="46" spans="2:8" ht="14.1" customHeight="1">
      <c r="B46" s="152" t="s">
        <v>67</v>
      </c>
      <c r="C46" s="153"/>
      <c r="D46" s="153"/>
      <c r="E46" s="153"/>
      <c r="F46" s="153"/>
      <c r="G46" s="153"/>
      <c r="H46" s="154"/>
    </row>
    <row r="47" spans="2:8" ht="15.95" customHeight="1">
      <c r="B47" s="108" t="s">
        <v>471</v>
      </c>
      <c r="C47" s="109"/>
      <c r="D47" s="109"/>
      <c r="E47" s="109"/>
      <c r="F47" s="109"/>
      <c r="G47" s="109"/>
      <c r="H47" s="136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18.95" customHeight="1">
      <c r="B49" s="147" t="s">
        <v>470</v>
      </c>
      <c r="C49" s="148"/>
      <c r="D49" s="148"/>
      <c r="E49" s="149"/>
      <c r="F49" s="150" t="s">
        <v>111</v>
      </c>
      <c r="G49" s="148"/>
      <c r="H49" s="160"/>
    </row>
    <row r="50" spans="2:8" ht="16.5" customHeight="1">
      <c r="B50" s="113" t="s">
        <v>70</v>
      </c>
      <c r="C50" s="114"/>
      <c r="D50" s="114"/>
      <c r="E50" s="114"/>
      <c r="F50" s="114" t="s">
        <v>71</v>
      </c>
      <c r="G50" s="114"/>
      <c r="H50" s="115"/>
    </row>
    <row r="51" spans="2:8" ht="15" customHeight="1" thickBot="1">
      <c r="B51" s="161" t="s">
        <v>469</v>
      </c>
      <c r="C51" s="162"/>
      <c r="D51" s="162"/>
      <c r="E51" s="162"/>
      <c r="F51" s="129">
        <v>9983461893</v>
      </c>
      <c r="G51" s="129"/>
      <c r="H51" s="163"/>
    </row>
    <row r="52" spans="2:8" ht="38.25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B5:H5"/>
    <mergeCell ref="B6:H6"/>
    <mergeCell ref="B7:H7"/>
    <mergeCell ref="B8:E8"/>
    <mergeCell ref="F8:G8"/>
    <mergeCell ref="F16:H16"/>
    <mergeCell ref="B17:E17"/>
    <mergeCell ref="F17:G17"/>
    <mergeCell ref="B9:E9"/>
    <mergeCell ref="F9:G9"/>
  </mergeCells>
  <conditionalFormatting sqref="B36:F36">
    <cfRule type="containsText" dxfId="211" priority="1" operator="containsText" text="NO DISPONIBLE">
      <formula>NOT(ISERROR(SEARCH("NO DISPONIBLE",B36)))</formula>
    </cfRule>
    <cfRule type="cellIs" dxfId="210" priority="2" operator="lessThanOrEqual">
      <formula>0.15</formula>
    </cfRule>
    <cfRule type="cellIs" dxfId="209" priority="3" operator="between">
      <formula>0.5</formula>
      <formula>0.7</formula>
    </cfRule>
    <cfRule type="cellIs" dxfId="208" priority="4" operator="greaterThanOrEqual">
      <formula>0.7</formula>
    </cfRule>
  </conditionalFormatting>
  <hyperlinks>
    <hyperlink ref="B51" r:id="rId1" xr:uid="{00000000-0004-0000-2B00-000000000000}"/>
  </hyperlinks>
  <pageMargins left="0.70866141732283472" right="0.70866141732283472" top="0.74803149606299213" bottom="0.74803149606299213" header="0.31496062992125984" footer="0.31496062992125984"/>
  <pageSetup paperSize="5" scale="6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2B00-00002B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'A-2.2.1.1.5.3 (2)'!B36:F36</xm:f>
              <xm:sqref>G36</xm:sqref>
            </x14:sparkline>
          </x14:sparklines>
        </x14:sparklineGroup>
      </x14:sparklineGroup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1:Q53"/>
  <sheetViews>
    <sheetView showGridLines="0" view="pageBreakPreview" topLeftCell="B1" zoomScale="115" zoomScaleNormal="90" zoomScaleSheetLayoutView="115" workbookViewId="0">
      <selection activeCell="I65" sqref="I65"/>
    </sheetView>
  </sheetViews>
  <sheetFormatPr baseColWidth="10" defaultColWidth="11.42578125" defaultRowHeight="18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8.75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13" t="s">
        <v>1</v>
      </c>
      <c r="C6" s="114"/>
      <c r="D6" s="114"/>
      <c r="E6" s="114"/>
      <c r="F6" s="114"/>
      <c r="G6" s="114"/>
      <c r="H6" s="115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16" t="s">
        <v>534</v>
      </c>
      <c r="C7" s="117"/>
      <c r="D7" s="117"/>
      <c r="E7" s="117"/>
      <c r="F7" s="117"/>
      <c r="G7" s="117"/>
      <c r="H7" s="118"/>
      <c r="J7" s="3"/>
      <c r="K7" s="3"/>
      <c r="L7" s="3"/>
      <c r="M7" s="3"/>
      <c r="N7" s="3"/>
      <c r="O7" s="3"/>
      <c r="P7" s="3"/>
      <c r="Q7" s="3"/>
    </row>
    <row r="8" spans="2:17" ht="29.25" customHeight="1">
      <c r="B8" s="113" t="s">
        <v>2</v>
      </c>
      <c r="C8" s="114"/>
      <c r="D8" s="114"/>
      <c r="E8" s="114"/>
      <c r="F8" s="114" t="s">
        <v>3</v>
      </c>
      <c r="G8" s="11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37.5" customHeight="1">
      <c r="B9" s="133" t="s">
        <v>484</v>
      </c>
      <c r="C9" s="134"/>
      <c r="D9" s="134"/>
      <c r="E9" s="134"/>
      <c r="F9" s="109" t="s">
        <v>483</v>
      </c>
      <c r="G9" s="109"/>
      <c r="H9" s="10" t="s">
        <v>127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13" t="s">
        <v>5</v>
      </c>
      <c r="C10" s="114"/>
      <c r="D10" s="114"/>
      <c r="E10" s="114"/>
      <c r="F10" s="114"/>
      <c r="G10" s="114"/>
      <c r="H10" s="115"/>
    </row>
    <row r="11" spans="2:17" ht="25.5" customHeight="1">
      <c r="B11" s="21" t="s">
        <v>6</v>
      </c>
      <c r="C11" s="114" t="s">
        <v>7</v>
      </c>
      <c r="D11" s="11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>
      <c r="B12" s="22" t="s">
        <v>386</v>
      </c>
      <c r="C12" s="122" t="s">
        <v>96</v>
      </c>
      <c r="D12" s="122"/>
      <c r="E12" s="9" t="s">
        <v>97</v>
      </c>
      <c r="F12" s="9" t="s">
        <v>298</v>
      </c>
      <c r="G12" s="9" t="s">
        <v>385</v>
      </c>
      <c r="H12" s="5" t="s">
        <v>12</v>
      </c>
    </row>
    <row r="13" spans="2:17" ht="16.5" customHeight="1" thickBot="1">
      <c r="B13" s="123" t="s">
        <v>13</v>
      </c>
      <c r="C13" s="124"/>
      <c r="D13" s="124"/>
      <c r="E13" s="124"/>
      <c r="F13" s="125"/>
      <c r="G13" s="126" t="s">
        <v>14</v>
      </c>
      <c r="H13" s="127"/>
    </row>
    <row r="14" spans="2:17" ht="16.5" customHeight="1">
      <c r="B14" s="26" t="s">
        <v>15</v>
      </c>
      <c r="C14" s="128" t="s">
        <v>16</v>
      </c>
      <c r="D14" s="128"/>
      <c r="E14" s="27" t="s">
        <v>17</v>
      </c>
      <c r="F14" s="28" t="s">
        <v>8</v>
      </c>
      <c r="G14" s="29" t="s">
        <v>18</v>
      </c>
      <c r="H14" s="28" t="s">
        <v>19</v>
      </c>
    </row>
    <row r="15" spans="2:17" ht="21" customHeight="1" thickBot="1">
      <c r="B15" s="30" t="s">
        <v>99</v>
      </c>
      <c r="C15" s="129" t="s">
        <v>384</v>
      </c>
      <c r="D15" s="129"/>
      <c r="E15" s="24" t="s">
        <v>21</v>
      </c>
      <c r="F15" s="25" t="s">
        <v>22</v>
      </c>
      <c r="G15" s="30" t="s">
        <v>21</v>
      </c>
      <c r="H15" s="25" t="s">
        <v>482</v>
      </c>
    </row>
    <row r="16" spans="2:17" ht="30.95" customHeight="1">
      <c r="B16" s="113" t="s">
        <v>24</v>
      </c>
      <c r="C16" s="114"/>
      <c r="D16" s="114"/>
      <c r="E16" s="114"/>
      <c r="F16" s="114" t="s">
        <v>25</v>
      </c>
      <c r="G16" s="114"/>
      <c r="H16" s="115"/>
    </row>
    <row r="17" spans="2:9" ht="47.1" customHeight="1">
      <c r="B17" s="130" t="s">
        <v>26</v>
      </c>
      <c r="C17" s="131"/>
      <c r="D17" s="131"/>
      <c r="E17" s="132"/>
      <c r="F17" s="114" t="s">
        <v>27</v>
      </c>
      <c r="G17" s="114"/>
      <c r="H17" s="6" t="s">
        <v>28</v>
      </c>
    </row>
    <row r="18" spans="2:9" ht="18" customHeight="1">
      <c r="B18" s="119" t="s">
        <v>29</v>
      </c>
      <c r="C18" s="120"/>
      <c r="D18" s="120"/>
      <c r="E18" s="121"/>
      <c r="F18" s="122" t="s">
        <v>30</v>
      </c>
      <c r="G18" s="122"/>
      <c r="H18" s="5" t="s">
        <v>30</v>
      </c>
    </row>
    <row r="19" spans="2:9" ht="15.75" customHeight="1">
      <c r="B19" s="113" t="s">
        <v>31</v>
      </c>
      <c r="C19" s="114"/>
      <c r="D19" s="114"/>
      <c r="E19" s="114"/>
      <c r="F19" s="114"/>
      <c r="G19" s="114"/>
      <c r="H19" s="115"/>
    </row>
    <row r="20" spans="2:9" ht="60.95" customHeight="1">
      <c r="B20" s="108" t="s">
        <v>533</v>
      </c>
      <c r="C20" s="109"/>
      <c r="D20" s="109"/>
      <c r="E20" s="109"/>
      <c r="F20" s="109"/>
      <c r="G20" s="109"/>
      <c r="H20" s="136"/>
    </row>
    <row r="21" spans="2:9" ht="15.75" customHeight="1">
      <c r="B21" s="113" t="s">
        <v>32</v>
      </c>
      <c r="C21" s="114"/>
      <c r="D21" s="114"/>
      <c r="E21" s="114"/>
      <c r="F21" s="114"/>
      <c r="G21" s="114"/>
      <c r="H21" s="115"/>
    </row>
    <row r="22" spans="2:9" ht="63.95" customHeight="1">
      <c r="B22" s="108" t="s">
        <v>532</v>
      </c>
      <c r="C22" s="109"/>
      <c r="D22" s="109"/>
      <c r="E22" s="109"/>
      <c r="F22" s="109"/>
      <c r="G22" s="109"/>
      <c r="H22" s="136"/>
    </row>
    <row r="23" spans="2:9" ht="15.75" customHeight="1">
      <c r="B23" s="113" t="s">
        <v>33</v>
      </c>
      <c r="C23" s="114"/>
      <c r="D23" s="114"/>
      <c r="E23" s="114"/>
      <c r="F23" s="114" t="s">
        <v>34</v>
      </c>
      <c r="G23" s="114"/>
      <c r="H23" s="115"/>
    </row>
    <row r="24" spans="2:9" ht="24.75" customHeight="1">
      <c r="B24" s="108" t="s">
        <v>35</v>
      </c>
      <c r="C24" s="109"/>
      <c r="D24" s="109"/>
      <c r="E24" s="109"/>
      <c r="F24" s="109" t="s">
        <v>36</v>
      </c>
      <c r="G24" s="109"/>
      <c r="H24" s="136"/>
    </row>
    <row r="25" spans="2:9" ht="14.25" customHeight="1">
      <c r="B25" s="113" t="s">
        <v>37</v>
      </c>
      <c r="C25" s="114"/>
      <c r="D25" s="114"/>
      <c r="E25" s="114"/>
      <c r="F25" s="114" t="s">
        <v>38</v>
      </c>
      <c r="G25" s="114"/>
      <c r="H25" s="115"/>
    </row>
    <row r="26" spans="2:9" ht="15.95" customHeight="1">
      <c r="B26" s="113" t="s">
        <v>39</v>
      </c>
      <c r="C26" s="114"/>
      <c r="D26" s="114" t="s">
        <v>40</v>
      </c>
      <c r="E26" s="114"/>
      <c r="F26" s="8" t="s">
        <v>39</v>
      </c>
      <c r="G26" s="8" t="s">
        <v>41</v>
      </c>
      <c r="H26" s="6" t="s">
        <v>40</v>
      </c>
    </row>
    <row r="27" spans="2:9" ht="14.25" customHeight="1">
      <c r="B27" s="108">
        <v>25</v>
      </c>
      <c r="C27" s="109"/>
      <c r="D27" s="109">
        <v>2022</v>
      </c>
      <c r="E27" s="109"/>
      <c r="F27" s="48">
        <v>35</v>
      </c>
      <c r="G27" s="7">
        <f>(F27/B27)-1</f>
        <v>0.39999999999999991</v>
      </c>
      <c r="H27" s="10">
        <v>2025</v>
      </c>
    </row>
    <row r="28" spans="2:9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9" ht="19.5" customHeight="1">
      <c r="B29" s="137" t="s">
        <v>26</v>
      </c>
      <c r="C29" s="138"/>
      <c r="D29" s="138"/>
      <c r="E29" s="138"/>
      <c r="F29" s="138"/>
      <c r="G29" s="138"/>
      <c r="H29" s="139"/>
    </row>
    <row r="30" spans="2:9" ht="30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9" ht="26.1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</row>
    <row r="32" spans="2:9" ht="45.95" customHeight="1">
      <c r="B32" s="113" t="s">
        <v>49</v>
      </c>
      <c r="C32" s="114"/>
      <c r="D32" s="114"/>
      <c r="E32" s="114"/>
      <c r="F32" s="114"/>
      <c r="G32" s="114"/>
      <c r="H32" s="115"/>
      <c r="I32" s="20"/>
    </row>
    <row r="33" spans="2:8" ht="139.5" customHeight="1">
      <c r="B33" s="191" t="s">
        <v>478</v>
      </c>
      <c r="C33" s="134"/>
      <c r="D33" s="134"/>
      <c r="E33" s="134"/>
      <c r="F33" s="134"/>
      <c r="G33" s="134"/>
      <c r="H33" s="135"/>
    </row>
    <row r="34" spans="2:8" ht="30" customHeight="1">
      <c r="B34" s="113" t="s">
        <v>50</v>
      </c>
      <c r="C34" s="114"/>
      <c r="D34" s="114"/>
      <c r="E34" s="114"/>
      <c r="F34" s="114"/>
      <c r="G34" s="114"/>
      <c r="H34" s="115"/>
    </row>
    <row r="35" spans="2:8" ht="20.100000000000001" customHeight="1">
      <c r="B35" s="21" t="s">
        <v>51</v>
      </c>
      <c r="C35" s="8" t="s">
        <v>52</v>
      </c>
      <c r="D35" s="8" t="s">
        <v>53</v>
      </c>
      <c r="E35" s="8" t="s">
        <v>54</v>
      </c>
      <c r="F35" s="8" t="s">
        <v>55</v>
      </c>
      <c r="G35" s="114" t="s">
        <v>56</v>
      </c>
      <c r="H35" s="115"/>
    </row>
    <row r="36" spans="2:8" ht="27.95" customHeight="1">
      <c r="B36" s="23">
        <v>1</v>
      </c>
      <c r="C36" s="23">
        <v>0.8</v>
      </c>
      <c r="D36" s="23" t="s">
        <v>57</v>
      </c>
      <c r="E36" s="23" t="s">
        <v>57</v>
      </c>
      <c r="F36" s="23">
        <v>0.42109999999999997</v>
      </c>
      <c r="G36" s="109"/>
      <c r="H36" s="136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1" customHeight="1">
      <c r="B38" s="113" t="s">
        <v>59</v>
      </c>
      <c r="C38" s="114"/>
      <c r="D38" s="114"/>
      <c r="E38" s="114"/>
      <c r="F38" s="114" t="s">
        <v>60</v>
      </c>
      <c r="G38" s="114"/>
      <c r="H38" s="115"/>
    </row>
    <row r="39" spans="2:8" ht="39" customHeight="1">
      <c r="B39" s="147" t="s">
        <v>531</v>
      </c>
      <c r="C39" s="148"/>
      <c r="D39" s="148"/>
      <c r="E39" s="149"/>
      <c r="F39" s="207" t="s">
        <v>530</v>
      </c>
      <c r="G39" s="208"/>
      <c r="H39" s="209"/>
    </row>
    <row r="40" spans="2:8" ht="17.100000000000001" customHeight="1">
      <c r="B40" s="113" t="s">
        <v>61</v>
      </c>
      <c r="C40" s="114"/>
      <c r="D40" s="114"/>
      <c r="E40" s="114"/>
      <c r="F40" s="114" t="s">
        <v>62</v>
      </c>
      <c r="G40" s="114"/>
      <c r="H40" s="115"/>
    </row>
    <row r="41" spans="2:8" ht="21" customHeight="1">
      <c r="B41" s="108" t="s">
        <v>473</v>
      </c>
      <c r="C41" s="109"/>
      <c r="D41" s="109"/>
      <c r="E41" s="109"/>
      <c r="F41" s="109" t="s">
        <v>472</v>
      </c>
      <c r="G41" s="109"/>
      <c r="H41" s="136"/>
    </row>
    <row r="42" spans="2:8" ht="15" customHeight="1">
      <c r="B42" s="113" t="s">
        <v>63</v>
      </c>
      <c r="C42" s="114"/>
      <c r="D42" s="114"/>
      <c r="E42" s="114"/>
      <c r="F42" s="114" t="s">
        <v>64</v>
      </c>
      <c r="G42" s="114"/>
      <c r="H42" s="115"/>
    </row>
    <row r="43" spans="2:8" ht="32.25" customHeight="1">
      <c r="B43" s="147" t="s">
        <v>529</v>
      </c>
      <c r="C43" s="148"/>
      <c r="D43" s="148"/>
      <c r="E43" s="149"/>
      <c r="F43" s="150" t="s">
        <v>528</v>
      </c>
      <c r="G43" s="148"/>
      <c r="H43" s="160"/>
    </row>
    <row r="44" spans="2:8" ht="24" customHeight="1">
      <c r="B44" s="113" t="s">
        <v>65</v>
      </c>
      <c r="C44" s="114"/>
      <c r="D44" s="114"/>
      <c r="E44" s="114"/>
      <c r="F44" s="114" t="s">
        <v>66</v>
      </c>
      <c r="G44" s="114"/>
      <c r="H44" s="115"/>
    </row>
    <row r="45" spans="2:8" ht="14.1" customHeight="1">
      <c r="B45" s="108" t="s">
        <v>473</v>
      </c>
      <c r="C45" s="109"/>
      <c r="D45" s="109"/>
      <c r="E45" s="109"/>
      <c r="F45" s="109" t="s">
        <v>472</v>
      </c>
      <c r="G45" s="109"/>
      <c r="H45" s="136"/>
    </row>
    <row r="46" spans="2:8" ht="14.1" customHeight="1">
      <c r="B46" s="152" t="s">
        <v>67</v>
      </c>
      <c r="C46" s="153"/>
      <c r="D46" s="153"/>
      <c r="E46" s="153"/>
      <c r="F46" s="153"/>
      <c r="G46" s="153"/>
      <c r="H46" s="154"/>
    </row>
    <row r="47" spans="2:8" ht="15.95" customHeight="1">
      <c r="B47" s="108" t="s">
        <v>471</v>
      </c>
      <c r="C47" s="109"/>
      <c r="D47" s="109"/>
      <c r="E47" s="109"/>
      <c r="F47" s="109"/>
      <c r="G47" s="109"/>
      <c r="H47" s="136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18.95" customHeight="1">
      <c r="B49" s="147" t="s">
        <v>470</v>
      </c>
      <c r="C49" s="148"/>
      <c r="D49" s="148"/>
      <c r="E49" s="149"/>
      <c r="F49" s="150" t="s">
        <v>111</v>
      </c>
      <c r="G49" s="148"/>
      <c r="H49" s="160"/>
    </row>
    <row r="50" spans="2:8" ht="16.5" customHeight="1">
      <c r="B50" s="113" t="s">
        <v>70</v>
      </c>
      <c r="C50" s="114"/>
      <c r="D50" s="114"/>
      <c r="E50" s="114"/>
      <c r="F50" s="114" t="s">
        <v>71</v>
      </c>
      <c r="G50" s="114"/>
      <c r="H50" s="115"/>
    </row>
    <row r="51" spans="2:8" ht="15" customHeight="1" thickBot="1">
      <c r="B51" s="161" t="s">
        <v>469</v>
      </c>
      <c r="C51" s="162"/>
      <c r="D51" s="162"/>
      <c r="E51" s="162"/>
      <c r="F51" s="129">
        <v>9983461893</v>
      </c>
      <c r="G51" s="129"/>
      <c r="H51" s="163"/>
    </row>
    <row r="52" spans="2:8" ht="38.25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B5:H5"/>
    <mergeCell ref="B6:H6"/>
    <mergeCell ref="B7:H7"/>
    <mergeCell ref="B8:E8"/>
    <mergeCell ref="F8:G8"/>
    <mergeCell ref="F16:H16"/>
    <mergeCell ref="B17:E17"/>
    <mergeCell ref="F17:G17"/>
    <mergeCell ref="B9:E9"/>
    <mergeCell ref="F9:G9"/>
  </mergeCells>
  <conditionalFormatting sqref="B36:F36">
    <cfRule type="containsText" dxfId="207" priority="1" operator="containsText" text="NO DISPONIBLE">
      <formula>NOT(ISERROR(SEARCH("NO DISPONIBLE",B36)))</formula>
    </cfRule>
    <cfRule type="cellIs" dxfId="206" priority="2" operator="lessThanOrEqual">
      <formula>0.15</formula>
    </cfRule>
    <cfRule type="cellIs" dxfId="205" priority="3" operator="between">
      <formula>0.5</formula>
      <formula>0.7</formula>
    </cfRule>
    <cfRule type="cellIs" dxfId="204" priority="4" operator="greaterThanOrEqual">
      <formula>0.7</formula>
    </cfRule>
  </conditionalFormatting>
  <hyperlinks>
    <hyperlink ref="B51" r:id="rId1" xr:uid="{00000000-0004-0000-2C00-000000000000}"/>
  </hyperlinks>
  <pageMargins left="0.70866141732283472" right="0.70866141732283472" top="0.74803149606299213" bottom="0.74803149606299213" header="0.31496062992125984" footer="0.31496062992125984"/>
  <pageSetup paperSize="5" scale="66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2C00-00002C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'A-2.2.1.1.5.4'!B36:F36</xm:f>
              <xm:sqref>G36</xm:sqref>
            </x14:sparkline>
          </x14:sparklines>
        </x14:sparklineGroup>
      </x14:sparklineGroup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B1:Q53"/>
  <sheetViews>
    <sheetView showGridLines="0" view="pageBreakPreview" zoomScale="80" zoomScaleNormal="90" zoomScaleSheetLayoutView="80" workbookViewId="0">
      <selection activeCell="F42" sqref="F42:H42"/>
    </sheetView>
  </sheetViews>
  <sheetFormatPr baseColWidth="10" defaultColWidth="11.42578125" defaultRowHeight="18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32.25" customHeight="1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13" t="s">
        <v>1</v>
      </c>
      <c r="C6" s="114"/>
      <c r="D6" s="114"/>
      <c r="E6" s="114"/>
      <c r="F6" s="114"/>
      <c r="G6" s="114"/>
      <c r="H6" s="115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16" t="s">
        <v>556</v>
      </c>
      <c r="C7" s="117"/>
      <c r="D7" s="117"/>
      <c r="E7" s="117"/>
      <c r="F7" s="117"/>
      <c r="G7" s="117"/>
      <c r="H7" s="118"/>
      <c r="J7" s="3"/>
      <c r="K7" s="3"/>
      <c r="L7" s="3"/>
      <c r="M7" s="3"/>
      <c r="N7" s="3"/>
      <c r="O7" s="3"/>
      <c r="P7" s="3"/>
      <c r="Q7" s="3"/>
    </row>
    <row r="8" spans="2:17" ht="19.5" customHeight="1">
      <c r="B8" s="113" t="s">
        <v>2</v>
      </c>
      <c r="C8" s="114"/>
      <c r="D8" s="114"/>
      <c r="E8" s="114"/>
      <c r="F8" s="114" t="s">
        <v>3</v>
      </c>
      <c r="G8" s="11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32.25" customHeight="1">
      <c r="B9" s="108" t="s">
        <v>554</v>
      </c>
      <c r="C9" s="109"/>
      <c r="D9" s="109"/>
      <c r="E9" s="109"/>
      <c r="F9" s="109" t="s">
        <v>553</v>
      </c>
      <c r="G9" s="109"/>
      <c r="H9" s="10" t="s">
        <v>301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13" t="s">
        <v>5</v>
      </c>
      <c r="C10" s="114"/>
      <c r="D10" s="114"/>
      <c r="E10" s="114"/>
      <c r="F10" s="114"/>
      <c r="G10" s="114"/>
      <c r="H10" s="115"/>
    </row>
    <row r="11" spans="2:17" ht="25.5" customHeight="1">
      <c r="B11" s="21" t="s">
        <v>6</v>
      </c>
      <c r="C11" s="114" t="s">
        <v>7</v>
      </c>
      <c r="D11" s="11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>
      <c r="B12" s="22" t="s">
        <v>552</v>
      </c>
      <c r="C12" s="122" t="s">
        <v>551</v>
      </c>
      <c r="D12" s="122"/>
      <c r="E12" s="9" t="s">
        <v>552</v>
      </c>
      <c r="F12" s="9" t="s">
        <v>551</v>
      </c>
      <c r="G12" s="9" t="s">
        <v>550</v>
      </c>
      <c r="H12" s="5" t="s">
        <v>462</v>
      </c>
    </row>
    <row r="13" spans="2:17" ht="16.5" customHeight="1" thickBot="1">
      <c r="B13" s="123" t="s">
        <v>13</v>
      </c>
      <c r="C13" s="124"/>
      <c r="D13" s="124"/>
      <c r="E13" s="124"/>
      <c r="F13" s="125"/>
      <c r="G13" s="126" t="s">
        <v>14</v>
      </c>
      <c r="H13" s="127"/>
    </row>
    <row r="14" spans="2:17" ht="16.5" customHeight="1">
      <c r="B14" s="26" t="s">
        <v>15</v>
      </c>
      <c r="C14" s="128" t="s">
        <v>16</v>
      </c>
      <c r="D14" s="128"/>
      <c r="E14" s="27" t="s">
        <v>17</v>
      </c>
      <c r="F14" s="28" t="s">
        <v>8</v>
      </c>
      <c r="G14" s="29" t="s">
        <v>18</v>
      </c>
      <c r="H14" s="28" t="s">
        <v>19</v>
      </c>
    </row>
    <row r="15" spans="2:17" ht="21" customHeight="1" thickBot="1">
      <c r="B15" s="30" t="s">
        <v>20</v>
      </c>
      <c r="C15" s="129" t="s">
        <v>384</v>
      </c>
      <c r="D15" s="129"/>
      <c r="E15" s="24" t="s">
        <v>21</v>
      </c>
      <c r="F15" s="25" t="s">
        <v>22</v>
      </c>
      <c r="G15" s="30" t="s">
        <v>21</v>
      </c>
      <c r="H15" s="25" t="s">
        <v>384</v>
      </c>
    </row>
    <row r="16" spans="2:17" ht="30.95" customHeight="1">
      <c r="B16" s="113" t="s">
        <v>24</v>
      </c>
      <c r="C16" s="114"/>
      <c r="D16" s="114"/>
      <c r="E16" s="114"/>
      <c r="F16" s="114" t="s">
        <v>25</v>
      </c>
      <c r="G16" s="114"/>
      <c r="H16" s="115"/>
    </row>
    <row r="17" spans="2:9" ht="47.1" customHeight="1">
      <c r="B17" s="130" t="s">
        <v>26</v>
      </c>
      <c r="C17" s="131"/>
      <c r="D17" s="131"/>
      <c r="E17" s="132"/>
      <c r="F17" s="114" t="s">
        <v>27</v>
      </c>
      <c r="G17" s="114"/>
      <c r="H17" s="6" t="s">
        <v>28</v>
      </c>
    </row>
    <row r="18" spans="2:9" ht="18" customHeight="1">
      <c r="B18" s="119" t="s">
        <v>29</v>
      </c>
      <c r="C18" s="120"/>
      <c r="D18" s="120"/>
      <c r="E18" s="121"/>
      <c r="F18" s="122" t="s">
        <v>30</v>
      </c>
      <c r="G18" s="122"/>
      <c r="H18" s="5" t="s">
        <v>549</v>
      </c>
    </row>
    <row r="19" spans="2:9" ht="15.75" customHeight="1">
      <c r="B19" s="113" t="s">
        <v>31</v>
      </c>
      <c r="C19" s="114"/>
      <c r="D19" s="114"/>
      <c r="E19" s="114"/>
      <c r="F19" s="114"/>
      <c r="G19" s="114"/>
      <c r="H19" s="115"/>
    </row>
    <row r="20" spans="2:9" ht="60.75" customHeight="1">
      <c r="B20" s="133" t="s">
        <v>557</v>
      </c>
      <c r="C20" s="134"/>
      <c r="D20" s="134"/>
      <c r="E20" s="134"/>
      <c r="F20" s="134"/>
      <c r="G20" s="134"/>
      <c r="H20" s="135"/>
    </row>
    <row r="21" spans="2:9" ht="15.75" customHeight="1">
      <c r="B21" s="113" t="s">
        <v>32</v>
      </c>
      <c r="C21" s="114"/>
      <c r="D21" s="114"/>
      <c r="E21" s="114"/>
      <c r="F21" s="114"/>
      <c r="G21" s="114"/>
      <c r="H21" s="115"/>
    </row>
    <row r="22" spans="2:9" ht="63.75" customHeight="1">
      <c r="B22" s="108" t="s">
        <v>558</v>
      </c>
      <c r="C22" s="109"/>
      <c r="D22" s="109"/>
      <c r="E22" s="109"/>
      <c r="F22" s="109"/>
      <c r="G22" s="109"/>
      <c r="H22" s="136"/>
    </row>
    <row r="23" spans="2:9" ht="15.75" customHeight="1">
      <c r="B23" s="113" t="s">
        <v>33</v>
      </c>
      <c r="C23" s="114"/>
      <c r="D23" s="114"/>
      <c r="E23" s="114"/>
      <c r="F23" s="114" t="s">
        <v>34</v>
      </c>
      <c r="G23" s="114"/>
      <c r="H23" s="115"/>
    </row>
    <row r="24" spans="2:9" ht="24.75" customHeight="1">
      <c r="B24" s="108" t="s">
        <v>35</v>
      </c>
      <c r="C24" s="109"/>
      <c r="D24" s="109"/>
      <c r="E24" s="109"/>
      <c r="F24" s="109" t="s">
        <v>288</v>
      </c>
      <c r="G24" s="109"/>
      <c r="H24" s="136"/>
    </row>
    <row r="25" spans="2:9" ht="14.25" customHeight="1">
      <c r="B25" s="113" t="s">
        <v>37</v>
      </c>
      <c r="C25" s="114"/>
      <c r="D25" s="114"/>
      <c r="E25" s="114"/>
      <c r="F25" s="114" t="s">
        <v>38</v>
      </c>
      <c r="G25" s="114"/>
      <c r="H25" s="115"/>
    </row>
    <row r="26" spans="2:9" ht="15.95" customHeight="1">
      <c r="B26" s="113" t="s">
        <v>39</v>
      </c>
      <c r="C26" s="114"/>
      <c r="D26" s="114" t="s">
        <v>40</v>
      </c>
      <c r="E26" s="114"/>
      <c r="F26" s="8" t="s">
        <v>39</v>
      </c>
      <c r="G26" s="8" t="s">
        <v>41</v>
      </c>
      <c r="H26" s="6" t="s">
        <v>40</v>
      </c>
    </row>
    <row r="27" spans="2:9" ht="14.25" customHeight="1">
      <c r="B27" s="210">
        <v>110</v>
      </c>
      <c r="C27" s="211"/>
      <c r="D27" s="211">
        <v>2022</v>
      </c>
      <c r="E27" s="211"/>
      <c r="F27" s="52">
        <v>115</v>
      </c>
      <c r="G27" s="50">
        <v>4.5499999999999999E-2</v>
      </c>
      <c r="H27" s="49">
        <v>2025</v>
      </c>
    </row>
    <row r="28" spans="2:9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9" ht="19.5" customHeight="1">
      <c r="B29" s="137" t="s">
        <v>26</v>
      </c>
      <c r="C29" s="138"/>
      <c r="D29" s="138"/>
      <c r="E29" s="138"/>
      <c r="F29" s="138"/>
      <c r="G29" s="138"/>
      <c r="H29" s="139"/>
    </row>
    <row r="30" spans="2:9" ht="30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9" ht="26.1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</row>
    <row r="32" spans="2:9" ht="45.95" customHeight="1">
      <c r="B32" s="113" t="s">
        <v>49</v>
      </c>
      <c r="C32" s="114"/>
      <c r="D32" s="114"/>
      <c r="E32" s="114"/>
      <c r="F32" s="114"/>
      <c r="G32" s="114"/>
      <c r="H32" s="115"/>
      <c r="I32" s="20"/>
    </row>
    <row r="33" spans="2:8" ht="90.75" customHeight="1">
      <c r="B33" s="151" t="s">
        <v>559</v>
      </c>
      <c r="C33" s="109"/>
      <c r="D33" s="109"/>
      <c r="E33" s="109"/>
      <c r="F33" s="109"/>
      <c r="G33" s="109"/>
      <c r="H33" s="136"/>
    </row>
    <row r="34" spans="2:8" ht="30" customHeight="1">
      <c r="B34" s="113" t="s">
        <v>50</v>
      </c>
      <c r="C34" s="114"/>
      <c r="D34" s="114"/>
      <c r="E34" s="114"/>
      <c r="F34" s="114"/>
      <c r="G34" s="114"/>
      <c r="H34" s="115"/>
    </row>
    <row r="35" spans="2:8" ht="20.100000000000001" customHeight="1">
      <c r="B35" s="21" t="s">
        <v>51</v>
      </c>
      <c r="C35" s="8" t="s">
        <v>52</v>
      </c>
      <c r="D35" s="8" t="s">
        <v>53</v>
      </c>
      <c r="E35" s="8" t="s">
        <v>54</v>
      </c>
      <c r="F35" s="8" t="s">
        <v>55</v>
      </c>
      <c r="G35" s="114" t="s">
        <v>56</v>
      </c>
      <c r="H35" s="115"/>
    </row>
    <row r="36" spans="2:8" ht="27.95" customHeight="1">
      <c r="B36" s="23">
        <v>0</v>
      </c>
      <c r="C36" s="23">
        <v>2.86E-2</v>
      </c>
      <c r="D36" s="23" t="s">
        <v>57</v>
      </c>
      <c r="E36" s="23" t="s">
        <v>57</v>
      </c>
      <c r="F36" s="23">
        <v>8.6999999999999994E-3</v>
      </c>
      <c r="G36" s="109"/>
      <c r="H36" s="136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1" customHeight="1">
      <c r="B38" s="113" t="s">
        <v>59</v>
      </c>
      <c r="C38" s="114"/>
      <c r="D38" s="114"/>
      <c r="E38" s="114"/>
      <c r="F38" s="114" t="s">
        <v>60</v>
      </c>
      <c r="G38" s="114"/>
      <c r="H38" s="115"/>
    </row>
    <row r="39" spans="2:8" ht="14.1" customHeight="1">
      <c r="B39" s="108" t="s">
        <v>560</v>
      </c>
      <c r="C39" s="109"/>
      <c r="D39" s="109"/>
      <c r="E39" s="109"/>
      <c r="F39" s="109" t="s">
        <v>561</v>
      </c>
      <c r="G39" s="109"/>
      <c r="H39" s="136"/>
    </row>
    <row r="40" spans="2:8" ht="17.100000000000001" customHeight="1">
      <c r="B40" s="113" t="s">
        <v>61</v>
      </c>
      <c r="C40" s="114"/>
      <c r="D40" s="114"/>
      <c r="E40" s="114"/>
      <c r="F40" s="114" t="s">
        <v>62</v>
      </c>
      <c r="G40" s="114"/>
      <c r="H40" s="115"/>
    </row>
    <row r="41" spans="2:8" ht="21" customHeight="1">
      <c r="B41" s="108" t="s">
        <v>562</v>
      </c>
      <c r="C41" s="109"/>
      <c r="D41" s="109"/>
      <c r="E41" s="109"/>
      <c r="F41" s="109" t="s">
        <v>563</v>
      </c>
      <c r="G41" s="109"/>
      <c r="H41" s="136"/>
    </row>
    <row r="42" spans="2:8" ht="15" customHeight="1">
      <c r="B42" s="113" t="s">
        <v>63</v>
      </c>
      <c r="C42" s="114"/>
      <c r="D42" s="114"/>
      <c r="E42" s="114"/>
      <c r="F42" s="114" t="s">
        <v>64</v>
      </c>
      <c r="G42" s="114"/>
      <c r="H42" s="115"/>
    </row>
    <row r="43" spans="2:8" ht="12.95" customHeight="1">
      <c r="B43" s="108" t="s">
        <v>564</v>
      </c>
      <c r="C43" s="109"/>
      <c r="D43" s="109"/>
      <c r="E43" s="109"/>
      <c r="F43" s="109" t="s">
        <v>565</v>
      </c>
      <c r="G43" s="109"/>
      <c r="H43" s="136"/>
    </row>
    <row r="44" spans="2:8" ht="24" customHeight="1">
      <c r="B44" s="113" t="s">
        <v>65</v>
      </c>
      <c r="C44" s="114"/>
      <c r="D44" s="114"/>
      <c r="E44" s="114"/>
      <c r="F44" s="114" t="s">
        <v>66</v>
      </c>
      <c r="G44" s="114"/>
      <c r="H44" s="115"/>
    </row>
    <row r="45" spans="2:8" ht="14.1" customHeight="1">
      <c r="B45" s="108" t="s">
        <v>566</v>
      </c>
      <c r="C45" s="109"/>
      <c r="D45" s="109"/>
      <c r="E45" s="109"/>
      <c r="F45" s="109" t="s">
        <v>563</v>
      </c>
      <c r="G45" s="109"/>
      <c r="H45" s="136"/>
    </row>
    <row r="46" spans="2:8" ht="14.1" customHeight="1">
      <c r="B46" s="152" t="s">
        <v>67</v>
      </c>
      <c r="C46" s="153"/>
      <c r="D46" s="153"/>
      <c r="E46" s="153"/>
      <c r="F46" s="153"/>
      <c r="G46" s="153"/>
      <c r="H46" s="154"/>
    </row>
    <row r="47" spans="2:8" ht="15.95" customHeight="1">
      <c r="B47" s="108" t="s">
        <v>538</v>
      </c>
      <c r="C47" s="109"/>
      <c r="D47" s="109"/>
      <c r="E47" s="109"/>
      <c r="F47" s="109"/>
      <c r="G47" s="109"/>
      <c r="H47" s="136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18.95" customHeight="1">
      <c r="B49" s="147" t="s">
        <v>537</v>
      </c>
      <c r="C49" s="148"/>
      <c r="D49" s="148"/>
      <c r="E49" s="149"/>
      <c r="F49" s="150" t="s">
        <v>111</v>
      </c>
      <c r="G49" s="148"/>
      <c r="H49" s="160"/>
    </row>
    <row r="50" spans="2:8" ht="16.5" customHeight="1">
      <c r="B50" s="113" t="s">
        <v>70</v>
      </c>
      <c r="C50" s="114"/>
      <c r="D50" s="114"/>
      <c r="E50" s="114"/>
      <c r="F50" s="114" t="s">
        <v>71</v>
      </c>
      <c r="G50" s="114"/>
      <c r="H50" s="115"/>
    </row>
    <row r="51" spans="2:8" ht="15" customHeight="1" thickBot="1">
      <c r="B51" s="161" t="s">
        <v>536</v>
      </c>
      <c r="C51" s="162"/>
      <c r="D51" s="162"/>
      <c r="E51" s="162"/>
      <c r="F51" s="129" t="s">
        <v>535</v>
      </c>
      <c r="G51" s="129"/>
      <c r="H51" s="163"/>
    </row>
    <row r="52" spans="2:8" ht="83.25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1:H21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</mergeCells>
  <conditionalFormatting sqref="B36:F36">
    <cfRule type="containsText" dxfId="203" priority="1" operator="containsText" text="NO DISPONIBLE">
      <formula>NOT(ISERROR(SEARCH("NO DISPONIBLE",B36)))</formula>
    </cfRule>
    <cfRule type="cellIs" dxfId="202" priority="2" operator="lessThanOrEqual">
      <formula>0.15</formula>
    </cfRule>
    <cfRule type="cellIs" dxfId="201" priority="3" operator="between">
      <formula>0.5</formula>
      <formula>0.7</formula>
    </cfRule>
    <cfRule type="cellIs" dxfId="200" priority="4" operator="greaterThanOrEqual">
      <formula>0.7</formula>
    </cfRule>
  </conditionalFormatting>
  <hyperlinks>
    <hyperlink ref="B51" r:id="rId1" xr:uid="{00000000-0004-0000-2D00-000000000000}"/>
  </hyperlinks>
  <printOptions horizontalCentered="1"/>
  <pageMargins left="0.70866141732283472" right="0.70866141732283472" top="0.74803149606299213" bottom="0.35433070866141736" header="0.31496062992125984" footer="0.31496062992125984"/>
  <pageSetup paperSize="5" scale="6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2D00-00002D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'C-2.2.1.1.6'!B36:F36</xm:f>
              <xm:sqref>G36</xm:sqref>
            </x14:sparkline>
          </x14:sparklines>
        </x14:sparklineGroup>
      </x14:sparklineGroup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B1:Q53"/>
  <sheetViews>
    <sheetView showGridLines="0" view="pageBreakPreview" zoomScale="80" zoomScaleNormal="90" zoomScaleSheetLayoutView="80" workbookViewId="0">
      <selection activeCell="F42" sqref="F42:H42"/>
    </sheetView>
  </sheetViews>
  <sheetFormatPr baseColWidth="10" defaultColWidth="11.42578125" defaultRowHeight="18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32.25" customHeight="1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13" t="s">
        <v>1</v>
      </c>
      <c r="C6" s="114"/>
      <c r="D6" s="114"/>
      <c r="E6" s="114"/>
      <c r="F6" s="114"/>
      <c r="G6" s="114"/>
      <c r="H6" s="115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16" t="s">
        <v>567</v>
      </c>
      <c r="C7" s="117"/>
      <c r="D7" s="117"/>
      <c r="E7" s="117"/>
      <c r="F7" s="117"/>
      <c r="G7" s="117"/>
      <c r="H7" s="118"/>
      <c r="J7" s="3"/>
      <c r="K7" s="3"/>
      <c r="L7" s="3"/>
      <c r="M7" s="3"/>
      <c r="N7" s="3"/>
      <c r="O7" s="3"/>
      <c r="P7" s="3"/>
      <c r="Q7" s="3"/>
    </row>
    <row r="8" spans="2:17" ht="19.5" customHeight="1">
      <c r="B8" s="113" t="s">
        <v>2</v>
      </c>
      <c r="C8" s="114"/>
      <c r="D8" s="114"/>
      <c r="E8" s="114"/>
      <c r="F8" s="114" t="s">
        <v>3</v>
      </c>
      <c r="G8" s="11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32.25" customHeight="1">
      <c r="B9" s="108" t="s">
        <v>554</v>
      </c>
      <c r="C9" s="109"/>
      <c r="D9" s="109"/>
      <c r="E9" s="109"/>
      <c r="F9" s="109" t="s">
        <v>553</v>
      </c>
      <c r="G9" s="109"/>
      <c r="H9" s="10" t="s">
        <v>316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13" t="s">
        <v>5</v>
      </c>
      <c r="C10" s="114"/>
      <c r="D10" s="114"/>
      <c r="E10" s="114"/>
      <c r="F10" s="114"/>
      <c r="G10" s="114"/>
      <c r="H10" s="115"/>
    </row>
    <row r="11" spans="2:17" ht="25.5" customHeight="1">
      <c r="B11" s="21" t="s">
        <v>6</v>
      </c>
      <c r="C11" s="114" t="s">
        <v>7</v>
      </c>
      <c r="D11" s="11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>
      <c r="B12" s="22" t="s">
        <v>552</v>
      </c>
      <c r="C12" s="122" t="s">
        <v>551</v>
      </c>
      <c r="D12" s="122"/>
      <c r="E12" s="9" t="s">
        <v>552</v>
      </c>
      <c r="F12" s="9" t="s">
        <v>551</v>
      </c>
      <c r="G12" s="9" t="s">
        <v>550</v>
      </c>
      <c r="H12" s="5" t="s">
        <v>106</v>
      </c>
    </row>
    <row r="13" spans="2:17" ht="16.5" customHeight="1" thickBot="1">
      <c r="B13" s="123" t="s">
        <v>13</v>
      </c>
      <c r="C13" s="124"/>
      <c r="D13" s="124"/>
      <c r="E13" s="124"/>
      <c r="F13" s="125"/>
      <c r="G13" s="126" t="s">
        <v>14</v>
      </c>
      <c r="H13" s="127"/>
    </row>
    <row r="14" spans="2:17" ht="16.5" customHeight="1">
      <c r="B14" s="26" t="s">
        <v>15</v>
      </c>
      <c r="C14" s="128" t="s">
        <v>16</v>
      </c>
      <c r="D14" s="128"/>
      <c r="E14" s="27" t="s">
        <v>17</v>
      </c>
      <c r="F14" s="28" t="s">
        <v>8</v>
      </c>
      <c r="G14" s="29" t="s">
        <v>18</v>
      </c>
      <c r="H14" s="28" t="s">
        <v>19</v>
      </c>
    </row>
    <row r="15" spans="2:17" ht="21" customHeight="1" thickBot="1">
      <c r="B15" s="30" t="s">
        <v>20</v>
      </c>
      <c r="C15" s="129" t="s">
        <v>384</v>
      </c>
      <c r="D15" s="129"/>
      <c r="E15" s="24" t="s">
        <v>21</v>
      </c>
      <c r="F15" s="25" t="s">
        <v>22</v>
      </c>
      <c r="G15" s="30" t="s">
        <v>21</v>
      </c>
      <c r="H15" s="25" t="s">
        <v>384</v>
      </c>
    </row>
    <row r="16" spans="2:17" ht="30.95" customHeight="1">
      <c r="B16" s="113" t="s">
        <v>24</v>
      </c>
      <c r="C16" s="114"/>
      <c r="D16" s="114"/>
      <c r="E16" s="114"/>
      <c r="F16" s="114" t="s">
        <v>25</v>
      </c>
      <c r="G16" s="114"/>
      <c r="H16" s="115"/>
    </row>
    <row r="17" spans="2:9" ht="47.1" customHeight="1">
      <c r="B17" s="130" t="s">
        <v>26</v>
      </c>
      <c r="C17" s="131"/>
      <c r="D17" s="131"/>
      <c r="E17" s="132"/>
      <c r="F17" s="114" t="s">
        <v>27</v>
      </c>
      <c r="G17" s="114"/>
      <c r="H17" s="6" t="s">
        <v>28</v>
      </c>
    </row>
    <row r="18" spans="2:9" ht="18" customHeight="1">
      <c r="B18" s="119" t="s">
        <v>29</v>
      </c>
      <c r="C18" s="120"/>
      <c r="D18" s="120"/>
      <c r="E18" s="121"/>
      <c r="F18" s="122" t="s">
        <v>30</v>
      </c>
      <c r="G18" s="122"/>
      <c r="H18" s="5" t="s">
        <v>549</v>
      </c>
    </row>
    <row r="19" spans="2:9" ht="15.75" customHeight="1">
      <c r="B19" s="113" t="s">
        <v>31</v>
      </c>
      <c r="C19" s="114"/>
      <c r="D19" s="114"/>
      <c r="E19" s="114"/>
      <c r="F19" s="114"/>
      <c r="G19" s="114"/>
      <c r="H19" s="115"/>
    </row>
    <row r="20" spans="2:9" ht="60.95" customHeight="1">
      <c r="B20" s="133" t="s">
        <v>568</v>
      </c>
      <c r="C20" s="134"/>
      <c r="D20" s="134"/>
      <c r="E20" s="134"/>
      <c r="F20" s="134"/>
      <c r="G20" s="134"/>
      <c r="H20" s="135"/>
    </row>
    <row r="21" spans="2:9" ht="15.75" customHeight="1">
      <c r="B21" s="113" t="s">
        <v>32</v>
      </c>
      <c r="C21" s="114"/>
      <c r="D21" s="114"/>
      <c r="E21" s="114"/>
      <c r="F21" s="114"/>
      <c r="G21" s="114"/>
      <c r="H21" s="115"/>
    </row>
    <row r="22" spans="2:9" ht="63.95" customHeight="1">
      <c r="B22" s="108" t="s">
        <v>569</v>
      </c>
      <c r="C22" s="109"/>
      <c r="D22" s="109"/>
      <c r="E22" s="109"/>
      <c r="F22" s="109"/>
      <c r="G22" s="109"/>
      <c r="H22" s="136"/>
    </row>
    <row r="23" spans="2:9" ht="15.75" customHeight="1">
      <c r="B23" s="113" t="s">
        <v>33</v>
      </c>
      <c r="C23" s="114"/>
      <c r="D23" s="114"/>
      <c r="E23" s="114"/>
      <c r="F23" s="114" t="s">
        <v>34</v>
      </c>
      <c r="G23" s="114"/>
      <c r="H23" s="115"/>
    </row>
    <row r="24" spans="2:9" ht="24.75" customHeight="1">
      <c r="B24" s="108" t="s">
        <v>35</v>
      </c>
      <c r="C24" s="109"/>
      <c r="D24" s="109"/>
      <c r="E24" s="109"/>
      <c r="F24" s="109" t="s">
        <v>288</v>
      </c>
      <c r="G24" s="109"/>
      <c r="H24" s="136"/>
    </row>
    <row r="25" spans="2:9" ht="14.25" customHeight="1">
      <c r="B25" s="113" t="s">
        <v>37</v>
      </c>
      <c r="C25" s="114"/>
      <c r="D25" s="114"/>
      <c r="E25" s="114"/>
      <c r="F25" s="114" t="s">
        <v>38</v>
      </c>
      <c r="G25" s="114"/>
      <c r="H25" s="115"/>
    </row>
    <row r="26" spans="2:9" ht="15.95" customHeight="1">
      <c r="B26" s="113" t="s">
        <v>39</v>
      </c>
      <c r="C26" s="114"/>
      <c r="D26" s="114" t="s">
        <v>40</v>
      </c>
      <c r="E26" s="114"/>
      <c r="F26" s="8" t="s">
        <v>39</v>
      </c>
      <c r="G26" s="8" t="s">
        <v>41</v>
      </c>
      <c r="H26" s="6" t="s">
        <v>40</v>
      </c>
    </row>
    <row r="27" spans="2:9" ht="14.25" customHeight="1">
      <c r="B27" s="212">
        <v>2300</v>
      </c>
      <c r="C27" s="213"/>
      <c r="D27" s="211">
        <v>2022</v>
      </c>
      <c r="E27" s="211"/>
      <c r="F27" s="51">
        <v>2380</v>
      </c>
      <c r="G27" s="50">
        <v>3.4799999999999998E-2</v>
      </c>
      <c r="H27" s="49">
        <v>2025</v>
      </c>
    </row>
    <row r="28" spans="2:9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9" ht="19.5" customHeight="1">
      <c r="B29" s="137" t="s">
        <v>26</v>
      </c>
      <c r="C29" s="138"/>
      <c r="D29" s="138"/>
      <c r="E29" s="138"/>
      <c r="F29" s="138"/>
      <c r="G29" s="138"/>
      <c r="H29" s="139"/>
    </row>
    <row r="30" spans="2:9" ht="30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9" ht="26.1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</row>
    <row r="32" spans="2:9" ht="45.95" customHeight="1">
      <c r="B32" s="113" t="s">
        <v>49</v>
      </c>
      <c r="C32" s="114"/>
      <c r="D32" s="114"/>
      <c r="E32" s="114"/>
      <c r="F32" s="114"/>
      <c r="G32" s="114"/>
      <c r="H32" s="115"/>
      <c r="I32" s="20"/>
    </row>
    <row r="33" spans="2:8" ht="90.75" customHeight="1">
      <c r="B33" s="151" t="s">
        <v>570</v>
      </c>
      <c r="C33" s="109"/>
      <c r="D33" s="109"/>
      <c r="E33" s="109"/>
      <c r="F33" s="109"/>
      <c r="G33" s="109"/>
      <c r="H33" s="136"/>
    </row>
    <row r="34" spans="2:8" ht="30" customHeight="1">
      <c r="B34" s="113" t="s">
        <v>50</v>
      </c>
      <c r="C34" s="114"/>
      <c r="D34" s="114"/>
      <c r="E34" s="114"/>
      <c r="F34" s="114"/>
      <c r="G34" s="114"/>
      <c r="H34" s="115"/>
    </row>
    <row r="35" spans="2:8" ht="20.100000000000001" customHeight="1">
      <c r="B35" s="21" t="s">
        <v>51</v>
      </c>
      <c r="C35" s="8" t="s">
        <v>52</v>
      </c>
      <c r="D35" s="8" t="s">
        <v>53</v>
      </c>
      <c r="E35" s="8" t="s">
        <v>54</v>
      </c>
      <c r="F35" s="8" t="s">
        <v>55</v>
      </c>
      <c r="G35" s="114" t="s">
        <v>56</v>
      </c>
      <c r="H35" s="115"/>
    </row>
    <row r="36" spans="2:8" ht="27.95" customHeight="1">
      <c r="B36" s="23">
        <v>0.82689999999999997</v>
      </c>
      <c r="C36" s="23">
        <v>0.81510000000000005</v>
      </c>
      <c r="D36" s="23" t="s">
        <v>57</v>
      </c>
      <c r="E36" s="23" t="s">
        <v>57</v>
      </c>
      <c r="F36" s="23">
        <v>0.41049999999999998</v>
      </c>
      <c r="G36" s="109"/>
      <c r="H36" s="136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1" customHeight="1">
      <c r="B38" s="113" t="s">
        <v>59</v>
      </c>
      <c r="C38" s="114"/>
      <c r="D38" s="114"/>
      <c r="E38" s="114"/>
      <c r="F38" s="114" t="s">
        <v>60</v>
      </c>
      <c r="G38" s="114"/>
      <c r="H38" s="115"/>
    </row>
    <row r="39" spans="2:8" ht="14.1" customHeight="1">
      <c r="B39" s="108" t="s">
        <v>571</v>
      </c>
      <c r="C39" s="109"/>
      <c r="D39" s="109"/>
      <c r="E39" s="109"/>
      <c r="F39" s="109" t="s">
        <v>572</v>
      </c>
      <c r="G39" s="109"/>
      <c r="H39" s="136"/>
    </row>
    <row r="40" spans="2:8" ht="17.100000000000001" customHeight="1">
      <c r="B40" s="113" t="s">
        <v>61</v>
      </c>
      <c r="C40" s="114"/>
      <c r="D40" s="114"/>
      <c r="E40" s="114"/>
      <c r="F40" s="114" t="s">
        <v>62</v>
      </c>
      <c r="G40" s="114"/>
      <c r="H40" s="115"/>
    </row>
    <row r="41" spans="2:8" ht="21" customHeight="1">
      <c r="B41" s="108" t="s">
        <v>573</v>
      </c>
      <c r="C41" s="109"/>
      <c r="D41" s="109"/>
      <c r="E41" s="109"/>
      <c r="F41" s="109" t="s">
        <v>563</v>
      </c>
      <c r="G41" s="109"/>
      <c r="H41" s="136"/>
    </row>
    <row r="42" spans="2:8" ht="15" customHeight="1">
      <c r="B42" s="113" t="s">
        <v>63</v>
      </c>
      <c r="C42" s="114"/>
      <c r="D42" s="114"/>
      <c r="E42" s="114"/>
      <c r="F42" s="114" t="s">
        <v>64</v>
      </c>
      <c r="G42" s="114"/>
      <c r="H42" s="115"/>
    </row>
    <row r="43" spans="2:8" ht="12.95" customHeight="1">
      <c r="B43" s="147" t="s">
        <v>574</v>
      </c>
      <c r="C43" s="148"/>
      <c r="D43" s="148"/>
      <c r="E43" s="149"/>
      <c r="F43" s="150" t="s">
        <v>575</v>
      </c>
      <c r="G43" s="148"/>
      <c r="H43" s="160"/>
    </row>
    <row r="44" spans="2:8" ht="24" customHeight="1">
      <c r="B44" s="113" t="s">
        <v>65</v>
      </c>
      <c r="C44" s="114"/>
      <c r="D44" s="114"/>
      <c r="E44" s="114"/>
      <c r="F44" s="114" t="s">
        <v>66</v>
      </c>
      <c r="G44" s="114"/>
      <c r="H44" s="115"/>
    </row>
    <row r="45" spans="2:8" ht="14.1" customHeight="1">
      <c r="B45" s="150" t="s">
        <v>576</v>
      </c>
      <c r="C45" s="148"/>
      <c r="D45" s="148"/>
      <c r="E45" s="148"/>
      <c r="F45" s="109" t="s">
        <v>563</v>
      </c>
      <c r="G45" s="109"/>
      <c r="H45" s="136"/>
    </row>
    <row r="46" spans="2:8" ht="14.1" customHeight="1">
      <c r="B46" s="152" t="s">
        <v>67</v>
      </c>
      <c r="C46" s="153"/>
      <c r="D46" s="153"/>
      <c r="E46" s="153"/>
      <c r="F46" s="153"/>
      <c r="G46" s="153"/>
      <c r="H46" s="154"/>
    </row>
    <row r="47" spans="2:8" ht="15.95" customHeight="1">
      <c r="B47" s="108" t="s">
        <v>538</v>
      </c>
      <c r="C47" s="109"/>
      <c r="D47" s="109"/>
      <c r="E47" s="109"/>
      <c r="F47" s="109"/>
      <c r="G47" s="109"/>
      <c r="H47" s="136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18.95" customHeight="1">
      <c r="B49" s="147" t="s">
        <v>537</v>
      </c>
      <c r="C49" s="148"/>
      <c r="D49" s="148"/>
      <c r="E49" s="149"/>
      <c r="F49" s="150" t="s">
        <v>111</v>
      </c>
      <c r="G49" s="148"/>
      <c r="H49" s="160"/>
    </row>
    <row r="50" spans="2:8" ht="16.5" customHeight="1">
      <c r="B50" s="113" t="s">
        <v>70</v>
      </c>
      <c r="C50" s="114"/>
      <c r="D50" s="114"/>
      <c r="E50" s="114"/>
      <c r="F50" s="114" t="s">
        <v>71</v>
      </c>
      <c r="G50" s="114"/>
      <c r="H50" s="115"/>
    </row>
    <row r="51" spans="2:8" ht="15" customHeight="1" thickBot="1">
      <c r="B51" s="161" t="s">
        <v>536</v>
      </c>
      <c r="C51" s="162"/>
      <c r="D51" s="162"/>
      <c r="E51" s="162"/>
      <c r="F51" s="129" t="s">
        <v>535</v>
      </c>
      <c r="G51" s="129"/>
      <c r="H51" s="163"/>
    </row>
    <row r="52" spans="2:8" ht="83.25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1:H21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</mergeCells>
  <conditionalFormatting sqref="B36:F36">
    <cfRule type="containsText" dxfId="199" priority="1" operator="containsText" text="NO DISPONIBLE">
      <formula>NOT(ISERROR(SEARCH("NO DISPONIBLE",B36)))</formula>
    </cfRule>
    <cfRule type="cellIs" dxfId="198" priority="2" operator="lessThanOrEqual">
      <formula>0.15</formula>
    </cfRule>
    <cfRule type="cellIs" dxfId="197" priority="3" operator="between">
      <formula>0.5</formula>
      <formula>0.7</formula>
    </cfRule>
    <cfRule type="cellIs" dxfId="196" priority="4" operator="greaterThanOrEqual">
      <formula>0.7</formula>
    </cfRule>
  </conditionalFormatting>
  <hyperlinks>
    <hyperlink ref="B51" r:id="rId1" xr:uid="{00000000-0004-0000-2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5" scale="67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2E00-00002E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'A-2.2.1.1.6.1'!B36:F36</xm:f>
              <xm:sqref>G36</xm:sqref>
            </x14:sparkline>
          </x14:sparklines>
        </x14:sparklineGroup>
      </x14:sparklineGroup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B1:Q53"/>
  <sheetViews>
    <sheetView showGridLines="0" view="pageBreakPreview" zoomScale="80" zoomScaleNormal="90" zoomScaleSheetLayoutView="80" workbookViewId="0">
      <selection activeCell="F42" sqref="F42:H42"/>
    </sheetView>
  </sheetViews>
  <sheetFormatPr baseColWidth="10" defaultColWidth="11.42578125" defaultRowHeight="18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32.25" customHeight="1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13" t="s">
        <v>1</v>
      </c>
      <c r="C6" s="114"/>
      <c r="D6" s="114"/>
      <c r="E6" s="114"/>
      <c r="F6" s="114"/>
      <c r="G6" s="114"/>
      <c r="H6" s="115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16" t="s">
        <v>577</v>
      </c>
      <c r="C7" s="117"/>
      <c r="D7" s="117"/>
      <c r="E7" s="117"/>
      <c r="F7" s="117"/>
      <c r="G7" s="117"/>
      <c r="H7" s="118"/>
      <c r="J7" s="3"/>
      <c r="K7" s="3"/>
      <c r="L7" s="3"/>
      <c r="M7" s="3"/>
      <c r="N7" s="3"/>
      <c r="O7" s="3"/>
      <c r="P7" s="3"/>
      <c r="Q7" s="3"/>
    </row>
    <row r="8" spans="2:17" ht="19.5" customHeight="1">
      <c r="B8" s="113" t="s">
        <v>2</v>
      </c>
      <c r="C8" s="114"/>
      <c r="D8" s="114"/>
      <c r="E8" s="114"/>
      <c r="F8" s="114" t="s">
        <v>3</v>
      </c>
      <c r="G8" s="11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32.25" customHeight="1">
      <c r="B9" s="108" t="s">
        <v>554</v>
      </c>
      <c r="C9" s="109"/>
      <c r="D9" s="109"/>
      <c r="E9" s="109"/>
      <c r="F9" s="109" t="s">
        <v>553</v>
      </c>
      <c r="G9" s="109"/>
      <c r="H9" s="10" t="s">
        <v>316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13" t="s">
        <v>5</v>
      </c>
      <c r="C10" s="114"/>
      <c r="D10" s="114"/>
      <c r="E10" s="114"/>
      <c r="F10" s="114"/>
      <c r="G10" s="114"/>
      <c r="H10" s="115"/>
    </row>
    <row r="11" spans="2:17" ht="25.5" customHeight="1">
      <c r="B11" s="21" t="s">
        <v>6</v>
      </c>
      <c r="C11" s="114" t="s">
        <v>7</v>
      </c>
      <c r="D11" s="11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>
      <c r="B12" s="22" t="s">
        <v>552</v>
      </c>
      <c r="C12" s="122" t="s">
        <v>551</v>
      </c>
      <c r="D12" s="122"/>
      <c r="E12" s="9" t="s">
        <v>552</v>
      </c>
      <c r="F12" s="9" t="s">
        <v>551</v>
      </c>
      <c r="G12" s="9" t="s">
        <v>550</v>
      </c>
      <c r="H12" s="5" t="s">
        <v>106</v>
      </c>
    </row>
    <row r="13" spans="2:17" ht="16.5" customHeight="1" thickBot="1">
      <c r="B13" s="123" t="s">
        <v>13</v>
      </c>
      <c r="C13" s="124"/>
      <c r="D13" s="124"/>
      <c r="E13" s="124"/>
      <c r="F13" s="125"/>
      <c r="G13" s="126" t="s">
        <v>14</v>
      </c>
      <c r="H13" s="127"/>
    </row>
    <row r="14" spans="2:17" ht="16.5" customHeight="1">
      <c r="B14" s="26" t="s">
        <v>15</v>
      </c>
      <c r="C14" s="128" t="s">
        <v>16</v>
      </c>
      <c r="D14" s="128"/>
      <c r="E14" s="27" t="s">
        <v>17</v>
      </c>
      <c r="F14" s="28" t="s">
        <v>8</v>
      </c>
      <c r="G14" s="29" t="s">
        <v>18</v>
      </c>
      <c r="H14" s="28" t="s">
        <v>19</v>
      </c>
    </row>
    <row r="15" spans="2:17" ht="21" customHeight="1" thickBot="1">
      <c r="B15" s="30" t="s">
        <v>20</v>
      </c>
      <c r="C15" s="129" t="s">
        <v>384</v>
      </c>
      <c r="D15" s="129"/>
      <c r="E15" s="24" t="s">
        <v>21</v>
      </c>
      <c r="F15" s="25" t="s">
        <v>22</v>
      </c>
      <c r="G15" s="30" t="s">
        <v>21</v>
      </c>
      <c r="H15" s="25" t="s">
        <v>384</v>
      </c>
    </row>
    <row r="16" spans="2:17" ht="30.95" customHeight="1">
      <c r="B16" s="113" t="s">
        <v>24</v>
      </c>
      <c r="C16" s="114"/>
      <c r="D16" s="114"/>
      <c r="E16" s="114"/>
      <c r="F16" s="114" t="s">
        <v>25</v>
      </c>
      <c r="G16" s="114"/>
      <c r="H16" s="115"/>
    </row>
    <row r="17" spans="2:9" ht="47.1" customHeight="1">
      <c r="B17" s="130" t="s">
        <v>26</v>
      </c>
      <c r="C17" s="131"/>
      <c r="D17" s="131"/>
      <c r="E17" s="132"/>
      <c r="F17" s="114" t="s">
        <v>27</v>
      </c>
      <c r="G17" s="114"/>
      <c r="H17" s="6" t="s">
        <v>28</v>
      </c>
    </row>
    <row r="18" spans="2:9" ht="18" customHeight="1">
      <c r="B18" s="119" t="s">
        <v>29</v>
      </c>
      <c r="C18" s="120"/>
      <c r="D18" s="120"/>
      <c r="E18" s="121"/>
      <c r="F18" s="122" t="s">
        <v>30</v>
      </c>
      <c r="G18" s="122"/>
      <c r="H18" s="5" t="s">
        <v>549</v>
      </c>
    </row>
    <row r="19" spans="2:9" ht="15.75" customHeight="1">
      <c r="B19" s="113" t="s">
        <v>31</v>
      </c>
      <c r="C19" s="114"/>
      <c r="D19" s="114"/>
      <c r="E19" s="114"/>
      <c r="F19" s="114"/>
      <c r="G19" s="114"/>
      <c r="H19" s="115"/>
    </row>
    <row r="20" spans="2:9" ht="60.95" customHeight="1">
      <c r="B20" s="133" t="s">
        <v>578</v>
      </c>
      <c r="C20" s="134"/>
      <c r="D20" s="134"/>
      <c r="E20" s="134"/>
      <c r="F20" s="134"/>
      <c r="G20" s="134"/>
      <c r="H20" s="135"/>
    </row>
    <row r="21" spans="2:9" ht="15.75" customHeight="1">
      <c r="B21" s="113" t="s">
        <v>32</v>
      </c>
      <c r="C21" s="114"/>
      <c r="D21" s="114"/>
      <c r="E21" s="114"/>
      <c r="F21" s="114"/>
      <c r="G21" s="114"/>
      <c r="H21" s="115"/>
    </row>
    <row r="22" spans="2:9" ht="63.95" customHeight="1">
      <c r="B22" s="108" t="s">
        <v>579</v>
      </c>
      <c r="C22" s="109"/>
      <c r="D22" s="109"/>
      <c r="E22" s="109"/>
      <c r="F22" s="109"/>
      <c r="G22" s="109"/>
      <c r="H22" s="136"/>
    </row>
    <row r="23" spans="2:9" ht="15.75" customHeight="1">
      <c r="B23" s="113" t="s">
        <v>33</v>
      </c>
      <c r="C23" s="114"/>
      <c r="D23" s="114"/>
      <c r="E23" s="114"/>
      <c r="F23" s="114" t="s">
        <v>34</v>
      </c>
      <c r="G23" s="114"/>
      <c r="H23" s="115"/>
    </row>
    <row r="24" spans="2:9" ht="24.75" customHeight="1">
      <c r="B24" s="108" t="s">
        <v>35</v>
      </c>
      <c r="C24" s="109"/>
      <c r="D24" s="109"/>
      <c r="E24" s="109"/>
      <c r="F24" s="109" t="s">
        <v>288</v>
      </c>
      <c r="G24" s="109"/>
      <c r="H24" s="136"/>
    </row>
    <row r="25" spans="2:9" ht="14.25" customHeight="1">
      <c r="B25" s="113" t="s">
        <v>37</v>
      </c>
      <c r="C25" s="114"/>
      <c r="D25" s="114"/>
      <c r="E25" s="114"/>
      <c r="F25" s="114" t="s">
        <v>38</v>
      </c>
      <c r="G25" s="114"/>
      <c r="H25" s="115"/>
    </row>
    <row r="26" spans="2:9" ht="15.95" customHeight="1">
      <c r="B26" s="113" t="s">
        <v>39</v>
      </c>
      <c r="C26" s="114"/>
      <c r="D26" s="114" t="s">
        <v>40</v>
      </c>
      <c r="E26" s="114"/>
      <c r="F26" s="8" t="s">
        <v>39</v>
      </c>
      <c r="G26" s="8" t="s">
        <v>41</v>
      </c>
      <c r="H26" s="6" t="s">
        <v>40</v>
      </c>
    </row>
    <row r="27" spans="2:9" ht="14.25" customHeight="1">
      <c r="B27" s="212">
        <v>340</v>
      </c>
      <c r="C27" s="213"/>
      <c r="D27" s="211">
        <v>2022</v>
      </c>
      <c r="E27" s="211"/>
      <c r="F27" s="51">
        <v>350</v>
      </c>
      <c r="G27" s="50">
        <v>2.9399999999999999E-2</v>
      </c>
      <c r="H27" s="49">
        <v>2025</v>
      </c>
    </row>
    <row r="28" spans="2:9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9" ht="19.5" customHeight="1">
      <c r="B29" s="137" t="s">
        <v>26</v>
      </c>
      <c r="C29" s="138"/>
      <c r="D29" s="138"/>
      <c r="E29" s="138"/>
      <c r="F29" s="138"/>
      <c r="G29" s="138"/>
      <c r="H29" s="139"/>
    </row>
    <row r="30" spans="2:9" ht="30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9" ht="26.1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</row>
    <row r="32" spans="2:9" ht="45.95" customHeight="1">
      <c r="B32" s="113" t="s">
        <v>49</v>
      </c>
      <c r="C32" s="114"/>
      <c r="D32" s="114"/>
      <c r="E32" s="114"/>
      <c r="F32" s="114"/>
      <c r="G32" s="114"/>
      <c r="H32" s="115"/>
      <c r="I32" s="20"/>
    </row>
    <row r="33" spans="2:8" ht="90.75" customHeight="1">
      <c r="B33" s="151" t="s">
        <v>580</v>
      </c>
      <c r="C33" s="109"/>
      <c r="D33" s="109"/>
      <c r="E33" s="109"/>
      <c r="F33" s="109"/>
      <c r="G33" s="109"/>
      <c r="H33" s="136"/>
    </row>
    <row r="34" spans="2:8" ht="30" customHeight="1">
      <c r="B34" s="113" t="s">
        <v>50</v>
      </c>
      <c r="C34" s="114"/>
      <c r="D34" s="114"/>
      <c r="E34" s="114"/>
      <c r="F34" s="114"/>
      <c r="G34" s="114"/>
      <c r="H34" s="115"/>
    </row>
    <row r="35" spans="2:8" ht="20.100000000000001" customHeight="1">
      <c r="B35" s="21" t="s">
        <v>51</v>
      </c>
      <c r="C35" s="8" t="s">
        <v>52</v>
      </c>
      <c r="D35" s="8" t="s">
        <v>53</v>
      </c>
      <c r="E35" s="8" t="s">
        <v>54</v>
      </c>
      <c r="F35" s="8" t="s">
        <v>55</v>
      </c>
      <c r="G35" s="114" t="s">
        <v>56</v>
      </c>
      <c r="H35" s="115"/>
    </row>
    <row r="36" spans="2:8" ht="27.95" customHeight="1">
      <c r="B36" s="23">
        <v>0</v>
      </c>
      <c r="C36" s="23">
        <v>0</v>
      </c>
      <c r="D36" s="23" t="s">
        <v>57</v>
      </c>
      <c r="E36" s="23" t="s">
        <v>57</v>
      </c>
      <c r="F36" s="23">
        <v>0</v>
      </c>
      <c r="G36" s="109"/>
      <c r="H36" s="136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1" customHeight="1">
      <c r="B38" s="113" t="s">
        <v>59</v>
      </c>
      <c r="C38" s="114"/>
      <c r="D38" s="114"/>
      <c r="E38" s="114"/>
      <c r="F38" s="114" t="s">
        <v>60</v>
      </c>
      <c r="G38" s="114"/>
      <c r="H38" s="115"/>
    </row>
    <row r="39" spans="2:8" ht="14.1" customHeight="1">
      <c r="B39" s="147" t="s">
        <v>581</v>
      </c>
      <c r="C39" s="148"/>
      <c r="D39" s="148"/>
      <c r="E39" s="149"/>
      <c r="F39" s="150" t="s">
        <v>582</v>
      </c>
      <c r="G39" s="148"/>
      <c r="H39" s="160"/>
    </row>
    <row r="40" spans="2:8" ht="17.100000000000001" customHeight="1">
      <c r="B40" s="113" t="s">
        <v>61</v>
      </c>
      <c r="C40" s="114"/>
      <c r="D40" s="114"/>
      <c r="E40" s="114"/>
      <c r="F40" s="114" t="s">
        <v>62</v>
      </c>
      <c r="G40" s="114"/>
      <c r="H40" s="115"/>
    </row>
    <row r="41" spans="2:8" ht="21" customHeight="1">
      <c r="B41" s="147" t="s">
        <v>583</v>
      </c>
      <c r="C41" s="148"/>
      <c r="D41" s="148"/>
      <c r="E41" s="149"/>
      <c r="F41" s="150" t="s">
        <v>584</v>
      </c>
      <c r="G41" s="148"/>
      <c r="H41" s="160"/>
    </row>
    <row r="42" spans="2:8" ht="15" customHeight="1">
      <c r="B42" s="113" t="s">
        <v>63</v>
      </c>
      <c r="C42" s="114"/>
      <c r="D42" s="114"/>
      <c r="E42" s="114"/>
      <c r="F42" s="114" t="s">
        <v>64</v>
      </c>
      <c r="G42" s="114"/>
      <c r="H42" s="115"/>
    </row>
    <row r="43" spans="2:8" ht="12.95" customHeight="1">
      <c r="B43" s="147" t="s">
        <v>585</v>
      </c>
      <c r="C43" s="148"/>
      <c r="D43" s="148"/>
      <c r="E43" s="149"/>
      <c r="F43" s="150" t="s">
        <v>586</v>
      </c>
      <c r="G43" s="148"/>
      <c r="H43" s="160"/>
    </row>
    <row r="44" spans="2:8" ht="24" customHeight="1">
      <c r="B44" s="113" t="s">
        <v>65</v>
      </c>
      <c r="C44" s="114"/>
      <c r="D44" s="114"/>
      <c r="E44" s="114"/>
      <c r="F44" s="114" t="s">
        <v>66</v>
      </c>
      <c r="G44" s="114"/>
      <c r="H44" s="115"/>
    </row>
    <row r="45" spans="2:8" ht="14.1" customHeight="1">
      <c r="B45" s="150" t="s">
        <v>587</v>
      </c>
      <c r="C45" s="148"/>
      <c r="D45" s="148"/>
      <c r="E45" s="148"/>
      <c r="F45" s="150" t="s">
        <v>584</v>
      </c>
      <c r="G45" s="148"/>
      <c r="H45" s="160"/>
    </row>
    <row r="46" spans="2:8" ht="14.1" customHeight="1">
      <c r="B46" s="152" t="s">
        <v>67</v>
      </c>
      <c r="C46" s="153"/>
      <c r="D46" s="153"/>
      <c r="E46" s="153"/>
      <c r="F46" s="153"/>
      <c r="G46" s="153"/>
      <c r="H46" s="154"/>
    </row>
    <row r="47" spans="2:8" ht="15.95" customHeight="1">
      <c r="B47" s="108" t="s">
        <v>538</v>
      </c>
      <c r="C47" s="109"/>
      <c r="D47" s="109"/>
      <c r="E47" s="109"/>
      <c r="F47" s="109"/>
      <c r="G47" s="109"/>
      <c r="H47" s="136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18.95" customHeight="1">
      <c r="B49" s="147" t="s">
        <v>537</v>
      </c>
      <c r="C49" s="148"/>
      <c r="D49" s="148"/>
      <c r="E49" s="149"/>
      <c r="F49" s="150" t="s">
        <v>111</v>
      </c>
      <c r="G49" s="148"/>
      <c r="H49" s="160"/>
    </row>
    <row r="50" spans="2:8" ht="16.5" customHeight="1">
      <c r="B50" s="113" t="s">
        <v>70</v>
      </c>
      <c r="C50" s="114"/>
      <c r="D50" s="114"/>
      <c r="E50" s="114"/>
      <c r="F50" s="114" t="s">
        <v>71</v>
      </c>
      <c r="G50" s="114"/>
      <c r="H50" s="115"/>
    </row>
    <row r="51" spans="2:8" ht="15" customHeight="1" thickBot="1">
      <c r="B51" s="161" t="s">
        <v>536</v>
      </c>
      <c r="C51" s="162"/>
      <c r="D51" s="162"/>
      <c r="E51" s="162"/>
      <c r="F51" s="129" t="s">
        <v>535</v>
      </c>
      <c r="G51" s="129"/>
      <c r="H51" s="163"/>
    </row>
    <row r="52" spans="2:8" ht="83.25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1:H21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</mergeCells>
  <conditionalFormatting sqref="B36:F36">
    <cfRule type="containsText" dxfId="195" priority="1" operator="containsText" text="NO DISPONIBLE">
      <formula>NOT(ISERROR(SEARCH("NO DISPONIBLE",B36)))</formula>
    </cfRule>
    <cfRule type="cellIs" dxfId="194" priority="2" operator="lessThanOrEqual">
      <formula>0.15</formula>
    </cfRule>
    <cfRule type="cellIs" dxfId="193" priority="3" operator="between">
      <formula>0.5</formula>
      <formula>0.7</formula>
    </cfRule>
    <cfRule type="cellIs" dxfId="192" priority="4" operator="greaterThanOrEqual">
      <formula>0.7</formula>
    </cfRule>
  </conditionalFormatting>
  <hyperlinks>
    <hyperlink ref="B51" r:id="rId1" xr:uid="{00000000-0004-0000-2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5" scale="67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2F00-00002F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'A-2.2.1.1.6.2'!B36:F36</xm:f>
              <xm:sqref>G36</xm:sqref>
            </x14:sparkline>
          </x14:sparklines>
        </x14:sparklineGroup>
      </x14:sparklineGroup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B1:Q53"/>
  <sheetViews>
    <sheetView showGridLines="0" view="pageBreakPreview" zoomScale="80" zoomScaleNormal="90" zoomScaleSheetLayoutView="80" workbookViewId="0">
      <selection activeCell="F42" sqref="F42:H42"/>
    </sheetView>
  </sheetViews>
  <sheetFormatPr baseColWidth="10" defaultColWidth="11.42578125" defaultRowHeight="18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32.25" customHeight="1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13" t="s">
        <v>1</v>
      </c>
      <c r="C6" s="114"/>
      <c r="D6" s="114"/>
      <c r="E6" s="114"/>
      <c r="F6" s="114"/>
      <c r="G6" s="114"/>
      <c r="H6" s="115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16" t="s">
        <v>588</v>
      </c>
      <c r="C7" s="117"/>
      <c r="D7" s="117"/>
      <c r="E7" s="117"/>
      <c r="F7" s="117"/>
      <c r="G7" s="117"/>
      <c r="H7" s="118"/>
      <c r="J7" s="3"/>
      <c r="K7" s="3"/>
      <c r="L7" s="3"/>
      <c r="M7" s="3"/>
      <c r="N7" s="3"/>
      <c r="O7" s="3"/>
      <c r="P7" s="3"/>
      <c r="Q7" s="3"/>
    </row>
    <row r="8" spans="2:17" ht="19.5" customHeight="1">
      <c r="B8" s="113" t="s">
        <v>2</v>
      </c>
      <c r="C8" s="114"/>
      <c r="D8" s="114"/>
      <c r="E8" s="114"/>
      <c r="F8" s="114" t="s">
        <v>3</v>
      </c>
      <c r="G8" s="11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32.25" customHeight="1">
      <c r="B9" s="108" t="s">
        <v>554</v>
      </c>
      <c r="C9" s="109"/>
      <c r="D9" s="109"/>
      <c r="E9" s="109"/>
      <c r="F9" s="109" t="s">
        <v>553</v>
      </c>
      <c r="G9" s="109"/>
      <c r="H9" s="10" t="s">
        <v>316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13" t="s">
        <v>5</v>
      </c>
      <c r="C10" s="114"/>
      <c r="D10" s="114"/>
      <c r="E10" s="114"/>
      <c r="F10" s="114"/>
      <c r="G10" s="114"/>
      <c r="H10" s="115"/>
    </row>
    <row r="11" spans="2:17" ht="25.5" customHeight="1">
      <c r="B11" s="21" t="s">
        <v>6</v>
      </c>
      <c r="C11" s="114" t="s">
        <v>7</v>
      </c>
      <c r="D11" s="11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>
      <c r="B12" s="22" t="s">
        <v>552</v>
      </c>
      <c r="C12" s="122" t="s">
        <v>551</v>
      </c>
      <c r="D12" s="122"/>
      <c r="E12" s="9" t="s">
        <v>552</v>
      </c>
      <c r="F12" s="9" t="s">
        <v>551</v>
      </c>
      <c r="G12" s="9" t="s">
        <v>550</v>
      </c>
      <c r="H12" s="5" t="s">
        <v>106</v>
      </c>
    </row>
    <row r="13" spans="2:17" ht="16.5" customHeight="1" thickBot="1">
      <c r="B13" s="123" t="s">
        <v>13</v>
      </c>
      <c r="C13" s="124"/>
      <c r="D13" s="124"/>
      <c r="E13" s="124"/>
      <c r="F13" s="125"/>
      <c r="G13" s="126" t="s">
        <v>14</v>
      </c>
      <c r="H13" s="127"/>
    </row>
    <row r="14" spans="2:17" ht="16.5" customHeight="1">
      <c r="B14" s="26" t="s">
        <v>15</v>
      </c>
      <c r="C14" s="128" t="s">
        <v>16</v>
      </c>
      <c r="D14" s="128"/>
      <c r="E14" s="27" t="s">
        <v>17</v>
      </c>
      <c r="F14" s="28" t="s">
        <v>8</v>
      </c>
      <c r="G14" s="29" t="s">
        <v>18</v>
      </c>
      <c r="H14" s="28" t="s">
        <v>19</v>
      </c>
    </row>
    <row r="15" spans="2:17" ht="21" customHeight="1" thickBot="1">
      <c r="B15" s="30" t="s">
        <v>20</v>
      </c>
      <c r="C15" s="129" t="s">
        <v>384</v>
      </c>
      <c r="D15" s="129"/>
      <c r="E15" s="24" t="s">
        <v>21</v>
      </c>
      <c r="F15" s="25" t="s">
        <v>22</v>
      </c>
      <c r="G15" s="30" t="s">
        <v>21</v>
      </c>
      <c r="H15" s="25" t="s">
        <v>384</v>
      </c>
    </row>
    <row r="16" spans="2:17" ht="30.95" customHeight="1">
      <c r="B16" s="113" t="s">
        <v>24</v>
      </c>
      <c r="C16" s="114"/>
      <c r="D16" s="114"/>
      <c r="E16" s="114"/>
      <c r="F16" s="114" t="s">
        <v>25</v>
      </c>
      <c r="G16" s="114"/>
      <c r="H16" s="115"/>
    </row>
    <row r="17" spans="2:9" ht="47.1" customHeight="1">
      <c r="B17" s="130" t="s">
        <v>26</v>
      </c>
      <c r="C17" s="131"/>
      <c r="D17" s="131"/>
      <c r="E17" s="132"/>
      <c r="F17" s="114" t="s">
        <v>27</v>
      </c>
      <c r="G17" s="114"/>
      <c r="H17" s="6" t="s">
        <v>28</v>
      </c>
    </row>
    <row r="18" spans="2:9" ht="18" customHeight="1">
      <c r="B18" s="119" t="s">
        <v>29</v>
      </c>
      <c r="C18" s="120"/>
      <c r="D18" s="120"/>
      <c r="E18" s="121"/>
      <c r="F18" s="122" t="s">
        <v>30</v>
      </c>
      <c r="G18" s="122"/>
      <c r="H18" s="5" t="s">
        <v>549</v>
      </c>
    </row>
    <row r="19" spans="2:9" ht="15.75" customHeight="1">
      <c r="B19" s="113" t="s">
        <v>31</v>
      </c>
      <c r="C19" s="114"/>
      <c r="D19" s="114"/>
      <c r="E19" s="114"/>
      <c r="F19" s="114"/>
      <c r="G19" s="114"/>
      <c r="H19" s="115"/>
    </row>
    <row r="20" spans="2:9" ht="60.95" customHeight="1">
      <c r="B20" s="147" t="s">
        <v>589</v>
      </c>
      <c r="C20" s="148"/>
      <c r="D20" s="148"/>
      <c r="E20" s="148"/>
      <c r="F20" s="148"/>
      <c r="G20" s="148"/>
      <c r="H20" s="160"/>
    </row>
    <row r="21" spans="2:9" ht="15.75" customHeight="1">
      <c r="B21" s="113" t="s">
        <v>32</v>
      </c>
      <c r="C21" s="114"/>
      <c r="D21" s="114"/>
      <c r="E21" s="114"/>
      <c r="F21" s="114"/>
      <c r="G21" s="114"/>
      <c r="H21" s="115"/>
    </row>
    <row r="22" spans="2:9" ht="63.95" customHeight="1">
      <c r="B22" s="108" t="s">
        <v>590</v>
      </c>
      <c r="C22" s="109"/>
      <c r="D22" s="109"/>
      <c r="E22" s="109"/>
      <c r="F22" s="109"/>
      <c r="G22" s="109"/>
      <c r="H22" s="136"/>
    </row>
    <row r="23" spans="2:9" ht="15.75" customHeight="1">
      <c r="B23" s="113" t="s">
        <v>33</v>
      </c>
      <c r="C23" s="114"/>
      <c r="D23" s="114"/>
      <c r="E23" s="114"/>
      <c r="F23" s="114" t="s">
        <v>34</v>
      </c>
      <c r="G23" s="114"/>
      <c r="H23" s="115"/>
    </row>
    <row r="24" spans="2:9" ht="24.75" customHeight="1">
      <c r="B24" s="108" t="s">
        <v>35</v>
      </c>
      <c r="C24" s="109"/>
      <c r="D24" s="109"/>
      <c r="E24" s="109"/>
      <c r="F24" s="109" t="s">
        <v>288</v>
      </c>
      <c r="G24" s="109"/>
      <c r="H24" s="136"/>
    </row>
    <row r="25" spans="2:9" ht="14.25" customHeight="1">
      <c r="B25" s="113" t="s">
        <v>37</v>
      </c>
      <c r="C25" s="114"/>
      <c r="D25" s="114"/>
      <c r="E25" s="114"/>
      <c r="F25" s="114" t="s">
        <v>38</v>
      </c>
      <c r="G25" s="114"/>
      <c r="H25" s="115"/>
    </row>
    <row r="26" spans="2:9" ht="15.95" customHeight="1">
      <c r="B26" s="113" t="s">
        <v>39</v>
      </c>
      <c r="C26" s="114"/>
      <c r="D26" s="114" t="s">
        <v>40</v>
      </c>
      <c r="E26" s="114"/>
      <c r="F26" s="8" t="s">
        <v>39</v>
      </c>
      <c r="G26" s="8" t="s">
        <v>41</v>
      </c>
      <c r="H26" s="6" t="s">
        <v>40</v>
      </c>
    </row>
    <row r="27" spans="2:9" ht="14.25" customHeight="1">
      <c r="B27" s="212">
        <v>7</v>
      </c>
      <c r="C27" s="213"/>
      <c r="D27" s="211">
        <v>2022</v>
      </c>
      <c r="E27" s="211"/>
      <c r="F27" s="51">
        <v>8</v>
      </c>
      <c r="G27" s="50">
        <v>0.1429</v>
      </c>
      <c r="H27" s="49">
        <v>2025</v>
      </c>
    </row>
    <row r="28" spans="2:9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9" ht="19.5" customHeight="1">
      <c r="B29" s="137" t="s">
        <v>26</v>
      </c>
      <c r="C29" s="138"/>
      <c r="D29" s="138"/>
      <c r="E29" s="138"/>
      <c r="F29" s="138"/>
      <c r="G29" s="138"/>
      <c r="H29" s="139"/>
    </row>
    <row r="30" spans="2:9" ht="30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9" ht="26.1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</row>
    <row r="32" spans="2:9" ht="45.95" customHeight="1">
      <c r="B32" s="113" t="s">
        <v>49</v>
      </c>
      <c r="C32" s="114"/>
      <c r="D32" s="114"/>
      <c r="E32" s="114"/>
      <c r="F32" s="114"/>
      <c r="G32" s="114"/>
      <c r="H32" s="115"/>
      <c r="I32" s="20"/>
    </row>
    <row r="33" spans="2:8" ht="90.75" customHeight="1">
      <c r="B33" s="151" t="s">
        <v>591</v>
      </c>
      <c r="C33" s="109"/>
      <c r="D33" s="109"/>
      <c r="E33" s="109"/>
      <c r="F33" s="109"/>
      <c r="G33" s="109"/>
      <c r="H33" s="136"/>
    </row>
    <row r="34" spans="2:8" ht="30" customHeight="1">
      <c r="B34" s="113" t="s">
        <v>50</v>
      </c>
      <c r="C34" s="114"/>
      <c r="D34" s="114"/>
      <c r="E34" s="114"/>
      <c r="F34" s="114"/>
      <c r="G34" s="114"/>
      <c r="H34" s="115"/>
    </row>
    <row r="35" spans="2:8" ht="20.100000000000001" customHeight="1">
      <c r="B35" s="21" t="s">
        <v>51</v>
      </c>
      <c r="C35" s="8" t="s">
        <v>52</v>
      </c>
      <c r="D35" s="8" t="s">
        <v>53</v>
      </c>
      <c r="E35" s="8" t="s">
        <v>54</v>
      </c>
      <c r="F35" s="8" t="s">
        <v>55</v>
      </c>
      <c r="G35" s="114" t="s">
        <v>56</v>
      </c>
      <c r="H35" s="115"/>
    </row>
    <row r="36" spans="2:8" ht="27.95" customHeight="1">
      <c r="B36" s="23">
        <v>0</v>
      </c>
      <c r="C36" s="23">
        <v>1.5</v>
      </c>
      <c r="D36" s="23" t="s">
        <v>57</v>
      </c>
      <c r="E36" s="23" t="s">
        <v>57</v>
      </c>
      <c r="F36" s="45">
        <v>0.375</v>
      </c>
      <c r="G36" s="109"/>
      <c r="H36" s="136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1" customHeight="1">
      <c r="B38" s="113" t="s">
        <v>59</v>
      </c>
      <c r="C38" s="114"/>
      <c r="D38" s="114"/>
      <c r="E38" s="114"/>
      <c r="F38" s="114" t="s">
        <v>60</v>
      </c>
      <c r="G38" s="114"/>
      <c r="H38" s="115"/>
    </row>
    <row r="39" spans="2:8" ht="14.1" customHeight="1">
      <c r="B39" s="147" t="s">
        <v>592</v>
      </c>
      <c r="C39" s="148"/>
      <c r="D39" s="148"/>
      <c r="E39" s="149"/>
      <c r="F39" s="150" t="s">
        <v>593</v>
      </c>
      <c r="G39" s="148"/>
      <c r="H39" s="160"/>
    </row>
    <row r="40" spans="2:8" ht="17.100000000000001" customHeight="1">
      <c r="B40" s="113" t="s">
        <v>61</v>
      </c>
      <c r="C40" s="114"/>
      <c r="D40" s="114"/>
      <c r="E40" s="114"/>
      <c r="F40" s="114" t="s">
        <v>62</v>
      </c>
      <c r="G40" s="114"/>
      <c r="H40" s="115"/>
    </row>
    <row r="41" spans="2:8" ht="21" customHeight="1">
      <c r="B41" s="147" t="s">
        <v>594</v>
      </c>
      <c r="C41" s="148"/>
      <c r="D41" s="148"/>
      <c r="E41" s="149"/>
      <c r="F41" s="150" t="s">
        <v>595</v>
      </c>
      <c r="G41" s="148"/>
      <c r="H41" s="160"/>
    </row>
    <row r="42" spans="2:8" ht="15" customHeight="1">
      <c r="B42" s="113" t="s">
        <v>63</v>
      </c>
      <c r="C42" s="114"/>
      <c r="D42" s="114"/>
      <c r="E42" s="114"/>
      <c r="F42" s="114" t="s">
        <v>64</v>
      </c>
      <c r="G42" s="114"/>
      <c r="H42" s="115"/>
    </row>
    <row r="43" spans="2:8" ht="12.95" customHeight="1">
      <c r="B43" s="147" t="s">
        <v>596</v>
      </c>
      <c r="C43" s="148"/>
      <c r="D43" s="148"/>
      <c r="E43" s="149"/>
      <c r="F43" s="150" t="s">
        <v>597</v>
      </c>
      <c r="G43" s="148"/>
      <c r="H43" s="160"/>
    </row>
    <row r="44" spans="2:8" ht="24" customHeight="1">
      <c r="B44" s="113" t="s">
        <v>65</v>
      </c>
      <c r="C44" s="114"/>
      <c r="D44" s="114"/>
      <c r="E44" s="114"/>
      <c r="F44" s="114" t="s">
        <v>66</v>
      </c>
      <c r="G44" s="114"/>
      <c r="H44" s="115"/>
    </row>
    <row r="45" spans="2:8" ht="14.1" customHeight="1">
      <c r="B45" s="150" t="s">
        <v>598</v>
      </c>
      <c r="C45" s="148"/>
      <c r="D45" s="148"/>
      <c r="E45" s="148"/>
      <c r="F45" s="150" t="s">
        <v>595</v>
      </c>
      <c r="G45" s="148"/>
      <c r="H45" s="160"/>
    </row>
    <row r="46" spans="2:8" ht="14.1" customHeight="1">
      <c r="B46" s="152" t="s">
        <v>67</v>
      </c>
      <c r="C46" s="153"/>
      <c r="D46" s="153"/>
      <c r="E46" s="153"/>
      <c r="F46" s="153"/>
      <c r="G46" s="153"/>
      <c r="H46" s="154"/>
    </row>
    <row r="47" spans="2:8" ht="15.95" customHeight="1">
      <c r="B47" s="108" t="s">
        <v>538</v>
      </c>
      <c r="C47" s="109"/>
      <c r="D47" s="109"/>
      <c r="E47" s="109"/>
      <c r="F47" s="109"/>
      <c r="G47" s="109"/>
      <c r="H47" s="136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18.95" customHeight="1">
      <c r="B49" s="147" t="s">
        <v>537</v>
      </c>
      <c r="C49" s="148"/>
      <c r="D49" s="148"/>
      <c r="E49" s="149"/>
      <c r="F49" s="150" t="s">
        <v>111</v>
      </c>
      <c r="G49" s="148"/>
      <c r="H49" s="160"/>
    </row>
    <row r="50" spans="2:8" ht="16.5" customHeight="1">
      <c r="B50" s="113" t="s">
        <v>70</v>
      </c>
      <c r="C50" s="114"/>
      <c r="D50" s="114"/>
      <c r="E50" s="114"/>
      <c r="F50" s="114" t="s">
        <v>71</v>
      </c>
      <c r="G50" s="114"/>
      <c r="H50" s="115"/>
    </row>
    <row r="51" spans="2:8" ht="15" customHeight="1" thickBot="1">
      <c r="B51" s="161" t="s">
        <v>536</v>
      </c>
      <c r="C51" s="162"/>
      <c r="D51" s="162"/>
      <c r="E51" s="162"/>
      <c r="F51" s="129" t="s">
        <v>535</v>
      </c>
      <c r="G51" s="129"/>
      <c r="H51" s="163"/>
    </row>
    <row r="52" spans="2:8" ht="83.25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1:H21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</mergeCells>
  <conditionalFormatting sqref="B36:F36">
    <cfRule type="containsText" dxfId="191" priority="1" operator="containsText" text="NO DISPONIBLE">
      <formula>NOT(ISERROR(SEARCH("NO DISPONIBLE",B36)))</formula>
    </cfRule>
    <cfRule type="cellIs" dxfId="190" priority="2" operator="lessThanOrEqual">
      <formula>0.15</formula>
    </cfRule>
    <cfRule type="cellIs" dxfId="189" priority="3" operator="between">
      <formula>0.5</formula>
      <formula>0.7</formula>
    </cfRule>
    <cfRule type="cellIs" dxfId="188" priority="4" operator="greaterThanOrEqual">
      <formula>0.7</formula>
    </cfRule>
  </conditionalFormatting>
  <hyperlinks>
    <hyperlink ref="B51" r:id="rId1" xr:uid="{00000000-0004-0000-3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5" scale="67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3000-00003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'A-2.2.1.1.6.3'!B36:F36</xm:f>
              <xm:sqref>G36</xm:sqref>
            </x14:sparkline>
          </x14:sparklines>
        </x14:sparklineGroup>
      </x14:sparklineGroup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B1:Q53"/>
  <sheetViews>
    <sheetView showGridLines="0" view="pageBreakPreview" zoomScale="80" zoomScaleNormal="90" zoomScaleSheetLayoutView="80" workbookViewId="0">
      <selection activeCell="F42" sqref="F42:H42"/>
    </sheetView>
  </sheetViews>
  <sheetFormatPr baseColWidth="10" defaultColWidth="11.42578125" defaultRowHeight="18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32.25" customHeight="1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13" t="s">
        <v>1</v>
      </c>
      <c r="C6" s="114"/>
      <c r="D6" s="114"/>
      <c r="E6" s="114"/>
      <c r="F6" s="114"/>
      <c r="G6" s="114"/>
      <c r="H6" s="115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16" t="s">
        <v>599</v>
      </c>
      <c r="C7" s="117"/>
      <c r="D7" s="117"/>
      <c r="E7" s="117"/>
      <c r="F7" s="117"/>
      <c r="G7" s="117"/>
      <c r="H7" s="118"/>
      <c r="J7" s="3"/>
      <c r="K7" s="3"/>
      <c r="L7" s="3"/>
      <c r="M7" s="3"/>
      <c r="N7" s="3"/>
      <c r="O7" s="3"/>
      <c r="P7" s="3"/>
      <c r="Q7" s="3"/>
    </row>
    <row r="8" spans="2:17" ht="19.5" customHeight="1">
      <c r="B8" s="113" t="s">
        <v>2</v>
      </c>
      <c r="C8" s="114"/>
      <c r="D8" s="114"/>
      <c r="E8" s="114"/>
      <c r="F8" s="114" t="s">
        <v>3</v>
      </c>
      <c r="G8" s="11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32.25" customHeight="1">
      <c r="B9" s="108" t="s">
        <v>554</v>
      </c>
      <c r="C9" s="109"/>
      <c r="D9" s="109"/>
      <c r="E9" s="109"/>
      <c r="F9" s="109" t="s">
        <v>553</v>
      </c>
      <c r="G9" s="109"/>
      <c r="H9" s="10" t="s">
        <v>316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13" t="s">
        <v>5</v>
      </c>
      <c r="C10" s="114"/>
      <c r="D10" s="114"/>
      <c r="E10" s="114"/>
      <c r="F10" s="114"/>
      <c r="G10" s="114"/>
      <c r="H10" s="115"/>
    </row>
    <row r="11" spans="2:17" ht="25.5" customHeight="1">
      <c r="B11" s="21" t="s">
        <v>6</v>
      </c>
      <c r="C11" s="114" t="s">
        <v>7</v>
      </c>
      <c r="D11" s="11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>
      <c r="B12" s="22" t="s">
        <v>552</v>
      </c>
      <c r="C12" s="122" t="s">
        <v>551</v>
      </c>
      <c r="D12" s="122"/>
      <c r="E12" s="9" t="s">
        <v>552</v>
      </c>
      <c r="F12" s="9" t="s">
        <v>551</v>
      </c>
      <c r="G12" s="9" t="s">
        <v>550</v>
      </c>
      <c r="H12" s="5" t="s">
        <v>106</v>
      </c>
    </row>
    <row r="13" spans="2:17" ht="16.5" customHeight="1" thickBot="1">
      <c r="B13" s="123" t="s">
        <v>13</v>
      </c>
      <c r="C13" s="124"/>
      <c r="D13" s="124"/>
      <c r="E13" s="124"/>
      <c r="F13" s="125"/>
      <c r="G13" s="126" t="s">
        <v>14</v>
      </c>
      <c r="H13" s="127"/>
    </row>
    <row r="14" spans="2:17" ht="16.5" customHeight="1">
      <c r="B14" s="26" t="s">
        <v>15</v>
      </c>
      <c r="C14" s="128" t="s">
        <v>16</v>
      </c>
      <c r="D14" s="128"/>
      <c r="E14" s="27" t="s">
        <v>17</v>
      </c>
      <c r="F14" s="28" t="s">
        <v>8</v>
      </c>
      <c r="G14" s="29" t="s">
        <v>18</v>
      </c>
      <c r="H14" s="28" t="s">
        <v>19</v>
      </c>
    </row>
    <row r="15" spans="2:17" ht="21" customHeight="1" thickBot="1">
      <c r="B15" s="30" t="s">
        <v>20</v>
      </c>
      <c r="C15" s="129" t="s">
        <v>384</v>
      </c>
      <c r="D15" s="129"/>
      <c r="E15" s="24" t="s">
        <v>21</v>
      </c>
      <c r="F15" s="25" t="s">
        <v>22</v>
      </c>
      <c r="G15" s="30" t="s">
        <v>21</v>
      </c>
      <c r="H15" s="25" t="s">
        <v>384</v>
      </c>
    </row>
    <row r="16" spans="2:17" ht="30.95" customHeight="1">
      <c r="B16" s="113" t="s">
        <v>24</v>
      </c>
      <c r="C16" s="114"/>
      <c r="D16" s="114"/>
      <c r="E16" s="114"/>
      <c r="F16" s="114" t="s">
        <v>25</v>
      </c>
      <c r="G16" s="114"/>
      <c r="H16" s="115"/>
    </row>
    <row r="17" spans="2:9" ht="47.1" customHeight="1">
      <c r="B17" s="130" t="s">
        <v>26</v>
      </c>
      <c r="C17" s="131"/>
      <c r="D17" s="131"/>
      <c r="E17" s="132"/>
      <c r="F17" s="114" t="s">
        <v>27</v>
      </c>
      <c r="G17" s="114"/>
      <c r="H17" s="6" t="s">
        <v>28</v>
      </c>
    </row>
    <row r="18" spans="2:9" ht="18" customHeight="1">
      <c r="B18" s="119" t="s">
        <v>29</v>
      </c>
      <c r="C18" s="120"/>
      <c r="D18" s="120"/>
      <c r="E18" s="121"/>
      <c r="F18" s="122" t="s">
        <v>30</v>
      </c>
      <c r="G18" s="122"/>
      <c r="H18" s="5" t="s">
        <v>549</v>
      </c>
    </row>
    <row r="19" spans="2:9" ht="15.75" customHeight="1">
      <c r="B19" s="113" t="s">
        <v>31</v>
      </c>
      <c r="C19" s="114"/>
      <c r="D19" s="114"/>
      <c r="E19" s="114"/>
      <c r="F19" s="114"/>
      <c r="G19" s="114"/>
      <c r="H19" s="115"/>
    </row>
    <row r="20" spans="2:9" ht="60.95" customHeight="1">
      <c r="B20" s="147" t="s">
        <v>600</v>
      </c>
      <c r="C20" s="148"/>
      <c r="D20" s="148"/>
      <c r="E20" s="148"/>
      <c r="F20" s="148"/>
      <c r="G20" s="148"/>
      <c r="H20" s="160"/>
    </row>
    <row r="21" spans="2:9" ht="15.75" customHeight="1">
      <c r="B21" s="113" t="s">
        <v>32</v>
      </c>
      <c r="C21" s="114"/>
      <c r="D21" s="114"/>
      <c r="E21" s="114"/>
      <c r="F21" s="114"/>
      <c r="G21" s="114"/>
      <c r="H21" s="115"/>
    </row>
    <row r="22" spans="2:9" ht="63.95" customHeight="1">
      <c r="B22" s="108" t="s">
        <v>601</v>
      </c>
      <c r="C22" s="109"/>
      <c r="D22" s="109"/>
      <c r="E22" s="109"/>
      <c r="F22" s="109"/>
      <c r="G22" s="109"/>
      <c r="H22" s="136"/>
    </row>
    <row r="23" spans="2:9" ht="15.75" customHeight="1">
      <c r="B23" s="113" t="s">
        <v>33</v>
      </c>
      <c r="C23" s="114"/>
      <c r="D23" s="114"/>
      <c r="E23" s="114"/>
      <c r="F23" s="114" t="s">
        <v>34</v>
      </c>
      <c r="G23" s="114"/>
      <c r="H23" s="115"/>
    </row>
    <row r="24" spans="2:9" ht="24.75" customHeight="1">
      <c r="B24" s="108" t="s">
        <v>35</v>
      </c>
      <c r="C24" s="109"/>
      <c r="D24" s="109"/>
      <c r="E24" s="109"/>
      <c r="F24" s="109" t="s">
        <v>288</v>
      </c>
      <c r="G24" s="109"/>
      <c r="H24" s="136"/>
    </row>
    <row r="25" spans="2:9" ht="14.25" customHeight="1">
      <c r="B25" s="113" t="s">
        <v>37</v>
      </c>
      <c r="C25" s="114"/>
      <c r="D25" s="114"/>
      <c r="E25" s="114"/>
      <c r="F25" s="114" t="s">
        <v>38</v>
      </c>
      <c r="G25" s="114"/>
      <c r="H25" s="115"/>
    </row>
    <row r="26" spans="2:9" ht="15.95" customHeight="1">
      <c r="B26" s="113" t="s">
        <v>39</v>
      </c>
      <c r="C26" s="114"/>
      <c r="D26" s="114" t="s">
        <v>40</v>
      </c>
      <c r="E26" s="114"/>
      <c r="F26" s="8" t="s">
        <v>39</v>
      </c>
      <c r="G26" s="8" t="s">
        <v>41</v>
      </c>
      <c r="H26" s="6" t="s">
        <v>40</v>
      </c>
    </row>
    <row r="27" spans="2:9" ht="14.25" customHeight="1">
      <c r="B27" s="212">
        <v>1150</v>
      </c>
      <c r="C27" s="213"/>
      <c r="D27" s="211">
        <v>2022</v>
      </c>
      <c r="E27" s="211"/>
      <c r="F27" s="51">
        <v>1200</v>
      </c>
      <c r="G27" s="50">
        <v>4.3499999999999997E-2</v>
      </c>
      <c r="H27" s="49">
        <v>2025</v>
      </c>
    </row>
    <row r="28" spans="2:9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9" ht="19.5" customHeight="1">
      <c r="B29" s="137" t="s">
        <v>26</v>
      </c>
      <c r="C29" s="138"/>
      <c r="D29" s="138"/>
      <c r="E29" s="138"/>
      <c r="F29" s="138"/>
      <c r="G29" s="138"/>
      <c r="H29" s="139"/>
    </row>
    <row r="30" spans="2:9" ht="30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9" ht="26.1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</row>
    <row r="32" spans="2:9" ht="45.95" customHeight="1">
      <c r="B32" s="113" t="s">
        <v>49</v>
      </c>
      <c r="C32" s="114"/>
      <c r="D32" s="114"/>
      <c r="E32" s="114"/>
      <c r="F32" s="114"/>
      <c r="G32" s="114"/>
      <c r="H32" s="115"/>
      <c r="I32" s="20"/>
    </row>
    <row r="33" spans="2:8" ht="90.75" customHeight="1">
      <c r="B33" s="151" t="s">
        <v>602</v>
      </c>
      <c r="C33" s="109"/>
      <c r="D33" s="109"/>
      <c r="E33" s="109"/>
      <c r="F33" s="109"/>
      <c r="G33" s="109"/>
      <c r="H33" s="136"/>
    </row>
    <row r="34" spans="2:8" ht="30" customHeight="1">
      <c r="B34" s="113" t="s">
        <v>50</v>
      </c>
      <c r="C34" s="114"/>
      <c r="D34" s="114"/>
      <c r="E34" s="114"/>
      <c r="F34" s="114"/>
      <c r="G34" s="114"/>
      <c r="H34" s="115"/>
    </row>
    <row r="35" spans="2:8" ht="20.100000000000001" customHeight="1">
      <c r="B35" s="21" t="s">
        <v>51</v>
      </c>
      <c r="C35" s="8" t="s">
        <v>52</v>
      </c>
      <c r="D35" s="8" t="s">
        <v>53</v>
      </c>
      <c r="E35" s="8" t="s">
        <v>54</v>
      </c>
      <c r="F35" s="8" t="s">
        <v>55</v>
      </c>
      <c r="G35" s="114" t="s">
        <v>56</v>
      </c>
      <c r="H35" s="115"/>
    </row>
    <row r="36" spans="2:8" ht="27.95" customHeight="1">
      <c r="B36" s="45">
        <v>0.28670000000000001</v>
      </c>
      <c r="C36" s="45">
        <v>0.42670000000000002</v>
      </c>
      <c r="D36" s="23" t="s">
        <v>57</v>
      </c>
      <c r="E36" s="23" t="s">
        <v>57</v>
      </c>
      <c r="F36" s="45">
        <v>0.17829999999999999</v>
      </c>
      <c r="G36" s="109"/>
      <c r="H36" s="136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1" customHeight="1">
      <c r="B38" s="113" t="s">
        <v>59</v>
      </c>
      <c r="C38" s="114"/>
      <c r="D38" s="114"/>
      <c r="E38" s="114"/>
      <c r="F38" s="114" t="s">
        <v>60</v>
      </c>
      <c r="G38" s="114"/>
      <c r="H38" s="115"/>
    </row>
    <row r="39" spans="2:8" ht="14.1" customHeight="1">
      <c r="B39" s="147" t="s">
        <v>603</v>
      </c>
      <c r="C39" s="148"/>
      <c r="D39" s="148"/>
      <c r="E39" s="149"/>
      <c r="F39" s="150" t="s">
        <v>604</v>
      </c>
      <c r="G39" s="148"/>
      <c r="H39" s="160"/>
    </row>
    <row r="40" spans="2:8" ht="17.100000000000001" customHeight="1">
      <c r="B40" s="113" t="s">
        <v>61</v>
      </c>
      <c r="C40" s="114"/>
      <c r="D40" s="114"/>
      <c r="E40" s="114"/>
      <c r="F40" s="114" t="s">
        <v>62</v>
      </c>
      <c r="G40" s="114"/>
      <c r="H40" s="115"/>
    </row>
    <row r="41" spans="2:8" ht="21" customHeight="1">
      <c r="B41" s="147" t="s">
        <v>605</v>
      </c>
      <c r="C41" s="148"/>
      <c r="D41" s="148"/>
      <c r="E41" s="149"/>
      <c r="F41" s="150" t="s">
        <v>606</v>
      </c>
      <c r="G41" s="148"/>
      <c r="H41" s="160"/>
    </row>
    <row r="42" spans="2:8" ht="15" customHeight="1">
      <c r="B42" s="113" t="s">
        <v>63</v>
      </c>
      <c r="C42" s="114"/>
      <c r="D42" s="114"/>
      <c r="E42" s="114"/>
      <c r="F42" s="114" t="s">
        <v>64</v>
      </c>
      <c r="G42" s="114"/>
      <c r="H42" s="115"/>
    </row>
    <row r="43" spans="2:8" ht="12.95" customHeight="1">
      <c r="B43" s="147" t="s">
        <v>607</v>
      </c>
      <c r="C43" s="148"/>
      <c r="D43" s="148"/>
      <c r="E43" s="149"/>
      <c r="F43" s="150" t="s">
        <v>608</v>
      </c>
      <c r="G43" s="148"/>
      <c r="H43" s="160"/>
    </row>
    <row r="44" spans="2:8" ht="24" customHeight="1">
      <c r="B44" s="113" t="s">
        <v>65</v>
      </c>
      <c r="C44" s="114"/>
      <c r="D44" s="114"/>
      <c r="E44" s="114"/>
      <c r="F44" s="114" t="s">
        <v>66</v>
      </c>
      <c r="G44" s="114"/>
      <c r="H44" s="115"/>
    </row>
    <row r="45" spans="2:8" ht="14.1" customHeight="1">
      <c r="B45" s="150" t="s">
        <v>609</v>
      </c>
      <c r="C45" s="148"/>
      <c r="D45" s="148"/>
      <c r="E45" s="148"/>
      <c r="F45" s="150" t="s">
        <v>606</v>
      </c>
      <c r="G45" s="148"/>
      <c r="H45" s="160"/>
    </row>
    <row r="46" spans="2:8" ht="14.1" customHeight="1">
      <c r="B46" s="152" t="s">
        <v>67</v>
      </c>
      <c r="C46" s="153"/>
      <c r="D46" s="153"/>
      <c r="E46" s="153"/>
      <c r="F46" s="153"/>
      <c r="G46" s="153"/>
      <c r="H46" s="154"/>
    </row>
    <row r="47" spans="2:8" ht="15.95" customHeight="1">
      <c r="B47" s="108" t="s">
        <v>538</v>
      </c>
      <c r="C47" s="109"/>
      <c r="D47" s="109"/>
      <c r="E47" s="109"/>
      <c r="F47" s="109"/>
      <c r="G47" s="109"/>
      <c r="H47" s="136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18.95" customHeight="1">
      <c r="B49" s="147" t="s">
        <v>537</v>
      </c>
      <c r="C49" s="148"/>
      <c r="D49" s="148"/>
      <c r="E49" s="149"/>
      <c r="F49" s="150" t="s">
        <v>111</v>
      </c>
      <c r="G49" s="148"/>
      <c r="H49" s="160"/>
    </row>
    <row r="50" spans="2:8" ht="16.5" customHeight="1">
      <c r="B50" s="113" t="s">
        <v>70</v>
      </c>
      <c r="C50" s="114"/>
      <c r="D50" s="114"/>
      <c r="E50" s="114"/>
      <c r="F50" s="114" t="s">
        <v>71</v>
      </c>
      <c r="G50" s="114"/>
      <c r="H50" s="115"/>
    </row>
    <row r="51" spans="2:8" ht="15" customHeight="1" thickBot="1">
      <c r="B51" s="161" t="s">
        <v>536</v>
      </c>
      <c r="C51" s="162"/>
      <c r="D51" s="162"/>
      <c r="E51" s="162"/>
      <c r="F51" s="129" t="s">
        <v>535</v>
      </c>
      <c r="G51" s="129"/>
      <c r="H51" s="163"/>
    </row>
    <row r="52" spans="2:8" ht="83.25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1:H21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</mergeCells>
  <conditionalFormatting sqref="B36:F36">
    <cfRule type="containsText" dxfId="187" priority="1" operator="containsText" text="NO DISPONIBLE">
      <formula>NOT(ISERROR(SEARCH("NO DISPONIBLE",B36)))</formula>
    </cfRule>
    <cfRule type="cellIs" dxfId="186" priority="2" operator="lessThanOrEqual">
      <formula>0.15</formula>
    </cfRule>
    <cfRule type="cellIs" dxfId="185" priority="3" operator="between">
      <formula>0.5</formula>
      <formula>0.7</formula>
    </cfRule>
    <cfRule type="cellIs" dxfId="184" priority="4" operator="greaterThanOrEqual">
      <formula>0.7</formula>
    </cfRule>
  </conditionalFormatting>
  <hyperlinks>
    <hyperlink ref="B51" r:id="rId1" xr:uid="{00000000-0004-0000-3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5" scale="67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3100-000031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'A-2.2.1.1.6.4'!B36:F36</xm:f>
              <xm:sqref>G36</xm:sqref>
            </x14:sparkline>
          </x14:sparklines>
        </x14:sparklineGroup>
      </x14:sparklineGroup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B1:Q53"/>
  <sheetViews>
    <sheetView showGridLines="0" view="pageBreakPreview" zoomScale="80" zoomScaleNormal="90" zoomScaleSheetLayoutView="80" workbookViewId="0">
      <selection activeCell="F42" sqref="F42:H42"/>
    </sheetView>
  </sheetViews>
  <sheetFormatPr baseColWidth="10" defaultColWidth="11.42578125" defaultRowHeight="18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32.25" customHeight="1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13" t="s">
        <v>1</v>
      </c>
      <c r="C6" s="114"/>
      <c r="D6" s="114"/>
      <c r="E6" s="114"/>
      <c r="F6" s="114"/>
      <c r="G6" s="114"/>
      <c r="H6" s="115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16" t="s">
        <v>610</v>
      </c>
      <c r="C7" s="117"/>
      <c r="D7" s="117"/>
      <c r="E7" s="117"/>
      <c r="F7" s="117"/>
      <c r="G7" s="117"/>
      <c r="H7" s="118"/>
      <c r="J7" s="3"/>
      <c r="K7" s="3"/>
      <c r="L7" s="3"/>
      <c r="M7" s="3"/>
      <c r="N7" s="3"/>
      <c r="O7" s="3"/>
      <c r="P7" s="3"/>
      <c r="Q7" s="3"/>
    </row>
    <row r="8" spans="2:17" ht="19.5" customHeight="1">
      <c r="B8" s="113" t="s">
        <v>2</v>
      </c>
      <c r="C8" s="114"/>
      <c r="D8" s="114"/>
      <c r="E8" s="114"/>
      <c r="F8" s="114" t="s">
        <v>3</v>
      </c>
      <c r="G8" s="11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32.25" customHeight="1">
      <c r="B9" s="108" t="s">
        <v>554</v>
      </c>
      <c r="C9" s="109"/>
      <c r="D9" s="109"/>
      <c r="E9" s="109"/>
      <c r="F9" s="109" t="s">
        <v>553</v>
      </c>
      <c r="G9" s="109"/>
      <c r="H9" s="10" t="s">
        <v>316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13" t="s">
        <v>5</v>
      </c>
      <c r="C10" s="114"/>
      <c r="D10" s="114"/>
      <c r="E10" s="114"/>
      <c r="F10" s="114"/>
      <c r="G10" s="114"/>
      <c r="H10" s="115"/>
    </row>
    <row r="11" spans="2:17" ht="25.5" customHeight="1">
      <c r="B11" s="21" t="s">
        <v>6</v>
      </c>
      <c r="C11" s="114" t="s">
        <v>7</v>
      </c>
      <c r="D11" s="11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>
      <c r="B12" s="22" t="s">
        <v>552</v>
      </c>
      <c r="C12" s="122" t="s">
        <v>551</v>
      </c>
      <c r="D12" s="122"/>
      <c r="E12" s="9" t="s">
        <v>552</v>
      </c>
      <c r="F12" s="9" t="s">
        <v>551</v>
      </c>
      <c r="G12" s="9" t="s">
        <v>550</v>
      </c>
      <c r="H12" s="5" t="s">
        <v>106</v>
      </c>
    </row>
    <row r="13" spans="2:17" ht="16.5" customHeight="1" thickBot="1">
      <c r="B13" s="123" t="s">
        <v>13</v>
      </c>
      <c r="C13" s="124"/>
      <c r="D13" s="124"/>
      <c r="E13" s="124"/>
      <c r="F13" s="125"/>
      <c r="G13" s="126" t="s">
        <v>14</v>
      </c>
      <c r="H13" s="127"/>
    </row>
    <row r="14" spans="2:17" ht="16.5" customHeight="1">
      <c r="B14" s="26" t="s">
        <v>15</v>
      </c>
      <c r="C14" s="128" t="s">
        <v>16</v>
      </c>
      <c r="D14" s="128"/>
      <c r="E14" s="27" t="s">
        <v>17</v>
      </c>
      <c r="F14" s="28" t="s">
        <v>8</v>
      </c>
      <c r="G14" s="29" t="s">
        <v>18</v>
      </c>
      <c r="H14" s="28" t="s">
        <v>19</v>
      </c>
    </row>
    <row r="15" spans="2:17" ht="21" customHeight="1" thickBot="1">
      <c r="B15" s="30" t="s">
        <v>20</v>
      </c>
      <c r="C15" s="129" t="s">
        <v>384</v>
      </c>
      <c r="D15" s="129"/>
      <c r="E15" s="24" t="s">
        <v>21</v>
      </c>
      <c r="F15" s="25" t="s">
        <v>22</v>
      </c>
      <c r="G15" s="30" t="s">
        <v>21</v>
      </c>
      <c r="H15" s="25" t="s">
        <v>384</v>
      </c>
    </row>
    <row r="16" spans="2:17" ht="30.95" customHeight="1">
      <c r="B16" s="113" t="s">
        <v>24</v>
      </c>
      <c r="C16" s="114"/>
      <c r="D16" s="114"/>
      <c r="E16" s="114"/>
      <c r="F16" s="114" t="s">
        <v>25</v>
      </c>
      <c r="G16" s="114"/>
      <c r="H16" s="115"/>
    </row>
    <row r="17" spans="2:9" ht="47.1" customHeight="1">
      <c r="B17" s="130" t="s">
        <v>26</v>
      </c>
      <c r="C17" s="131"/>
      <c r="D17" s="131"/>
      <c r="E17" s="132"/>
      <c r="F17" s="114" t="s">
        <v>27</v>
      </c>
      <c r="G17" s="114"/>
      <c r="H17" s="6" t="s">
        <v>28</v>
      </c>
    </row>
    <row r="18" spans="2:9" ht="18" customHeight="1">
      <c r="B18" s="119" t="s">
        <v>29</v>
      </c>
      <c r="C18" s="120"/>
      <c r="D18" s="120"/>
      <c r="E18" s="121"/>
      <c r="F18" s="122" t="s">
        <v>30</v>
      </c>
      <c r="G18" s="122"/>
      <c r="H18" s="5" t="s">
        <v>549</v>
      </c>
    </row>
    <row r="19" spans="2:9" ht="15.75" customHeight="1">
      <c r="B19" s="113" t="s">
        <v>31</v>
      </c>
      <c r="C19" s="114"/>
      <c r="D19" s="114"/>
      <c r="E19" s="114"/>
      <c r="F19" s="114"/>
      <c r="G19" s="114"/>
      <c r="H19" s="115"/>
    </row>
    <row r="20" spans="2:9" ht="60.95" customHeight="1">
      <c r="B20" s="147" t="s">
        <v>611</v>
      </c>
      <c r="C20" s="148"/>
      <c r="D20" s="148"/>
      <c r="E20" s="148"/>
      <c r="F20" s="148"/>
      <c r="G20" s="148"/>
      <c r="H20" s="160"/>
    </row>
    <row r="21" spans="2:9" ht="15.75" customHeight="1">
      <c r="B21" s="113" t="s">
        <v>32</v>
      </c>
      <c r="C21" s="114"/>
      <c r="D21" s="114"/>
      <c r="E21" s="114"/>
      <c r="F21" s="114"/>
      <c r="G21" s="114"/>
      <c r="H21" s="115"/>
    </row>
    <row r="22" spans="2:9" ht="63.95" customHeight="1">
      <c r="B22" s="108" t="s">
        <v>612</v>
      </c>
      <c r="C22" s="109"/>
      <c r="D22" s="109"/>
      <c r="E22" s="109"/>
      <c r="F22" s="109"/>
      <c r="G22" s="109"/>
      <c r="H22" s="136"/>
    </row>
    <row r="23" spans="2:9" ht="15.75" customHeight="1">
      <c r="B23" s="113" t="s">
        <v>33</v>
      </c>
      <c r="C23" s="114"/>
      <c r="D23" s="114"/>
      <c r="E23" s="114"/>
      <c r="F23" s="114" t="s">
        <v>34</v>
      </c>
      <c r="G23" s="114"/>
      <c r="H23" s="115"/>
    </row>
    <row r="24" spans="2:9" ht="24.75" customHeight="1">
      <c r="B24" s="108" t="s">
        <v>35</v>
      </c>
      <c r="C24" s="109"/>
      <c r="D24" s="109"/>
      <c r="E24" s="109"/>
      <c r="F24" s="109" t="s">
        <v>288</v>
      </c>
      <c r="G24" s="109"/>
      <c r="H24" s="136"/>
    </row>
    <row r="25" spans="2:9" ht="14.25" customHeight="1">
      <c r="B25" s="113" t="s">
        <v>37</v>
      </c>
      <c r="C25" s="114"/>
      <c r="D25" s="114"/>
      <c r="E25" s="114"/>
      <c r="F25" s="114" t="s">
        <v>38</v>
      </c>
      <c r="G25" s="114"/>
      <c r="H25" s="115"/>
    </row>
    <row r="26" spans="2:9" ht="15.95" customHeight="1">
      <c r="B26" s="113" t="s">
        <v>39</v>
      </c>
      <c r="C26" s="114"/>
      <c r="D26" s="114" t="s">
        <v>40</v>
      </c>
      <c r="E26" s="114"/>
      <c r="F26" s="8" t="s">
        <v>39</v>
      </c>
      <c r="G26" s="8" t="s">
        <v>41</v>
      </c>
      <c r="H26" s="6" t="s">
        <v>40</v>
      </c>
    </row>
    <row r="27" spans="2:9" ht="14.25" customHeight="1">
      <c r="B27" s="212">
        <v>24</v>
      </c>
      <c r="C27" s="213"/>
      <c r="D27" s="211">
        <v>2022</v>
      </c>
      <c r="E27" s="211"/>
      <c r="F27" s="51">
        <v>27</v>
      </c>
      <c r="G27" s="50">
        <v>0.125</v>
      </c>
      <c r="H27" s="49">
        <v>2025</v>
      </c>
    </row>
    <row r="28" spans="2:9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9" ht="19.5" customHeight="1">
      <c r="B29" s="137" t="s">
        <v>26</v>
      </c>
      <c r="C29" s="138"/>
      <c r="D29" s="138"/>
      <c r="E29" s="138"/>
      <c r="F29" s="138"/>
      <c r="G29" s="138"/>
      <c r="H29" s="139"/>
    </row>
    <row r="30" spans="2:9" ht="30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9" ht="26.1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</row>
    <row r="32" spans="2:9" ht="45.95" customHeight="1">
      <c r="B32" s="113" t="s">
        <v>49</v>
      </c>
      <c r="C32" s="114"/>
      <c r="D32" s="114"/>
      <c r="E32" s="114"/>
      <c r="F32" s="114"/>
      <c r="G32" s="114"/>
      <c r="H32" s="115"/>
      <c r="I32" s="20"/>
    </row>
    <row r="33" spans="2:8" ht="90.75" customHeight="1">
      <c r="B33" s="151" t="s">
        <v>613</v>
      </c>
      <c r="C33" s="109"/>
      <c r="D33" s="109"/>
      <c r="E33" s="109"/>
      <c r="F33" s="109"/>
      <c r="G33" s="109"/>
      <c r="H33" s="136"/>
    </row>
    <row r="34" spans="2:8" ht="30" customHeight="1">
      <c r="B34" s="113" t="s">
        <v>50</v>
      </c>
      <c r="C34" s="114"/>
      <c r="D34" s="114"/>
      <c r="E34" s="114"/>
      <c r="F34" s="114"/>
      <c r="G34" s="114"/>
      <c r="H34" s="115"/>
    </row>
    <row r="35" spans="2:8" ht="20.100000000000001" customHeight="1">
      <c r="B35" s="21" t="s">
        <v>51</v>
      </c>
      <c r="C35" s="8" t="s">
        <v>52</v>
      </c>
      <c r="D35" s="8" t="s">
        <v>53</v>
      </c>
      <c r="E35" s="8" t="s">
        <v>54</v>
      </c>
      <c r="F35" s="8" t="s">
        <v>55</v>
      </c>
      <c r="G35" s="114" t="s">
        <v>56</v>
      </c>
      <c r="H35" s="115"/>
    </row>
    <row r="36" spans="2:8" ht="27.95" customHeight="1">
      <c r="B36" s="23">
        <v>1</v>
      </c>
      <c r="C36" s="23">
        <v>0.71430000000000005</v>
      </c>
      <c r="D36" s="23" t="s">
        <v>57</v>
      </c>
      <c r="E36" s="23" t="s">
        <v>57</v>
      </c>
      <c r="F36" s="45">
        <v>0.40739999999999998</v>
      </c>
      <c r="G36" s="109"/>
      <c r="H36" s="136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1" customHeight="1">
      <c r="B38" s="113" t="s">
        <v>59</v>
      </c>
      <c r="C38" s="114"/>
      <c r="D38" s="114"/>
      <c r="E38" s="114"/>
      <c r="F38" s="114" t="s">
        <v>60</v>
      </c>
      <c r="G38" s="114"/>
      <c r="H38" s="115"/>
    </row>
    <row r="39" spans="2:8" ht="14.1" customHeight="1">
      <c r="B39" s="147" t="s">
        <v>614</v>
      </c>
      <c r="C39" s="148"/>
      <c r="D39" s="148"/>
      <c r="E39" s="149"/>
      <c r="F39" s="150" t="s">
        <v>615</v>
      </c>
      <c r="G39" s="148"/>
      <c r="H39" s="160"/>
    </row>
    <row r="40" spans="2:8" ht="17.100000000000001" customHeight="1">
      <c r="B40" s="113" t="s">
        <v>61</v>
      </c>
      <c r="C40" s="114"/>
      <c r="D40" s="114"/>
      <c r="E40" s="114"/>
      <c r="F40" s="114" t="s">
        <v>62</v>
      </c>
      <c r="G40" s="114"/>
      <c r="H40" s="115"/>
    </row>
    <row r="41" spans="2:8" ht="21" customHeight="1">
      <c r="B41" s="147" t="s">
        <v>616</v>
      </c>
      <c r="C41" s="148"/>
      <c r="D41" s="148"/>
      <c r="E41" s="149"/>
      <c r="F41" s="150" t="s">
        <v>563</v>
      </c>
      <c r="G41" s="148"/>
      <c r="H41" s="160"/>
    </row>
    <row r="42" spans="2:8" ht="15" customHeight="1">
      <c r="B42" s="113" t="s">
        <v>63</v>
      </c>
      <c r="C42" s="114"/>
      <c r="D42" s="114"/>
      <c r="E42" s="114"/>
      <c r="F42" s="114" t="s">
        <v>64</v>
      </c>
      <c r="G42" s="114"/>
      <c r="H42" s="115"/>
    </row>
    <row r="43" spans="2:8" ht="12.95" customHeight="1">
      <c r="B43" s="147" t="s">
        <v>617</v>
      </c>
      <c r="C43" s="148"/>
      <c r="D43" s="148"/>
      <c r="E43" s="149"/>
      <c r="F43" s="150" t="s">
        <v>618</v>
      </c>
      <c r="G43" s="148"/>
      <c r="H43" s="160"/>
    </row>
    <row r="44" spans="2:8" ht="24" customHeight="1">
      <c r="B44" s="113" t="s">
        <v>65</v>
      </c>
      <c r="C44" s="114"/>
      <c r="D44" s="114"/>
      <c r="E44" s="114"/>
      <c r="F44" s="114" t="s">
        <v>66</v>
      </c>
      <c r="G44" s="114"/>
      <c r="H44" s="115"/>
    </row>
    <row r="45" spans="2:8" ht="14.1" customHeight="1">
      <c r="B45" s="150" t="s">
        <v>619</v>
      </c>
      <c r="C45" s="148"/>
      <c r="D45" s="148"/>
      <c r="E45" s="148"/>
      <c r="F45" s="150" t="s">
        <v>563</v>
      </c>
      <c r="G45" s="148"/>
      <c r="H45" s="160"/>
    </row>
    <row r="46" spans="2:8" ht="14.1" customHeight="1">
      <c r="B46" s="152" t="s">
        <v>67</v>
      </c>
      <c r="C46" s="153"/>
      <c r="D46" s="153"/>
      <c r="E46" s="153"/>
      <c r="F46" s="153"/>
      <c r="G46" s="153"/>
      <c r="H46" s="154"/>
    </row>
    <row r="47" spans="2:8" ht="15.95" customHeight="1">
      <c r="B47" s="108" t="s">
        <v>538</v>
      </c>
      <c r="C47" s="109"/>
      <c r="D47" s="109"/>
      <c r="E47" s="109"/>
      <c r="F47" s="109"/>
      <c r="G47" s="109"/>
      <c r="H47" s="136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18.95" customHeight="1">
      <c r="B49" s="147" t="s">
        <v>537</v>
      </c>
      <c r="C49" s="148"/>
      <c r="D49" s="148"/>
      <c r="E49" s="149"/>
      <c r="F49" s="150" t="s">
        <v>111</v>
      </c>
      <c r="G49" s="148"/>
      <c r="H49" s="160"/>
    </row>
    <row r="50" spans="2:8" ht="16.5" customHeight="1">
      <c r="B50" s="113" t="s">
        <v>70</v>
      </c>
      <c r="C50" s="114"/>
      <c r="D50" s="114"/>
      <c r="E50" s="114"/>
      <c r="F50" s="114" t="s">
        <v>71</v>
      </c>
      <c r="G50" s="114"/>
      <c r="H50" s="115"/>
    </row>
    <row r="51" spans="2:8" ht="15" customHeight="1" thickBot="1">
      <c r="B51" s="161" t="s">
        <v>536</v>
      </c>
      <c r="C51" s="162"/>
      <c r="D51" s="162"/>
      <c r="E51" s="162"/>
      <c r="F51" s="129" t="s">
        <v>535</v>
      </c>
      <c r="G51" s="129"/>
      <c r="H51" s="163"/>
    </row>
    <row r="52" spans="2:8" ht="83.25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1:H21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</mergeCells>
  <conditionalFormatting sqref="B36:F36">
    <cfRule type="containsText" dxfId="183" priority="1" operator="containsText" text="NO DISPONIBLE">
      <formula>NOT(ISERROR(SEARCH("NO DISPONIBLE",B36)))</formula>
    </cfRule>
    <cfRule type="cellIs" dxfId="182" priority="2" operator="lessThanOrEqual">
      <formula>0.15</formula>
    </cfRule>
    <cfRule type="cellIs" dxfId="181" priority="3" operator="between">
      <formula>0.5</formula>
      <formula>0.7</formula>
    </cfRule>
    <cfRule type="cellIs" dxfId="180" priority="4" operator="greaterThanOrEqual">
      <formula>0.7</formula>
    </cfRule>
  </conditionalFormatting>
  <hyperlinks>
    <hyperlink ref="B51" r:id="rId1" xr:uid="{00000000-0004-0000-32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5" scale="67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3200-000032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'A-2.2.1.1.6.5'!B36:F36</xm:f>
              <xm:sqref>G36</xm:sqref>
            </x14:sparkline>
          </x14:sparklines>
        </x14:sparklineGroup>
      </x14:sparklineGroup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B1:Q53"/>
  <sheetViews>
    <sheetView showGridLines="0" view="pageBreakPreview" zoomScale="80" zoomScaleNormal="90" zoomScaleSheetLayoutView="80" workbookViewId="0">
      <selection activeCell="F42" sqref="F42:H42"/>
    </sheetView>
  </sheetViews>
  <sheetFormatPr baseColWidth="10" defaultColWidth="11.42578125" defaultRowHeight="18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32.25" customHeight="1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13" t="s">
        <v>1</v>
      </c>
      <c r="C6" s="114"/>
      <c r="D6" s="114"/>
      <c r="E6" s="114"/>
      <c r="F6" s="114"/>
      <c r="G6" s="114"/>
      <c r="H6" s="115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16" t="s">
        <v>620</v>
      </c>
      <c r="C7" s="117"/>
      <c r="D7" s="117"/>
      <c r="E7" s="117"/>
      <c r="F7" s="117"/>
      <c r="G7" s="117"/>
      <c r="H7" s="118"/>
      <c r="J7" s="3"/>
      <c r="K7" s="3"/>
      <c r="L7" s="3"/>
      <c r="M7" s="3"/>
      <c r="N7" s="3"/>
      <c r="O7" s="3"/>
      <c r="P7" s="3"/>
      <c r="Q7" s="3"/>
    </row>
    <row r="8" spans="2:17" ht="19.5" customHeight="1">
      <c r="B8" s="113" t="s">
        <v>2</v>
      </c>
      <c r="C8" s="114"/>
      <c r="D8" s="114"/>
      <c r="E8" s="114"/>
      <c r="F8" s="114" t="s">
        <v>3</v>
      </c>
      <c r="G8" s="11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32.25" customHeight="1">
      <c r="B9" s="108" t="s">
        <v>554</v>
      </c>
      <c r="C9" s="109"/>
      <c r="D9" s="109"/>
      <c r="E9" s="109"/>
      <c r="F9" s="109" t="s">
        <v>553</v>
      </c>
      <c r="G9" s="109"/>
      <c r="H9" s="10" t="s">
        <v>316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13" t="s">
        <v>5</v>
      </c>
      <c r="C10" s="114"/>
      <c r="D10" s="114"/>
      <c r="E10" s="114"/>
      <c r="F10" s="114"/>
      <c r="G10" s="114"/>
      <c r="H10" s="115"/>
    </row>
    <row r="11" spans="2:17" ht="25.5" customHeight="1">
      <c r="B11" s="21" t="s">
        <v>6</v>
      </c>
      <c r="C11" s="114" t="s">
        <v>7</v>
      </c>
      <c r="D11" s="11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>
      <c r="B12" s="22" t="s">
        <v>552</v>
      </c>
      <c r="C12" s="122" t="s">
        <v>551</v>
      </c>
      <c r="D12" s="122"/>
      <c r="E12" s="9" t="s">
        <v>552</v>
      </c>
      <c r="F12" s="9" t="s">
        <v>551</v>
      </c>
      <c r="G12" s="9" t="s">
        <v>550</v>
      </c>
      <c r="H12" s="5" t="s">
        <v>106</v>
      </c>
    </row>
    <row r="13" spans="2:17" ht="16.5" customHeight="1" thickBot="1">
      <c r="B13" s="123" t="s">
        <v>13</v>
      </c>
      <c r="C13" s="124"/>
      <c r="D13" s="124"/>
      <c r="E13" s="124"/>
      <c r="F13" s="125"/>
      <c r="G13" s="126" t="s">
        <v>14</v>
      </c>
      <c r="H13" s="127"/>
    </row>
    <row r="14" spans="2:17" ht="16.5" customHeight="1">
      <c r="B14" s="26" t="s">
        <v>15</v>
      </c>
      <c r="C14" s="128" t="s">
        <v>16</v>
      </c>
      <c r="D14" s="128"/>
      <c r="E14" s="27" t="s">
        <v>17</v>
      </c>
      <c r="F14" s="28" t="s">
        <v>8</v>
      </c>
      <c r="G14" s="29" t="s">
        <v>18</v>
      </c>
      <c r="H14" s="28" t="s">
        <v>19</v>
      </c>
    </row>
    <row r="15" spans="2:17" ht="21" customHeight="1" thickBot="1">
      <c r="B15" s="30" t="s">
        <v>20</v>
      </c>
      <c r="C15" s="129" t="s">
        <v>384</v>
      </c>
      <c r="D15" s="129"/>
      <c r="E15" s="24" t="s">
        <v>21</v>
      </c>
      <c r="F15" s="25" t="s">
        <v>22</v>
      </c>
      <c r="G15" s="30" t="s">
        <v>21</v>
      </c>
      <c r="H15" s="25" t="s">
        <v>384</v>
      </c>
    </row>
    <row r="16" spans="2:17" ht="30.95" customHeight="1">
      <c r="B16" s="113" t="s">
        <v>24</v>
      </c>
      <c r="C16" s="114"/>
      <c r="D16" s="114"/>
      <c r="E16" s="114"/>
      <c r="F16" s="114" t="s">
        <v>25</v>
      </c>
      <c r="G16" s="114"/>
      <c r="H16" s="115"/>
    </row>
    <row r="17" spans="2:9" ht="47.1" customHeight="1">
      <c r="B17" s="130" t="s">
        <v>26</v>
      </c>
      <c r="C17" s="131"/>
      <c r="D17" s="131"/>
      <c r="E17" s="132"/>
      <c r="F17" s="114" t="s">
        <v>27</v>
      </c>
      <c r="G17" s="114"/>
      <c r="H17" s="6" t="s">
        <v>28</v>
      </c>
    </row>
    <row r="18" spans="2:9" ht="18" customHeight="1">
      <c r="B18" s="119" t="s">
        <v>29</v>
      </c>
      <c r="C18" s="120"/>
      <c r="D18" s="120"/>
      <c r="E18" s="121"/>
      <c r="F18" s="122" t="s">
        <v>30</v>
      </c>
      <c r="G18" s="122"/>
      <c r="H18" s="5" t="s">
        <v>549</v>
      </c>
    </row>
    <row r="19" spans="2:9" ht="15.75" customHeight="1">
      <c r="B19" s="113" t="s">
        <v>31</v>
      </c>
      <c r="C19" s="114"/>
      <c r="D19" s="114"/>
      <c r="E19" s="114"/>
      <c r="F19" s="114"/>
      <c r="G19" s="114"/>
      <c r="H19" s="115"/>
    </row>
    <row r="20" spans="2:9" ht="60.95" customHeight="1">
      <c r="B20" s="147" t="s">
        <v>621</v>
      </c>
      <c r="C20" s="148"/>
      <c r="D20" s="148"/>
      <c r="E20" s="148"/>
      <c r="F20" s="148"/>
      <c r="G20" s="148"/>
      <c r="H20" s="160"/>
    </row>
    <row r="21" spans="2:9" ht="15.75" customHeight="1">
      <c r="B21" s="113" t="s">
        <v>32</v>
      </c>
      <c r="C21" s="114"/>
      <c r="D21" s="114"/>
      <c r="E21" s="114"/>
      <c r="F21" s="114"/>
      <c r="G21" s="114"/>
      <c r="H21" s="115"/>
    </row>
    <row r="22" spans="2:9" ht="63.95" customHeight="1">
      <c r="B22" s="108" t="s">
        <v>622</v>
      </c>
      <c r="C22" s="109"/>
      <c r="D22" s="109"/>
      <c r="E22" s="109"/>
      <c r="F22" s="109"/>
      <c r="G22" s="109"/>
      <c r="H22" s="136"/>
    </row>
    <row r="23" spans="2:9" ht="15.75" customHeight="1">
      <c r="B23" s="113" t="s">
        <v>33</v>
      </c>
      <c r="C23" s="114"/>
      <c r="D23" s="114"/>
      <c r="E23" s="114"/>
      <c r="F23" s="114" t="s">
        <v>34</v>
      </c>
      <c r="G23" s="114"/>
      <c r="H23" s="115"/>
    </row>
    <row r="24" spans="2:9" ht="24.75" customHeight="1">
      <c r="B24" s="108" t="s">
        <v>35</v>
      </c>
      <c r="C24" s="109"/>
      <c r="D24" s="109"/>
      <c r="E24" s="109"/>
      <c r="F24" s="109" t="s">
        <v>288</v>
      </c>
      <c r="G24" s="109"/>
      <c r="H24" s="136"/>
    </row>
    <row r="25" spans="2:9" ht="14.25" customHeight="1">
      <c r="B25" s="113" t="s">
        <v>37</v>
      </c>
      <c r="C25" s="114"/>
      <c r="D25" s="114"/>
      <c r="E25" s="114"/>
      <c r="F25" s="114" t="s">
        <v>38</v>
      </c>
      <c r="G25" s="114"/>
      <c r="H25" s="115"/>
    </row>
    <row r="26" spans="2:9" ht="15.95" customHeight="1">
      <c r="B26" s="113" t="s">
        <v>39</v>
      </c>
      <c r="C26" s="114"/>
      <c r="D26" s="114" t="s">
        <v>40</v>
      </c>
      <c r="E26" s="114"/>
      <c r="F26" s="8" t="s">
        <v>39</v>
      </c>
      <c r="G26" s="8" t="s">
        <v>41</v>
      </c>
      <c r="H26" s="6" t="s">
        <v>40</v>
      </c>
    </row>
    <row r="27" spans="2:9" ht="14.25" customHeight="1">
      <c r="B27" s="212">
        <v>220</v>
      </c>
      <c r="C27" s="213"/>
      <c r="D27" s="211">
        <v>2022</v>
      </c>
      <c r="E27" s="211"/>
      <c r="F27" s="51">
        <v>225</v>
      </c>
      <c r="G27" s="50">
        <v>2.2700000000000001E-2</v>
      </c>
      <c r="H27" s="49">
        <v>2025</v>
      </c>
    </row>
    <row r="28" spans="2:9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9" ht="19.5" customHeight="1">
      <c r="B29" s="137" t="s">
        <v>26</v>
      </c>
      <c r="C29" s="138"/>
      <c r="D29" s="138"/>
      <c r="E29" s="138"/>
      <c r="F29" s="138"/>
      <c r="G29" s="138"/>
      <c r="H29" s="139"/>
    </row>
    <row r="30" spans="2:9" ht="30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9" ht="26.1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</row>
    <row r="32" spans="2:9" ht="45.95" customHeight="1">
      <c r="B32" s="113" t="s">
        <v>49</v>
      </c>
      <c r="C32" s="114"/>
      <c r="D32" s="114"/>
      <c r="E32" s="114"/>
      <c r="F32" s="114"/>
      <c r="G32" s="114"/>
      <c r="H32" s="115"/>
      <c r="I32" s="20"/>
    </row>
    <row r="33" spans="2:8" ht="90.75" customHeight="1">
      <c r="B33" s="151" t="s">
        <v>623</v>
      </c>
      <c r="C33" s="109"/>
      <c r="D33" s="109"/>
      <c r="E33" s="109"/>
      <c r="F33" s="109"/>
      <c r="G33" s="109"/>
      <c r="H33" s="136"/>
    </row>
    <row r="34" spans="2:8" ht="30" customHeight="1">
      <c r="B34" s="113" t="s">
        <v>50</v>
      </c>
      <c r="C34" s="114"/>
      <c r="D34" s="114"/>
      <c r="E34" s="114"/>
      <c r="F34" s="114"/>
      <c r="G34" s="114"/>
      <c r="H34" s="115"/>
    </row>
    <row r="35" spans="2:8" ht="20.100000000000001" customHeight="1">
      <c r="B35" s="21" t="s">
        <v>51</v>
      </c>
      <c r="C35" s="8" t="s">
        <v>52</v>
      </c>
      <c r="D35" s="8" t="s">
        <v>53</v>
      </c>
      <c r="E35" s="8" t="s">
        <v>54</v>
      </c>
      <c r="F35" s="8" t="s">
        <v>55</v>
      </c>
      <c r="G35" s="114" t="s">
        <v>56</v>
      </c>
      <c r="H35" s="115"/>
    </row>
    <row r="36" spans="2:8" ht="27.95" customHeight="1">
      <c r="B36" s="23">
        <v>0.9667</v>
      </c>
      <c r="C36" s="23">
        <v>0.56669999999999998</v>
      </c>
      <c r="D36" s="23" t="s">
        <v>57</v>
      </c>
      <c r="E36" s="23" t="s">
        <v>57</v>
      </c>
      <c r="F36" s="45">
        <v>0.40889999999999999</v>
      </c>
      <c r="G36" s="109"/>
      <c r="H36" s="136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1" customHeight="1">
      <c r="B38" s="113" t="s">
        <v>59</v>
      </c>
      <c r="C38" s="114"/>
      <c r="D38" s="114"/>
      <c r="E38" s="114"/>
      <c r="F38" s="114" t="s">
        <v>60</v>
      </c>
      <c r="G38" s="114"/>
      <c r="H38" s="115"/>
    </row>
    <row r="39" spans="2:8" ht="14.1" customHeight="1">
      <c r="B39" s="147" t="s">
        <v>614</v>
      </c>
      <c r="C39" s="148"/>
      <c r="D39" s="148"/>
      <c r="E39" s="149"/>
      <c r="F39" s="150" t="s">
        <v>615</v>
      </c>
      <c r="G39" s="148"/>
      <c r="H39" s="160"/>
    </row>
    <row r="40" spans="2:8" ht="17.100000000000001" customHeight="1">
      <c r="B40" s="113" t="s">
        <v>61</v>
      </c>
      <c r="C40" s="114"/>
      <c r="D40" s="114"/>
      <c r="E40" s="114"/>
      <c r="F40" s="114" t="s">
        <v>62</v>
      </c>
      <c r="G40" s="114"/>
      <c r="H40" s="115"/>
    </row>
    <row r="41" spans="2:8" ht="21" customHeight="1">
      <c r="B41" s="147" t="s">
        <v>624</v>
      </c>
      <c r="C41" s="148"/>
      <c r="D41" s="148"/>
      <c r="E41" s="149"/>
      <c r="F41" s="150" t="s">
        <v>563</v>
      </c>
      <c r="G41" s="148"/>
      <c r="H41" s="160"/>
    </row>
    <row r="42" spans="2:8" ht="15" customHeight="1">
      <c r="B42" s="113" t="s">
        <v>63</v>
      </c>
      <c r="C42" s="114"/>
      <c r="D42" s="114"/>
      <c r="E42" s="114"/>
      <c r="F42" s="114" t="s">
        <v>64</v>
      </c>
      <c r="G42" s="114"/>
      <c r="H42" s="115"/>
    </row>
    <row r="43" spans="2:8" ht="12.95" customHeight="1">
      <c r="B43" s="147" t="s">
        <v>617</v>
      </c>
      <c r="C43" s="148"/>
      <c r="D43" s="148"/>
      <c r="E43" s="149"/>
      <c r="F43" s="150" t="s">
        <v>618</v>
      </c>
      <c r="G43" s="148"/>
      <c r="H43" s="160"/>
    </row>
    <row r="44" spans="2:8" ht="24" customHeight="1">
      <c r="B44" s="113" t="s">
        <v>65</v>
      </c>
      <c r="C44" s="114"/>
      <c r="D44" s="114"/>
      <c r="E44" s="114"/>
      <c r="F44" s="114" t="s">
        <v>66</v>
      </c>
      <c r="G44" s="114"/>
      <c r="H44" s="115"/>
    </row>
    <row r="45" spans="2:8" ht="14.1" customHeight="1">
      <c r="B45" s="150" t="s">
        <v>625</v>
      </c>
      <c r="C45" s="148"/>
      <c r="D45" s="148"/>
      <c r="E45" s="148"/>
      <c r="F45" s="150" t="s">
        <v>563</v>
      </c>
      <c r="G45" s="148"/>
      <c r="H45" s="160"/>
    </row>
    <row r="46" spans="2:8" ht="14.1" customHeight="1">
      <c r="B46" s="152" t="s">
        <v>67</v>
      </c>
      <c r="C46" s="153"/>
      <c r="D46" s="153"/>
      <c r="E46" s="153"/>
      <c r="F46" s="153"/>
      <c r="G46" s="153"/>
      <c r="H46" s="154"/>
    </row>
    <row r="47" spans="2:8" ht="15.95" customHeight="1">
      <c r="B47" s="108" t="s">
        <v>538</v>
      </c>
      <c r="C47" s="109"/>
      <c r="D47" s="109"/>
      <c r="E47" s="109"/>
      <c r="F47" s="109"/>
      <c r="G47" s="109"/>
      <c r="H47" s="136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18.95" customHeight="1">
      <c r="B49" s="147" t="s">
        <v>537</v>
      </c>
      <c r="C49" s="148"/>
      <c r="D49" s="148"/>
      <c r="E49" s="149"/>
      <c r="F49" s="150" t="s">
        <v>111</v>
      </c>
      <c r="G49" s="148"/>
      <c r="H49" s="160"/>
    </row>
    <row r="50" spans="2:8" ht="16.5" customHeight="1">
      <c r="B50" s="113" t="s">
        <v>70</v>
      </c>
      <c r="C50" s="114"/>
      <c r="D50" s="114"/>
      <c r="E50" s="114"/>
      <c r="F50" s="114" t="s">
        <v>71</v>
      </c>
      <c r="G50" s="114"/>
      <c r="H50" s="115"/>
    </row>
    <row r="51" spans="2:8" ht="15" customHeight="1" thickBot="1">
      <c r="B51" s="161" t="s">
        <v>536</v>
      </c>
      <c r="C51" s="162"/>
      <c r="D51" s="162"/>
      <c r="E51" s="162"/>
      <c r="F51" s="129" t="s">
        <v>535</v>
      </c>
      <c r="G51" s="129"/>
      <c r="H51" s="163"/>
    </row>
    <row r="52" spans="2:8" ht="83.25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1:H21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</mergeCells>
  <conditionalFormatting sqref="B36:F36">
    <cfRule type="containsText" dxfId="179" priority="1" operator="containsText" text="NO DISPONIBLE">
      <formula>NOT(ISERROR(SEARCH("NO DISPONIBLE",B36)))</formula>
    </cfRule>
    <cfRule type="cellIs" dxfId="178" priority="2" operator="lessThanOrEqual">
      <formula>0.15</formula>
    </cfRule>
    <cfRule type="cellIs" dxfId="177" priority="3" operator="between">
      <formula>0.5</formula>
      <formula>0.7</formula>
    </cfRule>
    <cfRule type="cellIs" dxfId="176" priority="4" operator="greaterThanOrEqual">
      <formula>0.7</formula>
    </cfRule>
  </conditionalFormatting>
  <hyperlinks>
    <hyperlink ref="B51" r:id="rId1" xr:uid="{00000000-0004-0000-3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5" scale="67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3300-000033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'A-2.2.1.1.6.6'!B36:F36</xm:f>
              <xm:sqref>G36</xm:sqref>
            </x14:sparkline>
          </x14:sparklines>
        </x14:sparklineGroup>
      </x14:sparklineGroup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F1403-F5B8-44F4-AE2E-8E013AA6F507}">
  <sheetPr>
    <pageSetUpPr fitToPage="1"/>
  </sheetPr>
  <dimension ref="B1:Q53"/>
  <sheetViews>
    <sheetView showGridLines="0" view="pageBreakPreview" zoomScale="80" zoomScaleNormal="90" zoomScaleSheetLayoutView="80" workbookViewId="0">
      <selection activeCell="E15" sqref="E15"/>
    </sheetView>
  </sheetViews>
  <sheetFormatPr baseColWidth="10" defaultColWidth="11.42578125" defaultRowHeight="18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32.25" customHeight="1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13" t="s">
        <v>1</v>
      </c>
      <c r="C6" s="114"/>
      <c r="D6" s="114"/>
      <c r="E6" s="114"/>
      <c r="F6" s="114"/>
      <c r="G6" s="114"/>
      <c r="H6" s="115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16" t="s">
        <v>1079</v>
      </c>
      <c r="C7" s="117"/>
      <c r="D7" s="117"/>
      <c r="E7" s="117"/>
      <c r="F7" s="117"/>
      <c r="G7" s="117"/>
      <c r="H7" s="118"/>
      <c r="J7" s="3"/>
      <c r="K7" s="3"/>
      <c r="L7" s="3"/>
      <c r="M7" s="3"/>
      <c r="N7" s="3"/>
      <c r="O7" s="3"/>
      <c r="P7" s="3"/>
      <c r="Q7" s="3"/>
    </row>
    <row r="8" spans="2:17" ht="19.5" customHeight="1">
      <c r="B8" s="113" t="s">
        <v>2</v>
      </c>
      <c r="C8" s="114"/>
      <c r="D8" s="114"/>
      <c r="E8" s="114"/>
      <c r="F8" s="114" t="s">
        <v>3</v>
      </c>
      <c r="G8" s="11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32.25" customHeight="1">
      <c r="B9" s="108" t="s">
        <v>554</v>
      </c>
      <c r="C9" s="109"/>
      <c r="D9" s="109"/>
      <c r="E9" s="109"/>
      <c r="F9" s="109" t="s">
        <v>553</v>
      </c>
      <c r="G9" s="109"/>
      <c r="H9" s="10" t="s">
        <v>316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13" t="s">
        <v>5</v>
      </c>
      <c r="C10" s="114"/>
      <c r="D10" s="114"/>
      <c r="E10" s="114"/>
      <c r="F10" s="114"/>
      <c r="G10" s="114"/>
      <c r="H10" s="115"/>
    </row>
    <row r="11" spans="2:17" ht="25.5" customHeight="1">
      <c r="B11" s="21" t="s">
        <v>6</v>
      </c>
      <c r="C11" s="114" t="s">
        <v>7</v>
      </c>
      <c r="D11" s="11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>
      <c r="B12" s="22" t="s">
        <v>552</v>
      </c>
      <c r="C12" s="122" t="s">
        <v>551</v>
      </c>
      <c r="D12" s="122"/>
      <c r="E12" s="9" t="s">
        <v>552</v>
      </c>
      <c r="F12" s="9" t="s">
        <v>551</v>
      </c>
      <c r="G12" s="9" t="s">
        <v>550</v>
      </c>
      <c r="H12" s="5" t="s">
        <v>106</v>
      </c>
    </row>
    <row r="13" spans="2:17" ht="16.5" customHeight="1" thickBot="1">
      <c r="B13" s="123" t="s">
        <v>13</v>
      </c>
      <c r="C13" s="124"/>
      <c r="D13" s="124"/>
      <c r="E13" s="124"/>
      <c r="F13" s="125"/>
      <c r="G13" s="126" t="s">
        <v>14</v>
      </c>
      <c r="H13" s="127"/>
    </row>
    <row r="14" spans="2:17" ht="16.5" customHeight="1">
      <c r="B14" s="26" t="s">
        <v>15</v>
      </c>
      <c r="C14" s="128" t="s">
        <v>16</v>
      </c>
      <c r="D14" s="128"/>
      <c r="E14" s="27" t="s">
        <v>17</v>
      </c>
      <c r="F14" s="28" t="s">
        <v>8</v>
      </c>
      <c r="G14" s="29" t="s">
        <v>18</v>
      </c>
      <c r="H14" s="28" t="s">
        <v>19</v>
      </c>
    </row>
    <row r="15" spans="2:17" ht="21" customHeight="1" thickBot="1">
      <c r="B15" s="30" t="s">
        <v>20</v>
      </c>
      <c r="C15" s="129" t="s">
        <v>384</v>
      </c>
      <c r="D15" s="129"/>
      <c r="E15" s="24" t="s">
        <v>21</v>
      </c>
      <c r="F15" s="25" t="s">
        <v>22</v>
      </c>
      <c r="G15" s="30" t="s">
        <v>21</v>
      </c>
      <c r="H15" s="25" t="s">
        <v>384</v>
      </c>
    </row>
    <row r="16" spans="2:17" ht="30.95" customHeight="1">
      <c r="B16" s="113" t="s">
        <v>24</v>
      </c>
      <c r="C16" s="114"/>
      <c r="D16" s="114"/>
      <c r="E16" s="114"/>
      <c r="F16" s="114" t="s">
        <v>25</v>
      </c>
      <c r="G16" s="114"/>
      <c r="H16" s="115"/>
    </row>
    <row r="17" spans="2:9" ht="47.1" customHeight="1">
      <c r="B17" s="130" t="s">
        <v>26</v>
      </c>
      <c r="C17" s="131"/>
      <c r="D17" s="131"/>
      <c r="E17" s="132"/>
      <c r="F17" s="114" t="s">
        <v>27</v>
      </c>
      <c r="G17" s="114"/>
      <c r="H17" s="6" t="s">
        <v>28</v>
      </c>
    </row>
    <row r="18" spans="2:9" ht="18" customHeight="1">
      <c r="B18" s="119" t="s">
        <v>29</v>
      </c>
      <c r="C18" s="120"/>
      <c r="D18" s="120"/>
      <c r="E18" s="121"/>
      <c r="F18" s="122" t="s">
        <v>30</v>
      </c>
      <c r="G18" s="122"/>
      <c r="H18" s="5" t="s">
        <v>549</v>
      </c>
    </row>
    <row r="19" spans="2:9" ht="15.75" customHeight="1">
      <c r="B19" s="113" t="s">
        <v>31</v>
      </c>
      <c r="C19" s="114"/>
      <c r="D19" s="114"/>
      <c r="E19" s="114"/>
      <c r="F19" s="114"/>
      <c r="G19" s="114"/>
      <c r="H19" s="115"/>
    </row>
    <row r="20" spans="2:9" ht="60.95" customHeight="1">
      <c r="B20" s="147" t="s">
        <v>1078</v>
      </c>
      <c r="C20" s="148"/>
      <c r="D20" s="148"/>
      <c r="E20" s="148"/>
      <c r="F20" s="148"/>
      <c r="G20" s="148"/>
      <c r="H20" s="160"/>
    </row>
    <row r="21" spans="2:9" ht="15.75" customHeight="1">
      <c r="B21" s="113" t="s">
        <v>32</v>
      </c>
      <c r="C21" s="114"/>
      <c r="D21" s="114"/>
      <c r="E21" s="114"/>
      <c r="F21" s="114"/>
      <c r="G21" s="114"/>
      <c r="H21" s="115"/>
    </row>
    <row r="22" spans="2:9" ht="63.95" customHeight="1">
      <c r="B22" s="108" t="s">
        <v>1077</v>
      </c>
      <c r="C22" s="109"/>
      <c r="D22" s="109"/>
      <c r="E22" s="109"/>
      <c r="F22" s="109"/>
      <c r="G22" s="109"/>
      <c r="H22" s="136"/>
    </row>
    <row r="23" spans="2:9" ht="15.75" customHeight="1">
      <c r="B23" s="113" t="s">
        <v>33</v>
      </c>
      <c r="C23" s="114"/>
      <c r="D23" s="114"/>
      <c r="E23" s="114"/>
      <c r="F23" s="114" t="s">
        <v>34</v>
      </c>
      <c r="G23" s="114"/>
      <c r="H23" s="115"/>
    </row>
    <row r="24" spans="2:9" ht="24.75" customHeight="1">
      <c r="B24" s="108" t="s">
        <v>35</v>
      </c>
      <c r="C24" s="109"/>
      <c r="D24" s="109"/>
      <c r="E24" s="109"/>
      <c r="F24" s="109" t="s">
        <v>288</v>
      </c>
      <c r="G24" s="109"/>
      <c r="H24" s="136"/>
    </row>
    <row r="25" spans="2:9" ht="14.25" customHeight="1">
      <c r="B25" s="113" t="s">
        <v>37</v>
      </c>
      <c r="C25" s="114"/>
      <c r="D25" s="114"/>
      <c r="E25" s="114"/>
      <c r="F25" s="114" t="s">
        <v>38</v>
      </c>
      <c r="G25" s="114"/>
      <c r="H25" s="115"/>
    </row>
    <row r="26" spans="2:9" ht="15.95" customHeight="1">
      <c r="B26" s="113" t="s">
        <v>39</v>
      </c>
      <c r="C26" s="114"/>
      <c r="D26" s="114" t="s">
        <v>40</v>
      </c>
      <c r="E26" s="114"/>
      <c r="F26" s="8" t="s">
        <v>39</v>
      </c>
      <c r="G26" s="8" t="s">
        <v>41</v>
      </c>
      <c r="H26" s="6" t="s">
        <v>40</v>
      </c>
    </row>
    <row r="27" spans="2:9" ht="14.25" customHeight="1">
      <c r="B27" s="212">
        <v>65</v>
      </c>
      <c r="C27" s="213"/>
      <c r="D27" s="211">
        <v>2022</v>
      </c>
      <c r="E27" s="211"/>
      <c r="F27" s="51">
        <v>70</v>
      </c>
      <c r="G27" s="50">
        <v>7.6899999999999996E-2</v>
      </c>
      <c r="H27" s="49">
        <v>2025</v>
      </c>
    </row>
    <row r="28" spans="2:9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9" ht="19.5" customHeight="1">
      <c r="B29" s="137" t="s">
        <v>26</v>
      </c>
      <c r="C29" s="138"/>
      <c r="D29" s="138"/>
      <c r="E29" s="138"/>
      <c r="F29" s="138"/>
      <c r="G29" s="138"/>
      <c r="H29" s="139"/>
    </row>
    <row r="30" spans="2:9" ht="30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9" ht="26.1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</row>
    <row r="32" spans="2:9" ht="45.95" customHeight="1">
      <c r="B32" s="113" t="s">
        <v>49</v>
      </c>
      <c r="C32" s="114"/>
      <c r="D32" s="114"/>
      <c r="E32" s="114"/>
      <c r="F32" s="114"/>
      <c r="G32" s="114"/>
      <c r="H32" s="115"/>
      <c r="I32" s="20"/>
    </row>
    <row r="33" spans="2:8" ht="90.75" customHeight="1">
      <c r="B33" s="151" t="s">
        <v>1076</v>
      </c>
      <c r="C33" s="109"/>
      <c r="D33" s="109"/>
      <c r="E33" s="109"/>
      <c r="F33" s="109"/>
      <c r="G33" s="109"/>
      <c r="H33" s="136"/>
    </row>
    <row r="34" spans="2:8" ht="30" customHeight="1">
      <c r="B34" s="113" t="s">
        <v>50</v>
      </c>
      <c r="C34" s="114"/>
      <c r="D34" s="114"/>
      <c r="E34" s="114"/>
      <c r="F34" s="114"/>
      <c r="G34" s="114"/>
      <c r="H34" s="115"/>
    </row>
    <row r="35" spans="2:8" ht="20.100000000000001" customHeight="1">
      <c r="B35" s="21" t="s">
        <v>51</v>
      </c>
      <c r="C35" s="8" t="s">
        <v>52</v>
      </c>
      <c r="D35" s="8" t="s">
        <v>53</v>
      </c>
      <c r="E35" s="8" t="s">
        <v>54</v>
      </c>
      <c r="F35" s="8" t="s">
        <v>55</v>
      </c>
      <c r="G35" s="114" t="s">
        <v>56</v>
      </c>
      <c r="H35" s="115"/>
    </row>
    <row r="36" spans="2:8" ht="27.95" customHeight="1">
      <c r="B36" s="45">
        <v>0.2</v>
      </c>
      <c r="C36" s="23">
        <v>6.05</v>
      </c>
      <c r="D36" s="23" t="s">
        <v>57</v>
      </c>
      <c r="E36" s="23" t="s">
        <v>57</v>
      </c>
      <c r="F36" s="23">
        <v>1.7714000000000001</v>
      </c>
      <c r="G36" s="109"/>
      <c r="H36" s="136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1" customHeight="1">
      <c r="B38" s="113" t="s">
        <v>59</v>
      </c>
      <c r="C38" s="114"/>
      <c r="D38" s="114"/>
      <c r="E38" s="114"/>
      <c r="F38" s="114" t="s">
        <v>60</v>
      </c>
      <c r="G38" s="114"/>
      <c r="H38" s="115"/>
    </row>
    <row r="39" spans="2:8" ht="14.1" customHeight="1">
      <c r="B39" s="147" t="s">
        <v>1075</v>
      </c>
      <c r="C39" s="148"/>
      <c r="D39" s="148"/>
      <c r="E39" s="149"/>
      <c r="F39" s="150" t="s">
        <v>1074</v>
      </c>
      <c r="G39" s="148"/>
      <c r="H39" s="160"/>
    </row>
    <row r="40" spans="2:8" ht="17.100000000000001" customHeight="1">
      <c r="B40" s="113" t="s">
        <v>61</v>
      </c>
      <c r="C40" s="114"/>
      <c r="D40" s="114"/>
      <c r="E40" s="114"/>
      <c r="F40" s="114" t="s">
        <v>62</v>
      </c>
      <c r="G40" s="114"/>
      <c r="H40" s="115"/>
    </row>
    <row r="41" spans="2:8" ht="21" customHeight="1">
      <c r="B41" s="147" t="s">
        <v>1073</v>
      </c>
      <c r="C41" s="148"/>
      <c r="D41" s="148"/>
      <c r="E41" s="149"/>
      <c r="F41" s="150" t="s">
        <v>1069</v>
      </c>
      <c r="G41" s="148"/>
      <c r="H41" s="160"/>
    </row>
    <row r="42" spans="2:8" ht="15" customHeight="1">
      <c r="B42" s="113" t="s">
        <v>63</v>
      </c>
      <c r="C42" s="114"/>
      <c r="D42" s="114"/>
      <c r="E42" s="114"/>
      <c r="F42" s="114" t="s">
        <v>64</v>
      </c>
      <c r="G42" s="114"/>
      <c r="H42" s="115"/>
    </row>
    <row r="43" spans="2:8" ht="12.95" customHeight="1">
      <c r="B43" s="147" t="s">
        <v>1072</v>
      </c>
      <c r="C43" s="148"/>
      <c r="D43" s="148"/>
      <c r="E43" s="149"/>
      <c r="F43" s="150" t="s">
        <v>1071</v>
      </c>
      <c r="G43" s="148"/>
      <c r="H43" s="160"/>
    </row>
    <row r="44" spans="2:8" ht="24" customHeight="1">
      <c r="B44" s="113" t="s">
        <v>65</v>
      </c>
      <c r="C44" s="114"/>
      <c r="D44" s="114"/>
      <c r="E44" s="114"/>
      <c r="F44" s="114" t="s">
        <v>66</v>
      </c>
      <c r="G44" s="114"/>
      <c r="H44" s="115"/>
    </row>
    <row r="45" spans="2:8" ht="14.1" customHeight="1">
      <c r="B45" s="150" t="s">
        <v>1070</v>
      </c>
      <c r="C45" s="148"/>
      <c r="D45" s="148"/>
      <c r="E45" s="148"/>
      <c r="F45" s="150" t="s">
        <v>1069</v>
      </c>
      <c r="G45" s="148"/>
      <c r="H45" s="160"/>
    </row>
    <row r="46" spans="2:8" ht="14.1" customHeight="1">
      <c r="B46" s="152" t="s">
        <v>67</v>
      </c>
      <c r="C46" s="153"/>
      <c r="D46" s="153"/>
      <c r="E46" s="153"/>
      <c r="F46" s="153"/>
      <c r="G46" s="153"/>
      <c r="H46" s="154"/>
    </row>
    <row r="47" spans="2:8" ht="15.95" customHeight="1">
      <c r="B47" s="108" t="s">
        <v>538</v>
      </c>
      <c r="C47" s="109"/>
      <c r="D47" s="109"/>
      <c r="E47" s="109"/>
      <c r="F47" s="109"/>
      <c r="G47" s="109"/>
      <c r="H47" s="136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18.95" customHeight="1">
      <c r="B49" s="147" t="s">
        <v>537</v>
      </c>
      <c r="C49" s="148"/>
      <c r="D49" s="148"/>
      <c r="E49" s="149"/>
      <c r="F49" s="150" t="s">
        <v>111</v>
      </c>
      <c r="G49" s="148"/>
      <c r="H49" s="160"/>
    </row>
    <row r="50" spans="2:8" ht="16.5" customHeight="1">
      <c r="B50" s="113" t="s">
        <v>70</v>
      </c>
      <c r="C50" s="114"/>
      <c r="D50" s="114"/>
      <c r="E50" s="114"/>
      <c r="F50" s="114" t="s">
        <v>71</v>
      </c>
      <c r="G50" s="114"/>
      <c r="H50" s="115"/>
    </row>
    <row r="51" spans="2:8" ht="15" customHeight="1" thickBot="1">
      <c r="B51" s="161" t="s">
        <v>536</v>
      </c>
      <c r="C51" s="162"/>
      <c r="D51" s="162"/>
      <c r="E51" s="162"/>
      <c r="F51" s="129" t="s">
        <v>535</v>
      </c>
      <c r="G51" s="129"/>
      <c r="H51" s="163"/>
    </row>
    <row r="52" spans="2:8" ht="83.25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F51:H51"/>
    <mergeCell ref="B52:H52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4:H34"/>
    <mergeCell ref="G35:H35"/>
    <mergeCell ref="G36:H36"/>
    <mergeCell ref="B37:H37"/>
    <mergeCell ref="B38:E38"/>
    <mergeCell ref="F38:H38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26:C26"/>
    <mergeCell ref="D26:E26"/>
    <mergeCell ref="B27:C27"/>
    <mergeCell ref="D27:E27"/>
    <mergeCell ref="B28:H28"/>
    <mergeCell ref="B29:H29"/>
    <mergeCell ref="B22:H22"/>
    <mergeCell ref="B23:E23"/>
    <mergeCell ref="F23:H23"/>
    <mergeCell ref="B24:E24"/>
    <mergeCell ref="F24:H24"/>
    <mergeCell ref="B25:E25"/>
    <mergeCell ref="F25:H25"/>
    <mergeCell ref="F16:H16"/>
    <mergeCell ref="B17:E17"/>
    <mergeCell ref="F17:G17"/>
    <mergeCell ref="B19:H19"/>
    <mergeCell ref="B20:H20"/>
    <mergeCell ref="B21:H21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B9:E9"/>
    <mergeCell ref="F9:G9"/>
    <mergeCell ref="B5:H5"/>
    <mergeCell ref="B6:H6"/>
    <mergeCell ref="B7:H7"/>
    <mergeCell ref="B8:E8"/>
    <mergeCell ref="F8:G8"/>
  </mergeCells>
  <conditionalFormatting sqref="B36:F36">
    <cfRule type="containsText" dxfId="175" priority="1" operator="containsText" text="NO DISPONIBLE">
      <formula>NOT(ISERROR(SEARCH("NO DISPONIBLE",B36)))</formula>
    </cfRule>
    <cfRule type="cellIs" dxfId="174" priority="2" operator="lessThanOrEqual">
      <formula>0.15</formula>
    </cfRule>
    <cfRule type="cellIs" dxfId="173" priority="3" operator="between">
      <formula>0.5</formula>
      <formula>0.7</formula>
    </cfRule>
    <cfRule type="cellIs" dxfId="172" priority="4" operator="greaterThanOrEqual">
      <formula>0.7</formula>
    </cfRule>
  </conditionalFormatting>
  <hyperlinks>
    <hyperlink ref="B51" r:id="rId1" xr:uid="{1CE88A2E-0103-404E-AB1C-6DA45E1D6FC4}"/>
  </hyperlinks>
  <printOptions horizontalCentered="1"/>
  <pageMargins left="0.70866141732283472" right="0.70866141732283472" top="0.74803149606299213" bottom="0.74803149606299213" header="0.31496062992125984" footer="0.31496062992125984"/>
  <pageSetup paperSize="5" scale="67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0700-000007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'A-2.2.1.1.6.7'!B36:F36</xm:f>
              <xm:sqref>G36</xm:sqref>
            </x14:sparkline>
          </x14:sparklines>
        </x14:sparklineGroup>
      </x14:sparklineGroup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B1:Q53"/>
  <sheetViews>
    <sheetView showGridLines="0" view="pageBreakPreview" zoomScale="80" zoomScaleNormal="90" zoomScaleSheetLayoutView="80" workbookViewId="0">
      <selection activeCell="F42" sqref="F42:H42"/>
    </sheetView>
  </sheetViews>
  <sheetFormatPr baseColWidth="10" defaultColWidth="11.42578125" defaultRowHeight="18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32.25" customHeight="1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13" t="s">
        <v>1</v>
      </c>
      <c r="C6" s="114"/>
      <c r="D6" s="114"/>
      <c r="E6" s="114"/>
      <c r="F6" s="114"/>
      <c r="G6" s="114"/>
      <c r="H6" s="115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16" t="s">
        <v>555</v>
      </c>
      <c r="C7" s="117"/>
      <c r="D7" s="117"/>
      <c r="E7" s="117"/>
      <c r="F7" s="117"/>
      <c r="G7" s="117"/>
      <c r="H7" s="118"/>
      <c r="J7" s="3"/>
      <c r="K7" s="3"/>
      <c r="L7" s="3"/>
      <c r="M7" s="3"/>
      <c r="N7" s="3"/>
      <c r="O7" s="3"/>
      <c r="P7" s="3"/>
      <c r="Q7" s="3"/>
    </row>
    <row r="8" spans="2:17" ht="19.5" customHeight="1">
      <c r="B8" s="113" t="s">
        <v>2</v>
      </c>
      <c r="C8" s="114"/>
      <c r="D8" s="114"/>
      <c r="E8" s="114"/>
      <c r="F8" s="114" t="s">
        <v>3</v>
      </c>
      <c r="G8" s="11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32.25" customHeight="1">
      <c r="B9" s="108" t="s">
        <v>554</v>
      </c>
      <c r="C9" s="109"/>
      <c r="D9" s="109"/>
      <c r="E9" s="109"/>
      <c r="F9" s="109" t="s">
        <v>553</v>
      </c>
      <c r="G9" s="109"/>
      <c r="H9" s="10" t="s">
        <v>316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13" t="s">
        <v>5</v>
      </c>
      <c r="C10" s="114"/>
      <c r="D10" s="114"/>
      <c r="E10" s="114"/>
      <c r="F10" s="114"/>
      <c r="G10" s="114"/>
      <c r="H10" s="115"/>
    </row>
    <row r="11" spans="2:17" ht="25.5" customHeight="1">
      <c r="B11" s="21" t="s">
        <v>6</v>
      </c>
      <c r="C11" s="114" t="s">
        <v>7</v>
      </c>
      <c r="D11" s="11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>
      <c r="B12" s="22" t="s">
        <v>552</v>
      </c>
      <c r="C12" s="122" t="s">
        <v>551</v>
      </c>
      <c r="D12" s="122"/>
      <c r="E12" s="9" t="s">
        <v>552</v>
      </c>
      <c r="F12" s="9" t="s">
        <v>551</v>
      </c>
      <c r="G12" s="9" t="s">
        <v>550</v>
      </c>
      <c r="H12" s="5" t="s">
        <v>106</v>
      </c>
    </row>
    <row r="13" spans="2:17" ht="16.5" customHeight="1" thickBot="1">
      <c r="B13" s="123" t="s">
        <v>13</v>
      </c>
      <c r="C13" s="124"/>
      <c r="D13" s="124"/>
      <c r="E13" s="124"/>
      <c r="F13" s="125"/>
      <c r="G13" s="126" t="s">
        <v>14</v>
      </c>
      <c r="H13" s="127"/>
    </row>
    <row r="14" spans="2:17" ht="16.5" customHeight="1">
      <c r="B14" s="26" t="s">
        <v>15</v>
      </c>
      <c r="C14" s="128" t="s">
        <v>16</v>
      </c>
      <c r="D14" s="128"/>
      <c r="E14" s="27" t="s">
        <v>17</v>
      </c>
      <c r="F14" s="28" t="s">
        <v>8</v>
      </c>
      <c r="G14" s="29" t="s">
        <v>18</v>
      </c>
      <c r="H14" s="28" t="s">
        <v>19</v>
      </c>
    </row>
    <row r="15" spans="2:17" ht="21" customHeight="1" thickBot="1">
      <c r="B15" s="30" t="s">
        <v>20</v>
      </c>
      <c r="C15" s="129" t="s">
        <v>384</v>
      </c>
      <c r="D15" s="129"/>
      <c r="E15" s="24" t="s">
        <v>21</v>
      </c>
      <c r="F15" s="25" t="s">
        <v>22</v>
      </c>
      <c r="G15" s="30" t="s">
        <v>21</v>
      </c>
      <c r="H15" s="25" t="s">
        <v>384</v>
      </c>
    </row>
    <row r="16" spans="2:17" ht="30.95" customHeight="1">
      <c r="B16" s="113" t="s">
        <v>24</v>
      </c>
      <c r="C16" s="114"/>
      <c r="D16" s="114"/>
      <c r="E16" s="114"/>
      <c r="F16" s="114" t="s">
        <v>25</v>
      </c>
      <c r="G16" s="114"/>
      <c r="H16" s="115"/>
    </row>
    <row r="17" spans="2:9" ht="47.1" customHeight="1">
      <c r="B17" s="130" t="s">
        <v>26</v>
      </c>
      <c r="C17" s="131"/>
      <c r="D17" s="131"/>
      <c r="E17" s="132"/>
      <c r="F17" s="114" t="s">
        <v>27</v>
      </c>
      <c r="G17" s="114"/>
      <c r="H17" s="6" t="s">
        <v>28</v>
      </c>
    </row>
    <row r="18" spans="2:9" ht="18" customHeight="1">
      <c r="B18" s="119" t="s">
        <v>29</v>
      </c>
      <c r="C18" s="120"/>
      <c r="D18" s="120"/>
      <c r="E18" s="121"/>
      <c r="F18" s="122" t="s">
        <v>30</v>
      </c>
      <c r="G18" s="122"/>
      <c r="H18" s="5" t="s">
        <v>549</v>
      </c>
    </row>
    <row r="19" spans="2:9" ht="15.75" customHeight="1">
      <c r="B19" s="113" t="s">
        <v>31</v>
      </c>
      <c r="C19" s="114"/>
      <c r="D19" s="114"/>
      <c r="E19" s="114"/>
      <c r="F19" s="114"/>
      <c r="G19" s="114"/>
      <c r="H19" s="115"/>
    </row>
    <row r="20" spans="2:9" ht="60.95" customHeight="1">
      <c r="B20" s="147" t="s">
        <v>548</v>
      </c>
      <c r="C20" s="148"/>
      <c r="D20" s="148"/>
      <c r="E20" s="148"/>
      <c r="F20" s="148"/>
      <c r="G20" s="148"/>
      <c r="H20" s="160"/>
    </row>
    <row r="21" spans="2:9" ht="15.75" customHeight="1">
      <c r="B21" s="113" t="s">
        <v>32</v>
      </c>
      <c r="C21" s="114"/>
      <c r="D21" s="114"/>
      <c r="E21" s="114"/>
      <c r="F21" s="114"/>
      <c r="G21" s="114"/>
      <c r="H21" s="115"/>
    </row>
    <row r="22" spans="2:9" ht="63.95" customHeight="1">
      <c r="B22" s="108" t="s">
        <v>547</v>
      </c>
      <c r="C22" s="109"/>
      <c r="D22" s="109"/>
      <c r="E22" s="109"/>
      <c r="F22" s="109"/>
      <c r="G22" s="109"/>
      <c r="H22" s="136"/>
    </row>
    <row r="23" spans="2:9" ht="15.75" customHeight="1">
      <c r="B23" s="113" t="s">
        <v>33</v>
      </c>
      <c r="C23" s="114"/>
      <c r="D23" s="114"/>
      <c r="E23" s="114"/>
      <c r="F23" s="114" t="s">
        <v>34</v>
      </c>
      <c r="G23" s="114"/>
      <c r="H23" s="115"/>
    </row>
    <row r="24" spans="2:9" ht="24.75" customHeight="1">
      <c r="B24" s="108" t="s">
        <v>35</v>
      </c>
      <c r="C24" s="109"/>
      <c r="D24" s="109"/>
      <c r="E24" s="109"/>
      <c r="F24" s="109" t="s">
        <v>288</v>
      </c>
      <c r="G24" s="109"/>
      <c r="H24" s="136"/>
    </row>
    <row r="25" spans="2:9" ht="14.25" customHeight="1">
      <c r="B25" s="113" t="s">
        <v>37</v>
      </c>
      <c r="C25" s="114"/>
      <c r="D25" s="114"/>
      <c r="E25" s="114"/>
      <c r="F25" s="114" t="s">
        <v>38</v>
      </c>
      <c r="G25" s="114"/>
      <c r="H25" s="115"/>
    </row>
    <row r="26" spans="2:9" ht="15.95" customHeight="1">
      <c r="B26" s="113" t="s">
        <v>39</v>
      </c>
      <c r="C26" s="114"/>
      <c r="D26" s="114" t="s">
        <v>40</v>
      </c>
      <c r="E26" s="114"/>
      <c r="F26" s="8" t="s">
        <v>39</v>
      </c>
      <c r="G26" s="8" t="s">
        <v>41</v>
      </c>
      <c r="H26" s="6" t="s">
        <v>40</v>
      </c>
    </row>
    <row r="27" spans="2:9" ht="14.25" customHeight="1">
      <c r="B27" s="212">
        <v>160</v>
      </c>
      <c r="C27" s="213"/>
      <c r="D27" s="211">
        <v>2022</v>
      </c>
      <c r="E27" s="211"/>
      <c r="F27" s="51">
        <v>170</v>
      </c>
      <c r="G27" s="50">
        <v>6.25E-2</v>
      </c>
      <c r="H27" s="49">
        <v>2025</v>
      </c>
    </row>
    <row r="28" spans="2:9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9" ht="19.5" customHeight="1">
      <c r="B29" s="137" t="s">
        <v>26</v>
      </c>
      <c r="C29" s="138"/>
      <c r="D29" s="138"/>
      <c r="E29" s="138"/>
      <c r="F29" s="138"/>
      <c r="G29" s="138"/>
      <c r="H29" s="139"/>
    </row>
    <row r="30" spans="2:9" ht="30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9" ht="26.1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</row>
    <row r="32" spans="2:9" ht="45.95" customHeight="1">
      <c r="B32" s="113" t="s">
        <v>49</v>
      </c>
      <c r="C32" s="114"/>
      <c r="D32" s="114"/>
      <c r="E32" s="114"/>
      <c r="F32" s="114"/>
      <c r="G32" s="114"/>
      <c r="H32" s="115"/>
      <c r="I32" s="20"/>
    </row>
    <row r="33" spans="2:8" ht="90.75" customHeight="1">
      <c r="B33" s="151" t="s">
        <v>546</v>
      </c>
      <c r="C33" s="109"/>
      <c r="D33" s="109"/>
      <c r="E33" s="109"/>
      <c r="F33" s="109"/>
      <c r="G33" s="109"/>
      <c r="H33" s="136"/>
    </row>
    <row r="34" spans="2:8" ht="30" customHeight="1">
      <c r="B34" s="113" t="s">
        <v>50</v>
      </c>
      <c r="C34" s="114"/>
      <c r="D34" s="114"/>
      <c r="E34" s="114"/>
      <c r="F34" s="114"/>
      <c r="G34" s="114"/>
      <c r="H34" s="115"/>
    </row>
    <row r="35" spans="2:8" ht="20.100000000000001" customHeight="1">
      <c r="B35" s="21" t="s">
        <v>51</v>
      </c>
      <c r="C35" s="8" t="s">
        <v>52</v>
      </c>
      <c r="D35" s="8" t="s">
        <v>53</v>
      </c>
      <c r="E35" s="8" t="s">
        <v>54</v>
      </c>
      <c r="F35" s="8" t="s">
        <v>55</v>
      </c>
      <c r="G35" s="114" t="s">
        <v>56</v>
      </c>
      <c r="H35" s="115"/>
    </row>
    <row r="36" spans="2:8" ht="27.95" customHeight="1">
      <c r="B36" s="45">
        <v>0.35</v>
      </c>
      <c r="C36" s="45">
        <v>0.3</v>
      </c>
      <c r="D36" s="23" t="s">
        <v>57</v>
      </c>
      <c r="E36" s="23" t="s">
        <v>57</v>
      </c>
      <c r="F36" s="45">
        <v>0.18820000000000001</v>
      </c>
      <c r="G36" s="109"/>
      <c r="H36" s="136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1" customHeight="1">
      <c r="B38" s="113" t="s">
        <v>59</v>
      </c>
      <c r="C38" s="114"/>
      <c r="D38" s="114"/>
      <c r="E38" s="114"/>
      <c r="F38" s="114" t="s">
        <v>60</v>
      </c>
      <c r="G38" s="114"/>
      <c r="H38" s="115"/>
    </row>
    <row r="39" spans="2:8" ht="14.1" customHeight="1">
      <c r="B39" s="147" t="s">
        <v>545</v>
      </c>
      <c r="C39" s="148"/>
      <c r="D39" s="148"/>
      <c r="E39" s="149"/>
      <c r="F39" s="150" t="s">
        <v>544</v>
      </c>
      <c r="G39" s="148"/>
      <c r="H39" s="160"/>
    </row>
    <row r="40" spans="2:8" ht="17.100000000000001" customHeight="1">
      <c r="B40" s="113" t="s">
        <v>61</v>
      </c>
      <c r="C40" s="114"/>
      <c r="D40" s="114"/>
      <c r="E40" s="114"/>
      <c r="F40" s="114" t="s">
        <v>62</v>
      </c>
      <c r="G40" s="114"/>
      <c r="H40" s="115"/>
    </row>
    <row r="41" spans="2:8" ht="21" customHeight="1">
      <c r="B41" s="147" t="s">
        <v>543</v>
      </c>
      <c r="C41" s="148"/>
      <c r="D41" s="148"/>
      <c r="E41" s="149"/>
      <c r="F41" s="150" t="s">
        <v>539</v>
      </c>
      <c r="G41" s="148"/>
      <c r="H41" s="160"/>
    </row>
    <row r="42" spans="2:8" ht="15" customHeight="1">
      <c r="B42" s="113" t="s">
        <v>63</v>
      </c>
      <c r="C42" s="114"/>
      <c r="D42" s="114"/>
      <c r="E42" s="114"/>
      <c r="F42" s="114" t="s">
        <v>64</v>
      </c>
      <c r="G42" s="114"/>
      <c r="H42" s="115"/>
    </row>
    <row r="43" spans="2:8" ht="12.95" customHeight="1">
      <c r="B43" s="147" t="s">
        <v>542</v>
      </c>
      <c r="C43" s="148"/>
      <c r="D43" s="148"/>
      <c r="E43" s="149"/>
      <c r="F43" s="150" t="s">
        <v>541</v>
      </c>
      <c r="G43" s="148"/>
      <c r="H43" s="160"/>
    </row>
    <row r="44" spans="2:8" ht="24" customHeight="1">
      <c r="B44" s="113" t="s">
        <v>65</v>
      </c>
      <c r="C44" s="114"/>
      <c r="D44" s="114"/>
      <c r="E44" s="114"/>
      <c r="F44" s="114" t="s">
        <v>66</v>
      </c>
      <c r="G44" s="114"/>
      <c r="H44" s="115"/>
    </row>
    <row r="45" spans="2:8" ht="14.1" customHeight="1">
      <c r="B45" s="147" t="s">
        <v>540</v>
      </c>
      <c r="C45" s="148"/>
      <c r="D45" s="148"/>
      <c r="E45" s="149"/>
      <c r="F45" s="150" t="s">
        <v>539</v>
      </c>
      <c r="G45" s="148"/>
      <c r="H45" s="160"/>
    </row>
    <row r="46" spans="2:8" ht="14.1" customHeight="1">
      <c r="B46" s="152" t="s">
        <v>67</v>
      </c>
      <c r="C46" s="153"/>
      <c r="D46" s="153"/>
      <c r="E46" s="153"/>
      <c r="F46" s="153"/>
      <c r="G46" s="153"/>
      <c r="H46" s="154"/>
    </row>
    <row r="47" spans="2:8" ht="15.95" customHeight="1">
      <c r="B47" s="108" t="s">
        <v>538</v>
      </c>
      <c r="C47" s="109"/>
      <c r="D47" s="109"/>
      <c r="E47" s="109"/>
      <c r="F47" s="109"/>
      <c r="G47" s="109"/>
      <c r="H47" s="136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18.95" customHeight="1">
      <c r="B49" s="147" t="s">
        <v>537</v>
      </c>
      <c r="C49" s="148"/>
      <c r="D49" s="148"/>
      <c r="E49" s="149"/>
      <c r="F49" s="150" t="s">
        <v>111</v>
      </c>
      <c r="G49" s="148"/>
      <c r="H49" s="160"/>
    </row>
    <row r="50" spans="2:8" ht="16.5" customHeight="1">
      <c r="B50" s="113" t="s">
        <v>70</v>
      </c>
      <c r="C50" s="114"/>
      <c r="D50" s="114"/>
      <c r="E50" s="114"/>
      <c r="F50" s="114" t="s">
        <v>71</v>
      </c>
      <c r="G50" s="114"/>
      <c r="H50" s="115"/>
    </row>
    <row r="51" spans="2:8" ht="15" customHeight="1" thickBot="1">
      <c r="B51" s="161" t="s">
        <v>536</v>
      </c>
      <c r="C51" s="162"/>
      <c r="D51" s="162"/>
      <c r="E51" s="162"/>
      <c r="F51" s="129" t="s">
        <v>535</v>
      </c>
      <c r="G51" s="129"/>
      <c r="H51" s="163"/>
    </row>
    <row r="52" spans="2:8" ht="83.25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1:H21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</mergeCells>
  <conditionalFormatting sqref="B36:F36">
    <cfRule type="containsText" dxfId="171" priority="1" operator="containsText" text="NO DISPONIBLE">
      <formula>NOT(ISERROR(SEARCH("NO DISPONIBLE",B36)))</formula>
    </cfRule>
    <cfRule type="cellIs" dxfId="170" priority="2" operator="lessThanOrEqual">
      <formula>0.15</formula>
    </cfRule>
    <cfRule type="cellIs" dxfId="169" priority="3" operator="between">
      <formula>0.5</formula>
      <formula>0.7</formula>
    </cfRule>
    <cfRule type="cellIs" dxfId="168" priority="4" operator="greaterThanOrEqual">
      <formula>0.7</formula>
    </cfRule>
  </conditionalFormatting>
  <hyperlinks>
    <hyperlink ref="B51" r:id="rId1" xr:uid="{00000000-0004-0000-3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5" scale="67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3400-000034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'A.2.2.1.1.6.8'!B36:F36</xm:f>
              <xm:sqref>G36</xm:sqref>
            </x14:sparkline>
          </x14:sparklines>
        </x14:sparklineGroup>
      </x14:sparklineGroup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1:Q53"/>
  <sheetViews>
    <sheetView showGridLines="0" view="pageBreakPreview" zoomScale="90" zoomScaleNormal="90" zoomScaleSheetLayoutView="90" zoomScalePageLayoutView="40" workbookViewId="0">
      <selection activeCell="B37" sqref="B37:H37"/>
    </sheetView>
  </sheetViews>
  <sheetFormatPr baseColWidth="10" defaultColWidth="11.42578125" defaultRowHeight="18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8.75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13" t="s">
        <v>1</v>
      </c>
      <c r="C6" s="114"/>
      <c r="D6" s="114"/>
      <c r="E6" s="114"/>
      <c r="F6" s="114"/>
      <c r="G6" s="114"/>
      <c r="H6" s="115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16" t="s">
        <v>644</v>
      </c>
      <c r="C7" s="117"/>
      <c r="D7" s="117"/>
      <c r="E7" s="117"/>
      <c r="F7" s="117"/>
      <c r="G7" s="117"/>
      <c r="H7" s="118"/>
      <c r="J7" s="3"/>
      <c r="K7" s="3"/>
      <c r="L7" s="3"/>
      <c r="M7" s="3"/>
      <c r="N7" s="3"/>
      <c r="O7" s="3"/>
      <c r="P7" s="3"/>
      <c r="Q7" s="3"/>
    </row>
    <row r="8" spans="2:17" ht="19.5" customHeight="1">
      <c r="B8" s="113" t="s">
        <v>2</v>
      </c>
      <c r="C8" s="114"/>
      <c r="D8" s="114"/>
      <c r="E8" s="114"/>
      <c r="F8" s="114" t="s">
        <v>3</v>
      </c>
      <c r="G8" s="11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38.25" customHeight="1">
      <c r="B9" s="108" t="s">
        <v>643</v>
      </c>
      <c r="C9" s="109"/>
      <c r="D9" s="109"/>
      <c r="E9" s="109"/>
      <c r="F9" s="109" t="s">
        <v>642</v>
      </c>
      <c r="G9" s="109"/>
      <c r="H9" s="10" t="s">
        <v>116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13" t="s">
        <v>5</v>
      </c>
      <c r="C10" s="114"/>
      <c r="D10" s="114"/>
      <c r="E10" s="114"/>
      <c r="F10" s="114"/>
      <c r="G10" s="114"/>
      <c r="H10" s="115"/>
    </row>
    <row r="11" spans="2:17" ht="25.5" customHeight="1">
      <c r="B11" s="21" t="s">
        <v>6</v>
      </c>
      <c r="C11" s="114" t="s">
        <v>7</v>
      </c>
      <c r="D11" s="114"/>
      <c r="E11" s="8" t="s">
        <v>8</v>
      </c>
      <c r="F11" s="8" t="s">
        <v>9</v>
      </c>
      <c r="G11" s="8" t="s">
        <v>10</v>
      </c>
      <c r="H11" s="6" t="s">
        <v>11</v>
      </c>
      <c r="J11" s="3" t="str">
        <f>UPPER(I11)</f>
        <v/>
      </c>
    </row>
    <row r="12" spans="2:17" ht="18.95" customHeight="1" thickBot="1">
      <c r="B12" s="22" t="s">
        <v>385</v>
      </c>
      <c r="C12" s="122" t="s">
        <v>385</v>
      </c>
      <c r="D12" s="122"/>
      <c r="E12" s="9" t="s">
        <v>385</v>
      </c>
      <c r="F12" s="9" t="s">
        <v>385</v>
      </c>
      <c r="G12" s="9" t="s">
        <v>641</v>
      </c>
      <c r="H12" s="5" t="s">
        <v>12</v>
      </c>
    </row>
    <row r="13" spans="2:17" ht="16.5" customHeight="1" thickBot="1">
      <c r="B13" s="123" t="s">
        <v>13</v>
      </c>
      <c r="C13" s="124"/>
      <c r="D13" s="124"/>
      <c r="E13" s="124"/>
      <c r="F13" s="125"/>
      <c r="G13" s="126" t="s">
        <v>14</v>
      </c>
      <c r="H13" s="127"/>
    </row>
    <row r="14" spans="2:17" ht="16.5" customHeight="1">
      <c r="B14" s="26" t="s">
        <v>15</v>
      </c>
      <c r="C14" s="128" t="s">
        <v>16</v>
      </c>
      <c r="D14" s="128"/>
      <c r="E14" s="27" t="s">
        <v>17</v>
      </c>
      <c r="F14" s="28" t="s">
        <v>8</v>
      </c>
      <c r="G14" s="29" t="s">
        <v>18</v>
      </c>
      <c r="H14" s="28" t="s">
        <v>19</v>
      </c>
    </row>
    <row r="15" spans="2:17" ht="21" customHeight="1" thickBot="1">
      <c r="B15" s="30" t="s">
        <v>20</v>
      </c>
      <c r="C15" s="129" t="s">
        <v>384</v>
      </c>
      <c r="D15" s="129"/>
      <c r="E15" s="24" t="s">
        <v>21</v>
      </c>
      <c r="F15" s="25" t="s">
        <v>22</v>
      </c>
      <c r="G15" s="30" t="s">
        <v>21</v>
      </c>
      <c r="H15" s="25" t="s">
        <v>640</v>
      </c>
    </row>
    <row r="16" spans="2:17" ht="30.95" customHeight="1">
      <c r="B16" s="113" t="s">
        <v>24</v>
      </c>
      <c r="C16" s="114"/>
      <c r="D16" s="114"/>
      <c r="E16" s="114"/>
      <c r="F16" s="114" t="s">
        <v>25</v>
      </c>
      <c r="G16" s="114"/>
      <c r="H16" s="115"/>
    </row>
    <row r="17" spans="2:9" ht="47.1" customHeight="1">
      <c r="B17" s="130" t="s">
        <v>26</v>
      </c>
      <c r="C17" s="131"/>
      <c r="D17" s="131"/>
      <c r="E17" s="132"/>
      <c r="F17" s="114" t="s">
        <v>27</v>
      </c>
      <c r="G17" s="114"/>
      <c r="H17" s="6" t="s">
        <v>28</v>
      </c>
    </row>
    <row r="18" spans="2:9" ht="18" customHeight="1">
      <c r="B18" s="119" t="s">
        <v>29</v>
      </c>
      <c r="C18" s="120"/>
      <c r="D18" s="120"/>
      <c r="E18" s="121"/>
      <c r="F18" s="122" t="s">
        <v>30</v>
      </c>
      <c r="G18" s="122"/>
      <c r="H18" s="5" t="s">
        <v>12</v>
      </c>
    </row>
    <row r="19" spans="2:9" ht="15.75" customHeight="1">
      <c r="B19" s="113" t="s">
        <v>31</v>
      </c>
      <c r="C19" s="114"/>
      <c r="D19" s="114"/>
      <c r="E19" s="114"/>
      <c r="F19" s="114"/>
      <c r="G19" s="114"/>
      <c r="H19" s="115"/>
    </row>
    <row r="20" spans="2:9" ht="60.95" customHeight="1">
      <c r="B20" s="133" t="s">
        <v>108</v>
      </c>
      <c r="C20" s="134"/>
      <c r="D20" s="134"/>
      <c r="E20" s="134"/>
      <c r="F20" s="134"/>
      <c r="G20" s="134"/>
      <c r="H20" s="135"/>
    </row>
    <row r="21" spans="2:9" ht="15.75" customHeight="1">
      <c r="B21" s="113" t="s">
        <v>32</v>
      </c>
      <c r="C21" s="114"/>
      <c r="D21" s="114"/>
      <c r="E21" s="114"/>
      <c r="F21" s="114"/>
      <c r="G21" s="114"/>
      <c r="H21" s="115"/>
    </row>
    <row r="22" spans="2:9" ht="63.95" customHeight="1">
      <c r="B22" s="108" t="s">
        <v>639</v>
      </c>
      <c r="C22" s="109"/>
      <c r="D22" s="109"/>
      <c r="E22" s="109"/>
      <c r="F22" s="109"/>
      <c r="G22" s="109"/>
      <c r="H22" s="136"/>
    </row>
    <row r="23" spans="2:9" ht="15.75" customHeight="1">
      <c r="B23" s="113" t="s">
        <v>33</v>
      </c>
      <c r="C23" s="114"/>
      <c r="D23" s="114"/>
      <c r="E23" s="114"/>
      <c r="F23" s="114" t="s">
        <v>34</v>
      </c>
      <c r="G23" s="114"/>
      <c r="H23" s="115"/>
    </row>
    <row r="24" spans="2:9" ht="24.75" customHeight="1">
      <c r="B24" s="108" t="s">
        <v>35</v>
      </c>
      <c r="C24" s="109"/>
      <c r="D24" s="109"/>
      <c r="E24" s="109"/>
      <c r="F24" s="109" t="s">
        <v>36</v>
      </c>
      <c r="G24" s="109"/>
      <c r="H24" s="136"/>
    </row>
    <row r="25" spans="2:9" ht="14.25" customHeight="1">
      <c r="B25" s="113" t="s">
        <v>37</v>
      </c>
      <c r="C25" s="114"/>
      <c r="D25" s="114"/>
      <c r="E25" s="114"/>
      <c r="F25" s="114" t="s">
        <v>38</v>
      </c>
      <c r="G25" s="114"/>
      <c r="H25" s="115"/>
    </row>
    <row r="26" spans="2:9" ht="15.95" customHeight="1">
      <c r="B26" s="113" t="s">
        <v>39</v>
      </c>
      <c r="C26" s="114"/>
      <c r="D26" s="114" t="s">
        <v>40</v>
      </c>
      <c r="E26" s="114"/>
      <c r="F26" s="8" t="s">
        <v>39</v>
      </c>
      <c r="G26" s="8" t="s">
        <v>41</v>
      </c>
      <c r="H26" s="6" t="s">
        <v>40</v>
      </c>
    </row>
    <row r="27" spans="2:9" ht="14.25" customHeight="1">
      <c r="B27" s="192">
        <v>1590</v>
      </c>
      <c r="C27" s="109"/>
      <c r="D27" s="109">
        <v>2022</v>
      </c>
      <c r="E27" s="109"/>
      <c r="F27" s="7">
        <v>0.72870000000000001</v>
      </c>
      <c r="G27" s="7">
        <v>9.9900000000000003E-2</v>
      </c>
      <c r="H27" s="10">
        <v>2024</v>
      </c>
      <c r="I27" s="1">
        <f>((4-5)/5)*100</f>
        <v>-20</v>
      </c>
    </row>
    <row r="28" spans="2:9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9" ht="19.5" customHeight="1">
      <c r="B29" s="137" t="s">
        <v>26</v>
      </c>
      <c r="C29" s="138"/>
      <c r="D29" s="138"/>
      <c r="E29" s="138"/>
      <c r="F29" s="138"/>
      <c r="G29" s="138"/>
      <c r="H29" s="139"/>
    </row>
    <row r="30" spans="2:9" ht="30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9" ht="26.1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</row>
    <row r="32" spans="2:9" ht="45.95" customHeight="1">
      <c r="B32" s="113" t="s">
        <v>49</v>
      </c>
      <c r="C32" s="114"/>
      <c r="D32" s="114"/>
      <c r="E32" s="114"/>
      <c r="F32" s="114"/>
      <c r="G32" s="114"/>
      <c r="H32" s="115"/>
      <c r="I32" s="20"/>
    </row>
    <row r="33" spans="2:8" ht="117" customHeight="1">
      <c r="B33" s="151" t="s">
        <v>638</v>
      </c>
      <c r="C33" s="109"/>
      <c r="D33" s="109"/>
      <c r="E33" s="109"/>
      <c r="F33" s="109"/>
      <c r="G33" s="109"/>
      <c r="H33" s="136"/>
    </row>
    <row r="34" spans="2:8" ht="30" customHeight="1">
      <c r="B34" s="113" t="s">
        <v>50</v>
      </c>
      <c r="C34" s="114"/>
      <c r="D34" s="114"/>
      <c r="E34" s="114"/>
      <c r="F34" s="114"/>
      <c r="G34" s="114"/>
      <c r="H34" s="115"/>
    </row>
    <row r="35" spans="2:8" ht="20.100000000000001" customHeight="1">
      <c r="B35" s="21" t="s">
        <v>51</v>
      </c>
      <c r="C35" s="8" t="s">
        <v>52</v>
      </c>
      <c r="D35" s="8" t="s">
        <v>53</v>
      </c>
      <c r="E35" s="8" t="s">
        <v>54</v>
      </c>
      <c r="F35" s="8" t="s">
        <v>55</v>
      </c>
      <c r="G35" s="114" t="s">
        <v>56</v>
      </c>
      <c r="H35" s="115"/>
    </row>
    <row r="36" spans="2:8" ht="27.95" customHeight="1">
      <c r="B36" s="23">
        <v>6.5728999999999997</v>
      </c>
      <c r="C36" s="23">
        <v>7.7576000000000001</v>
      </c>
      <c r="D36" s="23" t="s">
        <v>57</v>
      </c>
      <c r="E36" s="23" t="s">
        <v>57</v>
      </c>
      <c r="F36" s="23" t="s">
        <v>57</v>
      </c>
      <c r="G36" s="109"/>
      <c r="H36" s="136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1" customHeight="1">
      <c r="B38" s="113" t="s">
        <v>59</v>
      </c>
      <c r="C38" s="114"/>
      <c r="D38" s="114"/>
      <c r="E38" s="114"/>
      <c r="F38" s="114" t="s">
        <v>60</v>
      </c>
      <c r="G38" s="114"/>
      <c r="H38" s="115"/>
    </row>
    <row r="39" spans="2:8" ht="14.1" customHeight="1">
      <c r="B39" s="108" t="s">
        <v>637</v>
      </c>
      <c r="C39" s="109"/>
      <c r="D39" s="109"/>
      <c r="E39" s="109"/>
      <c r="F39" s="109" t="s">
        <v>636</v>
      </c>
      <c r="G39" s="109"/>
      <c r="H39" s="136"/>
    </row>
    <row r="40" spans="2:8" ht="17.100000000000001" customHeight="1">
      <c r="B40" s="113" t="s">
        <v>61</v>
      </c>
      <c r="C40" s="114"/>
      <c r="D40" s="114"/>
      <c r="E40" s="114"/>
      <c r="F40" s="114" t="s">
        <v>62</v>
      </c>
      <c r="G40" s="114"/>
      <c r="H40" s="115"/>
    </row>
    <row r="41" spans="2:8" ht="21" customHeight="1">
      <c r="B41" s="108" t="s">
        <v>635</v>
      </c>
      <c r="C41" s="109"/>
      <c r="D41" s="109"/>
      <c r="E41" s="109"/>
      <c r="F41" s="109" t="s">
        <v>631</v>
      </c>
      <c r="G41" s="109"/>
      <c r="H41" s="136"/>
    </row>
    <row r="42" spans="2:8" ht="15" customHeight="1">
      <c r="B42" s="113" t="s">
        <v>63</v>
      </c>
      <c r="C42" s="114"/>
      <c r="D42" s="114"/>
      <c r="E42" s="114"/>
      <c r="F42" s="114" t="s">
        <v>64</v>
      </c>
      <c r="G42" s="114"/>
      <c r="H42" s="115"/>
    </row>
    <row r="43" spans="2:8" ht="12.95" customHeight="1">
      <c r="B43" s="108" t="s">
        <v>634</v>
      </c>
      <c r="C43" s="109"/>
      <c r="D43" s="109"/>
      <c r="E43" s="109"/>
      <c r="F43" s="109" t="s">
        <v>633</v>
      </c>
      <c r="G43" s="109"/>
      <c r="H43" s="136"/>
    </row>
    <row r="44" spans="2:8" ht="24" customHeight="1">
      <c r="B44" s="113" t="s">
        <v>65</v>
      </c>
      <c r="C44" s="114"/>
      <c r="D44" s="114"/>
      <c r="E44" s="114"/>
      <c r="F44" s="114" t="s">
        <v>66</v>
      </c>
      <c r="G44" s="114"/>
      <c r="H44" s="115"/>
    </row>
    <row r="45" spans="2:8" ht="14.1" customHeight="1">
      <c r="B45" s="108" t="s">
        <v>632</v>
      </c>
      <c r="C45" s="109"/>
      <c r="D45" s="109"/>
      <c r="E45" s="109"/>
      <c r="F45" s="109" t="s">
        <v>631</v>
      </c>
      <c r="G45" s="109"/>
      <c r="H45" s="136"/>
    </row>
    <row r="46" spans="2:8" ht="14.1" customHeight="1">
      <c r="B46" s="152" t="s">
        <v>67</v>
      </c>
      <c r="C46" s="153"/>
      <c r="D46" s="153"/>
      <c r="E46" s="153"/>
      <c r="F46" s="153"/>
      <c r="G46" s="153"/>
      <c r="H46" s="154"/>
    </row>
    <row r="47" spans="2:8" ht="15.95" customHeight="1">
      <c r="B47" s="108" t="s">
        <v>630</v>
      </c>
      <c r="C47" s="109"/>
      <c r="D47" s="109"/>
      <c r="E47" s="109"/>
      <c r="F47" s="109"/>
      <c r="G47" s="109"/>
      <c r="H47" s="136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18.95" customHeight="1">
      <c r="B49" s="147" t="s">
        <v>629</v>
      </c>
      <c r="C49" s="148"/>
      <c r="D49" s="148"/>
      <c r="E49" s="149"/>
      <c r="F49" s="150" t="s">
        <v>628</v>
      </c>
      <c r="G49" s="148"/>
      <c r="H49" s="160"/>
    </row>
    <row r="50" spans="2:8" ht="16.5" customHeight="1">
      <c r="B50" s="113" t="s">
        <v>70</v>
      </c>
      <c r="C50" s="114"/>
      <c r="D50" s="114"/>
      <c r="E50" s="114"/>
      <c r="F50" s="114" t="s">
        <v>71</v>
      </c>
      <c r="G50" s="114"/>
      <c r="H50" s="115"/>
    </row>
    <row r="51" spans="2:8" ht="15" customHeight="1" thickBot="1">
      <c r="B51" s="199" t="s">
        <v>627</v>
      </c>
      <c r="C51" s="200"/>
      <c r="D51" s="200"/>
      <c r="E51" s="200"/>
      <c r="F51" s="129" t="s">
        <v>626</v>
      </c>
      <c r="G51" s="129"/>
      <c r="H51" s="163"/>
    </row>
    <row r="52" spans="2:8" ht="38.25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51:E51"/>
    <mergeCell ref="F51:H51"/>
    <mergeCell ref="B52:H52"/>
    <mergeCell ref="B53:H53"/>
    <mergeCell ref="B48:E48"/>
    <mergeCell ref="F48:H48"/>
    <mergeCell ref="B49:E49"/>
    <mergeCell ref="F49:H49"/>
    <mergeCell ref="B50:E50"/>
    <mergeCell ref="F50:H50"/>
    <mergeCell ref="B47:H47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H46"/>
    <mergeCell ref="B38:E38"/>
    <mergeCell ref="F38:H38"/>
    <mergeCell ref="B39:E39"/>
    <mergeCell ref="F39:H39"/>
    <mergeCell ref="B40:E40"/>
    <mergeCell ref="F40:H40"/>
    <mergeCell ref="B37:H37"/>
    <mergeCell ref="B30:D30"/>
    <mergeCell ref="E30:F30"/>
    <mergeCell ref="G30:H30"/>
    <mergeCell ref="B31:D31"/>
    <mergeCell ref="E31:F31"/>
    <mergeCell ref="G31:H31"/>
    <mergeCell ref="B32:H32"/>
    <mergeCell ref="B33:H33"/>
    <mergeCell ref="B34:H34"/>
    <mergeCell ref="B28:H28"/>
    <mergeCell ref="B21:H21"/>
    <mergeCell ref="G35:H35"/>
    <mergeCell ref="G36:H36"/>
    <mergeCell ref="B29:H29"/>
    <mergeCell ref="B22:H22"/>
    <mergeCell ref="B23:E23"/>
    <mergeCell ref="F23:H23"/>
    <mergeCell ref="B24:E24"/>
    <mergeCell ref="F24:H24"/>
    <mergeCell ref="B25:E25"/>
    <mergeCell ref="F25:H25"/>
    <mergeCell ref="F18:G18"/>
    <mergeCell ref="B26:C26"/>
    <mergeCell ref="D26:E26"/>
    <mergeCell ref="B27:C27"/>
    <mergeCell ref="D27:E27"/>
    <mergeCell ref="B19:H19"/>
    <mergeCell ref="B20:H20"/>
    <mergeCell ref="C14:D14"/>
    <mergeCell ref="B5:H5"/>
    <mergeCell ref="B6:H6"/>
    <mergeCell ref="B7:H7"/>
    <mergeCell ref="B8:E8"/>
    <mergeCell ref="F8:G8"/>
    <mergeCell ref="B9:E9"/>
    <mergeCell ref="F9:G9"/>
    <mergeCell ref="C15:D15"/>
    <mergeCell ref="B16:E16"/>
    <mergeCell ref="F16:H16"/>
    <mergeCell ref="F17:G17"/>
    <mergeCell ref="B17:E17"/>
    <mergeCell ref="B18:E18"/>
    <mergeCell ref="B10:H10"/>
    <mergeCell ref="C11:D11"/>
    <mergeCell ref="C12:D12"/>
    <mergeCell ref="B13:F13"/>
    <mergeCell ref="G13:H13"/>
  </mergeCells>
  <conditionalFormatting sqref="B36:F36">
    <cfRule type="containsText" dxfId="167" priority="1" operator="containsText" text="NO DISPONIBLE">
      <formula>NOT(ISERROR(SEARCH("NO DISPONIBLE",B36)))</formula>
    </cfRule>
    <cfRule type="cellIs" dxfId="166" priority="2" operator="lessThanOrEqual">
      <formula>0.15</formula>
    </cfRule>
    <cfRule type="cellIs" dxfId="165" priority="3" operator="between">
      <formula>0.5</formula>
      <formula>0.7</formula>
    </cfRule>
    <cfRule type="cellIs" dxfId="164" priority="4" operator="greaterThanOrEqual">
      <formula>0.7</formula>
    </cfRule>
  </conditionalFormatting>
  <hyperlinks>
    <hyperlink ref="B51" r:id="rId1" xr:uid="{00000000-0004-0000-3500-000000000000}"/>
  </hyperlinks>
  <printOptions horizontalCentered="1" verticalCentered="1"/>
  <pageMargins left="0.51181102362204722" right="0.51181102362204722" top="0.35433070866141736" bottom="0.35433070866141736" header="0.31496062992125984" footer="0.31496062992125984"/>
  <pageSetup paperSize="5" scale="7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3500-000035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'C.2.2.1.1.7 '!B36:F36</xm:f>
              <xm:sqref>G36</xm:sqref>
            </x14:sparkline>
          </x14:sparklines>
        </x14:sparklineGroup>
      </x14:sparklineGroup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1:Q53"/>
  <sheetViews>
    <sheetView showGridLines="0" view="pageLayout" topLeftCell="B2" zoomScale="90" zoomScaleNormal="90" zoomScalePageLayoutView="90" workbookViewId="0">
      <selection activeCell="B37" sqref="B37:H37"/>
    </sheetView>
  </sheetViews>
  <sheetFormatPr baseColWidth="10" defaultColWidth="11.42578125" defaultRowHeight="18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8.75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13" t="s">
        <v>1</v>
      </c>
      <c r="C6" s="114"/>
      <c r="D6" s="114"/>
      <c r="E6" s="114"/>
      <c r="F6" s="114"/>
      <c r="G6" s="114"/>
      <c r="H6" s="115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16" t="s">
        <v>653</v>
      </c>
      <c r="C7" s="117"/>
      <c r="D7" s="117"/>
      <c r="E7" s="117"/>
      <c r="F7" s="117"/>
      <c r="G7" s="117"/>
      <c r="H7" s="118"/>
      <c r="J7" s="3"/>
      <c r="K7" s="3"/>
      <c r="L7" s="3"/>
      <c r="M7" s="3"/>
      <c r="N7" s="3"/>
      <c r="O7" s="3"/>
      <c r="P7" s="3"/>
      <c r="Q7" s="3"/>
    </row>
    <row r="8" spans="2:17" ht="19.5" customHeight="1">
      <c r="B8" s="113" t="s">
        <v>2</v>
      </c>
      <c r="C8" s="114"/>
      <c r="D8" s="114"/>
      <c r="E8" s="114"/>
      <c r="F8" s="114" t="s">
        <v>3</v>
      </c>
      <c r="G8" s="11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34.5" customHeight="1">
      <c r="B9" s="108" t="s">
        <v>643</v>
      </c>
      <c r="C9" s="109"/>
      <c r="D9" s="109"/>
      <c r="E9" s="109"/>
      <c r="F9" s="109" t="s">
        <v>642</v>
      </c>
      <c r="G9" s="109"/>
      <c r="H9" s="10" t="s">
        <v>127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13" t="s">
        <v>5</v>
      </c>
      <c r="C10" s="114"/>
      <c r="D10" s="114"/>
      <c r="E10" s="114"/>
      <c r="F10" s="114"/>
      <c r="G10" s="114"/>
      <c r="H10" s="115"/>
    </row>
    <row r="11" spans="2:17" ht="25.5" customHeight="1">
      <c r="B11" s="21" t="s">
        <v>6</v>
      </c>
      <c r="C11" s="114" t="s">
        <v>7</v>
      </c>
      <c r="D11" s="11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>
      <c r="B12" s="22" t="s">
        <v>385</v>
      </c>
      <c r="C12" s="122" t="s">
        <v>641</v>
      </c>
      <c r="D12" s="122"/>
      <c r="E12" s="9" t="s">
        <v>385</v>
      </c>
      <c r="F12" s="9" t="s">
        <v>652</v>
      </c>
      <c r="G12" s="9" t="s">
        <v>385</v>
      </c>
      <c r="H12" s="5" t="s">
        <v>462</v>
      </c>
    </row>
    <row r="13" spans="2:17" ht="16.5" customHeight="1" thickBot="1">
      <c r="B13" s="123" t="s">
        <v>466</v>
      </c>
      <c r="C13" s="124"/>
      <c r="D13" s="124"/>
      <c r="E13" s="124"/>
      <c r="F13" s="125"/>
      <c r="G13" s="126" t="s">
        <v>465</v>
      </c>
      <c r="H13" s="127"/>
    </row>
    <row r="14" spans="2:17" ht="16.5" customHeight="1">
      <c r="B14" s="26" t="s">
        <v>15</v>
      </c>
      <c r="C14" s="128" t="s">
        <v>16</v>
      </c>
      <c r="D14" s="128"/>
      <c r="E14" s="27" t="s">
        <v>17</v>
      </c>
      <c r="F14" s="28" t="s">
        <v>8</v>
      </c>
      <c r="G14" s="29" t="s">
        <v>18</v>
      </c>
      <c r="H14" s="28" t="s">
        <v>19</v>
      </c>
    </row>
    <row r="15" spans="2:17" ht="21" customHeight="1" thickBot="1">
      <c r="B15" s="30" t="s">
        <v>20</v>
      </c>
      <c r="C15" s="129" t="s">
        <v>482</v>
      </c>
      <c r="D15" s="129"/>
      <c r="E15" s="24" t="s">
        <v>464</v>
      </c>
      <c r="F15" s="25" t="s">
        <v>22</v>
      </c>
      <c r="G15" s="30" t="s">
        <v>464</v>
      </c>
      <c r="H15" s="25" t="s">
        <v>651</v>
      </c>
    </row>
    <row r="16" spans="2:17" ht="30.95" customHeight="1">
      <c r="B16" s="113" t="s">
        <v>24</v>
      </c>
      <c r="C16" s="114"/>
      <c r="D16" s="114"/>
      <c r="E16" s="114"/>
      <c r="F16" s="114" t="s">
        <v>25</v>
      </c>
      <c r="G16" s="114"/>
      <c r="H16" s="115"/>
    </row>
    <row r="17" spans="2:9" ht="47.1" customHeight="1">
      <c r="B17" s="130" t="s">
        <v>463</v>
      </c>
      <c r="C17" s="131"/>
      <c r="D17" s="131"/>
      <c r="E17" s="132"/>
      <c r="F17" s="114" t="s">
        <v>27</v>
      </c>
      <c r="G17" s="114"/>
      <c r="H17" s="6" t="s">
        <v>28</v>
      </c>
    </row>
    <row r="18" spans="2:9" ht="18" customHeight="1">
      <c r="B18" s="119" t="s">
        <v>462</v>
      </c>
      <c r="C18" s="120"/>
      <c r="D18" s="120"/>
      <c r="E18" s="121"/>
      <c r="F18" s="122" t="s">
        <v>30</v>
      </c>
      <c r="G18" s="122"/>
      <c r="H18" s="5" t="s">
        <v>12</v>
      </c>
    </row>
    <row r="19" spans="2:9" ht="15.75" customHeight="1">
      <c r="B19" s="113" t="s">
        <v>31</v>
      </c>
      <c r="C19" s="114"/>
      <c r="D19" s="114"/>
      <c r="E19" s="114"/>
      <c r="F19" s="114"/>
      <c r="G19" s="114"/>
      <c r="H19" s="115"/>
    </row>
    <row r="20" spans="2:9" ht="60.95" customHeight="1">
      <c r="B20" s="133" t="s">
        <v>108</v>
      </c>
      <c r="C20" s="134"/>
      <c r="D20" s="134"/>
      <c r="E20" s="134"/>
      <c r="F20" s="134"/>
      <c r="G20" s="134"/>
      <c r="H20" s="135"/>
    </row>
    <row r="21" spans="2:9" ht="15.75" customHeight="1">
      <c r="B21" s="113" t="s">
        <v>32</v>
      </c>
      <c r="C21" s="114"/>
      <c r="D21" s="114"/>
      <c r="E21" s="114"/>
      <c r="F21" s="114"/>
      <c r="G21" s="114"/>
      <c r="H21" s="115"/>
    </row>
    <row r="22" spans="2:9" ht="63.95" customHeight="1">
      <c r="B22" s="205" t="s">
        <v>650</v>
      </c>
      <c r="C22" s="206"/>
      <c r="D22" s="206"/>
      <c r="E22" s="206"/>
      <c r="F22" s="206"/>
      <c r="G22" s="206"/>
      <c r="H22" s="214"/>
    </row>
    <row r="23" spans="2:9" ht="15.75" customHeight="1">
      <c r="B23" s="113" t="s">
        <v>33</v>
      </c>
      <c r="C23" s="114"/>
      <c r="D23" s="114"/>
      <c r="E23" s="114"/>
      <c r="F23" s="114" t="s">
        <v>34</v>
      </c>
      <c r="G23" s="114"/>
      <c r="H23" s="115"/>
    </row>
    <row r="24" spans="2:9" ht="24.75" customHeight="1">
      <c r="B24" s="108" t="s">
        <v>35</v>
      </c>
      <c r="C24" s="109"/>
      <c r="D24" s="109"/>
      <c r="E24" s="109"/>
      <c r="F24" s="109" t="s">
        <v>36</v>
      </c>
      <c r="G24" s="109"/>
      <c r="H24" s="136"/>
    </row>
    <row r="25" spans="2:9" ht="14.25" customHeight="1">
      <c r="B25" s="113" t="s">
        <v>37</v>
      </c>
      <c r="C25" s="114"/>
      <c r="D25" s="114"/>
      <c r="E25" s="114"/>
      <c r="F25" s="114" t="s">
        <v>38</v>
      </c>
      <c r="G25" s="114"/>
      <c r="H25" s="115"/>
    </row>
    <row r="26" spans="2:9" ht="15.95" customHeight="1">
      <c r="B26" s="113" t="s">
        <v>39</v>
      </c>
      <c r="C26" s="114"/>
      <c r="D26" s="114" t="s">
        <v>40</v>
      </c>
      <c r="E26" s="114"/>
      <c r="F26" s="8" t="s">
        <v>39</v>
      </c>
      <c r="G26" s="8" t="s">
        <v>41</v>
      </c>
      <c r="H26" s="6" t="s">
        <v>40</v>
      </c>
    </row>
    <row r="27" spans="2:9" ht="14.25" customHeight="1">
      <c r="B27" s="108">
        <v>69</v>
      </c>
      <c r="C27" s="109"/>
      <c r="D27" s="109">
        <v>2022</v>
      </c>
      <c r="E27" s="109"/>
      <c r="F27" s="7">
        <v>0.72870000000000001</v>
      </c>
      <c r="G27" s="7">
        <v>0.3266</v>
      </c>
      <c r="H27" s="10">
        <v>2024</v>
      </c>
    </row>
    <row r="28" spans="2:9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9" ht="19.5" customHeight="1">
      <c r="B29" s="137" t="s">
        <v>461</v>
      </c>
      <c r="C29" s="138"/>
      <c r="D29" s="138"/>
      <c r="E29" s="138"/>
      <c r="F29" s="138"/>
      <c r="G29" s="138"/>
      <c r="H29" s="139"/>
    </row>
    <row r="30" spans="2:9" ht="30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9" ht="26.1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</row>
    <row r="32" spans="2:9" ht="45.95" customHeight="1">
      <c r="B32" s="113" t="s">
        <v>49</v>
      </c>
      <c r="C32" s="114"/>
      <c r="D32" s="114"/>
      <c r="E32" s="114"/>
      <c r="F32" s="114"/>
      <c r="G32" s="114"/>
      <c r="H32" s="115"/>
      <c r="I32" s="20"/>
    </row>
    <row r="33" spans="2:8" ht="111.75" customHeight="1">
      <c r="B33" s="151" t="s">
        <v>638</v>
      </c>
      <c r="C33" s="109"/>
      <c r="D33" s="109"/>
      <c r="E33" s="109"/>
      <c r="F33" s="109"/>
      <c r="G33" s="109"/>
      <c r="H33" s="136"/>
    </row>
    <row r="34" spans="2:8" ht="30" customHeight="1">
      <c r="B34" s="113" t="s">
        <v>50</v>
      </c>
      <c r="C34" s="114"/>
      <c r="D34" s="114"/>
      <c r="E34" s="114"/>
      <c r="F34" s="114"/>
      <c r="G34" s="114"/>
      <c r="H34" s="115"/>
    </row>
    <row r="35" spans="2:8" ht="20.100000000000001" customHeight="1">
      <c r="B35" s="21" t="s">
        <v>51</v>
      </c>
      <c r="C35" s="8" t="s">
        <v>52</v>
      </c>
      <c r="D35" s="8" t="s">
        <v>53</v>
      </c>
      <c r="E35" s="8" t="s">
        <v>54</v>
      </c>
      <c r="F35" s="8" t="s">
        <v>55</v>
      </c>
      <c r="G35" s="114" t="s">
        <v>56</v>
      </c>
      <c r="H35" s="115"/>
    </row>
    <row r="36" spans="2:8" ht="27.95" customHeight="1">
      <c r="B36" s="23">
        <v>0.42859999999999998</v>
      </c>
      <c r="C36" s="23">
        <v>0.33329999999999999</v>
      </c>
      <c r="D36" s="23" t="s">
        <v>57</v>
      </c>
      <c r="E36" s="23" t="s">
        <v>57</v>
      </c>
      <c r="F36" s="23" t="s">
        <v>57</v>
      </c>
      <c r="G36" s="109"/>
      <c r="H36" s="136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1" customHeight="1">
      <c r="B38" s="113" t="s">
        <v>59</v>
      </c>
      <c r="C38" s="114"/>
      <c r="D38" s="114"/>
      <c r="E38" s="114"/>
      <c r="F38" s="114" t="s">
        <v>60</v>
      </c>
      <c r="G38" s="114"/>
      <c r="H38" s="115"/>
    </row>
    <row r="39" spans="2:8" ht="29.25" customHeight="1">
      <c r="B39" s="108" t="s">
        <v>649</v>
      </c>
      <c r="C39" s="109"/>
      <c r="D39" s="109"/>
      <c r="E39" s="109"/>
      <c r="F39" s="109" t="s">
        <v>648</v>
      </c>
      <c r="G39" s="109"/>
      <c r="H39" s="136"/>
    </row>
    <row r="40" spans="2:8" ht="17.100000000000001" customHeight="1">
      <c r="B40" s="113" t="s">
        <v>61</v>
      </c>
      <c r="C40" s="114"/>
      <c r="D40" s="114"/>
      <c r="E40" s="114"/>
      <c r="F40" s="114" t="s">
        <v>62</v>
      </c>
      <c r="G40" s="114"/>
      <c r="H40" s="115"/>
    </row>
    <row r="41" spans="2:8" ht="21" customHeight="1">
      <c r="B41" s="108" t="s">
        <v>635</v>
      </c>
      <c r="C41" s="109"/>
      <c r="D41" s="109"/>
      <c r="E41" s="109"/>
      <c r="F41" s="109" t="s">
        <v>647</v>
      </c>
      <c r="G41" s="109"/>
      <c r="H41" s="136"/>
    </row>
    <row r="42" spans="2:8" ht="15" customHeight="1">
      <c r="B42" s="113" t="s">
        <v>63</v>
      </c>
      <c r="C42" s="114"/>
      <c r="D42" s="114"/>
      <c r="E42" s="114"/>
      <c r="F42" s="114" t="s">
        <v>64</v>
      </c>
      <c r="G42" s="114"/>
      <c r="H42" s="115"/>
    </row>
    <row r="43" spans="2:8" ht="12.95" customHeight="1">
      <c r="B43" s="108" t="s">
        <v>646</v>
      </c>
      <c r="C43" s="109"/>
      <c r="D43" s="109"/>
      <c r="E43" s="109"/>
      <c r="F43" s="109" t="s">
        <v>645</v>
      </c>
      <c r="G43" s="109"/>
      <c r="H43" s="136"/>
    </row>
    <row r="44" spans="2:8" ht="24" customHeight="1">
      <c r="B44" s="113" t="s">
        <v>65</v>
      </c>
      <c r="C44" s="114"/>
      <c r="D44" s="114"/>
      <c r="E44" s="114"/>
      <c r="F44" s="114" t="s">
        <v>66</v>
      </c>
      <c r="G44" s="114"/>
      <c r="H44" s="115"/>
    </row>
    <row r="45" spans="2:8" ht="14.1" customHeight="1">
      <c r="B45" s="108" t="s">
        <v>632</v>
      </c>
      <c r="C45" s="109"/>
      <c r="D45" s="109"/>
      <c r="E45" s="109"/>
      <c r="F45" s="109" t="s">
        <v>631</v>
      </c>
      <c r="G45" s="109"/>
      <c r="H45" s="136"/>
    </row>
    <row r="46" spans="2:8" ht="14.1" customHeight="1">
      <c r="B46" s="152" t="s">
        <v>67</v>
      </c>
      <c r="C46" s="153"/>
      <c r="D46" s="153"/>
      <c r="E46" s="153"/>
      <c r="F46" s="153"/>
      <c r="G46" s="153"/>
      <c r="H46" s="154"/>
    </row>
    <row r="47" spans="2:8" ht="15.95" customHeight="1">
      <c r="B47" s="108" t="s">
        <v>630</v>
      </c>
      <c r="C47" s="109"/>
      <c r="D47" s="109"/>
      <c r="E47" s="109"/>
      <c r="F47" s="109"/>
      <c r="G47" s="109"/>
      <c r="H47" s="136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18.95" customHeight="1">
      <c r="B49" s="147" t="s">
        <v>629</v>
      </c>
      <c r="C49" s="148"/>
      <c r="D49" s="148"/>
      <c r="E49" s="149"/>
      <c r="F49" s="150" t="s">
        <v>628</v>
      </c>
      <c r="G49" s="148"/>
      <c r="H49" s="160"/>
    </row>
    <row r="50" spans="2:8" ht="16.5" customHeight="1">
      <c r="B50" s="113" t="s">
        <v>70</v>
      </c>
      <c r="C50" s="114"/>
      <c r="D50" s="114"/>
      <c r="E50" s="114"/>
      <c r="F50" s="114" t="s">
        <v>71</v>
      </c>
      <c r="G50" s="114"/>
      <c r="H50" s="115"/>
    </row>
    <row r="51" spans="2:8" ht="15" customHeight="1" thickBot="1">
      <c r="B51" s="199" t="s">
        <v>627</v>
      </c>
      <c r="C51" s="200"/>
      <c r="D51" s="200"/>
      <c r="E51" s="200"/>
      <c r="F51" s="129" t="s">
        <v>626</v>
      </c>
      <c r="G51" s="129"/>
      <c r="H51" s="163"/>
    </row>
    <row r="52" spans="2:8" ht="38.25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47:H47"/>
    <mergeCell ref="B48:E48"/>
    <mergeCell ref="F48:H48"/>
    <mergeCell ref="B52:H52"/>
    <mergeCell ref="B53:H53"/>
    <mergeCell ref="B49:E49"/>
    <mergeCell ref="F49:H49"/>
    <mergeCell ref="B50:E50"/>
    <mergeCell ref="F50:H50"/>
    <mergeCell ref="B51:E51"/>
    <mergeCell ref="F51:H51"/>
    <mergeCell ref="B44:E44"/>
    <mergeCell ref="F44:H44"/>
    <mergeCell ref="B45:E45"/>
    <mergeCell ref="F45:H45"/>
    <mergeCell ref="B46:H46"/>
    <mergeCell ref="B41:E41"/>
    <mergeCell ref="F41:H41"/>
    <mergeCell ref="B42:E42"/>
    <mergeCell ref="F42:H42"/>
    <mergeCell ref="B43:E43"/>
    <mergeCell ref="F43:H43"/>
    <mergeCell ref="B34:H34"/>
    <mergeCell ref="B39:E39"/>
    <mergeCell ref="F39:H39"/>
    <mergeCell ref="B40:E40"/>
    <mergeCell ref="F40:H40"/>
    <mergeCell ref="B38:E38"/>
    <mergeCell ref="F38:H38"/>
    <mergeCell ref="G36:H36"/>
    <mergeCell ref="G35:H35"/>
    <mergeCell ref="B37:H37"/>
    <mergeCell ref="D27:E27"/>
    <mergeCell ref="B33:H33"/>
    <mergeCell ref="B28:H28"/>
    <mergeCell ref="B27:C27"/>
    <mergeCell ref="B29:H29"/>
    <mergeCell ref="B32:H32"/>
    <mergeCell ref="B30:D30"/>
    <mergeCell ref="E30:F30"/>
    <mergeCell ref="G30:H30"/>
    <mergeCell ref="B31:D31"/>
    <mergeCell ref="E31:F31"/>
    <mergeCell ref="G31:H31"/>
    <mergeCell ref="B20:H20"/>
    <mergeCell ref="B21:H21"/>
    <mergeCell ref="B25:E25"/>
    <mergeCell ref="F25:H25"/>
    <mergeCell ref="B26:C26"/>
    <mergeCell ref="D26:E26"/>
    <mergeCell ref="B22:H22"/>
    <mergeCell ref="B23:E23"/>
    <mergeCell ref="F23:H23"/>
    <mergeCell ref="B24:E24"/>
    <mergeCell ref="F24:H24"/>
    <mergeCell ref="C11:D11"/>
    <mergeCell ref="C12:D12"/>
    <mergeCell ref="B13:F13"/>
    <mergeCell ref="B16:E16"/>
    <mergeCell ref="F16:H16"/>
    <mergeCell ref="F17:G17"/>
    <mergeCell ref="F18:G18"/>
    <mergeCell ref="G13:H13"/>
    <mergeCell ref="B19:H19"/>
    <mergeCell ref="B17:E17"/>
    <mergeCell ref="B18:E18"/>
    <mergeCell ref="C14:D14"/>
    <mergeCell ref="C15:D15"/>
    <mergeCell ref="B9:E9"/>
    <mergeCell ref="B10:H10"/>
    <mergeCell ref="F9:G9"/>
    <mergeCell ref="B5:H5"/>
    <mergeCell ref="B6:H6"/>
    <mergeCell ref="B7:H7"/>
    <mergeCell ref="B8:E8"/>
    <mergeCell ref="F8:G8"/>
  </mergeCells>
  <conditionalFormatting sqref="B36:F36">
    <cfRule type="containsText" dxfId="163" priority="1" operator="containsText" text="NO DISPONIBLE">
      <formula>NOT(ISERROR(SEARCH("NO DISPONIBLE",B36)))</formula>
    </cfRule>
    <cfRule type="cellIs" dxfId="162" priority="2" operator="greaterThanOrEqual">
      <formula>0.15</formula>
    </cfRule>
    <cfRule type="cellIs" dxfId="161" priority="3" operator="between">
      <formula>0</formula>
      <formula>0.15</formula>
    </cfRule>
    <cfRule type="cellIs" dxfId="160" priority="4" operator="lessThanOrEqual">
      <formula>0</formula>
    </cfRule>
  </conditionalFormatting>
  <hyperlinks>
    <hyperlink ref="B51" r:id="rId1" xr:uid="{00000000-0004-0000-3600-000000000000}"/>
  </hyperlinks>
  <printOptions horizontalCentered="1" verticalCentered="1"/>
  <pageMargins left="0.70866141732283472" right="0.70866141732283472" top="0.55118110236220474" bottom="0.55118110236220474" header="0.31496062992125984" footer="0.31496062992125984"/>
  <pageSetup paperSize="5" scale="7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3600-000036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'A.2.2.1.1.7.1'!B36:F36</xm:f>
              <xm:sqref>G36</xm:sqref>
            </x14:sparkline>
          </x14:sparklines>
        </x14:sparklineGroup>
      </x14:sparklineGroup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1:Q53"/>
  <sheetViews>
    <sheetView showGridLines="0" view="pageLayout" topLeftCell="B3" zoomScale="85" zoomScaleNormal="90" zoomScalePageLayoutView="85" workbookViewId="0">
      <selection activeCell="B37" sqref="B37:H37"/>
    </sheetView>
  </sheetViews>
  <sheetFormatPr baseColWidth="10" defaultColWidth="11.42578125" defaultRowHeight="18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8.75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467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13" t="s">
        <v>1</v>
      </c>
      <c r="C6" s="114"/>
      <c r="D6" s="114"/>
      <c r="E6" s="114"/>
      <c r="F6" s="114"/>
      <c r="G6" s="114"/>
      <c r="H6" s="115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16" t="s">
        <v>662</v>
      </c>
      <c r="C7" s="117"/>
      <c r="D7" s="117"/>
      <c r="E7" s="117"/>
      <c r="F7" s="117"/>
      <c r="G7" s="117"/>
      <c r="H7" s="118"/>
      <c r="J7" s="3"/>
      <c r="K7" s="3"/>
      <c r="L7" s="3"/>
      <c r="M7" s="3"/>
      <c r="N7" s="3"/>
      <c r="O7" s="3"/>
      <c r="P7" s="3"/>
      <c r="Q7" s="3"/>
    </row>
    <row r="8" spans="2:17" ht="19.5" customHeight="1">
      <c r="B8" s="113" t="s">
        <v>2</v>
      </c>
      <c r="C8" s="114"/>
      <c r="D8" s="114"/>
      <c r="E8" s="114"/>
      <c r="F8" s="114" t="s">
        <v>3</v>
      </c>
      <c r="G8" s="11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33" customHeight="1">
      <c r="B9" s="108" t="s">
        <v>643</v>
      </c>
      <c r="C9" s="109"/>
      <c r="D9" s="109"/>
      <c r="E9" s="109"/>
      <c r="F9" s="109" t="s">
        <v>642</v>
      </c>
      <c r="G9" s="109"/>
      <c r="H9" s="10" t="s">
        <v>127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13" t="s">
        <v>5</v>
      </c>
      <c r="C10" s="114"/>
      <c r="D10" s="114"/>
      <c r="E10" s="114"/>
      <c r="F10" s="114"/>
      <c r="G10" s="114"/>
      <c r="H10" s="115"/>
    </row>
    <row r="11" spans="2:17" ht="25.5" customHeight="1">
      <c r="B11" s="21" t="s">
        <v>6</v>
      </c>
      <c r="C11" s="114" t="s">
        <v>7</v>
      </c>
      <c r="D11" s="11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>
      <c r="B12" s="22" t="s">
        <v>385</v>
      </c>
      <c r="C12" s="122" t="s">
        <v>385</v>
      </c>
      <c r="D12" s="122"/>
      <c r="E12" s="9" t="s">
        <v>661</v>
      </c>
      <c r="F12" s="9" t="s">
        <v>385</v>
      </c>
      <c r="G12" s="9" t="s">
        <v>385</v>
      </c>
      <c r="H12" s="5" t="s">
        <v>660</v>
      </c>
    </row>
    <row r="13" spans="2:17" ht="16.5" customHeight="1" thickBot="1">
      <c r="B13" s="123" t="s">
        <v>466</v>
      </c>
      <c r="C13" s="124"/>
      <c r="D13" s="124"/>
      <c r="E13" s="124"/>
      <c r="F13" s="125"/>
      <c r="G13" s="126" t="s">
        <v>465</v>
      </c>
      <c r="H13" s="127"/>
    </row>
    <row r="14" spans="2:17" ht="16.5" customHeight="1">
      <c r="B14" s="26" t="s">
        <v>15</v>
      </c>
      <c r="C14" s="128" t="s">
        <v>16</v>
      </c>
      <c r="D14" s="128"/>
      <c r="E14" s="27" t="s">
        <v>17</v>
      </c>
      <c r="F14" s="28" t="s">
        <v>8</v>
      </c>
      <c r="G14" s="29" t="s">
        <v>18</v>
      </c>
      <c r="H14" s="28" t="s">
        <v>19</v>
      </c>
    </row>
    <row r="15" spans="2:17" ht="21" customHeight="1" thickBot="1">
      <c r="B15" s="30" t="s">
        <v>20</v>
      </c>
      <c r="C15" s="129" t="s">
        <v>99</v>
      </c>
      <c r="D15" s="129"/>
      <c r="E15" s="24" t="s">
        <v>464</v>
      </c>
      <c r="F15" s="25" t="s">
        <v>22</v>
      </c>
      <c r="G15" s="30" t="s">
        <v>464</v>
      </c>
      <c r="H15" s="25" t="s">
        <v>383</v>
      </c>
    </row>
    <row r="16" spans="2:17" ht="30.95" customHeight="1">
      <c r="B16" s="113" t="s">
        <v>24</v>
      </c>
      <c r="C16" s="114"/>
      <c r="D16" s="114"/>
      <c r="E16" s="114"/>
      <c r="F16" s="114" t="s">
        <v>25</v>
      </c>
      <c r="G16" s="114"/>
      <c r="H16" s="115"/>
    </row>
    <row r="17" spans="2:9" ht="47.1" customHeight="1">
      <c r="B17" s="130" t="s">
        <v>463</v>
      </c>
      <c r="C17" s="131"/>
      <c r="D17" s="131"/>
      <c r="E17" s="132"/>
      <c r="F17" s="114" t="s">
        <v>27</v>
      </c>
      <c r="G17" s="114"/>
      <c r="H17" s="6" t="s">
        <v>28</v>
      </c>
    </row>
    <row r="18" spans="2:9" ht="18" customHeight="1">
      <c r="B18" s="119" t="s">
        <v>462</v>
      </c>
      <c r="C18" s="120"/>
      <c r="D18" s="120"/>
      <c r="E18" s="121"/>
      <c r="F18" s="122" t="s">
        <v>30</v>
      </c>
      <c r="G18" s="122"/>
      <c r="H18" s="5" t="s">
        <v>12</v>
      </c>
    </row>
    <row r="19" spans="2:9" ht="15.75" customHeight="1">
      <c r="B19" s="113" t="s">
        <v>31</v>
      </c>
      <c r="C19" s="114"/>
      <c r="D19" s="114"/>
      <c r="E19" s="114"/>
      <c r="F19" s="114"/>
      <c r="G19" s="114"/>
      <c r="H19" s="115"/>
    </row>
    <row r="20" spans="2:9" ht="60.95" customHeight="1">
      <c r="B20" s="133" t="s">
        <v>108</v>
      </c>
      <c r="C20" s="134"/>
      <c r="D20" s="134"/>
      <c r="E20" s="134"/>
      <c r="F20" s="134"/>
      <c r="G20" s="134"/>
      <c r="H20" s="135"/>
    </row>
    <row r="21" spans="2:9" ht="15.75" customHeight="1">
      <c r="B21" s="113" t="s">
        <v>32</v>
      </c>
      <c r="C21" s="114"/>
      <c r="D21" s="114"/>
      <c r="E21" s="114"/>
      <c r="F21" s="114"/>
      <c r="G21" s="114"/>
      <c r="H21" s="115"/>
    </row>
    <row r="22" spans="2:9" ht="63.95" customHeight="1">
      <c r="B22" s="108" t="s">
        <v>659</v>
      </c>
      <c r="C22" s="109"/>
      <c r="D22" s="109"/>
      <c r="E22" s="109"/>
      <c r="F22" s="109"/>
      <c r="G22" s="109"/>
      <c r="H22" s="136"/>
    </row>
    <row r="23" spans="2:9" ht="15.75" customHeight="1">
      <c r="B23" s="113" t="s">
        <v>33</v>
      </c>
      <c r="C23" s="114"/>
      <c r="D23" s="114"/>
      <c r="E23" s="114"/>
      <c r="F23" s="114" t="s">
        <v>34</v>
      </c>
      <c r="G23" s="114"/>
      <c r="H23" s="115"/>
    </row>
    <row r="24" spans="2:9" ht="24.75" customHeight="1">
      <c r="B24" s="108" t="s">
        <v>35</v>
      </c>
      <c r="C24" s="109"/>
      <c r="D24" s="109"/>
      <c r="E24" s="109"/>
      <c r="F24" s="109" t="s">
        <v>36</v>
      </c>
      <c r="G24" s="109"/>
      <c r="H24" s="136"/>
    </row>
    <row r="25" spans="2:9" ht="14.25" customHeight="1">
      <c r="B25" s="113" t="s">
        <v>37</v>
      </c>
      <c r="C25" s="114"/>
      <c r="D25" s="114"/>
      <c r="E25" s="114"/>
      <c r="F25" s="114" t="s">
        <v>38</v>
      </c>
      <c r="G25" s="114"/>
      <c r="H25" s="115"/>
    </row>
    <row r="26" spans="2:9" ht="15.95" customHeight="1">
      <c r="B26" s="113" t="s">
        <v>39</v>
      </c>
      <c r="C26" s="114"/>
      <c r="D26" s="114" t="s">
        <v>40</v>
      </c>
      <c r="E26" s="114"/>
      <c r="F26" s="8" t="s">
        <v>39</v>
      </c>
      <c r="G26" s="8" t="s">
        <v>41</v>
      </c>
      <c r="H26" s="6" t="s">
        <v>40</v>
      </c>
    </row>
    <row r="27" spans="2:9" ht="14.25" customHeight="1">
      <c r="B27" s="192">
        <v>12694</v>
      </c>
      <c r="C27" s="109"/>
      <c r="D27" s="109">
        <v>2022</v>
      </c>
      <c r="E27" s="109"/>
      <c r="F27" s="7">
        <v>0.72870000000000001</v>
      </c>
      <c r="G27" s="7">
        <v>7.8799999999999995E-2</v>
      </c>
      <c r="H27" s="10">
        <v>2024</v>
      </c>
    </row>
    <row r="28" spans="2:9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9" ht="19.5" customHeight="1">
      <c r="B29" s="137" t="s">
        <v>461</v>
      </c>
      <c r="C29" s="138"/>
      <c r="D29" s="138"/>
      <c r="E29" s="138"/>
      <c r="F29" s="138"/>
      <c r="G29" s="138"/>
      <c r="H29" s="139"/>
    </row>
    <row r="30" spans="2:9" ht="30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9" ht="26.1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</row>
    <row r="32" spans="2:9" ht="45.95" customHeight="1">
      <c r="B32" s="113" t="s">
        <v>49</v>
      </c>
      <c r="C32" s="114"/>
      <c r="D32" s="114"/>
      <c r="E32" s="114"/>
      <c r="F32" s="114"/>
      <c r="G32" s="114"/>
      <c r="H32" s="115"/>
      <c r="I32" s="20"/>
    </row>
    <row r="33" spans="2:8" ht="121.5" customHeight="1">
      <c r="B33" s="151" t="s">
        <v>638</v>
      </c>
      <c r="C33" s="109"/>
      <c r="D33" s="109"/>
      <c r="E33" s="109"/>
      <c r="F33" s="109"/>
      <c r="G33" s="109"/>
      <c r="H33" s="136"/>
    </row>
    <row r="34" spans="2:8" ht="30" customHeight="1">
      <c r="B34" s="113" t="s">
        <v>50</v>
      </c>
      <c r="C34" s="114"/>
      <c r="D34" s="114"/>
      <c r="E34" s="114"/>
      <c r="F34" s="114"/>
      <c r="G34" s="114"/>
      <c r="H34" s="115"/>
    </row>
    <row r="35" spans="2:8" ht="20.100000000000001" customHeight="1">
      <c r="B35" s="21" t="s">
        <v>51</v>
      </c>
      <c r="C35" s="8" t="s">
        <v>52</v>
      </c>
      <c r="D35" s="8" t="s">
        <v>53</v>
      </c>
      <c r="E35" s="8" t="s">
        <v>54</v>
      </c>
      <c r="F35" s="8" t="s">
        <v>55</v>
      </c>
      <c r="G35" s="114" t="s">
        <v>56</v>
      </c>
      <c r="H35" s="115"/>
    </row>
    <row r="36" spans="2:8" ht="27.95" customHeight="1">
      <c r="B36" s="23">
        <v>0.72719999999999996</v>
      </c>
      <c r="C36" s="23">
        <v>0.71870000000000001</v>
      </c>
      <c r="D36" s="23" t="s">
        <v>57</v>
      </c>
      <c r="E36" s="23" t="s">
        <v>57</v>
      </c>
      <c r="F36" s="23" t="s">
        <v>57</v>
      </c>
      <c r="G36" s="109"/>
      <c r="H36" s="136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1" customHeight="1">
      <c r="B38" s="113" t="s">
        <v>59</v>
      </c>
      <c r="C38" s="114"/>
      <c r="D38" s="114"/>
      <c r="E38" s="114"/>
      <c r="F38" s="114" t="s">
        <v>60</v>
      </c>
      <c r="G38" s="114"/>
      <c r="H38" s="115"/>
    </row>
    <row r="39" spans="2:8" ht="14.1" customHeight="1">
      <c r="B39" s="108" t="s">
        <v>658</v>
      </c>
      <c r="C39" s="109"/>
      <c r="D39" s="109"/>
      <c r="E39" s="109"/>
      <c r="F39" s="109" t="s">
        <v>657</v>
      </c>
      <c r="G39" s="109"/>
      <c r="H39" s="136"/>
    </row>
    <row r="40" spans="2:8" ht="17.100000000000001" customHeight="1">
      <c r="B40" s="113" t="s">
        <v>61</v>
      </c>
      <c r="C40" s="114"/>
      <c r="D40" s="114"/>
      <c r="E40" s="114"/>
      <c r="F40" s="114" t="s">
        <v>62</v>
      </c>
      <c r="G40" s="114"/>
      <c r="H40" s="115"/>
    </row>
    <row r="41" spans="2:8" ht="21" customHeight="1">
      <c r="B41" s="108" t="s">
        <v>635</v>
      </c>
      <c r="C41" s="109"/>
      <c r="D41" s="109"/>
      <c r="E41" s="109"/>
      <c r="F41" s="109" t="s">
        <v>656</v>
      </c>
      <c r="G41" s="109"/>
      <c r="H41" s="136"/>
    </row>
    <row r="42" spans="2:8" ht="15" customHeight="1">
      <c r="B42" s="113" t="s">
        <v>63</v>
      </c>
      <c r="C42" s="114"/>
      <c r="D42" s="114"/>
      <c r="E42" s="114"/>
      <c r="F42" s="114" t="s">
        <v>64</v>
      </c>
      <c r="G42" s="114"/>
      <c r="H42" s="115"/>
    </row>
    <row r="43" spans="2:8" ht="12.95" customHeight="1">
      <c r="B43" s="108" t="s">
        <v>655</v>
      </c>
      <c r="C43" s="109"/>
      <c r="D43" s="109"/>
      <c r="E43" s="109"/>
      <c r="F43" s="109" t="s">
        <v>654</v>
      </c>
      <c r="G43" s="109"/>
      <c r="H43" s="136"/>
    </row>
    <row r="44" spans="2:8" ht="24" customHeight="1">
      <c r="B44" s="113" t="s">
        <v>65</v>
      </c>
      <c r="C44" s="114"/>
      <c r="D44" s="114"/>
      <c r="E44" s="114"/>
      <c r="F44" s="114" t="s">
        <v>66</v>
      </c>
      <c r="G44" s="114"/>
      <c r="H44" s="115"/>
    </row>
    <row r="45" spans="2:8" ht="14.1" customHeight="1">
      <c r="B45" s="108" t="s">
        <v>632</v>
      </c>
      <c r="C45" s="109"/>
      <c r="D45" s="109"/>
      <c r="E45" s="109"/>
      <c r="F45" s="109" t="s">
        <v>631</v>
      </c>
      <c r="G45" s="109"/>
      <c r="H45" s="136"/>
    </row>
    <row r="46" spans="2:8" ht="14.1" customHeight="1">
      <c r="B46" s="152" t="s">
        <v>67</v>
      </c>
      <c r="C46" s="153"/>
      <c r="D46" s="153"/>
      <c r="E46" s="153"/>
      <c r="F46" s="153"/>
      <c r="G46" s="153"/>
      <c r="H46" s="154"/>
    </row>
    <row r="47" spans="2:8" ht="15.95" customHeight="1">
      <c r="B47" s="108" t="s">
        <v>630</v>
      </c>
      <c r="C47" s="109"/>
      <c r="D47" s="109"/>
      <c r="E47" s="109"/>
      <c r="F47" s="109"/>
      <c r="G47" s="109"/>
      <c r="H47" s="136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18.95" customHeight="1">
      <c r="B49" s="147" t="s">
        <v>629</v>
      </c>
      <c r="C49" s="148"/>
      <c r="D49" s="148"/>
      <c r="E49" s="149"/>
      <c r="F49" s="150" t="s">
        <v>628</v>
      </c>
      <c r="G49" s="148"/>
      <c r="H49" s="160"/>
    </row>
    <row r="50" spans="2:8" ht="16.5" customHeight="1">
      <c r="B50" s="113" t="s">
        <v>70</v>
      </c>
      <c r="C50" s="114"/>
      <c r="D50" s="114"/>
      <c r="E50" s="114"/>
      <c r="F50" s="114" t="s">
        <v>71</v>
      </c>
      <c r="G50" s="114"/>
      <c r="H50" s="115"/>
    </row>
    <row r="51" spans="2:8" ht="15" customHeight="1" thickBot="1">
      <c r="B51" s="199" t="s">
        <v>627</v>
      </c>
      <c r="C51" s="200"/>
      <c r="D51" s="200"/>
      <c r="E51" s="200"/>
      <c r="F51" s="129" t="s">
        <v>626</v>
      </c>
      <c r="G51" s="129"/>
      <c r="H51" s="163"/>
    </row>
    <row r="52" spans="2:8" ht="38.25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21:H21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9:H29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F51:H51"/>
    <mergeCell ref="B52:H52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</mergeCells>
  <conditionalFormatting sqref="B36:F36">
    <cfRule type="containsText" dxfId="159" priority="1" operator="containsText" text="NO DISPONIBLE">
      <formula>NOT(ISERROR(SEARCH("NO DISPONIBLE",B36)))</formula>
    </cfRule>
    <cfRule type="cellIs" dxfId="158" priority="2" operator="greaterThanOrEqual">
      <formula>0.15</formula>
    </cfRule>
    <cfRule type="cellIs" dxfId="157" priority="3" operator="between">
      <formula>0</formula>
      <formula>0.15</formula>
    </cfRule>
    <cfRule type="cellIs" dxfId="156" priority="4" operator="lessThanOrEqual">
      <formula>0</formula>
    </cfRule>
  </conditionalFormatting>
  <hyperlinks>
    <hyperlink ref="B51" r:id="rId1" xr:uid="{00000000-0004-0000-3700-000000000000}"/>
  </hyperlinks>
  <printOptions horizontalCentered="1" verticalCentered="1"/>
  <pageMargins left="0.70866141732283472" right="0.70866141732283472" top="0.55118110236220474" bottom="0.55118110236220474" header="0.31496062992125984" footer="0.31496062992125984"/>
  <pageSetup paperSize="5" scale="7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3700-000037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'A.2.2.1.1.7.2'!B36:F36</xm:f>
              <xm:sqref>G36</xm:sqref>
            </x14:sparkline>
          </x14:sparklines>
        </x14:sparklineGroup>
      </x14:sparklineGroup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1:Q53"/>
  <sheetViews>
    <sheetView showGridLines="0" view="pageBreakPreview" topLeftCell="B1" zoomScale="90" zoomScaleNormal="90" zoomScaleSheetLayoutView="90" zoomScalePageLayoutView="70" workbookViewId="0">
      <selection activeCell="B37" sqref="B37:H37"/>
    </sheetView>
  </sheetViews>
  <sheetFormatPr baseColWidth="10" defaultColWidth="11.42578125" defaultRowHeight="18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8.75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468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13" t="s">
        <v>1</v>
      </c>
      <c r="C6" s="114"/>
      <c r="D6" s="114"/>
      <c r="E6" s="114"/>
      <c r="F6" s="114"/>
      <c r="G6" s="114"/>
      <c r="H6" s="115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16" t="s">
        <v>671</v>
      </c>
      <c r="C7" s="117"/>
      <c r="D7" s="117"/>
      <c r="E7" s="117"/>
      <c r="F7" s="117"/>
      <c r="G7" s="117"/>
      <c r="H7" s="118"/>
      <c r="J7" s="3"/>
      <c r="K7" s="3"/>
      <c r="L7" s="3"/>
      <c r="M7" s="3"/>
      <c r="N7" s="3"/>
      <c r="O7" s="3"/>
      <c r="P7" s="3"/>
      <c r="Q7" s="3"/>
    </row>
    <row r="8" spans="2:17" ht="19.5" customHeight="1">
      <c r="B8" s="113" t="s">
        <v>2</v>
      </c>
      <c r="C8" s="114"/>
      <c r="D8" s="114"/>
      <c r="E8" s="114"/>
      <c r="F8" s="114" t="s">
        <v>3</v>
      </c>
      <c r="G8" s="11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34.5" customHeight="1">
      <c r="B9" s="108" t="s">
        <v>643</v>
      </c>
      <c r="C9" s="109"/>
      <c r="D9" s="109"/>
      <c r="E9" s="109"/>
      <c r="F9" s="109" t="s">
        <v>642</v>
      </c>
      <c r="G9" s="109"/>
      <c r="H9" s="10" t="s">
        <v>127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13" t="s">
        <v>5</v>
      </c>
      <c r="C10" s="114"/>
      <c r="D10" s="114"/>
      <c r="E10" s="114"/>
      <c r="F10" s="114"/>
      <c r="G10" s="114"/>
      <c r="H10" s="115"/>
    </row>
    <row r="11" spans="2:17" ht="25.5" customHeight="1">
      <c r="B11" s="21" t="s">
        <v>6</v>
      </c>
      <c r="C11" s="114" t="s">
        <v>7</v>
      </c>
      <c r="D11" s="11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>
      <c r="B12" s="22" t="s">
        <v>385</v>
      </c>
      <c r="C12" s="122" t="s">
        <v>385</v>
      </c>
      <c r="D12" s="122"/>
      <c r="E12" s="9" t="s">
        <v>385</v>
      </c>
      <c r="F12" s="9" t="s">
        <v>670</v>
      </c>
      <c r="G12" s="9" t="s">
        <v>652</v>
      </c>
      <c r="H12" s="5" t="s">
        <v>107</v>
      </c>
    </row>
    <row r="13" spans="2:17" ht="16.5" customHeight="1" thickBot="1">
      <c r="B13" s="123" t="s">
        <v>13</v>
      </c>
      <c r="C13" s="124"/>
      <c r="D13" s="124"/>
      <c r="E13" s="124"/>
      <c r="F13" s="125"/>
      <c r="G13" s="126" t="s">
        <v>14</v>
      </c>
      <c r="H13" s="127"/>
    </row>
    <row r="14" spans="2:17" ht="16.5" customHeight="1">
      <c r="B14" s="26" t="s">
        <v>15</v>
      </c>
      <c r="C14" s="128" t="s">
        <v>16</v>
      </c>
      <c r="D14" s="128"/>
      <c r="E14" s="27" t="s">
        <v>17</v>
      </c>
      <c r="F14" s="28" t="s">
        <v>8</v>
      </c>
      <c r="G14" s="29" t="s">
        <v>18</v>
      </c>
      <c r="H14" s="28" t="s">
        <v>19</v>
      </c>
    </row>
    <row r="15" spans="2:17" ht="21" customHeight="1" thickBot="1">
      <c r="B15" s="30" t="s">
        <v>20</v>
      </c>
      <c r="C15" s="129" t="s">
        <v>669</v>
      </c>
      <c r="D15" s="129"/>
      <c r="E15" s="24" t="s">
        <v>21</v>
      </c>
      <c r="F15" s="25" t="s">
        <v>22</v>
      </c>
      <c r="G15" s="30" t="s">
        <v>21</v>
      </c>
      <c r="H15" s="25" t="s">
        <v>383</v>
      </c>
    </row>
    <row r="16" spans="2:17" ht="30.95" customHeight="1">
      <c r="B16" s="113" t="s">
        <v>24</v>
      </c>
      <c r="C16" s="114"/>
      <c r="D16" s="114"/>
      <c r="E16" s="114"/>
      <c r="F16" s="114" t="s">
        <v>25</v>
      </c>
      <c r="G16" s="114"/>
      <c r="H16" s="115"/>
    </row>
    <row r="17" spans="2:9" ht="47.1" customHeight="1">
      <c r="B17" s="130" t="s">
        <v>26</v>
      </c>
      <c r="C17" s="131"/>
      <c r="D17" s="131"/>
      <c r="E17" s="132"/>
      <c r="F17" s="114" t="s">
        <v>27</v>
      </c>
      <c r="G17" s="114"/>
      <c r="H17" s="6" t="s">
        <v>28</v>
      </c>
    </row>
    <row r="18" spans="2:9" ht="18" customHeight="1">
      <c r="B18" s="119" t="s">
        <v>29</v>
      </c>
      <c r="C18" s="120"/>
      <c r="D18" s="120"/>
      <c r="E18" s="121"/>
      <c r="F18" s="122" t="s">
        <v>30</v>
      </c>
      <c r="G18" s="122"/>
      <c r="H18" s="5" t="s">
        <v>12</v>
      </c>
    </row>
    <row r="19" spans="2:9" ht="15.75" customHeight="1">
      <c r="B19" s="113" t="s">
        <v>31</v>
      </c>
      <c r="C19" s="114"/>
      <c r="D19" s="114"/>
      <c r="E19" s="114"/>
      <c r="F19" s="114"/>
      <c r="G19" s="114"/>
      <c r="H19" s="115"/>
    </row>
    <row r="20" spans="2:9" ht="60.95" customHeight="1">
      <c r="B20" s="133" t="s">
        <v>108</v>
      </c>
      <c r="C20" s="134"/>
      <c r="D20" s="134"/>
      <c r="E20" s="134"/>
      <c r="F20" s="134"/>
      <c r="G20" s="134"/>
      <c r="H20" s="135"/>
    </row>
    <row r="21" spans="2:9" ht="15.75" customHeight="1">
      <c r="B21" s="113" t="s">
        <v>32</v>
      </c>
      <c r="C21" s="114"/>
      <c r="D21" s="114"/>
      <c r="E21" s="114"/>
      <c r="F21" s="114"/>
      <c r="G21" s="114"/>
      <c r="H21" s="115"/>
    </row>
    <row r="22" spans="2:9" ht="63.95" customHeight="1">
      <c r="B22" s="108" t="s">
        <v>668</v>
      </c>
      <c r="C22" s="109"/>
      <c r="D22" s="109"/>
      <c r="E22" s="109"/>
      <c r="F22" s="109"/>
      <c r="G22" s="109"/>
      <c r="H22" s="136"/>
    </row>
    <row r="23" spans="2:9" ht="15.75" customHeight="1">
      <c r="B23" s="113" t="s">
        <v>33</v>
      </c>
      <c r="C23" s="114"/>
      <c r="D23" s="114"/>
      <c r="E23" s="114"/>
      <c r="F23" s="114" t="s">
        <v>34</v>
      </c>
      <c r="G23" s="114"/>
      <c r="H23" s="115"/>
    </row>
    <row r="24" spans="2:9" ht="24.75" customHeight="1">
      <c r="B24" s="108" t="s">
        <v>35</v>
      </c>
      <c r="C24" s="109"/>
      <c r="D24" s="109"/>
      <c r="E24" s="109"/>
      <c r="F24" s="109" t="s">
        <v>36</v>
      </c>
      <c r="G24" s="109"/>
      <c r="H24" s="136"/>
    </row>
    <row r="25" spans="2:9" ht="14.25" customHeight="1">
      <c r="B25" s="113" t="s">
        <v>37</v>
      </c>
      <c r="C25" s="114"/>
      <c r="D25" s="114"/>
      <c r="E25" s="114"/>
      <c r="F25" s="114" t="s">
        <v>38</v>
      </c>
      <c r="G25" s="114"/>
      <c r="H25" s="115"/>
    </row>
    <row r="26" spans="2:9" ht="15.95" customHeight="1">
      <c r="B26" s="113" t="s">
        <v>39</v>
      </c>
      <c r="C26" s="114"/>
      <c r="D26" s="114" t="s">
        <v>40</v>
      </c>
      <c r="E26" s="114"/>
      <c r="F26" s="8" t="s">
        <v>39</v>
      </c>
      <c r="G26" s="8" t="s">
        <v>41</v>
      </c>
      <c r="H26" s="6" t="s">
        <v>40</v>
      </c>
    </row>
    <row r="27" spans="2:9" ht="14.25" customHeight="1">
      <c r="B27" s="192">
        <v>5881943</v>
      </c>
      <c r="C27" s="109"/>
      <c r="D27" s="109">
        <v>2022</v>
      </c>
      <c r="E27" s="109"/>
      <c r="F27" s="7">
        <v>0.72870000000000001</v>
      </c>
      <c r="G27" s="7">
        <v>7.8100000000000003E-2</v>
      </c>
      <c r="H27" s="10">
        <v>2024</v>
      </c>
      <c r="I27" s="1">
        <f>((4-5)/5)*100</f>
        <v>-20</v>
      </c>
    </row>
    <row r="28" spans="2:9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9" ht="19.5" customHeight="1">
      <c r="B29" s="137" t="s">
        <v>26</v>
      </c>
      <c r="C29" s="138"/>
      <c r="D29" s="138"/>
      <c r="E29" s="138"/>
      <c r="F29" s="138"/>
      <c r="G29" s="138"/>
      <c r="H29" s="139"/>
    </row>
    <row r="30" spans="2:9" ht="30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9" ht="26.1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</row>
    <row r="32" spans="2:9" ht="45.95" customHeight="1">
      <c r="B32" s="113" t="s">
        <v>49</v>
      </c>
      <c r="C32" s="114"/>
      <c r="D32" s="114"/>
      <c r="E32" s="114"/>
      <c r="F32" s="114"/>
      <c r="G32" s="114"/>
      <c r="H32" s="115"/>
      <c r="I32" s="20"/>
    </row>
    <row r="33" spans="2:8" ht="110.25" customHeight="1">
      <c r="B33" s="151" t="s">
        <v>638</v>
      </c>
      <c r="C33" s="109"/>
      <c r="D33" s="109"/>
      <c r="E33" s="109"/>
      <c r="F33" s="109"/>
      <c r="G33" s="109"/>
      <c r="H33" s="136"/>
    </row>
    <row r="34" spans="2:8" ht="30" customHeight="1">
      <c r="B34" s="113" t="s">
        <v>50</v>
      </c>
      <c r="C34" s="114"/>
      <c r="D34" s="114"/>
      <c r="E34" s="114"/>
      <c r="F34" s="114"/>
      <c r="G34" s="114"/>
      <c r="H34" s="115"/>
    </row>
    <row r="35" spans="2:8" ht="20.100000000000001" customHeight="1">
      <c r="B35" s="21" t="s">
        <v>51</v>
      </c>
      <c r="C35" s="8" t="s">
        <v>52</v>
      </c>
      <c r="D35" s="8" t="s">
        <v>53</v>
      </c>
      <c r="E35" s="8" t="s">
        <v>54</v>
      </c>
      <c r="F35" s="8" t="s">
        <v>55</v>
      </c>
      <c r="G35" s="114" t="s">
        <v>56</v>
      </c>
      <c r="H35" s="115"/>
    </row>
    <row r="36" spans="2:8" ht="27.95" customHeight="1">
      <c r="B36" s="23">
        <v>0.72619999999999996</v>
      </c>
      <c r="C36" s="23">
        <v>0.63519999999999999</v>
      </c>
      <c r="D36" s="23" t="s">
        <v>57</v>
      </c>
      <c r="E36" s="23" t="s">
        <v>57</v>
      </c>
      <c r="F36" s="23" t="s">
        <v>57</v>
      </c>
      <c r="G36" s="109"/>
      <c r="H36" s="136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1" customHeight="1">
      <c r="B38" s="113" t="s">
        <v>59</v>
      </c>
      <c r="C38" s="114"/>
      <c r="D38" s="114"/>
      <c r="E38" s="114"/>
      <c r="F38" s="114" t="s">
        <v>60</v>
      </c>
      <c r="G38" s="114"/>
      <c r="H38" s="115"/>
    </row>
    <row r="39" spans="2:8" ht="26.25" customHeight="1">
      <c r="B39" s="108" t="s">
        <v>667</v>
      </c>
      <c r="C39" s="109"/>
      <c r="D39" s="109"/>
      <c r="E39" s="109"/>
      <c r="F39" s="109" t="s">
        <v>666</v>
      </c>
      <c r="G39" s="109"/>
      <c r="H39" s="136"/>
    </row>
    <row r="40" spans="2:8" ht="17.100000000000001" customHeight="1">
      <c r="B40" s="113" t="s">
        <v>61</v>
      </c>
      <c r="C40" s="114"/>
      <c r="D40" s="114"/>
      <c r="E40" s="114"/>
      <c r="F40" s="114" t="s">
        <v>62</v>
      </c>
      <c r="G40" s="114"/>
      <c r="H40" s="115"/>
    </row>
    <row r="41" spans="2:8" ht="21" customHeight="1">
      <c r="B41" s="108" t="s">
        <v>635</v>
      </c>
      <c r="C41" s="109"/>
      <c r="D41" s="109"/>
      <c r="E41" s="109"/>
      <c r="F41" s="109" t="s">
        <v>665</v>
      </c>
      <c r="G41" s="109"/>
      <c r="H41" s="136"/>
    </row>
    <row r="42" spans="2:8" ht="15" customHeight="1">
      <c r="B42" s="113" t="s">
        <v>63</v>
      </c>
      <c r="C42" s="114"/>
      <c r="D42" s="114"/>
      <c r="E42" s="114"/>
      <c r="F42" s="114" t="s">
        <v>64</v>
      </c>
      <c r="G42" s="114"/>
      <c r="H42" s="115"/>
    </row>
    <row r="43" spans="2:8" ht="12.95" customHeight="1">
      <c r="B43" s="108" t="s">
        <v>664</v>
      </c>
      <c r="C43" s="109"/>
      <c r="D43" s="109"/>
      <c r="E43" s="109"/>
      <c r="F43" s="109" t="s">
        <v>663</v>
      </c>
      <c r="G43" s="109"/>
      <c r="H43" s="136"/>
    </row>
    <row r="44" spans="2:8" ht="24" customHeight="1">
      <c r="B44" s="113" t="s">
        <v>65</v>
      </c>
      <c r="C44" s="114"/>
      <c r="D44" s="114"/>
      <c r="E44" s="114"/>
      <c r="F44" s="114" t="s">
        <v>66</v>
      </c>
      <c r="G44" s="114"/>
      <c r="H44" s="115"/>
    </row>
    <row r="45" spans="2:8" ht="14.1" customHeight="1">
      <c r="B45" s="108" t="s">
        <v>632</v>
      </c>
      <c r="C45" s="109"/>
      <c r="D45" s="109"/>
      <c r="E45" s="109"/>
      <c r="F45" s="109" t="s">
        <v>631</v>
      </c>
      <c r="G45" s="109"/>
      <c r="H45" s="136"/>
    </row>
    <row r="46" spans="2:8" ht="14.1" customHeight="1">
      <c r="B46" s="152" t="s">
        <v>67</v>
      </c>
      <c r="C46" s="153"/>
      <c r="D46" s="153"/>
      <c r="E46" s="153"/>
      <c r="F46" s="153"/>
      <c r="G46" s="153"/>
      <c r="H46" s="154"/>
    </row>
    <row r="47" spans="2:8" ht="15.95" customHeight="1">
      <c r="B47" s="108" t="s">
        <v>630</v>
      </c>
      <c r="C47" s="109"/>
      <c r="D47" s="109"/>
      <c r="E47" s="109"/>
      <c r="F47" s="109"/>
      <c r="G47" s="109"/>
      <c r="H47" s="136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18.95" customHeight="1">
      <c r="B49" s="147" t="s">
        <v>629</v>
      </c>
      <c r="C49" s="148"/>
      <c r="D49" s="148"/>
      <c r="E49" s="149"/>
      <c r="F49" s="150" t="s">
        <v>628</v>
      </c>
      <c r="G49" s="148"/>
      <c r="H49" s="160"/>
    </row>
    <row r="50" spans="2:8" ht="16.5" customHeight="1">
      <c r="B50" s="113" t="s">
        <v>70</v>
      </c>
      <c r="C50" s="114"/>
      <c r="D50" s="114"/>
      <c r="E50" s="114"/>
      <c r="F50" s="114" t="s">
        <v>71</v>
      </c>
      <c r="G50" s="114"/>
      <c r="H50" s="115"/>
    </row>
    <row r="51" spans="2:8" ht="15" customHeight="1" thickBot="1">
      <c r="B51" s="199" t="s">
        <v>627</v>
      </c>
      <c r="C51" s="200"/>
      <c r="D51" s="200"/>
      <c r="E51" s="200"/>
      <c r="F51" s="129" t="s">
        <v>626</v>
      </c>
      <c r="G51" s="129"/>
      <c r="H51" s="163"/>
    </row>
    <row r="52" spans="2:8" ht="38.25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21:H21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9:H29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F51:H51"/>
    <mergeCell ref="B52:H52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</mergeCells>
  <conditionalFormatting sqref="B36:F36">
    <cfRule type="containsText" dxfId="155" priority="1" operator="containsText" text="NO DISPONIBLE">
      <formula>NOT(ISERROR(SEARCH("NO DISPONIBLE",B36)))</formula>
    </cfRule>
    <cfRule type="cellIs" dxfId="154" priority="2" operator="lessThanOrEqual">
      <formula>0.15</formula>
    </cfRule>
    <cfRule type="cellIs" dxfId="153" priority="3" operator="between">
      <formula>0.5</formula>
      <formula>0.7</formula>
    </cfRule>
    <cfRule type="cellIs" dxfId="152" priority="4" operator="greaterThanOrEqual">
      <formula>0.7</formula>
    </cfRule>
  </conditionalFormatting>
  <hyperlinks>
    <hyperlink ref="B51" r:id="rId1" xr:uid="{00000000-0004-0000-3800-000000000000}"/>
  </hyperlinks>
  <printOptions horizontalCentered="1" verticalCentered="1"/>
  <pageMargins left="0.70866141732283472" right="0.70866141732283472" top="0.55118110236220474" bottom="0.55118110236220474" header="0.31496062992125984" footer="0.31496062992125984"/>
  <pageSetup paperSize="5" scale="7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3800-000038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'A.2.2.1.1.7.3'!B36:F36</xm:f>
              <xm:sqref>G36</xm:sqref>
            </x14:sparkline>
          </x14:sparklines>
        </x14:sparklineGroup>
      </x14:sparklineGroup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1:Q53"/>
  <sheetViews>
    <sheetView showGridLines="0" view="pageBreakPreview" topLeftCell="B1" zoomScale="90" zoomScaleNormal="90" zoomScaleSheetLayoutView="90" zoomScalePageLayoutView="60" workbookViewId="0">
      <selection activeCell="B37" sqref="B37:H37"/>
    </sheetView>
  </sheetViews>
  <sheetFormatPr baseColWidth="10" defaultColWidth="11.42578125" defaultRowHeight="18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8.75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468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13" t="s">
        <v>1</v>
      </c>
      <c r="C6" s="114"/>
      <c r="D6" s="114"/>
      <c r="E6" s="114"/>
      <c r="F6" s="114"/>
      <c r="G6" s="114"/>
      <c r="H6" s="115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16" t="s">
        <v>678</v>
      </c>
      <c r="C7" s="117"/>
      <c r="D7" s="117"/>
      <c r="E7" s="117"/>
      <c r="F7" s="117"/>
      <c r="G7" s="117"/>
      <c r="H7" s="118"/>
      <c r="J7" s="3"/>
      <c r="K7" s="3"/>
      <c r="L7" s="3"/>
      <c r="M7" s="3"/>
      <c r="N7" s="3"/>
      <c r="O7" s="3"/>
      <c r="P7" s="3"/>
      <c r="Q7" s="3"/>
    </row>
    <row r="8" spans="2:17" ht="19.5" customHeight="1">
      <c r="B8" s="113" t="s">
        <v>2</v>
      </c>
      <c r="C8" s="114"/>
      <c r="D8" s="114"/>
      <c r="E8" s="114"/>
      <c r="F8" s="114" t="s">
        <v>3</v>
      </c>
      <c r="G8" s="11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51.75" customHeight="1">
      <c r="B9" s="108" t="s">
        <v>643</v>
      </c>
      <c r="C9" s="109"/>
      <c r="D9" s="109"/>
      <c r="E9" s="109"/>
      <c r="F9" s="109" t="s">
        <v>642</v>
      </c>
      <c r="G9" s="109"/>
      <c r="H9" s="10" t="s">
        <v>127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13" t="s">
        <v>5</v>
      </c>
      <c r="C10" s="114"/>
      <c r="D10" s="114"/>
      <c r="E10" s="114"/>
      <c r="F10" s="114"/>
      <c r="G10" s="114"/>
      <c r="H10" s="115"/>
    </row>
    <row r="11" spans="2:17" ht="25.5" customHeight="1">
      <c r="B11" s="21" t="s">
        <v>6</v>
      </c>
      <c r="C11" s="114" t="s">
        <v>7</v>
      </c>
      <c r="D11" s="11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>
      <c r="B12" s="22" t="s">
        <v>385</v>
      </c>
      <c r="C12" s="122" t="s">
        <v>385</v>
      </c>
      <c r="D12" s="122"/>
      <c r="E12" s="9" t="s">
        <v>385</v>
      </c>
      <c r="F12" s="9" t="s">
        <v>652</v>
      </c>
      <c r="G12" s="9" t="s">
        <v>385</v>
      </c>
      <c r="H12" s="5" t="s">
        <v>462</v>
      </c>
    </row>
    <row r="13" spans="2:17" ht="16.5" customHeight="1" thickBot="1">
      <c r="B13" s="123" t="s">
        <v>466</v>
      </c>
      <c r="C13" s="124"/>
      <c r="D13" s="124"/>
      <c r="E13" s="124"/>
      <c r="F13" s="125"/>
      <c r="G13" s="126" t="s">
        <v>465</v>
      </c>
      <c r="H13" s="127"/>
    </row>
    <row r="14" spans="2:17" ht="16.5" customHeight="1">
      <c r="B14" s="26" t="s">
        <v>15</v>
      </c>
      <c r="C14" s="128" t="s">
        <v>16</v>
      </c>
      <c r="D14" s="128"/>
      <c r="E14" s="27" t="s">
        <v>17</v>
      </c>
      <c r="F14" s="28" t="s">
        <v>8</v>
      </c>
      <c r="G14" s="29" t="s">
        <v>18</v>
      </c>
      <c r="H14" s="28" t="s">
        <v>19</v>
      </c>
    </row>
    <row r="15" spans="2:17" ht="21" customHeight="1" thickBot="1">
      <c r="B15" s="30" t="s">
        <v>20</v>
      </c>
      <c r="C15" s="129" t="s">
        <v>384</v>
      </c>
      <c r="D15" s="129"/>
      <c r="E15" s="24" t="s">
        <v>464</v>
      </c>
      <c r="F15" s="25" t="s">
        <v>22</v>
      </c>
      <c r="G15" s="30" t="s">
        <v>464</v>
      </c>
      <c r="H15" s="25" t="s">
        <v>482</v>
      </c>
    </row>
    <row r="16" spans="2:17" ht="30.95" customHeight="1">
      <c r="B16" s="113" t="s">
        <v>24</v>
      </c>
      <c r="C16" s="114"/>
      <c r="D16" s="114"/>
      <c r="E16" s="114"/>
      <c r="F16" s="114" t="s">
        <v>25</v>
      </c>
      <c r="G16" s="114"/>
      <c r="H16" s="115"/>
    </row>
    <row r="17" spans="2:9" ht="47.1" customHeight="1">
      <c r="B17" s="130" t="s">
        <v>463</v>
      </c>
      <c r="C17" s="131"/>
      <c r="D17" s="131"/>
      <c r="E17" s="132"/>
      <c r="F17" s="114" t="s">
        <v>27</v>
      </c>
      <c r="G17" s="114"/>
      <c r="H17" s="6" t="s">
        <v>28</v>
      </c>
    </row>
    <row r="18" spans="2:9" ht="18" customHeight="1">
      <c r="B18" s="119" t="s">
        <v>462</v>
      </c>
      <c r="C18" s="120"/>
      <c r="D18" s="120"/>
      <c r="E18" s="121"/>
      <c r="F18" s="122" t="s">
        <v>30</v>
      </c>
      <c r="G18" s="122"/>
      <c r="H18" s="5" t="s">
        <v>12</v>
      </c>
    </row>
    <row r="19" spans="2:9" ht="15.75" customHeight="1">
      <c r="B19" s="113" t="s">
        <v>31</v>
      </c>
      <c r="C19" s="114"/>
      <c r="D19" s="114"/>
      <c r="E19" s="114"/>
      <c r="F19" s="114"/>
      <c r="G19" s="114"/>
      <c r="H19" s="115"/>
    </row>
    <row r="20" spans="2:9" ht="60.95" customHeight="1">
      <c r="B20" s="133" t="s">
        <v>108</v>
      </c>
      <c r="C20" s="134"/>
      <c r="D20" s="134"/>
      <c r="E20" s="134"/>
      <c r="F20" s="134"/>
      <c r="G20" s="134"/>
      <c r="H20" s="135"/>
    </row>
    <row r="21" spans="2:9" ht="15.75" customHeight="1">
      <c r="B21" s="113" t="s">
        <v>32</v>
      </c>
      <c r="C21" s="114"/>
      <c r="D21" s="114"/>
      <c r="E21" s="114"/>
      <c r="F21" s="114"/>
      <c r="G21" s="114"/>
      <c r="H21" s="115"/>
    </row>
    <row r="22" spans="2:9" ht="63.95" customHeight="1">
      <c r="B22" s="108" t="s">
        <v>677</v>
      </c>
      <c r="C22" s="109"/>
      <c r="D22" s="109"/>
      <c r="E22" s="109"/>
      <c r="F22" s="109"/>
      <c r="G22" s="109"/>
      <c r="H22" s="136"/>
    </row>
    <row r="23" spans="2:9" ht="15.75" customHeight="1">
      <c r="B23" s="113" t="s">
        <v>33</v>
      </c>
      <c r="C23" s="114"/>
      <c r="D23" s="114"/>
      <c r="E23" s="114"/>
      <c r="F23" s="114" t="s">
        <v>34</v>
      </c>
      <c r="G23" s="114"/>
      <c r="H23" s="115"/>
    </row>
    <row r="24" spans="2:9" ht="24.75" customHeight="1">
      <c r="B24" s="108" t="s">
        <v>35</v>
      </c>
      <c r="C24" s="109"/>
      <c r="D24" s="109"/>
      <c r="E24" s="109"/>
      <c r="F24" s="109" t="s">
        <v>36</v>
      </c>
      <c r="G24" s="109"/>
      <c r="H24" s="136"/>
    </row>
    <row r="25" spans="2:9" ht="14.25" customHeight="1">
      <c r="B25" s="113" t="s">
        <v>37</v>
      </c>
      <c r="C25" s="114"/>
      <c r="D25" s="114"/>
      <c r="E25" s="114"/>
      <c r="F25" s="114" t="s">
        <v>38</v>
      </c>
      <c r="G25" s="114"/>
      <c r="H25" s="115"/>
    </row>
    <row r="26" spans="2:9" ht="15.95" customHeight="1">
      <c r="B26" s="113" t="s">
        <v>39</v>
      </c>
      <c r="C26" s="114"/>
      <c r="D26" s="114" t="s">
        <v>40</v>
      </c>
      <c r="E26" s="114"/>
      <c r="F26" s="8" t="s">
        <v>39</v>
      </c>
      <c r="G26" s="8" t="s">
        <v>41</v>
      </c>
      <c r="H26" s="6" t="s">
        <v>40</v>
      </c>
    </row>
    <row r="27" spans="2:9" ht="14.25" customHeight="1">
      <c r="B27" s="192">
        <v>9335</v>
      </c>
      <c r="C27" s="109"/>
      <c r="D27" s="109">
        <v>2022</v>
      </c>
      <c r="E27" s="109"/>
      <c r="F27" s="7">
        <v>0.72870000000000001</v>
      </c>
      <c r="G27" s="7">
        <v>1.9E-2</v>
      </c>
      <c r="H27" s="10">
        <v>2024</v>
      </c>
    </row>
    <row r="28" spans="2:9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9" ht="19.5" customHeight="1">
      <c r="B29" s="137" t="s">
        <v>461</v>
      </c>
      <c r="C29" s="138"/>
      <c r="D29" s="138"/>
      <c r="E29" s="138"/>
      <c r="F29" s="138"/>
      <c r="G29" s="138"/>
      <c r="H29" s="139"/>
    </row>
    <row r="30" spans="2:9" ht="30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9" ht="26.1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</row>
    <row r="32" spans="2:9" ht="45.95" customHeight="1">
      <c r="B32" s="113" t="s">
        <v>49</v>
      </c>
      <c r="C32" s="114"/>
      <c r="D32" s="114"/>
      <c r="E32" s="114"/>
      <c r="F32" s="114"/>
      <c r="G32" s="114"/>
      <c r="H32" s="115"/>
      <c r="I32" s="20"/>
    </row>
    <row r="33" spans="2:8" ht="105.75" customHeight="1">
      <c r="B33" s="151" t="s">
        <v>638</v>
      </c>
      <c r="C33" s="109"/>
      <c r="D33" s="109"/>
      <c r="E33" s="109"/>
      <c r="F33" s="109"/>
      <c r="G33" s="109"/>
      <c r="H33" s="136"/>
    </row>
    <row r="34" spans="2:8" ht="30" customHeight="1">
      <c r="B34" s="113" t="s">
        <v>50</v>
      </c>
      <c r="C34" s="114"/>
      <c r="D34" s="114"/>
      <c r="E34" s="114"/>
      <c r="F34" s="114"/>
      <c r="G34" s="114"/>
      <c r="H34" s="115"/>
    </row>
    <row r="35" spans="2:8" ht="20.100000000000001" customHeight="1">
      <c r="B35" s="21" t="s">
        <v>51</v>
      </c>
      <c r="C35" s="8" t="s">
        <v>52</v>
      </c>
      <c r="D35" s="8" t="s">
        <v>53</v>
      </c>
      <c r="E35" s="8" t="s">
        <v>54</v>
      </c>
      <c r="F35" s="8" t="s">
        <v>55</v>
      </c>
      <c r="G35" s="114" t="s">
        <v>56</v>
      </c>
      <c r="H35" s="115"/>
    </row>
    <row r="36" spans="2:8" ht="27.95" customHeight="1">
      <c r="B36" s="23">
        <v>0.41909999999999997</v>
      </c>
      <c r="C36" s="23">
        <v>0.48809999999999998</v>
      </c>
      <c r="D36" s="23" t="s">
        <v>57</v>
      </c>
      <c r="E36" s="23" t="s">
        <v>57</v>
      </c>
      <c r="F36" s="23" t="s">
        <v>57</v>
      </c>
      <c r="G36" s="109"/>
      <c r="H36" s="136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1" customHeight="1">
      <c r="B38" s="113" t="s">
        <v>59</v>
      </c>
      <c r="C38" s="114"/>
      <c r="D38" s="114"/>
      <c r="E38" s="114"/>
      <c r="F38" s="114" t="s">
        <v>60</v>
      </c>
      <c r="G38" s="114"/>
      <c r="H38" s="115"/>
    </row>
    <row r="39" spans="2:8" ht="28.5" customHeight="1">
      <c r="B39" s="108" t="s">
        <v>676</v>
      </c>
      <c r="C39" s="109"/>
      <c r="D39" s="109"/>
      <c r="E39" s="109"/>
      <c r="F39" s="109" t="s">
        <v>675</v>
      </c>
      <c r="G39" s="109"/>
      <c r="H39" s="136"/>
    </row>
    <row r="40" spans="2:8" ht="17.100000000000001" customHeight="1">
      <c r="B40" s="113" t="s">
        <v>61</v>
      </c>
      <c r="C40" s="114"/>
      <c r="D40" s="114"/>
      <c r="E40" s="114"/>
      <c r="F40" s="114" t="s">
        <v>62</v>
      </c>
      <c r="G40" s="114"/>
      <c r="H40" s="115"/>
    </row>
    <row r="41" spans="2:8" ht="21" customHeight="1">
      <c r="B41" s="108" t="s">
        <v>635</v>
      </c>
      <c r="C41" s="109"/>
      <c r="D41" s="109"/>
      <c r="E41" s="109"/>
      <c r="F41" s="109" t="s">
        <v>674</v>
      </c>
      <c r="G41" s="109"/>
      <c r="H41" s="136"/>
    </row>
    <row r="42" spans="2:8" ht="15" customHeight="1">
      <c r="B42" s="113" t="s">
        <v>63</v>
      </c>
      <c r="C42" s="114"/>
      <c r="D42" s="114"/>
      <c r="E42" s="114"/>
      <c r="F42" s="114" t="s">
        <v>64</v>
      </c>
      <c r="G42" s="114"/>
      <c r="H42" s="115"/>
    </row>
    <row r="43" spans="2:8" ht="12.95" customHeight="1">
      <c r="B43" s="108" t="s">
        <v>673</v>
      </c>
      <c r="C43" s="109"/>
      <c r="D43" s="109"/>
      <c r="E43" s="109"/>
      <c r="F43" s="109" t="s">
        <v>672</v>
      </c>
      <c r="G43" s="109"/>
      <c r="H43" s="136"/>
    </row>
    <row r="44" spans="2:8" ht="24" customHeight="1">
      <c r="B44" s="113" t="s">
        <v>65</v>
      </c>
      <c r="C44" s="114"/>
      <c r="D44" s="114"/>
      <c r="E44" s="114"/>
      <c r="F44" s="114" t="s">
        <v>66</v>
      </c>
      <c r="G44" s="114"/>
      <c r="H44" s="115"/>
    </row>
    <row r="45" spans="2:8" ht="14.1" customHeight="1">
      <c r="B45" s="108" t="s">
        <v>632</v>
      </c>
      <c r="C45" s="109"/>
      <c r="D45" s="109"/>
      <c r="E45" s="109"/>
      <c r="F45" s="109" t="s">
        <v>631</v>
      </c>
      <c r="G45" s="109"/>
      <c r="H45" s="136"/>
    </row>
    <row r="46" spans="2:8" ht="14.1" customHeight="1">
      <c r="B46" s="152" t="s">
        <v>67</v>
      </c>
      <c r="C46" s="153"/>
      <c r="D46" s="153"/>
      <c r="E46" s="153"/>
      <c r="F46" s="153"/>
      <c r="G46" s="153"/>
      <c r="H46" s="154"/>
    </row>
    <row r="47" spans="2:8" ht="15.95" customHeight="1">
      <c r="B47" s="108" t="s">
        <v>630</v>
      </c>
      <c r="C47" s="109"/>
      <c r="D47" s="109"/>
      <c r="E47" s="109"/>
      <c r="F47" s="109"/>
      <c r="G47" s="109"/>
      <c r="H47" s="136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18.95" customHeight="1">
      <c r="B49" s="147" t="s">
        <v>629</v>
      </c>
      <c r="C49" s="148"/>
      <c r="D49" s="148"/>
      <c r="E49" s="149"/>
      <c r="F49" s="150" t="s">
        <v>628</v>
      </c>
      <c r="G49" s="148"/>
      <c r="H49" s="160"/>
    </row>
    <row r="50" spans="2:8" ht="16.5" customHeight="1">
      <c r="B50" s="113" t="s">
        <v>70</v>
      </c>
      <c r="C50" s="114"/>
      <c r="D50" s="114"/>
      <c r="E50" s="114"/>
      <c r="F50" s="114" t="s">
        <v>71</v>
      </c>
      <c r="G50" s="114"/>
      <c r="H50" s="115"/>
    </row>
    <row r="51" spans="2:8" ht="15" customHeight="1" thickBot="1">
      <c r="B51" s="199" t="s">
        <v>627</v>
      </c>
      <c r="C51" s="200"/>
      <c r="D51" s="200"/>
      <c r="E51" s="200"/>
      <c r="F51" s="129" t="s">
        <v>626</v>
      </c>
      <c r="G51" s="129"/>
      <c r="H51" s="163"/>
    </row>
    <row r="52" spans="2:8" ht="38.25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21:H21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9:H29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F51:H51"/>
    <mergeCell ref="B52:H52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</mergeCells>
  <conditionalFormatting sqref="B36:F36">
    <cfRule type="containsText" dxfId="151" priority="1" operator="containsText" text="NO DISPONIBLE">
      <formula>NOT(ISERROR(SEARCH("NO DISPONIBLE",B36)))</formula>
    </cfRule>
    <cfRule type="cellIs" dxfId="150" priority="2" operator="greaterThanOrEqual">
      <formula>0.15</formula>
    </cfRule>
    <cfRule type="cellIs" dxfId="149" priority="3" operator="between">
      <formula>0</formula>
      <formula>0.15</formula>
    </cfRule>
    <cfRule type="cellIs" dxfId="148" priority="4" operator="lessThanOrEqual">
      <formula>0</formula>
    </cfRule>
  </conditionalFormatting>
  <hyperlinks>
    <hyperlink ref="B51" r:id="rId1" xr:uid="{00000000-0004-0000-3900-000000000000}"/>
  </hyperlinks>
  <printOptions horizontalCentered="1" verticalCentered="1"/>
  <pageMargins left="0.51181102362204722" right="0.51181102362204722" top="0.35433070866141736" bottom="0.35433070866141736" header="0.31496062992125984" footer="0.31496062992125984"/>
  <pageSetup paperSize="5" scale="7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3900-000039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'A.2.2.1.1.7.4'!B36:F36</xm:f>
              <xm:sqref>G36</xm:sqref>
            </x14:sparkline>
          </x14:sparklines>
        </x14:sparklineGroup>
      </x14:sparklineGroup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1:Q53"/>
  <sheetViews>
    <sheetView showGridLines="0" view="pageBreakPreview" topLeftCell="B1" zoomScale="80" zoomScaleNormal="90" zoomScaleSheetLayoutView="80" workbookViewId="0">
      <selection activeCell="B37" sqref="B37:H37"/>
    </sheetView>
  </sheetViews>
  <sheetFormatPr baseColWidth="10" defaultColWidth="11.42578125" defaultRowHeight="18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8.75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467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13" t="s">
        <v>1</v>
      </c>
      <c r="C6" s="114"/>
      <c r="D6" s="114"/>
      <c r="E6" s="114"/>
      <c r="F6" s="114"/>
      <c r="G6" s="114"/>
      <c r="H6" s="115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16" t="s">
        <v>685</v>
      </c>
      <c r="C7" s="117"/>
      <c r="D7" s="117"/>
      <c r="E7" s="117"/>
      <c r="F7" s="117"/>
      <c r="G7" s="117"/>
      <c r="H7" s="118"/>
      <c r="J7" s="3"/>
      <c r="K7" s="3"/>
      <c r="L7" s="3"/>
      <c r="M7" s="3"/>
      <c r="N7" s="3"/>
      <c r="O7" s="3"/>
      <c r="P7" s="3"/>
      <c r="Q7" s="3"/>
    </row>
    <row r="8" spans="2:17" ht="19.5" customHeight="1">
      <c r="B8" s="113" t="s">
        <v>2</v>
      </c>
      <c r="C8" s="114"/>
      <c r="D8" s="114"/>
      <c r="E8" s="114"/>
      <c r="F8" s="114" t="s">
        <v>3</v>
      </c>
      <c r="G8" s="11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35.25" customHeight="1">
      <c r="B9" s="108" t="s">
        <v>643</v>
      </c>
      <c r="C9" s="109"/>
      <c r="D9" s="109"/>
      <c r="E9" s="109"/>
      <c r="F9" s="109" t="s">
        <v>642</v>
      </c>
      <c r="G9" s="109"/>
      <c r="H9" s="10" t="s">
        <v>127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13" t="s">
        <v>5</v>
      </c>
      <c r="C10" s="114"/>
      <c r="D10" s="114"/>
      <c r="E10" s="114"/>
      <c r="F10" s="114"/>
      <c r="G10" s="114"/>
      <c r="H10" s="115"/>
    </row>
    <row r="11" spans="2:17" ht="25.5" customHeight="1">
      <c r="B11" s="21" t="s">
        <v>6</v>
      </c>
      <c r="C11" s="114" t="s">
        <v>7</v>
      </c>
      <c r="D11" s="11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>
      <c r="B12" s="22" t="s">
        <v>385</v>
      </c>
      <c r="C12" s="122" t="s">
        <v>96</v>
      </c>
      <c r="D12" s="122"/>
      <c r="E12" s="9" t="s">
        <v>385</v>
      </c>
      <c r="F12" s="9" t="s">
        <v>385</v>
      </c>
      <c r="G12" s="9" t="s">
        <v>385</v>
      </c>
      <c r="H12" s="5" t="s">
        <v>12</v>
      </c>
    </row>
    <row r="13" spans="2:17" ht="16.5" customHeight="1" thickBot="1">
      <c r="B13" s="123" t="s">
        <v>13</v>
      </c>
      <c r="C13" s="124"/>
      <c r="D13" s="124"/>
      <c r="E13" s="124"/>
      <c r="F13" s="125"/>
      <c r="G13" s="126" t="s">
        <v>14</v>
      </c>
      <c r="H13" s="127"/>
    </row>
    <row r="14" spans="2:17" ht="16.5" customHeight="1">
      <c r="B14" s="26" t="s">
        <v>15</v>
      </c>
      <c r="C14" s="128" t="s">
        <v>16</v>
      </c>
      <c r="D14" s="128"/>
      <c r="E14" s="27" t="s">
        <v>17</v>
      </c>
      <c r="F14" s="28" t="s">
        <v>8</v>
      </c>
      <c r="G14" s="29" t="s">
        <v>18</v>
      </c>
      <c r="H14" s="28" t="s">
        <v>19</v>
      </c>
    </row>
    <row r="15" spans="2:17" ht="21" customHeight="1" thickBot="1">
      <c r="B15" s="30" t="s">
        <v>20</v>
      </c>
      <c r="C15" s="129" t="s">
        <v>296</v>
      </c>
      <c r="D15" s="129"/>
      <c r="E15" s="24" t="s">
        <v>21</v>
      </c>
      <c r="F15" s="25" t="s">
        <v>22</v>
      </c>
      <c r="G15" s="30" t="s">
        <v>21</v>
      </c>
      <c r="H15" s="25" t="s">
        <v>384</v>
      </c>
    </row>
    <row r="16" spans="2:17" ht="30.95" customHeight="1">
      <c r="B16" s="113" t="s">
        <v>24</v>
      </c>
      <c r="C16" s="114"/>
      <c r="D16" s="114"/>
      <c r="E16" s="114"/>
      <c r="F16" s="114" t="s">
        <v>25</v>
      </c>
      <c r="G16" s="114"/>
      <c r="H16" s="115"/>
    </row>
    <row r="17" spans="2:9" ht="47.1" customHeight="1">
      <c r="B17" s="130" t="s">
        <v>26</v>
      </c>
      <c r="C17" s="131"/>
      <c r="D17" s="131"/>
      <c r="E17" s="132"/>
      <c r="F17" s="114" t="s">
        <v>27</v>
      </c>
      <c r="G17" s="114"/>
      <c r="H17" s="6" t="s">
        <v>28</v>
      </c>
    </row>
    <row r="18" spans="2:9" ht="18" customHeight="1">
      <c r="B18" s="119" t="s">
        <v>29</v>
      </c>
      <c r="C18" s="120"/>
      <c r="D18" s="120"/>
      <c r="E18" s="121"/>
      <c r="F18" s="122" t="s">
        <v>30</v>
      </c>
      <c r="G18" s="122"/>
      <c r="H18" s="5" t="s">
        <v>12</v>
      </c>
    </row>
    <row r="19" spans="2:9" ht="15.75" customHeight="1">
      <c r="B19" s="113" t="s">
        <v>31</v>
      </c>
      <c r="C19" s="114"/>
      <c r="D19" s="114"/>
      <c r="E19" s="114"/>
      <c r="F19" s="114"/>
      <c r="G19" s="114"/>
      <c r="H19" s="115"/>
    </row>
    <row r="20" spans="2:9" ht="60.95" customHeight="1">
      <c r="B20" s="133" t="s">
        <v>108</v>
      </c>
      <c r="C20" s="134"/>
      <c r="D20" s="134"/>
      <c r="E20" s="134"/>
      <c r="F20" s="134"/>
      <c r="G20" s="134"/>
      <c r="H20" s="135"/>
    </row>
    <row r="21" spans="2:9" ht="15.75" customHeight="1">
      <c r="B21" s="113" t="s">
        <v>32</v>
      </c>
      <c r="C21" s="114"/>
      <c r="D21" s="114"/>
      <c r="E21" s="114"/>
      <c r="F21" s="114"/>
      <c r="G21" s="114"/>
      <c r="H21" s="115"/>
    </row>
    <row r="22" spans="2:9" ht="63.95" customHeight="1">
      <c r="B22" s="108" t="s">
        <v>684</v>
      </c>
      <c r="C22" s="109"/>
      <c r="D22" s="109"/>
      <c r="E22" s="109"/>
      <c r="F22" s="109"/>
      <c r="G22" s="109"/>
      <c r="H22" s="136"/>
    </row>
    <row r="23" spans="2:9" ht="15.75" customHeight="1">
      <c r="B23" s="113" t="s">
        <v>33</v>
      </c>
      <c r="C23" s="114"/>
      <c r="D23" s="114"/>
      <c r="E23" s="114"/>
      <c r="F23" s="114" t="s">
        <v>34</v>
      </c>
      <c r="G23" s="114"/>
      <c r="H23" s="115"/>
    </row>
    <row r="24" spans="2:9" ht="24.75" customHeight="1">
      <c r="B24" s="108" t="s">
        <v>35</v>
      </c>
      <c r="C24" s="109"/>
      <c r="D24" s="109"/>
      <c r="E24" s="109"/>
      <c r="F24" s="109" t="s">
        <v>36</v>
      </c>
      <c r="G24" s="109"/>
      <c r="H24" s="136"/>
    </row>
    <row r="25" spans="2:9" ht="14.25" customHeight="1">
      <c r="B25" s="113" t="s">
        <v>37</v>
      </c>
      <c r="C25" s="114"/>
      <c r="D25" s="114"/>
      <c r="E25" s="114"/>
      <c r="F25" s="114" t="s">
        <v>38</v>
      </c>
      <c r="G25" s="114"/>
      <c r="H25" s="115"/>
    </row>
    <row r="26" spans="2:9" ht="15.95" customHeight="1">
      <c r="B26" s="113" t="s">
        <v>39</v>
      </c>
      <c r="C26" s="114"/>
      <c r="D26" s="114" t="s">
        <v>40</v>
      </c>
      <c r="E26" s="114"/>
      <c r="F26" s="8" t="s">
        <v>39</v>
      </c>
      <c r="G26" s="8" t="s">
        <v>41</v>
      </c>
      <c r="H26" s="6" t="s">
        <v>40</v>
      </c>
    </row>
    <row r="27" spans="2:9" ht="14.25" customHeight="1">
      <c r="B27" s="108">
        <v>314</v>
      </c>
      <c r="C27" s="109"/>
      <c r="D27" s="109">
        <v>2022</v>
      </c>
      <c r="E27" s="109"/>
      <c r="F27" s="7">
        <v>0.72870000000000001</v>
      </c>
      <c r="G27" s="7">
        <v>-7.3000000000000001E-3</v>
      </c>
      <c r="H27" s="10">
        <v>2024</v>
      </c>
      <c r="I27" s="1">
        <f>((4-5)/5)*100</f>
        <v>-20</v>
      </c>
    </row>
    <row r="28" spans="2:9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9" ht="19.5" customHeight="1">
      <c r="B29" s="137" t="s">
        <v>26</v>
      </c>
      <c r="C29" s="138"/>
      <c r="D29" s="138"/>
      <c r="E29" s="138"/>
      <c r="F29" s="138"/>
      <c r="G29" s="138"/>
      <c r="H29" s="139"/>
    </row>
    <row r="30" spans="2:9" ht="30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9" ht="26.1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</row>
    <row r="32" spans="2:9" ht="45.95" customHeight="1">
      <c r="B32" s="113" t="s">
        <v>49</v>
      </c>
      <c r="C32" s="114"/>
      <c r="D32" s="114"/>
      <c r="E32" s="114"/>
      <c r="F32" s="114"/>
      <c r="G32" s="114"/>
      <c r="H32" s="115"/>
      <c r="I32" s="20"/>
    </row>
    <row r="33" spans="2:8" ht="105.75" customHeight="1">
      <c r="B33" s="151" t="s">
        <v>638</v>
      </c>
      <c r="C33" s="109"/>
      <c r="D33" s="109"/>
      <c r="E33" s="109"/>
      <c r="F33" s="109"/>
      <c r="G33" s="109"/>
      <c r="H33" s="136"/>
    </row>
    <row r="34" spans="2:8" ht="30" customHeight="1">
      <c r="B34" s="113" t="s">
        <v>50</v>
      </c>
      <c r="C34" s="114"/>
      <c r="D34" s="114"/>
      <c r="E34" s="114"/>
      <c r="F34" s="114"/>
      <c r="G34" s="114"/>
      <c r="H34" s="115"/>
    </row>
    <row r="35" spans="2:8" ht="20.100000000000001" customHeight="1">
      <c r="B35" s="21" t="s">
        <v>51</v>
      </c>
      <c r="C35" s="8" t="s">
        <v>52</v>
      </c>
      <c r="D35" s="8" t="s">
        <v>53</v>
      </c>
      <c r="E35" s="8" t="s">
        <v>54</v>
      </c>
      <c r="F35" s="8" t="s">
        <v>55</v>
      </c>
      <c r="G35" s="114" t="s">
        <v>56</v>
      </c>
      <c r="H35" s="115"/>
    </row>
    <row r="36" spans="2:8" ht="27.95" customHeight="1">
      <c r="B36" s="23">
        <v>0.08</v>
      </c>
      <c r="C36" s="45">
        <v>0.36</v>
      </c>
      <c r="D36" s="23" t="s">
        <v>57</v>
      </c>
      <c r="E36" s="23" t="s">
        <v>57</v>
      </c>
      <c r="F36" s="23" t="s">
        <v>57</v>
      </c>
      <c r="G36" s="109"/>
      <c r="H36" s="136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1" customHeight="1">
      <c r="B38" s="113" t="s">
        <v>59</v>
      </c>
      <c r="C38" s="114"/>
      <c r="D38" s="114"/>
      <c r="E38" s="114"/>
      <c r="F38" s="114" t="s">
        <v>60</v>
      </c>
      <c r="G38" s="114"/>
      <c r="H38" s="115"/>
    </row>
    <row r="39" spans="2:8" ht="14.1" customHeight="1">
      <c r="B39" s="108" t="s">
        <v>683</v>
      </c>
      <c r="C39" s="109"/>
      <c r="D39" s="109"/>
      <c r="E39" s="109"/>
      <c r="F39" s="109" t="s">
        <v>682</v>
      </c>
      <c r="G39" s="109"/>
      <c r="H39" s="136"/>
    </row>
    <row r="40" spans="2:8" ht="17.100000000000001" customHeight="1">
      <c r="B40" s="113" t="s">
        <v>61</v>
      </c>
      <c r="C40" s="114"/>
      <c r="D40" s="114"/>
      <c r="E40" s="114"/>
      <c r="F40" s="114" t="s">
        <v>62</v>
      </c>
      <c r="G40" s="114"/>
      <c r="H40" s="115"/>
    </row>
    <row r="41" spans="2:8" ht="21" customHeight="1">
      <c r="B41" s="108" t="s">
        <v>635</v>
      </c>
      <c r="C41" s="109"/>
      <c r="D41" s="109"/>
      <c r="E41" s="109"/>
      <c r="F41" s="109" t="s">
        <v>681</v>
      </c>
      <c r="G41" s="109"/>
      <c r="H41" s="136"/>
    </row>
    <row r="42" spans="2:8" ht="15" customHeight="1">
      <c r="B42" s="113" t="s">
        <v>63</v>
      </c>
      <c r="C42" s="114"/>
      <c r="D42" s="114"/>
      <c r="E42" s="114"/>
      <c r="F42" s="114" t="s">
        <v>64</v>
      </c>
      <c r="G42" s="114"/>
      <c r="H42" s="115"/>
    </row>
    <row r="43" spans="2:8" ht="12.95" customHeight="1">
      <c r="B43" s="108" t="s">
        <v>680</v>
      </c>
      <c r="C43" s="109"/>
      <c r="D43" s="109"/>
      <c r="E43" s="109"/>
      <c r="F43" s="109" t="s">
        <v>679</v>
      </c>
      <c r="G43" s="109"/>
      <c r="H43" s="136"/>
    </row>
    <row r="44" spans="2:8" ht="24" customHeight="1">
      <c r="B44" s="113" t="s">
        <v>65</v>
      </c>
      <c r="C44" s="114"/>
      <c r="D44" s="114"/>
      <c r="E44" s="114"/>
      <c r="F44" s="114" t="s">
        <v>66</v>
      </c>
      <c r="G44" s="114"/>
      <c r="H44" s="115"/>
    </row>
    <row r="45" spans="2:8" ht="14.1" customHeight="1">
      <c r="B45" s="108" t="s">
        <v>632</v>
      </c>
      <c r="C45" s="109"/>
      <c r="D45" s="109"/>
      <c r="E45" s="109"/>
      <c r="F45" s="109" t="s">
        <v>631</v>
      </c>
      <c r="G45" s="109"/>
      <c r="H45" s="136"/>
    </row>
    <row r="46" spans="2:8" ht="14.1" customHeight="1">
      <c r="B46" s="152" t="s">
        <v>67</v>
      </c>
      <c r="C46" s="153"/>
      <c r="D46" s="153"/>
      <c r="E46" s="153"/>
      <c r="F46" s="153"/>
      <c r="G46" s="153"/>
      <c r="H46" s="154"/>
    </row>
    <row r="47" spans="2:8" ht="15.95" customHeight="1">
      <c r="B47" s="108" t="s">
        <v>630</v>
      </c>
      <c r="C47" s="109"/>
      <c r="D47" s="109"/>
      <c r="E47" s="109"/>
      <c r="F47" s="109"/>
      <c r="G47" s="109"/>
      <c r="H47" s="136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18.95" customHeight="1">
      <c r="B49" s="147" t="s">
        <v>629</v>
      </c>
      <c r="C49" s="148"/>
      <c r="D49" s="148"/>
      <c r="E49" s="149"/>
      <c r="F49" s="150" t="s">
        <v>628</v>
      </c>
      <c r="G49" s="148"/>
      <c r="H49" s="160"/>
    </row>
    <row r="50" spans="2:8" ht="16.5" customHeight="1">
      <c r="B50" s="113" t="s">
        <v>70</v>
      </c>
      <c r="C50" s="114"/>
      <c r="D50" s="114"/>
      <c r="E50" s="114"/>
      <c r="F50" s="114" t="s">
        <v>71</v>
      </c>
      <c r="G50" s="114"/>
      <c r="H50" s="115"/>
    </row>
    <row r="51" spans="2:8" ht="15" customHeight="1" thickBot="1">
      <c r="B51" s="199" t="s">
        <v>627</v>
      </c>
      <c r="C51" s="200"/>
      <c r="D51" s="200"/>
      <c r="E51" s="200"/>
      <c r="F51" s="129" t="s">
        <v>626</v>
      </c>
      <c r="G51" s="129"/>
      <c r="H51" s="163"/>
    </row>
    <row r="52" spans="2:8" ht="38.25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21:H21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9:H29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F51:H51"/>
    <mergeCell ref="B52:H52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</mergeCells>
  <conditionalFormatting sqref="B36:F36">
    <cfRule type="containsText" dxfId="147" priority="1" operator="containsText" text="NO DISPONIBLE">
      <formula>NOT(ISERROR(SEARCH("NO DISPONIBLE",B36)))</formula>
    </cfRule>
    <cfRule type="cellIs" dxfId="146" priority="2" operator="lessThanOrEqual">
      <formula>0.15</formula>
    </cfRule>
    <cfRule type="cellIs" dxfId="145" priority="3" operator="between">
      <formula>0.5</formula>
      <formula>0.7</formula>
    </cfRule>
    <cfRule type="cellIs" dxfId="144" priority="4" operator="greaterThanOrEqual">
      <formula>0.7</formula>
    </cfRule>
  </conditionalFormatting>
  <hyperlinks>
    <hyperlink ref="B51" r:id="rId1" xr:uid="{00000000-0004-0000-3A00-000000000000}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5" scale="7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3A00-00003A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'A.2.2.1.1.7.5'!B36:F36</xm:f>
              <xm:sqref>G36</xm:sqref>
            </x14:sparkline>
          </x14:sparklines>
        </x14:sparklineGroup>
      </x14:sparklineGroup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1:Q53"/>
  <sheetViews>
    <sheetView showGridLines="0" view="pageLayout" topLeftCell="B1" zoomScale="85" zoomScaleNormal="90" zoomScalePageLayoutView="85" workbookViewId="0">
      <selection activeCell="B7" sqref="B7:H7"/>
    </sheetView>
  </sheetViews>
  <sheetFormatPr baseColWidth="10" defaultColWidth="11.42578125" defaultRowHeight="18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8.75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467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13" t="s">
        <v>1</v>
      </c>
      <c r="C6" s="114"/>
      <c r="D6" s="114"/>
      <c r="E6" s="114"/>
      <c r="F6" s="114"/>
      <c r="G6" s="114"/>
      <c r="H6" s="115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16" t="s">
        <v>694</v>
      </c>
      <c r="C7" s="117"/>
      <c r="D7" s="117"/>
      <c r="E7" s="117"/>
      <c r="F7" s="117"/>
      <c r="G7" s="117"/>
      <c r="H7" s="118"/>
      <c r="J7" s="3"/>
      <c r="K7" s="3"/>
      <c r="L7" s="3"/>
      <c r="M7" s="3"/>
      <c r="N7" s="3"/>
      <c r="O7" s="3"/>
      <c r="P7" s="3"/>
      <c r="Q7" s="3"/>
    </row>
    <row r="8" spans="2:17" ht="19.5" customHeight="1">
      <c r="B8" s="113" t="s">
        <v>2</v>
      </c>
      <c r="C8" s="114"/>
      <c r="D8" s="114"/>
      <c r="E8" s="114"/>
      <c r="F8" s="114" t="s">
        <v>3</v>
      </c>
      <c r="G8" s="11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35.25" customHeight="1">
      <c r="B9" s="108" t="s">
        <v>643</v>
      </c>
      <c r="C9" s="109"/>
      <c r="D9" s="109"/>
      <c r="E9" s="109"/>
      <c r="F9" s="109" t="s">
        <v>693</v>
      </c>
      <c r="G9" s="109"/>
      <c r="H9" s="10" t="s">
        <v>127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13" t="s">
        <v>5</v>
      </c>
      <c r="C10" s="114"/>
      <c r="D10" s="114"/>
      <c r="E10" s="114"/>
      <c r="F10" s="114"/>
      <c r="G10" s="114"/>
      <c r="H10" s="115"/>
    </row>
    <row r="11" spans="2:17" ht="25.5" customHeight="1">
      <c r="B11" s="21" t="s">
        <v>6</v>
      </c>
      <c r="C11" s="114" t="s">
        <v>7</v>
      </c>
      <c r="D11" s="11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>
      <c r="B12" s="22" t="s">
        <v>385</v>
      </c>
      <c r="C12" s="122" t="s">
        <v>641</v>
      </c>
      <c r="D12" s="122"/>
      <c r="E12" s="9" t="s">
        <v>385</v>
      </c>
      <c r="F12" s="9" t="s">
        <v>385</v>
      </c>
      <c r="G12" s="9" t="s">
        <v>661</v>
      </c>
      <c r="H12" s="5" t="s">
        <v>12</v>
      </c>
    </row>
    <row r="13" spans="2:17" ht="16.5" customHeight="1" thickBot="1">
      <c r="B13" s="123" t="s">
        <v>13</v>
      </c>
      <c r="C13" s="124"/>
      <c r="D13" s="124"/>
      <c r="E13" s="124"/>
      <c r="F13" s="125"/>
      <c r="G13" s="126" t="s">
        <v>14</v>
      </c>
      <c r="H13" s="127"/>
    </row>
    <row r="14" spans="2:17" ht="16.5" customHeight="1">
      <c r="B14" s="26" t="s">
        <v>15</v>
      </c>
      <c r="C14" s="128" t="s">
        <v>16</v>
      </c>
      <c r="D14" s="128"/>
      <c r="E14" s="27" t="s">
        <v>17</v>
      </c>
      <c r="F14" s="28" t="s">
        <v>8</v>
      </c>
      <c r="G14" s="29" t="s">
        <v>18</v>
      </c>
      <c r="H14" s="28" t="s">
        <v>19</v>
      </c>
    </row>
    <row r="15" spans="2:17" ht="21" customHeight="1" thickBot="1">
      <c r="B15" s="30" t="s">
        <v>20</v>
      </c>
      <c r="C15" s="129" t="s">
        <v>99</v>
      </c>
      <c r="D15" s="129"/>
      <c r="E15" s="24" t="s">
        <v>21</v>
      </c>
      <c r="F15" s="25" t="s">
        <v>22</v>
      </c>
      <c r="G15" s="30" t="s">
        <v>23</v>
      </c>
      <c r="H15" s="25" t="s">
        <v>384</v>
      </c>
    </row>
    <row r="16" spans="2:17" ht="30.95" customHeight="1">
      <c r="B16" s="113" t="s">
        <v>24</v>
      </c>
      <c r="C16" s="114"/>
      <c r="D16" s="114"/>
      <c r="E16" s="114"/>
      <c r="F16" s="114" t="s">
        <v>25</v>
      </c>
      <c r="G16" s="114"/>
      <c r="H16" s="115"/>
    </row>
    <row r="17" spans="2:9" ht="47.1" customHeight="1">
      <c r="B17" s="130" t="s">
        <v>26</v>
      </c>
      <c r="C17" s="131"/>
      <c r="D17" s="131"/>
      <c r="E17" s="132"/>
      <c r="F17" s="114" t="s">
        <v>27</v>
      </c>
      <c r="G17" s="114"/>
      <c r="H17" s="6" t="s">
        <v>28</v>
      </c>
    </row>
    <row r="18" spans="2:9" ht="18" customHeight="1">
      <c r="B18" s="119" t="s">
        <v>29</v>
      </c>
      <c r="C18" s="120"/>
      <c r="D18" s="120"/>
      <c r="E18" s="121"/>
      <c r="F18" s="122" t="s">
        <v>30</v>
      </c>
      <c r="G18" s="122"/>
      <c r="H18" s="5" t="s">
        <v>12</v>
      </c>
    </row>
    <row r="19" spans="2:9" ht="15.75" customHeight="1">
      <c r="B19" s="113" t="s">
        <v>31</v>
      </c>
      <c r="C19" s="114"/>
      <c r="D19" s="114"/>
      <c r="E19" s="114"/>
      <c r="F19" s="114"/>
      <c r="G19" s="114"/>
      <c r="H19" s="115"/>
    </row>
    <row r="20" spans="2:9" ht="60.95" customHeight="1">
      <c r="B20" s="133" t="s">
        <v>108</v>
      </c>
      <c r="C20" s="134"/>
      <c r="D20" s="134"/>
      <c r="E20" s="134"/>
      <c r="F20" s="134"/>
      <c r="G20" s="134"/>
      <c r="H20" s="135"/>
    </row>
    <row r="21" spans="2:9" ht="15.75" customHeight="1">
      <c r="B21" s="113" t="s">
        <v>32</v>
      </c>
      <c r="C21" s="114"/>
      <c r="D21" s="114"/>
      <c r="E21" s="114"/>
      <c r="F21" s="114"/>
      <c r="G21" s="114"/>
      <c r="H21" s="115"/>
    </row>
    <row r="22" spans="2:9" ht="63.95" customHeight="1">
      <c r="B22" s="108" t="s">
        <v>692</v>
      </c>
      <c r="C22" s="109"/>
      <c r="D22" s="109"/>
      <c r="E22" s="109"/>
      <c r="F22" s="109"/>
      <c r="G22" s="109"/>
      <c r="H22" s="136"/>
    </row>
    <row r="23" spans="2:9" ht="15.75" customHeight="1">
      <c r="B23" s="113" t="s">
        <v>33</v>
      </c>
      <c r="C23" s="114"/>
      <c r="D23" s="114"/>
      <c r="E23" s="114"/>
      <c r="F23" s="114" t="s">
        <v>34</v>
      </c>
      <c r="G23" s="114"/>
      <c r="H23" s="115"/>
    </row>
    <row r="24" spans="2:9" ht="24.75" customHeight="1">
      <c r="B24" s="108" t="s">
        <v>35</v>
      </c>
      <c r="C24" s="109"/>
      <c r="D24" s="109"/>
      <c r="E24" s="109"/>
      <c r="F24" s="109" t="s">
        <v>36</v>
      </c>
      <c r="G24" s="109"/>
      <c r="H24" s="136"/>
    </row>
    <row r="25" spans="2:9" ht="14.25" customHeight="1">
      <c r="B25" s="113" t="s">
        <v>37</v>
      </c>
      <c r="C25" s="114"/>
      <c r="D25" s="114"/>
      <c r="E25" s="114"/>
      <c r="F25" s="114" t="s">
        <v>38</v>
      </c>
      <c r="G25" s="114"/>
      <c r="H25" s="115"/>
    </row>
    <row r="26" spans="2:9" ht="15.95" customHeight="1">
      <c r="B26" s="113" t="s">
        <v>39</v>
      </c>
      <c r="C26" s="114"/>
      <c r="D26" s="114" t="s">
        <v>40</v>
      </c>
      <c r="E26" s="114"/>
      <c r="F26" s="8" t="s">
        <v>39</v>
      </c>
      <c r="G26" s="8" t="s">
        <v>41</v>
      </c>
      <c r="H26" s="6" t="s">
        <v>40</v>
      </c>
    </row>
    <row r="27" spans="2:9" ht="14.25" customHeight="1">
      <c r="B27" s="192">
        <v>9335</v>
      </c>
      <c r="C27" s="109"/>
      <c r="D27" s="109">
        <v>2022</v>
      </c>
      <c r="E27" s="109"/>
      <c r="F27" s="7">
        <v>0.72870000000000001</v>
      </c>
      <c r="G27" s="7">
        <v>-7.2300000000000003E-2</v>
      </c>
      <c r="H27" s="10">
        <v>2024</v>
      </c>
      <c r="I27" s="1">
        <f>((4-5)/5)*100</f>
        <v>-20</v>
      </c>
    </row>
    <row r="28" spans="2:9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9" ht="19.5" customHeight="1">
      <c r="B29" s="137" t="s">
        <v>26</v>
      </c>
      <c r="C29" s="138"/>
      <c r="D29" s="138"/>
      <c r="E29" s="138"/>
      <c r="F29" s="138"/>
      <c r="G29" s="138"/>
      <c r="H29" s="139"/>
    </row>
    <row r="30" spans="2:9" ht="30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9" ht="26.1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</row>
    <row r="32" spans="2:9" ht="45.95" customHeight="1">
      <c r="B32" s="113" t="s">
        <v>49</v>
      </c>
      <c r="C32" s="114"/>
      <c r="D32" s="114"/>
      <c r="E32" s="114"/>
      <c r="F32" s="114"/>
      <c r="G32" s="114"/>
      <c r="H32" s="115"/>
      <c r="I32" s="20"/>
    </row>
    <row r="33" spans="2:8" ht="107.25" customHeight="1">
      <c r="B33" s="151" t="s">
        <v>691</v>
      </c>
      <c r="C33" s="109"/>
      <c r="D33" s="109"/>
      <c r="E33" s="109"/>
      <c r="F33" s="109"/>
      <c r="G33" s="109"/>
      <c r="H33" s="136"/>
    </row>
    <row r="34" spans="2:8" ht="30" customHeight="1">
      <c r="B34" s="113" t="s">
        <v>50</v>
      </c>
      <c r="C34" s="114"/>
      <c r="D34" s="114"/>
      <c r="E34" s="114"/>
      <c r="F34" s="114"/>
      <c r="G34" s="114"/>
      <c r="H34" s="115"/>
    </row>
    <row r="35" spans="2:8" ht="20.100000000000001" customHeight="1">
      <c r="B35" s="21" t="s">
        <v>51</v>
      </c>
      <c r="C35" s="8" t="s">
        <v>52</v>
      </c>
      <c r="D35" s="8" t="s">
        <v>53</v>
      </c>
      <c r="E35" s="8" t="s">
        <v>54</v>
      </c>
      <c r="F35" s="8" t="s">
        <v>55</v>
      </c>
      <c r="G35" s="114" t="s">
        <v>56</v>
      </c>
      <c r="H35" s="115"/>
    </row>
    <row r="36" spans="2:8" ht="27.95" customHeight="1">
      <c r="B36" s="45">
        <v>0.26350000000000001</v>
      </c>
      <c r="C36" s="45">
        <v>0.19239999999999999</v>
      </c>
      <c r="D36" s="23" t="s">
        <v>57</v>
      </c>
      <c r="E36" s="23" t="s">
        <v>57</v>
      </c>
      <c r="F36" s="23" t="s">
        <v>57</v>
      </c>
      <c r="G36" s="109"/>
      <c r="H36" s="136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1" customHeight="1">
      <c r="B38" s="113" t="s">
        <v>59</v>
      </c>
      <c r="C38" s="114"/>
      <c r="D38" s="114"/>
      <c r="E38" s="114"/>
      <c r="F38" s="114" t="s">
        <v>60</v>
      </c>
      <c r="G38" s="114"/>
      <c r="H38" s="115"/>
    </row>
    <row r="39" spans="2:8" ht="30.75" customHeight="1">
      <c r="B39" s="108" t="s">
        <v>690</v>
      </c>
      <c r="C39" s="109"/>
      <c r="D39" s="109"/>
      <c r="E39" s="109"/>
      <c r="F39" s="109" t="s">
        <v>689</v>
      </c>
      <c r="G39" s="109"/>
      <c r="H39" s="136"/>
    </row>
    <row r="40" spans="2:8" ht="17.100000000000001" customHeight="1">
      <c r="B40" s="113" t="s">
        <v>61</v>
      </c>
      <c r="C40" s="114"/>
      <c r="D40" s="114"/>
      <c r="E40" s="114"/>
      <c r="F40" s="114" t="s">
        <v>62</v>
      </c>
      <c r="G40" s="114"/>
      <c r="H40" s="115"/>
    </row>
    <row r="41" spans="2:8" ht="21" customHeight="1">
      <c r="B41" s="108" t="s">
        <v>635</v>
      </c>
      <c r="C41" s="109"/>
      <c r="D41" s="109"/>
      <c r="E41" s="109"/>
      <c r="F41" s="150" t="s">
        <v>688</v>
      </c>
      <c r="G41" s="148"/>
      <c r="H41" s="160"/>
    </row>
    <row r="42" spans="2:8" ht="15" customHeight="1">
      <c r="B42" s="113" t="s">
        <v>63</v>
      </c>
      <c r="C42" s="114"/>
      <c r="D42" s="114"/>
      <c r="E42" s="114"/>
      <c r="F42" s="114" t="s">
        <v>64</v>
      </c>
      <c r="G42" s="114"/>
      <c r="H42" s="115"/>
    </row>
    <row r="43" spans="2:8" ht="12.95" customHeight="1">
      <c r="B43" s="108" t="s">
        <v>687</v>
      </c>
      <c r="C43" s="109"/>
      <c r="D43" s="109"/>
      <c r="E43" s="109"/>
      <c r="F43" s="109" t="s">
        <v>686</v>
      </c>
      <c r="G43" s="109"/>
      <c r="H43" s="136"/>
    </row>
    <row r="44" spans="2:8" ht="24" customHeight="1">
      <c r="B44" s="113" t="s">
        <v>65</v>
      </c>
      <c r="C44" s="114"/>
      <c r="D44" s="114"/>
      <c r="E44" s="114"/>
      <c r="F44" s="114" t="s">
        <v>66</v>
      </c>
      <c r="G44" s="114"/>
      <c r="H44" s="115"/>
    </row>
    <row r="45" spans="2:8" ht="14.1" customHeight="1">
      <c r="B45" s="108" t="s">
        <v>632</v>
      </c>
      <c r="C45" s="109"/>
      <c r="D45" s="109"/>
      <c r="E45" s="109"/>
      <c r="F45" s="109" t="s">
        <v>631</v>
      </c>
      <c r="G45" s="109"/>
      <c r="H45" s="136"/>
    </row>
    <row r="46" spans="2:8" ht="14.1" customHeight="1">
      <c r="B46" s="152" t="s">
        <v>67</v>
      </c>
      <c r="C46" s="153"/>
      <c r="D46" s="153"/>
      <c r="E46" s="153"/>
      <c r="F46" s="153"/>
      <c r="G46" s="153"/>
      <c r="H46" s="154"/>
    </row>
    <row r="47" spans="2:8" ht="15.95" customHeight="1">
      <c r="B47" s="108" t="s">
        <v>630</v>
      </c>
      <c r="C47" s="109"/>
      <c r="D47" s="109"/>
      <c r="E47" s="109"/>
      <c r="F47" s="109"/>
      <c r="G47" s="109"/>
      <c r="H47" s="136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18.95" customHeight="1">
      <c r="B49" s="147" t="s">
        <v>629</v>
      </c>
      <c r="C49" s="148"/>
      <c r="D49" s="148"/>
      <c r="E49" s="149"/>
      <c r="F49" s="150" t="s">
        <v>628</v>
      </c>
      <c r="G49" s="148"/>
      <c r="H49" s="160"/>
    </row>
    <row r="50" spans="2:8" ht="16.5" customHeight="1">
      <c r="B50" s="113" t="s">
        <v>70</v>
      </c>
      <c r="C50" s="114"/>
      <c r="D50" s="114"/>
      <c r="E50" s="114"/>
      <c r="F50" s="114" t="s">
        <v>71</v>
      </c>
      <c r="G50" s="114"/>
      <c r="H50" s="115"/>
    </row>
    <row r="51" spans="2:8" ht="15" customHeight="1" thickBot="1">
      <c r="B51" s="199" t="s">
        <v>627</v>
      </c>
      <c r="C51" s="200"/>
      <c r="D51" s="200"/>
      <c r="E51" s="200"/>
      <c r="F51" s="129" t="s">
        <v>626</v>
      </c>
      <c r="G51" s="129"/>
      <c r="H51" s="163"/>
    </row>
    <row r="52" spans="2:8" ht="38.25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B5:H5"/>
    <mergeCell ref="B6:H6"/>
    <mergeCell ref="B7:H7"/>
    <mergeCell ref="B8:E8"/>
    <mergeCell ref="F8:G8"/>
    <mergeCell ref="F16:H16"/>
    <mergeCell ref="B17:E17"/>
    <mergeCell ref="F17:G17"/>
    <mergeCell ref="B9:E9"/>
    <mergeCell ref="F9:G9"/>
  </mergeCells>
  <conditionalFormatting sqref="B36:F36">
    <cfRule type="containsText" dxfId="143" priority="1" operator="containsText" text="NO DISPONIBLE">
      <formula>NOT(ISERROR(SEARCH("NO DISPONIBLE",B36)))</formula>
    </cfRule>
    <cfRule type="cellIs" dxfId="142" priority="2" operator="lessThanOrEqual">
      <formula>0.15</formula>
    </cfRule>
    <cfRule type="cellIs" dxfId="141" priority="3" operator="between">
      <formula>0.5</formula>
      <formula>0.7</formula>
    </cfRule>
    <cfRule type="cellIs" dxfId="140" priority="4" operator="greaterThanOrEqual">
      <formula>0.7</formula>
    </cfRule>
  </conditionalFormatting>
  <hyperlinks>
    <hyperlink ref="B51" r:id="rId1" xr:uid="{00000000-0004-0000-3B00-000000000000}"/>
  </hyperlinks>
  <printOptions horizontalCentered="1" verticalCentered="1"/>
  <pageMargins left="0.51181102362204722" right="0.51181102362204722" top="0.35433070866141736" bottom="0.35433070866141736" header="0.31496062992125984" footer="0.31496062992125984"/>
  <pageSetup paperSize="5" scale="7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3B00-00003B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'A.2.2.1.1.7.6'!B36:F36</xm:f>
              <xm:sqref>G36</xm:sqref>
            </x14:sparkline>
          </x14:sparklines>
        </x14:sparklineGroup>
      </x14:sparklineGroup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B1:Q53"/>
  <sheetViews>
    <sheetView showGridLines="0" view="pageBreakPreview" zoomScale="85" zoomScaleNormal="90" zoomScaleSheetLayoutView="85" zoomScalePageLayoutView="60" workbookViewId="0">
      <selection activeCell="B37" sqref="B37:H37"/>
    </sheetView>
  </sheetViews>
  <sheetFormatPr baseColWidth="10" defaultColWidth="11.42578125" defaultRowHeight="18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8.75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467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13" t="s">
        <v>1</v>
      </c>
      <c r="C6" s="114"/>
      <c r="D6" s="114"/>
      <c r="E6" s="114"/>
      <c r="F6" s="114"/>
      <c r="G6" s="114"/>
      <c r="H6" s="115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16" t="s">
        <v>701</v>
      </c>
      <c r="C7" s="117"/>
      <c r="D7" s="117"/>
      <c r="E7" s="117"/>
      <c r="F7" s="117"/>
      <c r="G7" s="117"/>
      <c r="H7" s="118"/>
      <c r="J7" s="3"/>
      <c r="K7" s="3"/>
      <c r="L7" s="3"/>
      <c r="M7" s="3"/>
      <c r="N7" s="3"/>
      <c r="O7" s="3"/>
      <c r="P7" s="3"/>
      <c r="Q7" s="3"/>
    </row>
    <row r="8" spans="2:17" ht="19.5" customHeight="1">
      <c r="B8" s="113" t="s">
        <v>2</v>
      </c>
      <c r="C8" s="114"/>
      <c r="D8" s="114"/>
      <c r="E8" s="114"/>
      <c r="F8" s="114" t="s">
        <v>3</v>
      </c>
      <c r="G8" s="11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35.25" customHeight="1">
      <c r="B9" s="108" t="s">
        <v>643</v>
      </c>
      <c r="C9" s="109"/>
      <c r="D9" s="109"/>
      <c r="E9" s="109"/>
      <c r="F9" s="109" t="s">
        <v>642</v>
      </c>
      <c r="G9" s="109"/>
      <c r="H9" s="10" t="s">
        <v>127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13" t="s">
        <v>5</v>
      </c>
      <c r="C10" s="114"/>
      <c r="D10" s="114"/>
      <c r="E10" s="114"/>
      <c r="F10" s="114"/>
      <c r="G10" s="114"/>
      <c r="H10" s="115"/>
    </row>
    <row r="11" spans="2:17" ht="25.5" customHeight="1">
      <c r="B11" s="21" t="s">
        <v>6</v>
      </c>
      <c r="C11" s="114" t="s">
        <v>7</v>
      </c>
      <c r="D11" s="11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>
      <c r="B12" s="22" t="s">
        <v>385</v>
      </c>
      <c r="C12" s="122" t="s">
        <v>661</v>
      </c>
      <c r="D12" s="122"/>
      <c r="E12" s="9" t="s">
        <v>385</v>
      </c>
      <c r="F12" s="9" t="s">
        <v>385</v>
      </c>
      <c r="G12" s="9" t="s">
        <v>385</v>
      </c>
      <c r="H12" s="5" t="s">
        <v>12</v>
      </c>
    </row>
    <row r="13" spans="2:17" ht="16.5" customHeight="1" thickBot="1">
      <c r="B13" s="123" t="s">
        <v>13</v>
      </c>
      <c r="C13" s="124"/>
      <c r="D13" s="124"/>
      <c r="E13" s="124"/>
      <c r="F13" s="125"/>
      <c r="G13" s="126" t="s">
        <v>14</v>
      </c>
      <c r="H13" s="127"/>
    </row>
    <row r="14" spans="2:17" ht="16.5" customHeight="1">
      <c r="B14" s="26" t="s">
        <v>15</v>
      </c>
      <c r="C14" s="128" t="s">
        <v>16</v>
      </c>
      <c r="D14" s="128"/>
      <c r="E14" s="27" t="s">
        <v>17</v>
      </c>
      <c r="F14" s="28" t="s">
        <v>8</v>
      </c>
      <c r="G14" s="29" t="s">
        <v>18</v>
      </c>
      <c r="H14" s="28" t="s">
        <v>19</v>
      </c>
    </row>
    <row r="15" spans="2:17" ht="21" customHeight="1" thickBot="1">
      <c r="B15" s="30" t="s">
        <v>20</v>
      </c>
      <c r="C15" s="129" t="s">
        <v>99</v>
      </c>
      <c r="D15" s="129"/>
      <c r="E15" s="24" t="s">
        <v>21</v>
      </c>
      <c r="F15" s="25" t="s">
        <v>22</v>
      </c>
      <c r="G15" s="30" t="s">
        <v>21</v>
      </c>
      <c r="H15" s="25" t="s">
        <v>383</v>
      </c>
    </row>
    <row r="16" spans="2:17" ht="30.95" customHeight="1">
      <c r="B16" s="113" t="s">
        <v>24</v>
      </c>
      <c r="C16" s="114"/>
      <c r="D16" s="114"/>
      <c r="E16" s="114"/>
      <c r="F16" s="114" t="s">
        <v>25</v>
      </c>
      <c r="G16" s="114"/>
      <c r="H16" s="115"/>
    </row>
    <row r="17" spans="2:9" ht="47.1" customHeight="1">
      <c r="B17" s="130" t="s">
        <v>26</v>
      </c>
      <c r="C17" s="131"/>
      <c r="D17" s="131"/>
      <c r="E17" s="132"/>
      <c r="F17" s="114" t="s">
        <v>27</v>
      </c>
      <c r="G17" s="114"/>
      <c r="H17" s="6" t="s">
        <v>28</v>
      </c>
    </row>
    <row r="18" spans="2:9" ht="18" customHeight="1">
      <c r="B18" s="119" t="s">
        <v>29</v>
      </c>
      <c r="C18" s="120"/>
      <c r="D18" s="120"/>
      <c r="E18" s="121"/>
      <c r="F18" s="122" t="s">
        <v>30</v>
      </c>
      <c r="G18" s="122"/>
      <c r="H18" s="5" t="s">
        <v>12</v>
      </c>
    </row>
    <row r="19" spans="2:9" ht="15.75" customHeight="1">
      <c r="B19" s="113" t="s">
        <v>31</v>
      </c>
      <c r="C19" s="114"/>
      <c r="D19" s="114"/>
      <c r="E19" s="114"/>
      <c r="F19" s="114"/>
      <c r="G19" s="114"/>
      <c r="H19" s="115"/>
    </row>
    <row r="20" spans="2:9" ht="60.95" customHeight="1">
      <c r="B20" s="133" t="s">
        <v>108</v>
      </c>
      <c r="C20" s="134"/>
      <c r="D20" s="134"/>
      <c r="E20" s="134"/>
      <c r="F20" s="134"/>
      <c r="G20" s="134"/>
      <c r="H20" s="135"/>
    </row>
    <row r="21" spans="2:9" ht="15.75" customHeight="1">
      <c r="B21" s="113" t="s">
        <v>32</v>
      </c>
      <c r="C21" s="114"/>
      <c r="D21" s="114"/>
      <c r="E21" s="114"/>
      <c r="F21" s="114"/>
      <c r="G21" s="114"/>
      <c r="H21" s="115"/>
    </row>
    <row r="22" spans="2:9" ht="63.95" customHeight="1">
      <c r="B22" s="108" t="s">
        <v>700</v>
      </c>
      <c r="C22" s="109"/>
      <c r="D22" s="109"/>
      <c r="E22" s="109"/>
      <c r="F22" s="109"/>
      <c r="G22" s="109"/>
      <c r="H22" s="136"/>
    </row>
    <row r="23" spans="2:9" ht="15.75" customHeight="1">
      <c r="B23" s="113" t="s">
        <v>33</v>
      </c>
      <c r="C23" s="114"/>
      <c r="D23" s="114"/>
      <c r="E23" s="114"/>
      <c r="F23" s="114" t="s">
        <v>34</v>
      </c>
      <c r="G23" s="114"/>
      <c r="H23" s="115"/>
    </row>
    <row r="24" spans="2:9" ht="24.75" customHeight="1">
      <c r="B24" s="108" t="s">
        <v>35</v>
      </c>
      <c r="C24" s="109"/>
      <c r="D24" s="109"/>
      <c r="E24" s="109"/>
      <c r="F24" s="109" t="s">
        <v>36</v>
      </c>
      <c r="G24" s="109"/>
      <c r="H24" s="136"/>
    </row>
    <row r="25" spans="2:9" ht="14.25" customHeight="1">
      <c r="B25" s="113" t="s">
        <v>37</v>
      </c>
      <c r="C25" s="114"/>
      <c r="D25" s="114"/>
      <c r="E25" s="114"/>
      <c r="F25" s="114" t="s">
        <v>38</v>
      </c>
      <c r="G25" s="114"/>
      <c r="H25" s="115"/>
    </row>
    <row r="26" spans="2:9" ht="15.95" customHeight="1">
      <c r="B26" s="113" t="s">
        <v>39</v>
      </c>
      <c r="C26" s="114"/>
      <c r="D26" s="114" t="s">
        <v>40</v>
      </c>
      <c r="E26" s="114"/>
      <c r="F26" s="8" t="s">
        <v>39</v>
      </c>
      <c r="G26" s="8" t="s">
        <v>41</v>
      </c>
      <c r="H26" s="6" t="s">
        <v>40</v>
      </c>
    </row>
    <row r="27" spans="2:9" ht="14.25" customHeight="1">
      <c r="B27" s="108">
        <v>61</v>
      </c>
      <c r="C27" s="109"/>
      <c r="D27" s="109">
        <v>2022</v>
      </c>
      <c r="E27" s="109"/>
      <c r="F27" s="7">
        <v>0.72870000000000001</v>
      </c>
      <c r="G27" s="7">
        <v>0.2044</v>
      </c>
      <c r="H27" s="10">
        <v>2024</v>
      </c>
      <c r="I27" s="1">
        <f>((4-5)/5)*100</f>
        <v>-20</v>
      </c>
    </row>
    <row r="28" spans="2:9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9" ht="19.5" customHeight="1">
      <c r="B29" s="137" t="s">
        <v>26</v>
      </c>
      <c r="C29" s="138"/>
      <c r="D29" s="138"/>
      <c r="E29" s="138"/>
      <c r="F29" s="138"/>
      <c r="G29" s="138"/>
      <c r="H29" s="139"/>
    </row>
    <row r="30" spans="2:9" ht="30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9" ht="26.1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</row>
    <row r="32" spans="2:9" ht="45.95" customHeight="1">
      <c r="B32" s="113" t="s">
        <v>49</v>
      </c>
      <c r="C32" s="114"/>
      <c r="D32" s="114"/>
      <c r="E32" s="114"/>
      <c r="F32" s="114"/>
      <c r="G32" s="114"/>
      <c r="H32" s="115"/>
      <c r="I32" s="20"/>
    </row>
    <row r="33" spans="2:8" ht="107.25" customHeight="1">
      <c r="B33" s="151" t="s">
        <v>638</v>
      </c>
      <c r="C33" s="109"/>
      <c r="D33" s="109"/>
      <c r="E33" s="109"/>
      <c r="F33" s="109"/>
      <c r="G33" s="109"/>
      <c r="H33" s="136"/>
    </row>
    <row r="34" spans="2:8" ht="30" customHeight="1">
      <c r="B34" s="113" t="s">
        <v>50</v>
      </c>
      <c r="C34" s="114"/>
      <c r="D34" s="114"/>
      <c r="E34" s="114"/>
      <c r="F34" s="114"/>
      <c r="G34" s="114"/>
      <c r="H34" s="115"/>
    </row>
    <row r="35" spans="2:8" ht="20.100000000000001" customHeight="1">
      <c r="B35" s="21" t="s">
        <v>51</v>
      </c>
      <c r="C35" s="8" t="s">
        <v>52</v>
      </c>
      <c r="D35" s="8" t="s">
        <v>53</v>
      </c>
      <c r="E35" s="8" t="s">
        <v>54</v>
      </c>
      <c r="F35" s="8" t="s">
        <v>55</v>
      </c>
      <c r="G35" s="114" t="s">
        <v>56</v>
      </c>
      <c r="H35" s="115"/>
    </row>
    <row r="36" spans="2:8" ht="27.95" customHeight="1">
      <c r="B36" s="23">
        <v>0.96970000000000001</v>
      </c>
      <c r="C36" s="23">
        <v>0.84850000000000003</v>
      </c>
      <c r="D36" s="23" t="s">
        <v>57</v>
      </c>
      <c r="E36" s="23" t="s">
        <v>57</v>
      </c>
      <c r="F36" s="23" t="s">
        <v>57</v>
      </c>
      <c r="G36" s="109"/>
      <c r="H36" s="136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1" customHeight="1">
      <c r="B38" s="113" t="s">
        <v>59</v>
      </c>
      <c r="C38" s="114"/>
      <c r="D38" s="114"/>
      <c r="E38" s="114"/>
      <c r="F38" s="114" t="s">
        <v>60</v>
      </c>
      <c r="G38" s="114"/>
      <c r="H38" s="115"/>
    </row>
    <row r="39" spans="2:8" ht="14.1" customHeight="1">
      <c r="B39" s="108" t="s">
        <v>699</v>
      </c>
      <c r="C39" s="109"/>
      <c r="D39" s="109"/>
      <c r="E39" s="109"/>
      <c r="F39" s="109" t="s">
        <v>698</v>
      </c>
      <c r="G39" s="109"/>
      <c r="H39" s="136"/>
    </row>
    <row r="40" spans="2:8" ht="17.100000000000001" customHeight="1">
      <c r="B40" s="113" t="s">
        <v>61</v>
      </c>
      <c r="C40" s="114"/>
      <c r="D40" s="114"/>
      <c r="E40" s="114"/>
      <c r="F40" s="114" t="s">
        <v>62</v>
      </c>
      <c r="G40" s="114"/>
      <c r="H40" s="115"/>
    </row>
    <row r="41" spans="2:8" ht="21" customHeight="1">
      <c r="B41" s="108" t="s">
        <v>635</v>
      </c>
      <c r="C41" s="109"/>
      <c r="D41" s="109"/>
      <c r="E41" s="109"/>
      <c r="F41" s="109" t="s">
        <v>697</v>
      </c>
      <c r="G41" s="109"/>
      <c r="H41" s="136"/>
    </row>
    <row r="42" spans="2:8" ht="15" customHeight="1">
      <c r="B42" s="113" t="s">
        <v>63</v>
      </c>
      <c r="C42" s="114"/>
      <c r="D42" s="114"/>
      <c r="E42" s="114"/>
      <c r="F42" s="114" t="s">
        <v>64</v>
      </c>
      <c r="G42" s="114"/>
      <c r="H42" s="115"/>
    </row>
    <row r="43" spans="2:8" ht="12.95" customHeight="1">
      <c r="B43" s="108" t="s">
        <v>696</v>
      </c>
      <c r="C43" s="109"/>
      <c r="D43" s="109"/>
      <c r="E43" s="109"/>
      <c r="F43" s="109" t="s">
        <v>695</v>
      </c>
      <c r="G43" s="109"/>
      <c r="H43" s="136"/>
    </row>
    <row r="44" spans="2:8" ht="24" customHeight="1">
      <c r="B44" s="113" t="s">
        <v>65</v>
      </c>
      <c r="C44" s="114"/>
      <c r="D44" s="114"/>
      <c r="E44" s="114"/>
      <c r="F44" s="114" t="s">
        <v>66</v>
      </c>
      <c r="G44" s="114"/>
      <c r="H44" s="115"/>
    </row>
    <row r="45" spans="2:8" ht="14.1" customHeight="1">
      <c r="B45" s="108" t="s">
        <v>632</v>
      </c>
      <c r="C45" s="109"/>
      <c r="D45" s="109"/>
      <c r="E45" s="109"/>
      <c r="F45" s="109" t="s">
        <v>631</v>
      </c>
      <c r="G45" s="109"/>
      <c r="H45" s="136"/>
    </row>
    <row r="46" spans="2:8" ht="14.1" customHeight="1">
      <c r="B46" s="152" t="s">
        <v>67</v>
      </c>
      <c r="C46" s="153"/>
      <c r="D46" s="153"/>
      <c r="E46" s="153"/>
      <c r="F46" s="153"/>
      <c r="G46" s="153"/>
      <c r="H46" s="154"/>
    </row>
    <row r="47" spans="2:8" ht="15.95" customHeight="1">
      <c r="B47" s="108" t="s">
        <v>630</v>
      </c>
      <c r="C47" s="109"/>
      <c r="D47" s="109"/>
      <c r="E47" s="109"/>
      <c r="F47" s="109"/>
      <c r="G47" s="109"/>
      <c r="H47" s="136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18.95" customHeight="1">
      <c r="B49" s="147" t="s">
        <v>629</v>
      </c>
      <c r="C49" s="148"/>
      <c r="D49" s="148"/>
      <c r="E49" s="149"/>
      <c r="F49" s="150" t="s">
        <v>628</v>
      </c>
      <c r="G49" s="148"/>
      <c r="H49" s="160"/>
    </row>
    <row r="50" spans="2:8" ht="16.5" customHeight="1">
      <c r="B50" s="113" t="s">
        <v>70</v>
      </c>
      <c r="C50" s="114"/>
      <c r="D50" s="114"/>
      <c r="E50" s="114"/>
      <c r="F50" s="114" t="s">
        <v>71</v>
      </c>
      <c r="G50" s="114"/>
      <c r="H50" s="115"/>
    </row>
    <row r="51" spans="2:8" ht="15" customHeight="1" thickBot="1">
      <c r="B51" s="199" t="s">
        <v>627</v>
      </c>
      <c r="C51" s="200"/>
      <c r="D51" s="200"/>
      <c r="E51" s="200"/>
      <c r="F51" s="129" t="s">
        <v>626</v>
      </c>
      <c r="G51" s="129"/>
      <c r="H51" s="163"/>
    </row>
    <row r="52" spans="2:8" ht="38.25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B5:H5"/>
    <mergeCell ref="B6:H6"/>
    <mergeCell ref="B7:H7"/>
    <mergeCell ref="B8:E8"/>
    <mergeCell ref="F8:G8"/>
    <mergeCell ref="F16:H16"/>
    <mergeCell ref="B17:E17"/>
    <mergeCell ref="F17:G17"/>
    <mergeCell ref="B9:E9"/>
    <mergeCell ref="F9:G9"/>
  </mergeCells>
  <conditionalFormatting sqref="B36:F36">
    <cfRule type="containsText" dxfId="139" priority="1" operator="containsText" text="NO DISPONIBLE">
      <formula>NOT(ISERROR(SEARCH("NO DISPONIBLE",B36)))</formula>
    </cfRule>
    <cfRule type="cellIs" dxfId="138" priority="2" operator="lessThanOrEqual">
      <formula>0.15</formula>
    </cfRule>
    <cfRule type="cellIs" dxfId="137" priority="3" operator="between">
      <formula>0.5</formula>
      <formula>0.7</formula>
    </cfRule>
    <cfRule type="cellIs" dxfId="136" priority="4" operator="greaterThanOrEqual">
      <formula>0.7</formula>
    </cfRule>
  </conditionalFormatting>
  <hyperlinks>
    <hyperlink ref="B51" r:id="rId1" xr:uid="{00000000-0004-0000-3C00-000000000000}"/>
  </hyperlinks>
  <printOptions horizontalCentered="1" verticalCentered="1"/>
  <pageMargins left="0.70866141732283472" right="0.51181102362204722" top="0.35433070866141736" bottom="0.35433070866141736" header="0.31496062992125984" footer="0.31496062992125984"/>
  <pageSetup paperSize="5" scale="7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3C00-00003C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'A.2.2.1.1.7.7'!B36:F36</xm:f>
              <xm:sqref>G36</xm:sqref>
            </x14:sparkline>
          </x14:sparklines>
        </x14:sparklineGroup>
      </x14:sparklineGroup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B1:Q53"/>
  <sheetViews>
    <sheetView showGridLines="0" view="pageLayout" topLeftCell="B3" zoomScale="85" zoomScaleNormal="90" zoomScalePageLayoutView="85" workbookViewId="0">
      <selection activeCell="B37" sqref="B37:H37"/>
    </sheetView>
  </sheetViews>
  <sheetFormatPr baseColWidth="10" defaultColWidth="11.42578125" defaultRowHeight="18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8.75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467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13" t="s">
        <v>1</v>
      </c>
      <c r="C6" s="114"/>
      <c r="D6" s="114"/>
      <c r="E6" s="114"/>
      <c r="F6" s="114"/>
      <c r="G6" s="114"/>
      <c r="H6" s="115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16" t="s">
        <v>709</v>
      </c>
      <c r="C7" s="117"/>
      <c r="D7" s="117"/>
      <c r="E7" s="117"/>
      <c r="F7" s="117"/>
      <c r="G7" s="117"/>
      <c r="H7" s="118"/>
      <c r="J7" s="3"/>
      <c r="K7" s="3"/>
      <c r="L7" s="3"/>
      <c r="M7" s="3"/>
      <c r="N7" s="3"/>
      <c r="O7" s="3"/>
      <c r="P7" s="3"/>
      <c r="Q7" s="3"/>
    </row>
    <row r="8" spans="2:17" ht="19.5" customHeight="1">
      <c r="B8" s="113" t="s">
        <v>2</v>
      </c>
      <c r="C8" s="114"/>
      <c r="D8" s="114"/>
      <c r="E8" s="114"/>
      <c r="F8" s="114" t="s">
        <v>3</v>
      </c>
      <c r="G8" s="11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35.25" customHeight="1">
      <c r="B9" s="108" t="s">
        <v>643</v>
      </c>
      <c r="C9" s="109"/>
      <c r="D9" s="109"/>
      <c r="E9" s="109"/>
      <c r="F9" s="109" t="s">
        <v>642</v>
      </c>
      <c r="G9" s="109"/>
      <c r="H9" s="10" t="s">
        <v>127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13" t="s">
        <v>5</v>
      </c>
      <c r="C10" s="114"/>
      <c r="D10" s="114"/>
      <c r="E10" s="114"/>
      <c r="F10" s="114"/>
      <c r="G10" s="114"/>
      <c r="H10" s="115"/>
    </row>
    <row r="11" spans="2:17" ht="25.5" customHeight="1">
      <c r="B11" s="21" t="s">
        <v>6</v>
      </c>
      <c r="C11" s="114" t="s">
        <v>7</v>
      </c>
      <c r="D11" s="11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>
      <c r="B12" s="22" t="s">
        <v>385</v>
      </c>
      <c r="C12" s="122" t="s">
        <v>385</v>
      </c>
      <c r="D12" s="122"/>
      <c r="E12" s="9" t="s">
        <v>385</v>
      </c>
      <c r="F12" s="9" t="s">
        <v>670</v>
      </c>
      <c r="G12" s="9" t="s">
        <v>652</v>
      </c>
      <c r="H12" s="5" t="s">
        <v>12</v>
      </c>
    </row>
    <row r="13" spans="2:17" ht="16.5" customHeight="1" thickBot="1">
      <c r="B13" s="123" t="s">
        <v>13</v>
      </c>
      <c r="C13" s="124"/>
      <c r="D13" s="124"/>
      <c r="E13" s="124"/>
      <c r="F13" s="125"/>
      <c r="G13" s="126" t="s">
        <v>14</v>
      </c>
      <c r="H13" s="127"/>
    </row>
    <row r="14" spans="2:17" ht="16.5" customHeight="1">
      <c r="B14" s="26" t="s">
        <v>15</v>
      </c>
      <c r="C14" s="128" t="s">
        <v>16</v>
      </c>
      <c r="D14" s="128"/>
      <c r="E14" s="27" t="s">
        <v>17</v>
      </c>
      <c r="F14" s="28" t="s">
        <v>8</v>
      </c>
      <c r="G14" s="29" t="s">
        <v>18</v>
      </c>
      <c r="H14" s="28" t="s">
        <v>19</v>
      </c>
    </row>
    <row r="15" spans="2:17" ht="21" customHeight="1" thickBot="1">
      <c r="B15" s="30" t="s">
        <v>20</v>
      </c>
      <c r="C15" s="129" t="s">
        <v>482</v>
      </c>
      <c r="D15" s="129"/>
      <c r="E15" s="24" t="s">
        <v>21</v>
      </c>
      <c r="F15" s="25" t="s">
        <v>22</v>
      </c>
      <c r="G15" s="30" t="s">
        <v>21</v>
      </c>
      <c r="H15" s="25" t="s">
        <v>384</v>
      </c>
    </row>
    <row r="16" spans="2:17" ht="30.95" customHeight="1">
      <c r="B16" s="113" t="s">
        <v>24</v>
      </c>
      <c r="C16" s="114"/>
      <c r="D16" s="114"/>
      <c r="E16" s="114"/>
      <c r="F16" s="114" t="s">
        <v>25</v>
      </c>
      <c r="G16" s="114"/>
      <c r="H16" s="115"/>
    </row>
    <row r="17" spans="2:9" ht="47.1" customHeight="1">
      <c r="B17" s="130" t="s">
        <v>708</v>
      </c>
      <c r="C17" s="131"/>
      <c r="D17" s="131"/>
      <c r="E17" s="132"/>
      <c r="F17" s="114" t="s">
        <v>27</v>
      </c>
      <c r="G17" s="114"/>
      <c r="H17" s="6" t="s">
        <v>28</v>
      </c>
    </row>
    <row r="18" spans="2:9" ht="18" customHeight="1">
      <c r="B18" s="119" t="s">
        <v>29</v>
      </c>
      <c r="C18" s="120"/>
      <c r="D18" s="120"/>
      <c r="E18" s="121"/>
      <c r="F18" s="122" t="s">
        <v>30</v>
      </c>
      <c r="G18" s="122"/>
      <c r="H18" s="5" t="s">
        <v>12</v>
      </c>
    </row>
    <row r="19" spans="2:9" ht="15.75" customHeight="1">
      <c r="B19" s="113" t="s">
        <v>31</v>
      </c>
      <c r="C19" s="114"/>
      <c r="D19" s="114"/>
      <c r="E19" s="114"/>
      <c r="F19" s="114"/>
      <c r="G19" s="114"/>
      <c r="H19" s="115"/>
    </row>
    <row r="20" spans="2:9" ht="60.95" customHeight="1">
      <c r="B20" s="133" t="s">
        <v>108</v>
      </c>
      <c r="C20" s="134"/>
      <c r="D20" s="134"/>
      <c r="E20" s="134"/>
      <c r="F20" s="134"/>
      <c r="G20" s="134"/>
      <c r="H20" s="135"/>
    </row>
    <row r="21" spans="2:9" ht="15.75" customHeight="1">
      <c r="B21" s="113" t="s">
        <v>32</v>
      </c>
      <c r="C21" s="114"/>
      <c r="D21" s="114"/>
      <c r="E21" s="114"/>
      <c r="F21" s="114"/>
      <c r="G21" s="114"/>
      <c r="H21" s="115"/>
    </row>
    <row r="22" spans="2:9" ht="63.95" customHeight="1">
      <c r="B22" s="108" t="s">
        <v>707</v>
      </c>
      <c r="C22" s="109"/>
      <c r="D22" s="109"/>
      <c r="E22" s="109"/>
      <c r="F22" s="109"/>
      <c r="G22" s="109"/>
      <c r="H22" s="136"/>
    </row>
    <row r="23" spans="2:9" ht="15.75" customHeight="1">
      <c r="B23" s="113" t="s">
        <v>33</v>
      </c>
      <c r="C23" s="114"/>
      <c r="D23" s="114"/>
      <c r="E23" s="114"/>
      <c r="F23" s="114" t="s">
        <v>34</v>
      </c>
      <c r="G23" s="114"/>
      <c r="H23" s="115"/>
    </row>
    <row r="24" spans="2:9" ht="24.75" customHeight="1">
      <c r="B24" s="108" t="s">
        <v>35</v>
      </c>
      <c r="C24" s="109"/>
      <c r="D24" s="109"/>
      <c r="E24" s="109"/>
      <c r="F24" s="109" t="s">
        <v>36</v>
      </c>
      <c r="G24" s="109"/>
      <c r="H24" s="136"/>
    </row>
    <row r="25" spans="2:9" ht="14.25" customHeight="1">
      <c r="B25" s="113" t="s">
        <v>37</v>
      </c>
      <c r="C25" s="114"/>
      <c r="D25" s="114"/>
      <c r="E25" s="114"/>
      <c r="F25" s="114" t="s">
        <v>38</v>
      </c>
      <c r="G25" s="114"/>
      <c r="H25" s="115"/>
    </row>
    <row r="26" spans="2:9" ht="15.95" customHeight="1">
      <c r="B26" s="113" t="s">
        <v>39</v>
      </c>
      <c r="C26" s="114"/>
      <c r="D26" s="114" t="s">
        <v>40</v>
      </c>
      <c r="E26" s="114"/>
      <c r="F26" s="8" t="s">
        <v>39</v>
      </c>
      <c r="G26" s="8" t="s">
        <v>41</v>
      </c>
      <c r="H26" s="6" t="s">
        <v>40</v>
      </c>
    </row>
    <row r="27" spans="2:9" ht="14.25" customHeight="1">
      <c r="B27" s="108">
        <v>23</v>
      </c>
      <c r="C27" s="109"/>
      <c r="D27" s="109">
        <v>2022</v>
      </c>
      <c r="E27" s="109"/>
      <c r="F27" s="7">
        <v>0.72870000000000001</v>
      </c>
      <c r="G27" s="7">
        <v>0</v>
      </c>
      <c r="H27" s="10">
        <v>2024</v>
      </c>
      <c r="I27" s="1">
        <f>((4-5)/5)*100</f>
        <v>-20</v>
      </c>
    </row>
    <row r="28" spans="2:9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9" ht="19.5" customHeight="1">
      <c r="B29" s="137" t="s">
        <v>26</v>
      </c>
      <c r="C29" s="138"/>
      <c r="D29" s="138"/>
      <c r="E29" s="138"/>
      <c r="F29" s="138"/>
      <c r="G29" s="138"/>
      <c r="H29" s="139"/>
    </row>
    <row r="30" spans="2:9" ht="30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9" ht="26.1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</row>
    <row r="32" spans="2:9" ht="45.95" customHeight="1">
      <c r="B32" s="113" t="s">
        <v>49</v>
      </c>
      <c r="C32" s="114"/>
      <c r="D32" s="114"/>
      <c r="E32" s="114"/>
      <c r="F32" s="114"/>
      <c r="G32" s="114"/>
      <c r="H32" s="115"/>
      <c r="I32" s="20"/>
    </row>
    <row r="33" spans="2:8" ht="107.25" customHeight="1">
      <c r="B33" s="151" t="s">
        <v>638</v>
      </c>
      <c r="C33" s="109"/>
      <c r="D33" s="109"/>
      <c r="E33" s="109"/>
      <c r="F33" s="109"/>
      <c r="G33" s="109"/>
      <c r="H33" s="136"/>
    </row>
    <row r="34" spans="2:8" ht="30" customHeight="1">
      <c r="B34" s="113" t="s">
        <v>50</v>
      </c>
      <c r="C34" s="114"/>
      <c r="D34" s="114"/>
      <c r="E34" s="114"/>
      <c r="F34" s="114"/>
      <c r="G34" s="114"/>
      <c r="H34" s="115"/>
    </row>
    <row r="35" spans="2:8" ht="20.100000000000001" customHeight="1">
      <c r="B35" s="21" t="s">
        <v>51</v>
      </c>
      <c r="C35" s="8" t="s">
        <v>52</v>
      </c>
      <c r="D35" s="8" t="s">
        <v>53</v>
      </c>
      <c r="E35" s="8" t="s">
        <v>54</v>
      </c>
      <c r="F35" s="8" t="s">
        <v>55</v>
      </c>
      <c r="G35" s="114" t="s">
        <v>56</v>
      </c>
      <c r="H35" s="115"/>
    </row>
    <row r="36" spans="2:8" ht="27.95" customHeight="1">
      <c r="B36" s="23">
        <v>0.97899999999999998</v>
      </c>
      <c r="C36" s="23">
        <v>0.97899999999999998</v>
      </c>
      <c r="D36" s="23" t="s">
        <v>57</v>
      </c>
      <c r="E36" s="23" t="s">
        <v>57</v>
      </c>
      <c r="F36" s="23" t="s">
        <v>57</v>
      </c>
      <c r="G36" s="109"/>
      <c r="H36" s="136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1" customHeight="1">
      <c r="B38" s="113" t="s">
        <v>59</v>
      </c>
      <c r="C38" s="114"/>
      <c r="D38" s="114"/>
      <c r="E38" s="114"/>
      <c r="F38" s="114" t="s">
        <v>60</v>
      </c>
      <c r="G38" s="114"/>
      <c r="H38" s="115"/>
    </row>
    <row r="39" spans="2:8" ht="14.1" customHeight="1">
      <c r="B39" s="108" t="s">
        <v>706</v>
      </c>
      <c r="C39" s="109"/>
      <c r="D39" s="109"/>
      <c r="E39" s="109"/>
      <c r="F39" s="109" t="s">
        <v>705</v>
      </c>
      <c r="G39" s="109"/>
      <c r="H39" s="136"/>
    </row>
    <row r="40" spans="2:8" ht="17.100000000000001" customHeight="1">
      <c r="B40" s="113" t="s">
        <v>61</v>
      </c>
      <c r="C40" s="114"/>
      <c r="D40" s="114"/>
      <c r="E40" s="114"/>
      <c r="F40" s="114" t="s">
        <v>62</v>
      </c>
      <c r="G40" s="114"/>
      <c r="H40" s="115"/>
    </row>
    <row r="41" spans="2:8" ht="21" customHeight="1">
      <c r="B41" s="108" t="s">
        <v>635</v>
      </c>
      <c r="C41" s="109"/>
      <c r="D41" s="109"/>
      <c r="E41" s="109"/>
      <c r="F41" s="109" t="s">
        <v>704</v>
      </c>
      <c r="G41" s="109"/>
      <c r="H41" s="136"/>
    </row>
    <row r="42" spans="2:8" ht="15" customHeight="1">
      <c r="B42" s="113" t="s">
        <v>63</v>
      </c>
      <c r="C42" s="114"/>
      <c r="D42" s="114"/>
      <c r="E42" s="114"/>
      <c r="F42" s="114" t="s">
        <v>64</v>
      </c>
      <c r="G42" s="114"/>
      <c r="H42" s="115"/>
    </row>
    <row r="43" spans="2:8" ht="12.95" customHeight="1">
      <c r="B43" s="108" t="s">
        <v>703</v>
      </c>
      <c r="C43" s="109"/>
      <c r="D43" s="109"/>
      <c r="E43" s="109"/>
      <c r="F43" s="109" t="s">
        <v>702</v>
      </c>
      <c r="G43" s="109"/>
      <c r="H43" s="136"/>
    </row>
    <row r="44" spans="2:8" ht="24" customHeight="1">
      <c r="B44" s="113" t="s">
        <v>65</v>
      </c>
      <c r="C44" s="114"/>
      <c r="D44" s="114"/>
      <c r="E44" s="114"/>
      <c r="F44" s="114" t="s">
        <v>66</v>
      </c>
      <c r="G44" s="114"/>
      <c r="H44" s="115"/>
    </row>
    <row r="45" spans="2:8" ht="14.1" customHeight="1">
      <c r="B45" s="108" t="s">
        <v>632</v>
      </c>
      <c r="C45" s="109"/>
      <c r="D45" s="109"/>
      <c r="E45" s="109"/>
      <c r="F45" s="109" t="s">
        <v>631</v>
      </c>
      <c r="G45" s="109"/>
      <c r="H45" s="136"/>
    </row>
    <row r="46" spans="2:8" ht="14.1" customHeight="1">
      <c r="B46" s="152" t="s">
        <v>67</v>
      </c>
      <c r="C46" s="153"/>
      <c r="D46" s="153"/>
      <c r="E46" s="153"/>
      <c r="F46" s="153"/>
      <c r="G46" s="153"/>
      <c r="H46" s="154"/>
    </row>
    <row r="47" spans="2:8" ht="15.95" customHeight="1">
      <c r="B47" s="108" t="s">
        <v>630</v>
      </c>
      <c r="C47" s="109"/>
      <c r="D47" s="109"/>
      <c r="E47" s="109"/>
      <c r="F47" s="109"/>
      <c r="G47" s="109"/>
      <c r="H47" s="136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18.95" customHeight="1">
      <c r="B49" s="147" t="s">
        <v>629</v>
      </c>
      <c r="C49" s="148"/>
      <c r="D49" s="148"/>
      <c r="E49" s="149"/>
      <c r="F49" s="150" t="s">
        <v>628</v>
      </c>
      <c r="G49" s="148"/>
      <c r="H49" s="160"/>
    </row>
    <row r="50" spans="2:8" ht="16.5" customHeight="1">
      <c r="B50" s="113" t="s">
        <v>70</v>
      </c>
      <c r="C50" s="114"/>
      <c r="D50" s="114"/>
      <c r="E50" s="114"/>
      <c r="F50" s="114" t="s">
        <v>71</v>
      </c>
      <c r="G50" s="114"/>
      <c r="H50" s="115"/>
    </row>
    <row r="51" spans="2:8" ht="15" customHeight="1" thickBot="1">
      <c r="B51" s="199" t="s">
        <v>627</v>
      </c>
      <c r="C51" s="200"/>
      <c r="D51" s="200"/>
      <c r="E51" s="200"/>
      <c r="F51" s="129" t="s">
        <v>626</v>
      </c>
      <c r="G51" s="129"/>
      <c r="H51" s="163"/>
    </row>
    <row r="52" spans="2:8" ht="38.25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27:C27"/>
    <mergeCell ref="D27:E27"/>
    <mergeCell ref="B28:H28"/>
    <mergeCell ref="B29:H29"/>
    <mergeCell ref="B30:D30"/>
    <mergeCell ref="E30:F30"/>
    <mergeCell ref="G30:H30"/>
    <mergeCell ref="B24:E24"/>
    <mergeCell ref="F24:H24"/>
    <mergeCell ref="B25:E25"/>
    <mergeCell ref="F25:H25"/>
    <mergeCell ref="B26:C26"/>
    <mergeCell ref="D26:E26"/>
    <mergeCell ref="B19:H19"/>
    <mergeCell ref="B20:H20"/>
    <mergeCell ref="B21:H21"/>
    <mergeCell ref="B22:H22"/>
    <mergeCell ref="B23:E23"/>
    <mergeCell ref="F23:H23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B5:H5"/>
    <mergeCell ref="B6:H6"/>
    <mergeCell ref="B7:H7"/>
    <mergeCell ref="B8:E8"/>
    <mergeCell ref="F8:G8"/>
    <mergeCell ref="F16:H16"/>
    <mergeCell ref="B17:E17"/>
    <mergeCell ref="F17:G17"/>
    <mergeCell ref="B9:E9"/>
    <mergeCell ref="F9:G9"/>
  </mergeCells>
  <conditionalFormatting sqref="B36:F36">
    <cfRule type="containsText" dxfId="135" priority="1" operator="containsText" text="NO DISPONIBLE">
      <formula>NOT(ISERROR(SEARCH("NO DISPONIBLE",B36)))</formula>
    </cfRule>
    <cfRule type="cellIs" dxfId="134" priority="2" operator="lessThanOrEqual">
      <formula>0.15</formula>
    </cfRule>
    <cfRule type="cellIs" dxfId="133" priority="3" operator="between">
      <formula>0.5</formula>
      <formula>0.7</formula>
    </cfRule>
    <cfRule type="cellIs" dxfId="132" priority="4" operator="greaterThanOrEqual">
      <formula>0.7</formula>
    </cfRule>
  </conditionalFormatting>
  <hyperlinks>
    <hyperlink ref="B51" r:id="rId1" xr:uid="{00000000-0004-0000-3D00-000000000000}"/>
  </hyperlinks>
  <printOptions horizontalCentered="1" verticalCentered="1"/>
  <pageMargins left="0.51181102362204722" right="0.51181102362204722" top="0.35433070866141736" bottom="0.35433070866141736" header="0.31496062992125984" footer="0.31496062992125984"/>
  <pageSetup paperSize="5" scale="7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3D00-00003D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'A.2.2.1.1.7.8'!B36:F36</xm:f>
              <xm:sqref>G36</xm:sqref>
            </x14:sparkline>
          </x14:sparklines>
        </x14:sparklineGroup>
      </x14:sparklineGroup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B1:Q53"/>
  <sheetViews>
    <sheetView showGridLines="0" view="pageBreakPreview" topLeftCell="B1" zoomScale="115" zoomScaleNormal="90" zoomScaleSheetLayoutView="115" workbookViewId="0">
      <selection activeCell="B7" sqref="B7:H7"/>
    </sheetView>
  </sheetViews>
  <sheetFormatPr baseColWidth="10" defaultColWidth="11.42578125" defaultRowHeight="18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8.75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467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13" t="s">
        <v>1</v>
      </c>
      <c r="C6" s="114"/>
      <c r="D6" s="114"/>
      <c r="E6" s="114"/>
      <c r="F6" s="114"/>
      <c r="G6" s="114"/>
      <c r="H6" s="115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16" t="s">
        <v>710</v>
      </c>
      <c r="C7" s="117"/>
      <c r="D7" s="117"/>
      <c r="E7" s="117"/>
      <c r="F7" s="117"/>
      <c r="G7" s="117"/>
      <c r="H7" s="118"/>
      <c r="J7" s="3"/>
      <c r="K7" s="3"/>
      <c r="L7" s="3"/>
      <c r="M7" s="3"/>
      <c r="N7" s="3"/>
      <c r="O7" s="3"/>
      <c r="P7" s="3"/>
      <c r="Q7" s="3"/>
    </row>
    <row r="8" spans="2:17" ht="19.5" customHeight="1">
      <c r="B8" s="113" t="s">
        <v>2</v>
      </c>
      <c r="C8" s="114"/>
      <c r="D8" s="114"/>
      <c r="E8" s="114"/>
      <c r="F8" s="114" t="s">
        <v>3</v>
      </c>
      <c r="G8" s="11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35.25" customHeight="1">
      <c r="B9" s="108" t="s">
        <v>643</v>
      </c>
      <c r="C9" s="109"/>
      <c r="D9" s="109"/>
      <c r="E9" s="109"/>
      <c r="F9" s="109" t="s">
        <v>642</v>
      </c>
      <c r="G9" s="109"/>
      <c r="H9" s="10" t="s">
        <v>127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13" t="s">
        <v>5</v>
      </c>
      <c r="C10" s="114"/>
      <c r="D10" s="114"/>
      <c r="E10" s="114"/>
      <c r="F10" s="114"/>
      <c r="G10" s="114"/>
      <c r="H10" s="115"/>
    </row>
    <row r="11" spans="2:17" ht="25.5" customHeight="1">
      <c r="B11" s="21" t="s">
        <v>6</v>
      </c>
      <c r="C11" s="114" t="s">
        <v>7</v>
      </c>
      <c r="D11" s="11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>
      <c r="B12" s="22" t="s">
        <v>96</v>
      </c>
      <c r="C12" s="122" t="s">
        <v>652</v>
      </c>
      <c r="D12" s="122"/>
      <c r="E12" s="9" t="s">
        <v>711</v>
      </c>
      <c r="F12" s="9" t="s">
        <v>712</v>
      </c>
      <c r="G12" s="9" t="s">
        <v>385</v>
      </c>
      <c r="H12" s="5" t="s">
        <v>12</v>
      </c>
    </row>
    <row r="13" spans="2:17" ht="16.5" customHeight="1" thickBot="1">
      <c r="B13" s="123" t="s">
        <v>13</v>
      </c>
      <c r="C13" s="124"/>
      <c r="D13" s="124"/>
      <c r="E13" s="124"/>
      <c r="F13" s="125"/>
      <c r="G13" s="126" t="s">
        <v>14</v>
      </c>
      <c r="H13" s="127"/>
    </row>
    <row r="14" spans="2:17" ht="16.5" customHeight="1">
      <c r="B14" s="26" t="s">
        <v>15</v>
      </c>
      <c r="C14" s="128" t="s">
        <v>16</v>
      </c>
      <c r="D14" s="128"/>
      <c r="E14" s="27" t="s">
        <v>17</v>
      </c>
      <c r="F14" s="28" t="s">
        <v>8</v>
      </c>
      <c r="G14" s="29" t="s">
        <v>18</v>
      </c>
      <c r="H14" s="28" t="s">
        <v>19</v>
      </c>
    </row>
    <row r="15" spans="2:17" ht="21" customHeight="1" thickBot="1">
      <c r="B15" s="30" t="s">
        <v>20</v>
      </c>
      <c r="C15" s="129" t="s">
        <v>384</v>
      </c>
      <c r="D15" s="129"/>
      <c r="E15" s="24" t="s">
        <v>21</v>
      </c>
      <c r="F15" s="25" t="s">
        <v>22</v>
      </c>
      <c r="G15" s="30" t="s">
        <v>21</v>
      </c>
      <c r="H15" s="25" t="s">
        <v>296</v>
      </c>
    </row>
    <row r="16" spans="2:17" ht="30.95" customHeight="1">
      <c r="B16" s="113" t="s">
        <v>24</v>
      </c>
      <c r="C16" s="114"/>
      <c r="D16" s="114"/>
      <c r="E16" s="114"/>
      <c r="F16" s="114" t="s">
        <v>25</v>
      </c>
      <c r="G16" s="114"/>
      <c r="H16" s="115"/>
    </row>
    <row r="17" spans="2:9" ht="47.1" customHeight="1">
      <c r="B17" s="130" t="s">
        <v>26</v>
      </c>
      <c r="C17" s="131"/>
      <c r="D17" s="131"/>
      <c r="E17" s="132"/>
      <c r="F17" s="114" t="s">
        <v>27</v>
      </c>
      <c r="G17" s="114"/>
      <c r="H17" s="6" t="s">
        <v>28</v>
      </c>
    </row>
    <row r="18" spans="2:9" ht="18" customHeight="1">
      <c r="B18" s="119" t="s">
        <v>29</v>
      </c>
      <c r="C18" s="120"/>
      <c r="D18" s="120"/>
      <c r="E18" s="121"/>
      <c r="F18" s="122" t="s">
        <v>30</v>
      </c>
      <c r="G18" s="122"/>
      <c r="H18" s="5" t="s">
        <v>12</v>
      </c>
    </row>
    <row r="19" spans="2:9" ht="15.75" customHeight="1">
      <c r="B19" s="113" t="s">
        <v>31</v>
      </c>
      <c r="C19" s="114"/>
      <c r="D19" s="114"/>
      <c r="E19" s="114"/>
      <c r="F19" s="114"/>
      <c r="G19" s="114"/>
      <c r="H19" s="115"/>
    </row>
    <row r="20" spans="2:9" ht="60.95" customHeight="1">
      <c r="B20" s="133" t="s">
        <v>108</v>
      </c>
      <c r="C20" s="134"/>
      <c r="D20" s="134"/>
      <c r="E20" s="134"/>
      <c r="F20" s="134"/>
      <c r="G20" s="134"/>
      <c r="H20" s="135"/>
    </row>
    <row r="21" spans="2:9" ht="15.75" customHeight="1">
      <c r="B21" s="113" t="s">
        <v>32</v>
      </c>
      <c r="C21" s="114"/>
      <c r="D21" s="114"/>
      <c r="E21" s="114"/>
      <c r="F21" s="114"/>
      <c r="G21" s="114"/>
      <c r="H21" s="115"/>
    </row>
    <row r="22" spans="2:9" ht="63.95" customHeight="1">
      <c r="B22" s="108" t="s">
        <v>713</v>
      </c>
      <c r="C22" s="109"/>
      <c r="D22" s="109"/>
      <c r="E22" s="109"/>
      <c r="F22" s="109"/>
      <c r="G22" s="109"/>
      <c r="H22" s="136"/>
    </row>
    <row r="23" spans="2:9" ht="15.75" customHeight="1">
      <c r="B23" s="113" t="s">
        <v>33</v>
      </c>
      <c r="C23" s="114"/>
      <c r="D23" s="114"/>
      <c r="E23" s="114"/>
      <c r="F23" s="114" t="s">
        <v>34</v>
      </c>
      <c r="G23" s="114"/>
      <c r="H23" s="115"/>
    </row>
    <row r="24" spans="2:9" ht="24.75" customHeight="1">
      <c r="B24" s="108" t="s">
        <v>35</v>
      </c>
      <c r="C24" s="109"/>
      <c r="D24" s="109"/>
      <c r="E24" s="109"/>
      <c r="F24" s="109" t="s">
        <v>36</v>
      </c>
      <c r="G24" s="109"/>
      <c r="H24" s="136"/>
    </row>
    <row r="25" spans="2:9" ht="14.25" customHeight="1">
      <c r="B25" s="113" t="s">
        <v>37</v>
      </c>
      <c r="C25" s="114"/>
      <c r="D25" s="114"/>
      <c r="E25" s="114"/>
      <c r="F25" s="114" t="s">
        <v>38</v>
      </c>
      <c r="G25" s="114"/>
      <c r="H25" s="115"/>
    </row>
    <row r="26" spans="2:9" ht="15.95" customHeight="1">
      <c r="B26" s="113" t="s">
        <v>39</v>
      </c>
      <c r="C26" s="114"/>
      <c r="D26" s="114" t="s">
        <v>40</v>
      </c>
      <c r="E26" s="114"/>
      <c r="F26" s="8" t="s">
        <v>39</v>
      </c>
      <c r="G26" s="8" t="s">
        <v>41</v>
      </c>
      <c r="H26" s="6" t="s">
        <v>40</v>
      </c>
    </row>
    <row r="27" spans="2:9" ht="14.25" customHeight="1">
      <c r="B27" s="108">
        <v>360</v>
      </c>
      <c r="C27" s="109"/>
      <c r="D27" s="109">
        <v>2022</v>
      </c>
      <c r="E27" s="109"/>
      <c r="F27" s="7">
        <v>0.72870000000000001</v>
      </c>
      <c r="G27" s="7">
        <v>0.1787</v>
      </c>
      <c r="H27" s="10">
        <v>2024</v>
      </c>
      <c r="I27" s="1">
        <f>((4-5)/5)*100</f>
        <v>-20</v>
      </c>
    </row>
    <row r="28" spans="2:9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9" ht="19.5" customHeight="1">
      <c r="B29" s="137" t="s">
        <v>26</v>
      </c>
      <c r="C29" s="138"/>
      <c r="D29" s="138"/>
      <c r="E29" s="138"/>
      <c r="F29" s="138"/>
      <c r="G29" s="138"/>
      <c r="H29" s="139"/>
    </row>
    <row r="30" spans="2:9" ht="30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9" ht="26.1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</row>
    <row r="32" spans="2:9" ht="45.95" customHeight="1">
      <c r="B32" s="113" t="s">
        <v>49</v>
      </c>
      <c r="C32" s="114"/>
      <c r="D32" s="114"/>
      <c r="E32" s="114"/>
      <c r="F32" s="114"/>
      <c r="G32" s="114"/>
      <c r="H32" s="115"/>
      <c r="I32" s="20"/>
    </row>
    <row r="33" spans="2:8" ht="108" customHeight="1">
      <c r="B33" s="151" t="s">
        <v>714</v>
      </c>
      <c r="C33" s="109"/>
      <c r="D33" s="109"/>
      <c r="E33" s="109"/>
      <c r="F33" s="109"/>
      <c r="G33" s="109"/>
      <c r="H33" s="136"/>
    </row>
    <row r="34" spans="2:8" ht="30" customHeight="1">
      <c r="B34" s="113" t="s">
        <v>50</v>
      </c>
      <c r="C34" s="114"/>
      <c r="D34" s="114"/>
      <c r="E34" s="114"/>
      <c r="F34" s="114"/>
      <c r="G34" s="114"/>
      <c r="H34" s="115"/>
    </row>
    <row r="35" spans="2:8" ht="20.100000000000001" customHeight="1">
      <c r="B35" s="21" t="s">
        <v>51</v>
      </c>
      <c r="C35" s="8" t="s">
        <v>52</v>
      </c>
      <c r="D35" s="8" t="s">
        <v>53</v>
      </c>
      <c r="E35" s="8" t="s">
        <v>54</v>
      </c>
      <c r="F35" s="8" t="s">
        <v>55</v>
      </c>
      <c r="G35" s="114" t="s">
        <v>56</v>
      </c>
      <c r="H35" s="115"/>
    </row>
    <row r="36" spans="2:8" ht="27.95" customHeight="1">
      <c r="B36" s="23">
        <v>1.6768000000000001</v>
      </c>
      <c r="C36" s="23">
        <v>1.3332999999999999</v>
      </c>
      <c r="D36" s="23" t="s">
        <v>57</v>
      </c>
      <c r="E36" s="23" t="s">
        <v>57</v>
      </c>
      <c r="F36" s="23" t="s">
        <v>57</v>
      </c>
      <c r="G36" s="109"/>
      <c r="H36" s="136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1" customHeight="1">
      <c r="B38" s="113" t="s">
        <v>59</v>
      </c>
      <c r="C38" s="114"/>
      <c r="D38" s="114"/>
      <c r="E38" s="114"/>
      <c r="F38" s="114" t="s">
        <v>60</v>
      </c>
      <c r="G38" s="114"/>
      <c r="H38" s="115"/>
    </row>
    <row r="39" spans="2:8" ht="14.1" customHeight="1">
      <c r="B39" s="108" t="s">
        <v>715</v>
      </c>
      <c r="C39" s="109"/>
      <c r="D39" s="109"/>
      <c r="E39" s="109"/>
      <c r="F39" s="109" t="s">
        <v>716</v>
      </c>
      <c r="G39" s="109"/>
      <c r="H39" s="136"/>
    </row>
    <row r="40" spans="2:8" ht="17.100000000000001" customHeight="1">
      <c r="B40" s="113" t="s">
        <v>61</v>
      </c>
      <c r="C40" s="114"/>
      <c r="D40" s="114"/>
      <c r="E40" s="114"/>
      <c r="F40" s="114" t="s">
        <v>62</v>
      </c>
      <c r="G40" s="114"/>
      <c r="H40" s="115"/>
    </row>
    <row r="41" spans="2:8" ht="21" customHeight="1">
      <c r="B41" s="108" t="s">
        <v>635</v>
      </c>
      <c r="C41" s="109"/>
      <c r="D41" s="109"/>
      <c r="E41" s="109"/>
      <c r="F41" s="109" t="s">
        <v>717</v>
      </c>
      <c r="G41" s="109"/>
      <c r="H41" s="136"/>
    </row>
    <row r="42" spans="2:8" ht="15" customHeight="1">
      <c r="B42" s="113" t="s">
        <v>63</v>
      </c>
      <c r="C42" s="114"/>
      <c r="D42" s="114"/>
      <c r="E42" s="114"/>
      <c r="F42" s="114" t="s">
        <v>64</v>
      </c>
      <c r="G42" s="114"/>
      <c r="H42" s="115"/>
    </row>
    <row r="43" spans="2:8" ht="12.95" customHeight="1">
      <c r="B43" s="108" t="s">
        <v>718</v>
      </c>
      <c r="C43" s="109"/>
      <c r="D43" s="109"/>
      <c r="E43" s="109"/>
      <c r="F43" s="109" t="s">
        <v>719</v>
      </c>
      <c r="G43" s="109"/>
      <c r="H43" s="136"/>
    </row>
    <row r="44" spans="2:8" ht="24" customHeight="1">
      <c r="B44" s="113" t="s">
        <v>65</v>
      </c>
      <c r="C44" s="114"/>
      <c r="D44" s="114"/>
      <c r="E44" s="114"/>
      <c r="F44" s="114" t="s">
        <v>66</v>
      </c>
      <c r="G44" s="114"/>
      <c r="H44" s="115"/>
    </row>
    <row r="45" spans="2:8" ht="14.1" customHeight="1">
      <c r="B45" s="108" t="s">
        <v>632</v>
      </c>
      <c r="C45" s="109"/>
      <c r="D45" s="109"/>
      <c r="E45" s="109"/>
      <c r="F45" s="109" t="s">
        <v>631</v>
      </c>
      <c r="G45" s="109"/>
      <c r="H45" s="136"/>
    </row>
    <row r="46" spans="2:8" ht="14.1" customHeight="1">
      <c r="B46" s="152" t="s">
        <v>67</v>
      </c>
      <c r="C46" s="153"/>
      <c r="D46" s="153"/>
      <c r="E46" s="153"/>
      <c r="F46" s="153"/>
      <c r="G46" s="153"/>
      <c r="H46" s="154"/>
    </row>
    <row r="47" spans="2:8" ht="15.95" customHeight="1">
      <c r="B47" s="108" t="s">
        <v>630</v>
      </c>
      <c r="C47" s="109"/>
      <c r="D47" s="109"/>
      <c r="E47" s="109"/>
      <c r="F47" s="109"/>
      <c r="G47" s="109"/>
      <c r="H47" s="136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18.95" customHeight="1">
      <c r="B49" s="147" t="s">
        <v>629</v>
      </c>
      <c r="C49" s="148"/>
      <c r="D49" s="148"/>
      <c r="E49" s="149"/>
      <c r="F49" s="150" t="s">
        <v>628</v>
      </c>
      <c r="G49" s="148"/>
      <c r="H49" s="160"/>
    </row>
    <row r="50" spans="2:8" ht="16.5" customHeight="1">
      <c r="B50" s="113" t="s">
        <v>70</v>
      </c>
      <c r="C50" s="114"/>
      <c r="D50" s="114"/>
      <c r="E50" s="114"/>
      <c r="F50" s="114" t="s">
        <v>71</v>
      </c>
      <c r="G50" s="114"/>
      <c r="H50" s="115"/>
    </row>
    <row r="51" spans="2:8" ht="15" customHeight="1" thickBot="1">
      <c r="B51" s="199" t="s">
        <v>627</v>
      </c>
      <c r="C51" s="200"/>
      <c r="D51" s="200"/>
      <c r="E51" s="200"/>
      <c r="F51" s="129" t="s">
        <v>626</v>
      </c>
      <c r="G51" s="129"/>
      <c r="H51" s="163"/>
    </row>
    <row r="52" spans="2:8" ht="38.25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1:H21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</mergeCells>
  <conditionalFormatting sqref="B36:F36">
    <cfRule type="containsText" dxfId="131" priority="1" operator="containsText" text="NO DISPONIBLE">
      <formula>NOT(ISERROR(SEARCH("NO DISPONIBLE",B36)))</formula>
    </cfRule>
    <cfRule type="cellIs" dxfId="130" priority="2" operator="lessThanOrEqual">
      <formula>0.15</formula>
    </cfRule>
    <cfRule type="cellIs" dxfId="129" priority="3" operator="between">
      <formula>0.5</formula>
      <formula>0.7</formula>
    </cfRule>
    <cfRule type="cellIs" dxfId="128" priority="4" operator="greaterThanOrEqual">
      <formula>0.7</formula>
    </cfRule>
  </conditionalFormatting>
  <hyperlinks>
    <hyperlink ref="B51" r:id="rId1" xr:uid="{00000000-0004-0000-3E00-000000000000}"/>
  </hyperlinks>
  <printOptions horizontalCentered="1" verticalCentered="1"/>
  <pageMargins left="0.51181102362204722" right="0.51181102362204722" top="0.35433070866141736" bottom="0.35433070866141736" header="0.31496062992125984" footer="0.31496062992125984"/>
  <pageSetup paperSize="5" scale="7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3E00-00003E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'A.2.2.1.1.7.9'!B36:F36</xm:f>
              <xm:sqref>G36</xm:sqref>
            </x14:sparkline>
          </x14:sparklines>
        </x14:sparklineGroup>
      </x14:sparklineGroup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B1:Q53"/>
  <sheetViews>
    <sheetView showGridLines="0" view="pageBreakPreview" zoomScale="84" zoomScaleNormal="90" zoomScaleSheetLayoutView="84" workbookViewId="0">
      <selection activeCell="B47" sqref="B47:H47"/>
    </sheetView>
  </sheetViews>
  <sheetFormatPr baseColWidth="10" defaultColWidth="11.42578125" defaultRowHeight="18"/>
  <cols>
    <col min="1" max="1" width="7.7109375" style="1" customWidth="1"/>
    <col min="2" max="7" width="14.7109375" style="1" customWidth="1"/>
    <col min="8" max="8" width="26.85546875" style="1" customWidth="1"/>
    <col min="9" max="9" width="64" style="1" customWidth="1"/>
    <col min="10" max="16384" width="11.42578125" style="1"/>
  </cols>
  <sheetData>
    <row r="1" spans="2:17" ht="18.75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260" t="s">
        <v>0</v>
      </c>
      <c r="C5" s="261"/>
      <c r="D5" s="261"/>
      <c r="E5" s="261"/>
      <c r="F5" s="261"/>
      <c r="G5" s="261"/>
      <c r="H5" s="26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215" t="s">
        <v>1</v>
      </c>
      <c r="C6" s="216"/>
      <c r="D6" s="216"/>
      <c r="E6" s="216"/>
      <c r="F6" s="216"/>
      <c r="G6" s="216"/>
      <c r="H6" s="217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263" t="s">
        <v>720</v>
      </c>
      <c r="C7" s="264"/>
      <c r="D7" s="264"/>
      <c r="E7" s="264"/>
      <c r="F7" s="264"/>
      <c r="G7" s="264"/>
      <c r="H7" s="265"/>
      <c r="J7" s="3"/>
      <c r="K7" s="3"/>
      <c r="L7" s="3"/>
      <c r="M7" s="3"/>
      <c r="N7" s="3"/>
      <c r="O7" s="3"/>
      <c r="P7" s="3"/>
      <c r="Q7" s="3"/>
    </row>
    <row r="8" spans="2:17" ht="47.25" customHeight="1">
      <c r="B8" s="215" t="s">
        <v>2</v>
      </c>
      <c r="C8" s="216"/>
      <c r="D8" s="216"/>
      <c r="E8" s="216"/>
      <c r="F8" s="216" t="s">
        <v>3</v>
      </c>
      <c r="G8" s="216"/>
      <c r="H8" s="55" t="s">
        <v>4</v>
      </c>
      <c r="J8" s="4"/>
      <c r="K8" s="4"/>
      <c r="L8" s="4"/>
      <c r="M8" s="4"/>
      <c r="N8" s="4"/>
      <c r="O8" s="4"/>
      <c r="P8" s="4"/>
      <c r="Q8" s="4"/>
    </row>
    <row r="9" spans="2:17" ht="50.25" customHeight="1">
      <c r="B9" s="227" t="s">
        <v>721</v>
      </c>
      <c r="C9" s="228"/>
      <c r="D9" s="228"/>
      <c r="E9" s="228"/>
      <c r="F9" s="228" t="s">
        <v>722</v>
      </c>
      <c r="G9" s="228"/>
      <c r="H9" s="56" t="s">
        <v>301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215" t="s">
        <v>5</v>
      </c>
      <c r="C10" s="216"/>
      <c r="D10" s="216"/>
      <c r="E10" s="216"/>
      <c r="F10" s="216"/>
      <c r="G10" s="216"/>
      <c r="H10" s="217"/>
    </row>
    <row r="11" spans="2:17" ht="34.5" customHeight="1">
      <c r="B11" s="53" t="s">
        <v>6</v>
      </c>
      <c r="C11" s="216" t="s">
        <v>7</v>
      </c>
      <c r="D11" s="216"/>
      <c r="E11" s="54" t="s">
        <v>8</v>
      </c>
      <c r="F11" s="54" t="s">
        <v>9</v>
      </c>
      <c r="G11" s="54" t="s">
        <v>10</v>
      </c>
      <c r="H11" s="55" t="s">
        <v>11</v>
      </c>
    </row>
    <row r="12" spans="2:17" ht="18.95" customHeight="1" thickBot="1">
      <c r="B12" s="57" t="s">
        <v>711</v>
      </c>
      <c r="C12" s="253" t="s">
        <v>670</v>
      </c>
      <c r="D12" s="253"/>
      <c r="E12" s="58" t="s">
        <v>96</v>
      </c>
      <c r="F12" s="58" t="s">
        <v>297</v>
      </c>
      <c r="G12" s="58" t="s">
        <v>670</v>
      </c>
      <c r="H12" s="59" t="s">
        <v>12</v>
      </c>
    </row>
    <row r="13" spans="2:17" ht="30.75" customHeight="1" thickBot="1">
      <c r="B13" s="254" t="s">
        <v>723</v>
      </c>
      <c r="C13" s="255"/>
      <c r="D13" s="255"/>
      <c r="E13" s="255"/>
      <c r="F13" s="256"/>
      <c r="G13" s="257" t="s">
        <v>724</v>
      </c>
      <c r="H13" s="258"/>
    </row>
    <row r="14" spans="2:17" ht="16.5" customHeight="1">
      <c r="B14" s="60" t="s">
        <v>15</v>
      </c>
      <c r="C14" s="259" t="s">
        <v>16</v>
      </c>
      <c r="D14" s="259"/>
      <c r="E14" s="61" t="s">
        <v>17</v>
      </c>
      <c r="F14" s="62" t="s">
        <v>8</v>
      </c>
      <c r="G14" s="63" t="s">
        <v>18</v>
      </c>
      <c r="H14" s="62" t="s">
        <v>19</v>
      </c>
    </row>
    <row r="15" spans="2:17" ht="21" customHeight="1" thickBot="1">
      <c r="B15" s="64" t="s">
        <v>20</v>
      </c>
      <c r="C15" s="249" t="s">
        <v>383</v>
      </c>
      <c r="D15" s="249"/>
      <c r="E15" s="65" t="s">
        <v>21</v>
      </c>
      <c r="F15" s="66" t="s">
        <v>22</v>
      </c>
      <c r="G15" s="64" t="s">
        <v>21</v>
      </c>
      <c r="H15" s="66" t="s">
        <v>482</v>
      </c>
    </row>
    <row r="16" spans="2:17" ht="39" customHeight="1">
      <c r="B16" s="215" t="s">
        <v>24</v>
      </c>
      <c r="C16" s="216"/>
      <c r="D16" s="216"/>
      <c r="E16" s="216"/>
      <c r="F16" s="216" t="s">
        <v>25</v>
      </c>
      <c r="G16" s="216"/>
      <c r="H16" s="217"/>
    </row>
    <row r="17" spans="2:9" ht="26.25" customHeight="1">
      <c r="B17" s="230" t="s">
        <v>26</v>
      </c>
      <c r="C17" s="231"/>
      <c r="D17" s="231"/>
      <c r="E17" s="232"/>
      <c r="F17" s="216" t="s">
        <v>27</v>
      </c>
      <c r="G17" s="216"/>
      <c r="H17" s="55" t="s">
        <v>28</v>
      </c>
    </row>
    <row r="18" spans="2:9" ht="18" customHeight="1">
      <c r="B18" s="250" t="s">
        <v>29</v>
      </c>
      <c r="C18" s="251"/>
      <c r="D18" s="251"/>
      <c r="E18" s="252"/>
      <c r="F18" s="253" t="s">
        <v>30</v>
      </c>
      <c r="G18" s="253"/>
      <c r="H18" s="59" t="s">
        <v>100</v>
      </c>
    </row>
    <row r="19" spans="2:9" ht="15.75" customHeight="1">
      <c r="B19" s="215" t="s">
        <v>31</v>
      </c>
      <c r="C19" s="216"/>
      <c r="D19" s="216"/>
      <c r="E19" s="216"/>
      <c r="F19" s="216"/>
      <c r="G19" s="216"/>
      <c r="H19" s="217"/>
    </row>
    <row r="20" spans="2:9" ht="38.25" customHeight="1">
      <c r="B20" s="180" t="s">
        <v>725</v>
      </c>
      <c r="C20" s="181"/>
      <c r="D20" s="181"/>
      <c r="E20" s="181"/>
      <c r="F20" s="181"/>
      <c r="G20" s="181"/>
      <c r="H20" s="182"/>
    </row>
    <row r="21" spans="2:9" ht="15.75" customHeight="1">
      <c r="B21" s="215" t="s">
        <v>32</v>
      </c>
      <c r="C21" s="216"/>
      <c r="D21" s="216"/>
      <c r="E21" s="216"/>
      <c r="F21" s="216"/>
      <c r="G21" s="216"/>
      <c r="H21" s="217"/>
    </row>
    <row r="22" spans="2:9" ht="27" customHeight="1">
      <c r="B22" s="227" t="s">
        <v>726</v>
      </c>
      <c r="C22" s="228"/>
      <c r="D22" s="228"/>
      <c r="E22" s="228"/>
      <c r="F22" s="228"/>
      <c r="G22" s="228"/>
      <c r="H22" s="229"/>
    </row>
    <row r="23" spans="2:9" ht="15.75" customHeight="1">
      <c r="B23" s="215" t="s">
        <v>33</v>
      </c>
      <c r="C23" s="216"/>
      <c r="D23" s="216"/>
      <c r="E23" s="216"/>
      <c r="F23" s="216" t="s">
        <v>34</v>
      </c>
      <c r="G23" s="216"/>
      <c r="H23" s="217"/>
    </row>
    <row r="24" spans="2:9" ht="24.75" customHeight="1">
      <c r="B24" s="227" t="s">
        <v>35</v>
      </c>
      <c r="C24" s="228"/>
      <c r="D24" s="228"/>
      <c r="E24" s="228"/>
      <c r="F24" s="228" t="s">
        <v>288</v>
      </c>
      <c r="G24" s="228"/>
      <c r="H24" s="229"/>
    </row>
    <row r="25" spans="2:9" ht="14.25" customHeight="1">
      <c r="B25" s="215" t="s">
        <v>37</v>
      </c>
      <c r="C25" s="216"/>
      <c r="D25" s="216"/>
      <c r="E25" s="216"/>
      <c r="F25" s="216" t="s">
        <v>38</v>
      </c>
      <c r="G25" s="216"/>
      <c r="H25" s="217"/>
    </row>
    <row r="26" spans="2:9" ht="15.95" customHeight="1">
      <c r="B26" s="215" t="s">
        <v>39</v>
      </c>
      <c r="C26" s="216"/>
      <c r="D26" s="216" t="s">
        <v>40</v>
      </c>
      <c r="E26" s="216"/>
      <c r="F26" s="54" t="s">
        <v>39</v>
      </c>
      <c r="G26" s="54" t="s">
        <v>41</v>
      </c>
      <c r="H26" s="55" t="s">
        <v>40</v>
      </c>
    </row>
    <row r="27" spans="2:9" ht="14.25" customHeight="1">
      <c r="B27" s="227">
        <v>4240</v>
      </c>
      <c r="C27" s="228"/>
      <c r="D27" s="228">
        <v>2022</v>
      </c>
      <c r="E27" s="228"/>
      <c r="F27" s="67" t="s">
        <v>727</v>
      </c>
      <c r="G27" s="68">
        <v>0.1792</v>
      </c>
      <c r="H27" s="56">
        <v>2025</v>
      </c>
      <c r="I27" s="1">
        <f>((4-5)/5)*100</f>
        <v>-20</v>
      </c>
    </row>
    <row r="28" spans="2:9" ht="19.5" customHeight="1">
      <c r="B28" s="215" t="s">
        <v>42</v>
      </c>
      <c r="C28" s="216"/>
      <c r="D28" s="216"/>
      <c r="E28" s="216"/>
      <c r="F28" s="216"/>
      <c r="G28" s="216"/>
      <c r="H28" s="217"/>
    </row>
    <row r="29" spans="2:9" ht="19.5" customHeight="1">
      <c r="B29" s="230" t="s">
        <v>26</v>
      </c>
      <c r="C29" s="231"/>
      <c r="D29" s="231"/>
      <c r="E29" s="231"/>
      <c r="F29" s="231"/>
      <c r="G29" s="231"/>
      <c r="H29" s="234"/>
    </row>
    <row r="30" spans="2:9" ht="41.25" customHeight="1">
      <c r="B30" s="242" t="s">
        <v>43</v>
      </c>
      <c r="C30" s="243"/>
      <c r="D30" s="244"/>
      <c r="E30" s="245" t="s">
        <v>44</v>
      </c>
      <c r="F30" s="246"/>
      <c r="G30" s="247" t="s">
        <v>45</v>
      </c>
      <c r="H30" s="248"/>
    </row>
    <row r="31" spans="2:9" ht="26.1" customHeight="1">
      <c r="B31" s="235" t="s">
        <v>46</v>
      </c>
      <c r="C31" s="236"/>
      <c r="D31" s="237"/>
      <c r="E31" s="238" t="s">
        <v>47</v>
      </c>
      <c r="F31" s="237"/>
      <c r="G31" s="238" t="s">
        <v>48</v>
      </c>
      <c r="H31" s="237"/>
    </row>
    <row r="32" spans="2:9" ht="33" customHeight="1">
      <c r="B32" s="215" t="s">
        <v>49</v>
      </c>
      <c r="C32" s="216"/>
      <c r="D32" s="216"/>
      <c r="E32" s="216"/>
      <c r="F32" s="216"/>
      <c r="G32" s="216"/>
      <c r="H32" s="217"/>
      <c r="I32" s="20"/>
    </row>
    <row r="33" spans="2:8" ht="125.25" customHeight="1">
      <c r="B33" s="191" t="s">
        <v>728</v>
      </c>
      <c r="C33" s="240"/>
      <c r="D33" s="240"/>
      <c r="E33" s="240"/>
      <c r="F33" s="240"/>
      <c r="G33" s="240"/>
      <c r="H33" s="241"/>
    </row>
    <row r="34" spans="2:8" ht="30" customHeight="1">
      <c r="B34" s="215" t="s">
        <v>50</v>
      </c>
      <c r="C34" s="216"/>
      <c r="D34" s="216"/>
      <c r="E34" s="216"/>
      <c r="F34" s="216"/>
      <c r="G34" s="216"/>
      <c r="H34" s="217"/>
    </row>
    <row r="35" spans="2:8" ht="27" customHeight="1">
      <c r="B35" s="53" t="s">
        <v>51</v>
      </c>
      <c r="C35" s="54" t="s">
        <v>52</v>
      </c>
      <c r="D35" s="54" t="s">
        <v>53</v>
      </c>
      <c r="E35" s="54" t="s">
        <v>54</v>
      </c>
      <c r="F35" s="54" t="s">
        <v>55</v>
      </c>
      <c r="G35" s="216" t="s">
        <v>56</v>
      </c>
      <c r="H35" s="217"/>
    </row>
    <row r="36" spans="2:8" ht="27.95" customHeight="1">
      <c r="B36" s="69">
        <v>0.88</v>
      </c>
      <c r="C36" s="69">
        <v>0.96</v>
      </c>
      <c r="D36" s="69" t="s">
        <v>57</v>
      </c>
      <c r="E36" s="69" t="s">
        <v>57</v>
      </c>
      <c r="F36" s="69">
        <v>0.46</v>
      </c>
      <c r="G36" s="228"/>
      <c r="H36" s="229"/>
    </row>
    <row r="37" spans="2:8" ht="38.1" customHeight="1">
      <c r="B37" s="224" t="s">
        <v>58</v>
      </c>
      <c r="C37" s="225"/>
      <c r="D37" s="225"/>
      <c r="E37" s="225"/>
      <c r="F37" s="225"/>
      <c r="G37" s="225"/>
      <c r="H37" s="226"/>
    </row>
    <row r="38" spans="2:8" ht="14.1" customHeight="1">
      <c r="B38" s="215" t="s">
        <v>59</v>
      </c>
      <c r="C38" s="216"/>
      <c r="D38" s="216"/>
      <c r="E38" s="216"/>
      <c r="F38" s="216" t="s">
        <v>60</v>
      </c>
      <c r="G38" s="216"/>
      <c r="H38" s="217"/>
    </row>
    <row r="39" spans="2:8" ht="22.5" customHeight="1">
      <c r="B39" s="235" t="s">
        <v>165</v>
      </c>
      <c r="C39" s="236"/>
      <c r="D39" s="236"/>
      <c r="E39" s="237"/>
      <c r="F39" s="238" t="s">
        <v>729</v>
      </c>
      <c r="G39" s="236"/>
      <c r="H39" s="239"/>
    </row>
    <row r="40" spans="2:8" ht="17.100000000000001" customHeight="1">
      <c r="B40" s="215" t="s">
        <v>61</v>
      </c>
      <c r="C40" s="216"/>
      <c r="D40" s="216"/>
      <c r="E40" s="216"/>
      <c r="F40" s="216" t="s">
        <v>62</v>
      </c>
      <c r="G40" s="216"/>
      <c r="H40" s="217"/>
    </row>
    <row r="41" spans="2:8" ht="32.25" customHeight="1">
      <c r="B41" s="235" t="s">
        <v>730</v>
      </c>
      <c r="C41" s="236"/>
      <c r="D41" s="236"/>
      <c r="E41" s="237"/>
      <c r="F41" s="238" t="s">
        <v>731</v>
      </c>
      <c r="G41" s="236"/>
      <c r="H41" s="239"/>
    </row>
    <row r="42" spans="2:8" ht="15" customHeight="1">
      <c r="B42" s="215" t="s">
        <v>63</v>
      </c>
      <c r="C42" s="216"/>
      <c r="D42" s="216"/>
      <c r="E42" s="216"/>
      <c r="F42" s="216" t="s">
        <v>64</v>
      </c>
      <c r="G42" s="216"/>
      <c r="H42" s="217"/>
    </row>
    <row r="43" spans="2:8" ht="18.75" customHeight="1">
      <c r="B43" s="235" t="s">
        <v>732</v>
      </c>
      <c r="C43" s="236"/>
      <c r="D43" s="236"/>
      <c r="E43" s="237"/>
      <c r="F43" s="238" t="s">
        <v>733</v>
      </c>
      <c r="G43" s="236"/>
      <c r="H43" s="239"/>
    </row>
    <row r="44" spans="2:8" ht="24" customHeight="1">
      <c r="B44" s="215" t="s">
        <v>65</v>
      </c>
      <c r="C44" s="216"/>
      <c r="D44" s="216"/>
      <c r="E44" s="216"/>
      <c r="F44" s="216" t="s">
        <v>66</v>
      </c>
      <c r="G44" s="216"/>
      <c r="H44" s="217"/>
    </row>
    <row r="45" spans="2:8" ht="28.5" customHeight="1">
      <c r="B45" s="228" t="s">
        <v>730</v>
      </c>
      <c r="C45" s="228"/>
      <c r="D45" s="228"/>
      <c r="E45" s="228"/>
      <c r="F45" s="228" t="s">
        <v>731</v>
      </c>
      <c r="G45" s="228"/>
      <c r="H45" s="228"/>
    </row>
    <row r="46" spans="2:8" ht="14.1" customHeight="1">
      <c r="B46" s="224" t="s">
        <v>67</v>
      </c>
      <c r="C46" s="225"/>
      <c r="D46" s="225"/>
      <c r="E46" s="225"/>
      <c r="F46" s="225"/>
      <c r="G46" s="225"/>
      <c r="H46" s="226"/>
    </row>
    <row r="47" spans="2:8" ht="15.95" customHeight="1">
      <c r="B47" s="227" t="s">
        <v>734</v>
      </c>
      <c r="C47" s="228"/>
      <c r="D47" s="228"/>
      <c r="E47" s="228"/>
      <c r="F47" s="228"/>
      <c r="G47" s="228"/>
      <c r="H47" s="229"/>
    </row>
    <row r="48" spans="2:8" ht="16.5" customHeight="1">
      <c r="B48" s="230" t="s">
        <v>68</v>
      </c>
      <c r="C48" s="231"/>
      <c r="D48" s="231"/>
      <c r="E48" s="232"/>
      <c r="F48" s="233" t="s">
        <v>69</v>
      </c>
      <c r="G48" s="231"/>
      <c r="H48" s="234"/>
    </row>
    <row r="49" spans="2:8" ht="18.95" customHeight="1">
      <c r="B49" s="235" t="s">
        <v>735</v>
      </c>
      <c r="C49" s="236"/>
      <c r="D49" s="236"/>
      <c r="E49" s="237"/>
      <c r="F49" s="238" t="s">
        <v>111</v>
      </c>
      <c r="G49" s="236"/>
      <c r="H49" s="239"/>
    </row>
    <row r="50" spans="2:8" ht="16.5" customHeight="1">
      <c r="B50" s="215" t="s">
        <v>70</v>
      </c>
      <c r="C50" s="216"/>
      <c r="D50" s="216"/>
      <c r="E50" s="216"/>
      <c r="F50" s="216" t="s">
        <v>71</v>
      </c>
      <c r="G50" s="216"/>
      <c r="H50" s="217"/>
    </row>
    <row r="51" spans="2:8" ht="15" customHeight="1" thickBot="1">
      <c r="B51" s="161" t="s">
        <v>736</v>
      </c>
      <c r="C51" s="218"/>
      <c r="D51" s="218"/>
      <c r="E51" s="218"/>
      <c r="F51" s="219">
        <v>9858085639</v>
      </c>
      <c r="G51" s="219"/>
      <c r="H51" s="220"/>
    </row>
    <row r="52" spans="2:8" ht="134.25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221" t="s">
        <v>72</v>
      </c>
      <c r="C53" s="222"/>
      <c r="D53" s="222"/>
      <c r="E53" s="222"/>
      <c r="F53" s="222"/>
      <c r="G53" s="222"/>
      <c r="H53" s="223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1:H21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</mergeCells>
  <conditionalFormatting sqref="B36:F36">
    <cfRule type="containsText" dxfId="127" priority="1" operator="containsText" text="NO DISPONIBLE">
      <formula>NOT(ISERROR(SEARCH("NO DISPONIBLE",B36)))</formula>
    </cfRule>
    <cfRule type="cellIs" dxfId="126" priority="2" operator="lessThanOrEqual">
      <formula>0.15</formula>
    </cfRule>
    <cfRule type="cellIs" dxfId="125" priority="3" operator="between">
      <formula>0.5</formula>
      <formula>0.7</formula>
    </cfRule>
    <cfRule type="cellIs" dxfId="124" priority="4" operator="greaterThanOrEqual">
      <formula>0.7</formula>
    </cfRule>
  </conditionalFormatting>
  <hyperlinks>
    <hyperlink ref="B51" r:id="rId1" xr:uid="{00000000-0004-0000-3F00-000000000000}"/>
  </hyperlinks>
  <printOptions horizontalCentered="1"/>
  <pageMargins left="0.31496062992125984" right="0.31496062992125984" top="0.31496062992125984" bottom="0" header="0.31496062992125984" footer="0.31496062992125984"/>
  <pageSetup paperSize="5" scale="67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3F00-00003F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'C. 2.2.1.1.8-2025-DSL'!B36:F36</xm:f>
              <xm:sqref>G36</xm:sqref>
            </x14:sparkline>
          </x14:sparklines>
        </x14:sparklineGroup>
      </x14:sparklineGroup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B1:Q53"/>
  <sheetViews>
    <sheetView showGridLines="0" view="pageBreakPreview" zoomScale="84" zoomScaleNormal="90" zoomScaleSheetLayoutView="84" workbookViewId="0">
      <selection activeCell="B47" sqref="B47:H47"/>
    </sheetView>
  </sheetViews>
  <sheetFormatPr baseColWidth="10" defaultColWidth="11.42578125" defaultRowHeight="18"/>
  <cols>
    <col min="1" max="1" width="7.7109375" style="1" customWidth="1"/>
    <col min="2" max="7" width="14.7109375" style="1" customWidth="1"/>
    <col min="8" max="8" width="26.85546875" style="1" customWidth="1"/>
    <col min="9" max="9" width="64" style="1" customWidth="1"/>
    <col min="10" max="16384" width="11.42578125" style="1"/>
  </cols>
  <sheetData>
    <row r="1" spans="2:17" ht="18.75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260" t="s">
        <v>0</v>
      </c>
      <c r="C5" s="261"/>
      <c r="D5" s="261"/>
      <c r="E5" s="261"/>
      <c r="F5" s="261"/>
      <c r="G5" s="261"/>
      <c r="H5" s="26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215" t="s">
        <v>1</v>
      </c>
      <c r="C6" s="216"/>
      <c r="D6" s="216"/>
      <c r="E6" s="216"/>
      <c r="F6" s="216"/>
      <c r="G6" s="216"/>
      <c r="H6" s="217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263" t="s">
        <v>737</v>
      </c>
      <c r="C7" s="264"/>
      <c r="D7" s="264"/>
      <c r="E7" s="264"/>
      <c r="F7" s="264"/>
      <c r="G7" s="264"/>
      <c r="H7" s="265"/>
      <c r="J7" s="3"/>
      <c r="K7" s="3"/>
      <c r="L7" s="3"/>
      <c r="M7" s="3"/>
      <c r="N7" s="3"/>
      <c r="O7" s="3"/>
      <c r="P7" s="3"/>
      <c r="Q7" s="3"/>
    </row>
    <row r="8" spans="2:17" ht="47.25" customHeight="1">
      <c r="B8" s="215" t="s">
        <v>2</v>
      </c>
      <c r="C8" s="216"/>
      <c r="D8" s="216"/>
      <c r="E8" s="216"/>
      <c r="F8" s="216" t="s">
        <v>3</v>
      </c>
      <c r="G8" s="216"/>
      <c r="H8" s="55" t="s">
        <v>4</v>
      </c>
      <c r="J8" s="4"/>
      <c r="K8" s="4"/>
      <c r="L8" s="4"/>
      <c r="M8" s="4"/>
      <c r="N8" s="4"/>
      <c r="O8" s="4"/>
      <c r="P8" s="4"/>
      <c r="Q8" s="4"/>
    </row>
    <row r="9" spans="2:17" ht="50.25" customHeight="1">
      <c r="B9" s="227" t="s">
        <v>721</v>
      </c>
      <c r="C9" s="228"/>
      <c r="D9" s="228"/>
      <c r="E9" s="228"/>
      <c r="F9" s="228" t="s">
        <v>722</v>
      </c>
      <c r="G9" s="228"/>
      <c r="H9" s="56" t="s">
        <v>316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215" t="s">
        <v>5</v>
      </c>
      <c r="C10" s="216"/>
      <c r="D10" s="216"/>
      <c r="E10" s="216"/>
      <c r="F10" s="216"/>
      <c r="G10" s="216"/>
      <c r="H10" s="217"/>
    </row>
    <row r="11" spans="2:17" ht="34.5" customHeight="1">
      <c r="B11" s="53" t="s">
        <v>6</v>
      </c>
      <c r="C11" s="216" t="s">
        <v>7</v>
      </c>
      <c r="D11" s="216"/>
      <c r="E11" s="54" t="s">
        <v>8</v>
      </c>
      <c r="F11" s="54" t="s">
        <v>9</v>
      </c>
      <c r="G11" s="54" t="s">
        <v>10</v>
      </c>
      <c r="H11" s="55" t="s">
        <v>11</v>
      </c>
    </row>
    <row r="12" spans="2:17" ht="18.95" customHeight="1" thickBot="1">
      <c r="B12" s="57" t="s">
        <v>711</v>
      </c>
      <c r="C12" s="253" t="s">
        <v>670</v>
      </c>
      <c r="D12" s="253"/>
      <c r="E12" s="58" t="s">
        <v>96</v>
      </c>
      <c r="F12" s="58" t="s">
        <v>297</v>
      </c>
      <c r="G12" s="58" t="s">
        <v>670</v>
      </c>
      <c r="H12" s="59" t="s">
        <v>12</v>
      </c>
    </row>
    <row r="13" spans="2:17" ht="30.75" customHeight="1" thickBot="1">
      <c r="B13" s="254" t="s">
        <v>723</v>
      </c>
      <c r="C13" s="255"/>
      <c r="D13" s="255"/>
      <c r="E13" s="255"/>
      <c r="F13" s="256"/>
      <c r="G13" s="257" t="s">
        <v>724</v>
      </c>
      <c r="H13" s="258"/>
    </row>
    <row r="14" spans="2:17" ht="16.5" customHeight="1">
      <c r="B14" s="60" t="s">
        <v>15</v>
      </c>
      <c r="C14" s="259" t="s">
        <v>16</v>
      </c>
      <c r="D14" s="259"/>
      <c r="E14" s="61" t="s">
        <v>17</v>
      </c>
      <c r="F14" s="62" t="s">
        <v>8</v>
      </c>
      <c r="G14" s="63" t="s">
        <v>18</v>
      </c>
      <c r="H14" s="62" t="s">
        <v>19</v>
      </c>
    </row>
    <row r="15" spans="2:17" ht="21" customHeight="1" thickBot="1">
      <c r="B15" s="64" t="s">
        <v>20</v>
      </c>
      <c r="C15" s="249" t="s">
        <v>383</v>
      </c>
      <c r="D15" s="249"/>
      <c r="E15" s="65" t="s">
        <v>21</v>
      </c>
      <c r="F15" s="66" t="s">
        <v>22</v>
      </c>
      <c r="G15" s="64" t="s">
        <v>21</v>
      </c>
      <c r="H15" s="66" t="s">
        <v>482</v>
      </c>
    </row>
    <row r="16" spans="2:17" ht="39" customHeight="1">
      <c r="B16" s="215" t="s">
        <v>24</v>
      </c>
      <c r="C16" s="216"/>
      <c r="D16" s="216"/>
      <c r="E16" s="216"/>
      <c r="F16" s="216" t="s">
        <v>25</v>
      </c>
      <c r="G16" s="216"/>
      <c r="H16" s="217"/>
    </row>
    <row r="17" spans="2:9" ht="47.1" customHeight="1">
      <c r="B17" s="230" t="s">
        <v>26</v>
      </c>
      <c r="C17" s="231"/>
      <c r="D17" s="231"/>
      <c r="E17" s="232"/>
      <c r="F17" s="216" t="s">
        <v>27</v>
      </c>
      <c r="G17" s="216"/>
      <c r="H17" s="55" t="s">
        <v>28</v>
      </c>
    </row>
    <row r="18" spans="2:9" ht="18" customHeight="1">
      <c r="B18" s="250" t="s">
        <v>29</v>
      </c>
      <c r="C18" s="251"/>
      <c r="D18" s="251"/>
      <c r="E18" s="252"/>
      <c r="F18" s="253" t="s">
        <v>30</v>
      </c>
      <c r="G18" s="253"/>
      <c r="H18" s="59" t="s">
        <v>100</v>
      </c>
    </row>
    <row r="19" spans="2:9" ht="15.75" customHeight="1">
      <c r="B19" s="215" t="s">
        <v>31</v>
      </c>
      <c r="C19" s="216"/>
      <c r="D19" s="216"/>
      <c r="E19" s="216"/>
      <c r="F19" s="216"/>
      <c r="G19" s="216"/>
      <c r="H19" s="217"/>
    </row>
    <row r="20" spans="2:9" ht="60.95" customHeight="1">
      <c r="B20" s="180" t="s">
        <v>738</v>
      </c>
      <c r="C20" s="181"/>
      <c r="D20" s="181"/>
      <c r="E20" s="181"/>
      <c r="F20" s="181"/>
      <c r="G20" s="181"/>
      <c r="H20" s="182"/>
    </row>
    <row r="21" spans="2:9" ht="15.75" customHeight="1">
      <c r="B21" s="215" t="s">
        <v>32</v>
      </c>
      <c r="C21" s="216"/>
      <c r="D21" s="216"/>
      <c r="E21" s="216"/>
      <c r="F21" s="216"/>
      <c r="G21" s="216"/>
      <c r="H21" s="217"/>
    </row>
    <row r="22" spans="2:9" ht="41.25" customHeight="1">
      <c r="B22" s="227" t="s">
        <v>739</v>
      </c>
      <c r="C22" s="228"/>
      <c r="D22" s="228"/>
      <c r="E22" s="228"/>
      <c r="F22" s="228"/>
      <c r="G22" s="228"/>
      <c r="H22" s="229"/>
    </row>
    <row r="23" spans="2:9" ht="15.75" customHeight="1">
      <c r="B23" s="215" t="s">
        <v>33</v>
      </c>
      <c r="C23" s="216"/>
      <c r="D23" s="216"/>
      <c r="E23" s="216"/>
      <c r="F23" s="216" t="s">
        <v>34</v>
      </c>
      <c r="G23" s="216"/>
      <c r="H23" s="217"/>
    </row>
    <row r="24" spans="2:9" ht="24.75" customHeight="1">
      <c r="B24" s="227" t="s">
        <v>35</v>
      </c>
      <c r="C24" s="228"/>
      <c r="D24" s="228"/>
      <c r="E24" s="228"/>
      <c r="F24" s="228" t="s">
        <v>288</v>
      </c>
      <c r="G24" s="228"/>
      <c r="H24" s="229"/>
    </row>
    <row r="25" spans="2:9" ht="14.25" customHeight="1">
      <c r="B25" s="215" t="s">
        <v>37</v>
      </c>
      <c r="C25" s="216"/>
      <c r="D25" s="216"/>
      <c r="E25" s="216"/>
      <c r="F25" s="216" t="s">
        <v>38</v>
      </c>
      <c r="G25" s="216"/>
      <c r="H25" s="217"/>
    </row>
    <row r="26" spans="2:9" ht="15.95" customHeight="1">
      <c r="B26" s="215" t="s">
        <v>39</v>
      </c>
      <c r="C26" s="216"/>
      <c r="D26" s="216" t="s">
        <v>40</v>
      </c>
      <c r="E26" s="216"/>
      <c r="F26" s="54" t="s">
        <v>39</v>
      </c>
      <c r="G26" s="54" t="s">
        <v>41</v>
      </c>
      <c r="H26" s="55" t="s">
        <v>40</v>
      </c>
    </row>
    <row r="27" spans="2:9" ht="14.25" customHeight="1">
      <c r="B27" s="266">
        <v>17617</v>
      </c>
      <c r="C27" s="228"/>
      <c r="D27" s="228">
        <v>2022</v>
      </c>
      <c r="E27" s="228"/>
      <c r="F27" s="67" t="s">
        <v>740</v>
      </c>
      <c r="G27" s="68">
        <v>3.0700000000000002E-2</v>
      </c>
      <c r="H27" s="56">
        <v>2025</v>
      </c>
      <c r="I27" s="1">
        <f>((4-5)/5)*100</f>
        <v>-20</v>
      </c>
    </row>
    <row r="28" spans="2:9" ht="19.5" customHeight="1">
      <c r="B28" s="215" t="s">
        <v>42</v>
      </c>
      <c r="C28" s="216"/>
      <c r="D28" s="216"/>
      <c r="E28" s="216"/>
      <c r="F28" s="216"/>
      <c r="G28" s="216"/>
      <c r="H28" s="217"/>
    </row>
    <row r="29" spans="2:9" ht="19.5" customHeight="1">
      <c r="B29" s="230" t="s">
        <v>26</v>
      </c>
      <c r="C29" s="231"/>
      <c r="D29" s="231"/>
      <c r="E29" s="231"/>
      <c r="F29" s="231"/>
      <c r="G29" s="231"/>
      <c r="H29" s="234"/>
    </row>
    <row r="30" spans="2:9" ht="41.25" customHeight="1">
      <c r="B30" s="242" t="s">
        <v>43</v>
      </c>
      <c r="C30" s="243"/>
      <c r="D30" s="244"/>
      <c r="E30" s="245" t="s">
        <v>44</v>
      </c>
      <c r="F30" s="246"/>
      <c r="G30" s="247" t="s">
        <v>45</v>
      </c>
      <c r="H30" s="248"/>
    </row>
    <row r="31" spans="2:9" ht="26.1" customHeight="1">
      <c r="B31" s="235" t="s">
        <v>46</v>
      </c>
      <c r="C31" s="236"/>
      <c r="D31" s="237"/>
      <c r="E31" s="238" t="s">
        <v>47</v>
      </c>
      <c r="F31" s="237"/>
      <c r="G31" s="238" t="s">
        <v>48</v>
      </c>
      <c r="H31" s="237"/>
    </row>
    <row r="32" spans="2:9" ht="30.75" customHeight="1">
      <c r="B32" s="215" t="s">
        <v>49</v>
      </c>
      <c r="C32" s="216"/>
      <c r="D32" s="216"/>
      <c r="E32" s="216"/>
      <c r="F32" s="216"/>
      <c r="G32" s="216"/>
      <c r="H32" s="217"/>
      <c r="I32" s="20"/>
    </row>
    <row r="33" spans="2:8" ht="130.5" customHeight="1">
      <c r="B33" s="191" t="s">
        <v>741</v>
      </c>
      <c r="C33" s="240"/>
      <c r="D33" s="240"/>
      <c r="E33" s="240"/>
      <c r="F33" s="240"/>
      <c r="G33" s="240"/>
      <c r="H33" s="241"/>
    </row>
    <row r="34" spans="2:8" ht="30" customHeight="1">
      <c r="B34" s="215" t="s">
        <v>50</v>
      </c>
      <c r="C34" s="216"/>
      <c r="D34" s="216"/>
      <c r="E34" s="216"/>
      <c r="F34" s="216"/>
      <c r="G34" s="216"/>
      <c r="H34" s="217"/>
    </row>
    <row r="35" spans="2:8" ht="27" customHeight="1">
      <c r="B35" s="53" t="s">
        <v>51</v>
      </c>
      <c r="C35" s="54" t="s">
        <v>52</v>
      </c>
      <c r="D35" s="54" t="s">
        <v>53</v>
      </c>
      <c r="E35" s="54" t="s">
        <v>54</v>
      </c>
      <c r="F35" s="54" t="s">
        <v>55</v>
      </c>
      <c r="G35" s="216" t="s">
        <v>56</v>
      </c>
      <c r="H35" s="217"/>
    </row>
    <row r="36" spans="2:8" ht="27.95" customHeight="1">
      <c r="B36" s="69">
        <v>0.98680000000000001</v>
      </c>
      <c r="C36" s="69">
        <v>1.0197000000000001</v>
      </c>
      <c r="D36" s="69" t="s">
        <v>57</v>
      </c>
      <c r="E36" s="69" t="s">
        <v>57</v>
      </c>
      <c r="F36" s="69">
        <v>0.50160000000000005</v>
      </c>
      <c r="G36" s="228"/>
      <c r="H36" s="229"/>
    </row>
    <row r="37" spans="2:8" ht="24.75" customHeight="1">
      <c r="B37" s="224" t="s">
        <v>58</v>
      </c>
      <c r="C37" s="225"/>
      <c r="D37" s="225"/>
      <c r="E37" s="225"/>
      <c r="F37" s="225"/>
      <c r="G37" s="225"/>
      <c r="H37" s="226"/>
    </row>
    <row r="38" spans="2:8" ht="14.1" customHeight="1">
      <c r="B38" s="215" t="s">
        <v>59</v>
      </c>
      <c r="C38" s="216"/>
      <c r="D38" s="216"/>
      <c r="E38" s="216"/>
      <c r="F38" s="216" t="s">
        <v>60</v>
      </c>
      <c r="G38" s="216"/>
      <c r="H38" s="217"/>
    </row>
    <row r="39" spans="2:8" ht="14.1" customHeight="1">
      <c r="B39" s="235" t="s">
        <v>742</v>
      </c>
      <c r="C39" s="236"/>
      <c r="D39" s="236"/>
      <c r="E39" s="237"/>
      <c r="F39" s="238" t="s">
        <v>743</v>
      </c>
      <c r="G39" s="236"/>
      <c r="H39" s="239"/>
    </row>
    <row r="40" spans="2:8" ht="17.100000000000001" customHeight="1">
      <c r="B40" s="215" t="s">
        <v>61</v>
      </c>
      <c r="C40" s="216"/>
      <c r="D40" s="216"/>
      <c r="E40" s="216"/>
      <c r="F40" s="216" t="s">
        <v>62</v>
      </c>
      <c r="G40" s="216"/>
      <c r="H40" s="217"/>
    </row>
    <row r="41" spans="2:8" ht="21" customHeight="1">
      <c r="B41" s="235" t="s">
        <v>744</v>
      </c>
      <c r="C41" s="236"/>
      <c r="D41" s="236"/>
      <c r="E41" s="237"/>
      <c r="F41" s="238" t="s">
        <v>745</v>
      </c>
      <c r="G41" s="236"/>
      <c r="H41" s="239"/>
    </row>
    <row r="42" spans="2:8" ht="15" customHeight="1">
      <c r="B42" s="215" t="s">
        <v>63</v>
      </c>
      <c r="C42" s="216"/>
      <c r="D42" s="216"/>
      <c r="E42" s="216"/>
      <c r="F42" s="216" t="s">
        <v>64</v>
      </c>
      <c r="G42" s="216"/>
      <c r="H42" s="217"/>
    </row>
    <row r="43" spans="2:8" ht="15.75" customHeight="1">
      <c r="B43" s="235" t="s">
        <v>746</v>
      </c>
      <c r="C43" s="236"/>
      <c r="D43" s="236"/>
      <c r="E43" s="237"/>
      <c r="F43" s="238" t="s">
        <v>747</v>
      </c>
      <c r="G43" s="236"/>
      <c r="H43" s="239"/>
    </row>
    <row r="44" spans="2:8" ht="24" customHeight="1">
      <c r="B44" s="215" t="s">
        <v>65</v>
      </c>
      <c r="C44" s="216"/>
      <c r="D44" s="216"/>
      <c r="E44" s="216"/>
      <c r="F44" s="216" t="s">
        <v>66</v>
      </c>
      <c r="G44" s="216"/>
      <c r="H44" s="217"/>
    </row>
    <row r="45" spans="2:8" ht="14.1" customHeight="1">
      <c r="B45" s="238" t="s">
        <v>744</v>
      </c>
      <c r="C45" s="236"/>
      <c r="D45" s="236"/>
      <c r="E45" s="236"/>
      <c r="F45" s="238" t="s">
        <v>745</v>
      </c>
      <c r="G45" s="236"/>
      <c r="H45" s="239"/>
    </row>
    <row r="46" spans="2:8" ht="14.1" customHeight="1">
      <c r="B46" s="224" t="s">
        <v>67</v>
      </c>
      <c r="C46" s="225"/>
      <c r="D46" s="225"/>
      <c r="E46" s="225"/>
      <c r="F46" s="225"/>
      <c r="G46" s="225"/>
      <c r="H46" s="226"/>
    </row>
    <row r="47" spans="2:8" ht="15.95" customHeight="1">
      <c r="B47" s="227" t="s">
        <v>734</v>
      </c>
      <c r="C47" s="228"/>
      <c r="D47" s="228"/>
      <c r="E47" s="228"/>
      <c r="F47" s="228"/>
      <c r="G47" s="228"/>
      <c r="H47" s="229"/>
    </row>
    <row r="48" spans="2:8" ht="16.5" customHeight="1">
      <c r="B48" s="230" t="s">
        <v>68</v>
      </c>
      <c r="C48" s="231"/>
      <c r="D48" s="231"/>
      <c r="E48" s="232"/>
      <c r="F48" s="233" t="s">
        <v>69</v>
      </c>
      <c r="G48" s="231"/>
      <c r="H48" s="234"/>
    </row>
    <row r="49" spans="2:8" ht="18.95" customHeight="1">
      <c r="B49" s="235" t="s">
        <v>735</v>
      </c>
      <c r="C49" s="236"/>
      <c r="D49" s="236"/>
      <c r="E49" s="237"/>
      <c r="F49" s="238" t="s">
        <v>111</v>
      </c>
      <c r="G49" s="236"/>
      <c r="H49" s="239"/>
    </row>
    <row r="50" spans="2:8" ht="16.5" customHeight="1">
      <c r="B50" s="215" t="s">
        <v>70</v>
      </c>
      <c r="C50" s="216"/>
      <c r="D50" s="216"/>
      <c r="E50" s="216"/>
      <c r="F50" s="216" t="s">
        <v>71</v>
      </c>
      <c r="G50" s="216"/>
      <c r="H50" s="217"/>
    </row>
    <row r="51" spans="2:8" ht="15" customHeight="1" thickBot="1">
      <c r="B51" s="161" t="s">
        <v>736</v>
      </c>
      <c r="C51" s="218"/>
      <c r="D51" s="218"/>
      <c r="E51" s="218"/>
      <c r="F51" s="219">
        <v>9858085639</v>
      </c>
      <c r="G51" s="219"/>
      <c r="H51" s="220"/>
    </row>
    <row r="52" spans="2:8" ht="108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221" t="s">
        <v>72</v>
      </c>
      <c r="C53" s="222"/>
      <c r="D53" s="222"/>
      <c r="E53" s="222"/>
      <c r="F53" s="222"/>
      <c r="G53" s="222"/>
      <c r="H53" s="223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1:H21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</mergeCells>
  <conditionalFormatting sqref="B36:F36">
    <cfRule type="containsText" dxfId="123" priority="1" operator="containsText" text="NO DISPONIBLE">
      <formula>NOT(ISERROR(SEARCH("NO DISPONIBLE",B36)))</formula>
    </cfRule>
    <cfRule type="cellIs" dxfId="122" priority="2" operator="lessThanOrEqual">
      <formula>0.15</formula>
    </cfRule>
    <cfRule type="cellIs" dxfId="121" priority="3" operator="between">
      <formula>0.5</formula>
      <formula>0.7</formula>
    </cfRule>
    <cfRule type="cellIs" dxfId="120" priority="4" operator="greaterThanOrEqual">
      <formula>0.7</formula>
    </cfRule>
  </conditionalFormatting>
  <hyperlinks>
    <hyperlink ref="B51" r:id="rId1" xr:uid="{00000000-0004-0000-4000-000000000000}"/>
  </hyperlinks>
  <printOptions horizontalCentered="1"/>
  <pageMargins left="0.31496062992125984" right="0.31496062992125984" top="0.35433070866141736" bottom="0" header="0.31496062992125984" footer="0.31496062992125984"/>
  <pageSetup paperSize="5" scale="6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4000-00004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 2.2.1.1.8.1-2025-DSL'!B36:F36</xm:f>
              <xm:sqref>G36</xm:sqref>
            </x14:sparkline>
          </x14:sparklines>
        </x14:sparklineGroup>
      </x14:sparklineGroup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B1:Q53"/>
  <sheetViews>
    <sheetView showGridLines="0" view="pageBreakPreview" zoomScale="84" zoomScaleNormal="90" zoomScaleSheetLayoutView="84" workbookViewId="0">
      <selection activeCell="B47" sqref="B47:H47"/>
    </sheetView>
  </sheetViews>
  <sheetFormatPr baseColWidth="10" defaultColWidth="11.42578125" defaultRowHeight="18"/>
  <cols>
    <col min="1" max="1" width="7.7109375" style="1" customWidth="1"/>
    <col min="2" max="7" width="14.7109375" style="1" customWidth="1"/>
    <col min="8" max="8" width="26.85546875" style="1" customWidth="1"/>
    <col min="9" max="9" width="64" style="1" customWidth="1"/>
    <col min="10" max="16384" width="11.42578125" style="1"/>
  </cols>
  <sheetData>
    <row r="1" spans="2:17" ht="18.75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260" t="s">
        <v>0</v>
      </c>
      <c r="C5" s="261"/>
      <c r="D5" s="261"/>
      <c r="E5" s="261"/>
      <c r="F5" s="261"/>
      <c r="G5" s="261"/>
      <c r="H5" s="26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215" t="s">
        <v>1</v>
      </c>
      <c r="C6" s="216"/>
      <c r="D6" s="216"/>
      <c r="E6" s="216"/>
      <c r="F6" s="216"/>
      <c r="G6" s="216"/>
      <c r="H6" s="217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263" t="s">
        <v>748</v>
      </c>
      <c r="C7" s="264"/>
      <c r="D7" s="264"/>
      <c r="E7" s="264"/>
      <c r="F7" s="264"/>
      <c r="G7" s="264"/>
      <c r="H7" s="265"/>
      <c r="J7" s="3"/>
      <c r="K7" s="3"/>
      <c r="L7" s="3"/>
      <c r="M7" s="3"/>
      <c r="N7" s="3"/>
      <c r="O7" s="3"/>
      <c r="P7" s="3"/>
      <c r="Q7" s="3"/>
    </row>
    <row r="8" spans="2:17" ht="47.25" customHeight="1">
      <c r="B8" s="215" t="s">
        <v>2</v>
      </c>
      <c r="C8" s="216"/>
      <c r="D8" s="216"/>
      <c r="E8" s="216"/>
      <c r="F8" s="216" t="s">
        <v>3</v>
      </c>
      <c r="G8" s="216"/>
      <c r="H8" s="55" t="s">
        <v>4</v>
      </c>
      <c r="J8" s="4"/>
      <c r="K8" s="4"/>
      <c r="L8" s="4"/>
      <c r="M8" s="4"/>
      <c r="N8" s="4"/>
      <c r="O8" s="4"/>
      <c r="P8" s="4"/>
      <c r="Q8" s="4"/>
    </row>
    <row r="9" spans="2:17" ht="50.25" customHeight="1">
      <c r="B9" s="227" t="s">
        <v>721</v>
      </c>
      <c r="C9" s="228"/>
      <c r="D9" s="228"/>
      <c r="E9" s="228"/>
      <c r="F9" s="228" t="s">
        <v>722</v>
      </c>
      <c r="G9" s="228"/>
      <c r="H9" s="56" t="s">
        <v>316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215" t="s">
        <v>5</v>
      </c>
      <c r="C10" s="216"/>
      <c r="D10" s="216"/>
      <c r="E10" s="216"/>
      <c r="F10" s="216"/>
      <c r="G10" s="216"/>
      <c r="H10" s="217"/>
    </row>
    <row r="11" spans="2:17" ht="34.5" customHeight="1">
      <c r="B11" s="53" t="s">
        <v>6</v>
      </c>
      <c r="C11" s="216" t="s">
        <v>7</v>
      </c>
      <c r="D11" s="216"/>
      <c r="E11" s="54" t="s">
        <v>8</v>
      </c>
      <c r="F11" s="54" t="s">
        <v>9</v>
      </c>
      <c r="G11" s="54" t="s">
        <v>10</v>
      </c>
      <c r="H11" s="55" t="s">
        <v>11</v>
      </c>
    </row>
    <row r="12" spans="2:17" ht="18.95" customHeight="1" thickBot="1">
      <c r="B12" s="57" t="s">
        <v>711</v>
      </c>
      <c r="C12" s="253" t="s">
        <v>670</v>
      </c>
      <c r="D12" s="253"/>
      <c r="E12" s="58" t="s">
        <v>96</v>
      </c>
      <c r="F12" s="58" t="s">
        <v>297</v>
      </c>
      <c r="G12" s="58" t="s">
        <v>670</v>
      </c>
      <c r="H12" s="59" t="s">
        <v>12</v>
      </c>
    </row>
    <row r="13" spans="2:17" ht="30.75" customHeight="1" thickBot="1">
      <c r="B13" s="254" t="s">
        <v>723</v>
      </c>
      <c r="C13" s="255"/>
      <c r="D13" s="255"/>
      <c r="E13" s="255"/>
      <c r="F13" s="256"/>
      <c r="G13" s="257" t="s">
        <v>724</v>
      </c>
      <c r="H13" s="258"/>
    </row>
    <row r="14" spans="2:17" ht="16.5" customHeight="1">
      <c r="B14" s="60" t="s">
        <v>15</v>
      </c>
      <c r="C14" s="259" t="s">
        <v>16</v>
      </c>
      <c r="D14" s="259"/>
      <c r="E14" s="61" t="s">
        <v>17</v>
      </c>
      <c r="F14" s="62" t="s">
        <v>8</v>
      </c>
      <c r="G14" s="63" t="s">
        <v>18</v>
      </c>
      <c r="H14" s="62" t="s">
        <v>19</v>
      </c>
    </row>
    <row r="15" spans="2:17" ht="21" customHeight="1" thickBot="1">
      <c r="B15" s="64" t="s">
        <v>20</v>
      </c>
      <c r="C15" s="249" t="s">
        <v>383</v>
      </c>
      <c r="D15" s="249"/>
      <c r="E15" s="65" t="s">
        <v>21</v>
      </c>
      <c r="F15" s="66" t="s">
        <v>22</v>
      </c>
      <c r="G15" s="64" t="s">
        <v>21</v>
      </c>
      <c r="H15" s="66" t="s">
        <v>482</v>
      </c>
    </row>
    <row r="16" spans="2:17" ht="39" customHeight="1">
      <c r="B16" s="215" t="s">
        <v>24</v>
      </c>
      <c r="C16" s="216"/>
      <c r="D16" s="216"/>
      <c r="E16" s="216"/>
      <c r="F16" s="216" t="s">
        <v>25</v>
      </c>
      <c r="G16" s="216"/>
      <c r="H16" s="217"/>
    </row>
    <row r="17" spans="2:9" ht="25.5" customHeight="1">
      <c r="B17" s="230" t="s">
        <v>26</v>
      </c>
      <c r="C17" s="231"/>
      <c r="D17" s="231"/>
      <c r="E17" s="232"/>
      <c r="F17" s="216" t="s">
        <v>27</v>
      </c>
      <c r="G17" s="216"/>
      <c r="H17" s="55" t="s">
        <v>28</v>
      </c>
    </row>
    <row r="18" spans="2:9" ht="18" customHeight="1">
      <c r="B18" s="250" t="s">
        <v>29</v>
      </c>
      <c r="C18" s="251"/>
      <c r="D18" s="251"/>
      <c r="E18" s="252"/>
      <c r="F18" s="253" t="s">
        <v>30</v>
      </c>
      <c r="G18" s="253"/>
      <c r="H18" s="59" t="s">
        <v>100</v>
      </c>
    </row>
    <row r="19" spans="2:9" ht="15.75" customHeight="1">
      <c r="B19" s="215" t="s">
        <v>31</v>
      </c>
      <c r="C19" s="216"/>
      <c r="D19" s="216"/>
      <c r="E19" s="216"/>
      <c r="F19" s="216"/>
      <c r="G19" s="216"/>
      <c r="H19" s="217"/>
    </row>
    <row r="20" spans="2:9" ht="33" customHeight="1">
      <c r="B20" s="180" t="s">
        <v>749</v>
      </c>
      <c r="C20" s="181"/>
      <c r="D20" s="181"/>
      <c r="E20" s="181"/>
      <c r="F20" s="181"/>
      <c r="G20" s="181"/>
      <c r="H20" s="182"/>
    </row>
    <row r="21" spans="2:9" ht="15.75" customHeight="1">
      <c r="B21" s="215" t="s">
        <v>32</v>
      </c>
      <c r="C21" s="216"/>
      <c r="D21" s="216"/>
      <c r="E21" s="216"/>
      <c r="F21" s="216"/>
      <c r="G21" s="216"/>
      <c r="H21" s="217"/>
    </row>
    <row r="22" spans="2:9" ht="30.75" customHeight="1">
      <c r="B22" s="108" t="s">
        <v>750</v>
      </c>
      <c r="C22" s="109"/>
      <c r="D22" s="109"/>
      <c r="E22" s="109"/>
      <c r="F22" s="109"/>
      <c r="G22" s="109"/>
      <c r="H22" s="136"/>
    </row>
    <row r="23" spans="2:9" ht="15.75" customHeight="1">
      <c r="B23" s="215" t="s">
        <v>33</v>
      </c>
      <c r="C23" s="216"/>
      <c r="D23" s="216"/>
      <c r="E23" s="216"/>
      <c r="F23" s="216" t="s">
        <v>34</v>
      </c>
      <c r="G23" s="216"/>
      <c r="H23" s="217"/>
    </row>
    <row r="24" spans="2:9" ht="24.75" customHeight="1">
      <c r="B24" s="227" t="s">
        <v>35</v>
      </c>
      <c r="C24" s="228"/>
      <c r="D24" s="228"/>
      <c r="E24" s="228"/>
      <c r="F24" s="228" t="s">
        <v>288</v>
      </c>
      <c r="G24" s="228"/>
      <c r="H24" s="229"/>
    </row>
    <row r="25" spans="2:9" ht="14.25" customHeight="1">
      <c r="B25" s="215" t="s">
        <v>37</v>
      </c>
      <c r="C25" s="216"/>
      <c r="D25" s="216"/>
      <c r="E25" s="216"/>
      <c r="F25" s="216" t="s">
        <v>38</v>
      </c>
      <c r="G25" s="216"/>
      <c r="H25" s="217"/>
    </row>
    <row r="26" spans="2:9" ht="15.95" customHeight="1">
      <c r="B26" s="215" t="s">
        <v>39</v>
      </c>
      <c r="C26" s="216"/>
      <c r="D26" s="216" t="s">
        <v>40</v>
      </c>
      <c r="E26" s="216"/>
      <c r="F26" s="54" t="s">
        <v>39</v>
      </c>
      <c r="G26" s="54" t="s">
        <v>41</v>
      </c>
      <c r="H26" s="55" t="s">
        <v>40</v>
      </c>
    </row>
    <row r="27" spans="2:9" ht="14.25" customHeight="1">
      <c r="B27" s="227">
        <v>3834</v>
      </c>
      <c r="C27" s="228"/>
      <c r="D27" s="228">
        <v>2022</v>
      </c>
      <c r="E27" s="228"/>
      <c r="F27" s="67" t="s">
        <v>751</v>
      </c>
      <c r="G27" s="68">
        <v>9.5500000000000002E-2</v>
      </c>
      <c r="H27" s="56">
        <v>2025</v>
      </c>
      <c r="I27" s="1">
        <f>((4-5)/5)*100</f>
        <v>-20</v>
      </c>
    </row>
    <row r="28" spans="2:9" ht="19.5" customHeight="1">
      <c r="B28" s="215" t="s">
        <v>42</v>
      </c>
      <c r="C28" s="216"/>
      <c r="D28" s="216"/>
      <c r="E28" s="216"/>
      <c r="F28" s="216"/>
      <c r="G28" s="216"/>
      <c r="H28" s="217"/>
    </row>
    <row r="29" spans="2:9" ht="19.5" customHeight="1">
      <c r="B29" s="230" t="s">
        <v>26</v>
      </c>
      <c r="C29" s="231"/>
      <c r="D29" s="231"/>
      <c r="E29" s="231"/>
      <c r="F29" s="231"/>
      <c r="G29" s="231"/>
      <c r="H29" s="234"/>
    </row>
    <row r="30" spans="2:9" ht="41.25" customHeight="1">
      <c r="B30" s="242" t="s">
        <v>43</v>
      </c>
      <c r="C30" s="243"/>
      <c r="D30" s="244"/>
      <c r="E30" s="245" t="s">
        <v>44</v>
      </c>
      <c r="F30" s="246"/>
      <c r="G30" s="247" t="s">
        <v>45</v>
      </c>
      <c r="H30" s="248"/>
    </row>
    <row r="31" spans="2:9" ht="26.1" customHeight="1">
      <c r="B31" s="235" t="s">
        <v>46</v>
      </c>
      <c r="C31" s="236"/>
      <c r="D31" s="237"/>
      <c r="E31" s="238" t="s">
        <v>47</v>
      </c>
      <c r="F31" s="237"/>
      <c r="G31" s="238" t="s">
        <v>48</v>
      </c>
      <c r="H31" s="237"/>
    </row>
    <row r="32" spans="2:9" ht="28.5" customHeight="1">
      <c r="B32" s="215" t="s">
        <v>49</v>
      </c>
      <c r="C32" s="216"/>
      <c r="D32" s="216"/>
      <c r="E32" s="216"/>
      <c r="F32" s="216"/>
      <c r="G32" s="216"/>
      <c r="H32" s="217"/>
      <c r="I32" s="20"/>
    </row>
    <row r="33" spans="2:8" ht="133.5" customHeight="1">
      <c r="B33" s="191" t="s">
        <v>752</v>
      </c>
      <c r="C33" s="240"/>
      <c r="D33" s="240"/>
      <c r="E33" s="240"/>
      <c r="F33" s="240"/>
      <c r="G33" s="240"/>
      <c r="H33" s="241"/>
    </row>
    <row r="34" spans="2:8" ht="30" customHeight="1">
      <c r="B34" s="215" t="s">
        <v>50</v>
      </c>
      <c r="C34" s="216"/>
      <c r="D34" s="216"/>
      <c r="E34" s="216"/>
      <c r="F34" s="216"/>
      <c r="G34" s="216"/>
      <c r="H34" s="217"/>
    </row>
    <row r="35" spans="2:8" ht="27" customHeight="1">
      <c r="B35" s="53" t="s">
        <v>51</v>
      </c>
      <c r="C35" s="54" t="s">
        <v>52</v>
      </c>
      <c r="D35" s="54" t="s">
        <v>53</v>
      </c>
      <c r="E35" s="54" t="s">
        <v>54</v>
      </c>
      <c r="F35" s="54" t="s">
        <v>55</v>
      </c>
      <c r="G35" s="216" t="s">
        <v>56</v>
      </c>
      <c r="H35" s="217"/>
    </row>
    <row r="36" spans="2:8" ht="27.95" customHeight="1">
      <c r="B36" s="69">
        <v>1.1314</v>
      </c>
      <c r="C36" s="69">
        <v>1.0971</v>
      </c>
      <c r="D36" s="69" t="s">
        <v>57</v>
      </c>
      <c r="E36" s="69" t="s">
        <v>57</v>
      </c>
      <c r="F36" s="69">
        <v>0.55710000000000004</v>
      </c>
      <c r="G36" s="228"/>
      <c r="H36" s="229"/>
    </row>
    <row r="37" spans="2:8" ht="26.25" customHeight="1">
      <c r="B37" s="224" t="s">
        <v>58</v>
      </c>
      <c r="C37" s="225"/>
      <c r="D37" s="225"/>
      <c r="E37" s="225"/>
      <c r="F37" s="225"/>
      <c r="G37" s="225"/>
      <c r="H37" s="226"/>
    </row>
    <row r="38" spans="2:8" ht="14.1" customHeight="1">
      <c r="B38" s="215" t="s">
        <v>59</v>
      </c>
      <c r="C38" s="216"/>
      <c r="D38" s="216"/>
      <c r="E38" s="216"/>
      <c r="F38" s="216" t="s">
        <v>60</v>
      </c>
      <c r="G38" s="216"/>
      <c r="H38" s="217"/>
    </row>
    <row r="39" spans="2:8" ht="14.1" customHeight="1">
      <c r="B39" s="235" t="s">
        <v>753</v>
      </c>
      <c r="C39" s="236"/>
      <c r="D39" s="236"/>
      <c r="E39" s="237"/>
      <c r="F39" s="238" t="s">
        <v>754</v>
      </c>
      <c r="G39" s="236"/>
      <c r="H39" s="239"/>
    </row>
    <row r="40" spans="2:8" ht="17.100000000000001" customHeight="1">
      <c r="B40" s="215" t="s">
        <v>61</v>
      </c>
      <c r="C40" s="216"/>
      <c r="D40" s="216"/>
      <c r="E40" s="216"/>
      <c r="F40" s="216" t="s">
        <v>62</v>
      </c>
      <c r="G40" s="216"/>
      <c r="H40" s="217"/>
    </row>
    <row r="41" spans="2:8" ht="21" customHeight="1">
      <c r="B41" s="235" t="s">
        <v>755</v>
      </c>
      <c r="C41" s="236"/>
      <c r="D41" s="236"/>
      <c r="E41" s="237"/>
      <c r="F41" s="238" t="s">
        <v>756</v>
      </c>
      <c r="G41" s="236"/>
      <c r="H41" s="239"/>
    </row>
    <row r="42" spans="2:8" ht="15" customHeight="1">
      <c r="B42" s="215" t="s">
        <v>63</v>
      </c>
      <c r="C42" s="216"/>
      <c r="D42" s="216"/>
      <c r="E42" s="216"/>
      <c r="F42" s="216" t="s">
        <v>64</v>
      </c>
      <c r="G42" s="216"/>
      <c r="H42" s="217"/>
    </row>
    <row r="43" spans="2:8" ht="21" customHeight="1">
      <c r="B43" s="235" t="s">
        <v>757</v>
      </c>
      <c r="C43" s="236"/>
      <c r="D43" s="236"/>
      <c r="E43" s="237"/>
      <c r="F43" s="238" t="s">
        <v>758</v>
      </c>
      <c r="G43" s="236"/>
      <c r="H43" s="239"/>
    </row>
    <row r="44" spans="2:8" ht="24" customHeight="1">
      <c r="B44" s="215" t="s">
        <v>65</v>
      </c>
      <c r="C44" s="216"/>
      <c r="D44" s="216"/>
      <c r="E44" s="216"/>
      <c r="F44" s="216" t="s">
        <v>66</v>
      </c>
      <c r="G44" s="216"/>
      <c r="H44" s="217"/>
    </row>
    <row r="45" spans="2:8" ht="18.75" customHeight="1">
      <c r="B45" s="238" t="s">
        <v>755</v>
      </c>
      <c r="C45" s="236"/>
      <c r="D45" s="236"/>
      <c r="E45" s="236"/>
      <c r="F45" s="238" t="s">
        <v>756</v>
      </c>
      <c r="G45" s="236"/>
      <c r="H45" s="239"/>
    </row>
    <row r="46" spans="2:8" ht="14.1" customHeight="1">
      <c r="B46" s="224" t="s">
        <v>67</v>
      </c>
      <c r="C46" s="225"/>
      <c r="D46" s="225"/>
      <c r="E46" s="225"/>
      <c r="F46" s="225"/>
      <c r="G46" s="225"/>
      <c r="H46" s="226"/>
    </row>
    <row r="47" spans="2:8" ht="15.95" customHeight="1">
      <c r="B47" s="227" t="s">
        <v>734</v>
      </c>
      <c r="C47" s="228"/>
      <c r="D47" s="228"/>
      <c r="E47" s="228"/>
      <c r="F47" s="228"/>
      <c r="G47" s="228"/>
      <c r="H47" s="229"/>
    </row>
    <row r="48" spans="2:8" ht="16.5" customHeight="1">
      <c r="B48" s="230" t="s">
        <v>68</v>
      </c>
      <c r="C48" s="231"/>
      <c r="D48" s="231"/>
      <c r="E48" s="232"/>
      <c r="F48" s="233" t="s">
        <v>69</v>
      </c>
      <c r="G48" s="231"/>
      <c r="H48" s="234"/>
    </row>
    <row r="49" spans="2:8" ht="18.95" customHeight="1">
      <c r="B49" s="235" t="s">
        <v>735</v>
      </c>
      <c r="C49" s="236"/>
      <c r="D49" s="236"/>
      <c r="E49" s="237"/>
      <c r="F49" s="238" t="s">
        <v>111</v>
      </c>
      <c r="G49" s="236"/>
      <c r="H49" s="239"/>
    </row>
    <row r="50" spans="2:8" ht="16.5" customHeight="1">
      <c r="B50" s="215" t="s">
        <v>70</v>
      </c>
      <c r="C50" s="216"/>
      <c r="D50" s="216"/>
      <c r="E50" s="216"/>
      <c r="F50" s="216" t="s">
        <v>71</v>
      </c>
      <c r="G50" s="216"/>
      <c r="H50" s="217"/>
    </row>
    <row r="51" spans="2:8" ht="15" customHeight="1" thickBot="1">
      <c r="B51" s="161" t="s">
        <v>736</v>
      </c>
      <c r="C51" s="218"/>
      <c r="D51" s="218"/>
      <c r="E51" s="218"/>
      <c r="F51" s="219">
        <v>9858085639</v>
      </c>
      <c r="G51" s="219"/>
      <c r="H51" s="220"/>
    </row>
    <row r="52" spans="2:8" ht="108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221" t="s">
        <v>72</v>
      </c>
      <c r="C53" s="222"/>
      <c r="D53" s="222"/>
      <c r="E53" s="222"/>
      <c r="F53" s="222"/>
      <c r="G53" s="222"/>
      <c r="H53" s="223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1:H21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</mergeCells>
  <conditionalFormatting sqref="B36:F36">
    <cfRule type="containsText" dxfId="119" priority="1" operator="containsText" text="NO DISPONIBLE">
      <formula>NOT(ISERROR(SEARCH("NO DISPONIBLE",B36)))</formula>
    </cfRule>
    <cfRule type="cellIs" dxfId="118" priority="2" operator="lessThanOrEqual">
      <formula>0.15</formula>
    </cfRule>
    <cfRule type="cellIs" dxfId="117" priority="3" operator="between">
      <formula>0.5</formula>
      <formula>0.7</formula>
    </cfRule>
    <cfRule type="cellIs" dxfId="116" priority="4" operator="greaterThanOrEqual">
      <formula>0.7</formula>
    </cfRule>
  </conditionalFormatting>
  <hyperlinks>
    <hyperlink ref="B51" r:id="rId1" xr:uid="{00000000-0004-0000-4100-000000000000}"/>
  </hyperlinks>
  <printOptions horizontalCentered="1"/>
  <pageMargins left="0.31496062992125984" right="0.31496062992125984" top="0.39370078740157483" bottom="0" header="0.31496062992125984" footer="0.31496062992125984"/>
  <pageSetup paperSize="5" scale="6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4100-000041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 2.2.1.1.8.2-2025-DSL'!B36:F36</xm:f>
              <xm:sqref>G36</xm:sqref>
            </x14:sparkline>
          </x14:sparklines>
        </x14:sparklineGroup>
      </x14:sparklineGroup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B1:Q53"/>
  <sheetViews>
    <sheetView showGridLines="0" view="pageBreakPreview" zoomScale="84" zoomScaleNormal="90" zoomScaleSheetLayoutView="84" workbookViewId="0">
      <selection activeCell="B47" sqref="B47:H47"/>
    </sheetView>
  </sheetViews>
  <sheetFormatPr baseColWidth="10" defaultColWidth="11.42578125" defaultRowHeight="18"/>
  <cols>
    <col min="1" max="1" width="7.7109375" style="1" customWidth="1"/>
    <col min="2" max="7" width="14.7109375" style="1" customWidth="1"/>
    <col min="8" max="8" width="26.85546875" style="1" customWidth="1"/>
    <col min="9" max="9" width="64" style="1" customWidth="1"/>
    <col min="10" max="16384" width="11.42578125" style="1"/>
  </cols>
  <sheetData>
    <row r="1" spans="2:17" ht="18.75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260" t="s">
        <v>0</v>
      </c>
      <c r="C5" s="261"/>
      <c r="D5" s="261"/>
      <c r="E5" s="261"/>
      <c r="F5" s="261"/>
      <c r="G5" s="261"/>
      <c r="H5" s="26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215" t="s">
        <v>1</v>
      </c>
      <c r="C6" s="216"/>
      <c r="D6" s="216"/>
      <c r="E6" s="216"/>
      <c r="F6" s="216"/>
      <c r="G6" s="216"/>
      <c r="H6" s="217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263" t="s">
        <v>759</v>
      </c>
      <c r="C7" s="264"/>
      <c r="D7" s="264"/>
      <c r="E7" s="264"/>
      <c r="F7" s="264"/>
      <c r="G7" s="264"/>
      <c r="H7" s="265"/>
      <c r="J7" s="3"/>
      <c r="K7" s="3"/>
      <c r="L7" s="3"/>
      <c r="M7" s="3"/>
      <c r="N7" s="3"/>
      <c r="O7" s="3"/>
      <c r="P7" s="3"/>
      <c r="Q7" s="3"/>
    </row>
    <row r="8" spans="2:17" ht="47.25" customHeight="1">
      <c r="B8" s="215" t="s">
        <v>2</v>
      </c>
      <c r="C8" s="216"/>
      <c r="D8" s="216"/>
      <c r="E8" s="216"/>
      <c r="F8" s="216" t="s">
        <v>3</v>
      </c>
      <c r="G8" s="216"/>
      <c r="H8" s="55" t="s">
        <v>4</v>
      </c>
      <c r="J8" s="4"/>
      <c r="K8" s="4"/>
      <c r="L8" s="4"/>
      <c r="M8" s="4"/>
      <c r="N8" s="4"/>
      <c r="O8" s="4"/>
      <c r="P8" s="4"/>
      <c r="Q8" s="4"/>
    </row>
    <row r="9" spans="2:17" ht="50.25" customHeight="1">
      <c r="B9" s="227" t="s">
        <v>721</v>
      </c>
      <c r="C9" s="228"/>
      <c r="D9" s="228"/>
      <c r="E9" s="228"/>
      <c r="F9" s="228" t="s">
        <v>722</v>
      </c>
      <c r="G9" s="228"/>
      <c r="H9" s="56" t="s">
        <v>316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215" t="s">
        <v>5</v>
      </c>
      <c r="C10" s="216"/>
      <c r="D10" s="216"/>
      <c r="E10" s="216"/>
      <c r="F10" s="216"/>
      <c r="G10" s="216"/>
      <c r="H10" s="217"/>
    </row>
    <row r="11" spans="2:17" ht="34.5" customHeight="1">
      <c r="B11" s="53" t="s">
        <v>6</v>
      </c>
      <c r="C11" s="216" t="s">
        <v>7</v>
      </c>
      <c r="D11" s="216"/>
      <c r="E11" s="54" t="s">
        <v>8</v>
      </c>
      <c r="F11" s="54" t="s">
        <v>9</v>
      </c>
      <c r="G11" s="54" t="s">
        <v>10</v>
      </c>
      <c r="H11" s="55" t="s">
        <v>11</v>
      </c>
    </row>
    <row r="12" spans="2:17" ht="18.95" customHeight="1" thickBot="1">
      <c r="B12" s="57" t="s">
        <v>711</v>
      </c>
      <c r="C12" s="253" t="s">
        <v>670</v>
      </c>
      <c r="D12" s="253"/>
      <c r="E12" s="58" t="s">
        <v>96</v>
      </c>
      <c r="F12" s="58" t="s">
        <v>297</v>
      </c>
      <c r="G12" s="58" t="s">
        <v>670</v>
      </c>
      <c r="H12" s="59" t="s">
        <v>12</v>
      </c>
    </row>
    <row r="13" spans="2:17" ht="30.75" customHeight="1" thickBot="1">
      <c r="B13" s="254" t="s">
        <v>723</v>
      </c>
      <c r="C13" s="255"/>
      <c r="D13" s="255"/>
      <c r="E13" s="255"/>
      <c r="F13" s="256"/>
      <c r="G13" s="257" t="s">
        <v>724</v>
      </c>
      <c r="H13" s="258"/>
    </row>
    <row r="14" spans="2:17" ht="16.5" customHeight="1">
      <c r="B14" s="60" t="s">
        <v>15</v>
      </c>
      <c r="C14" s="259" t="s">
        <v>16</v>
      </c>
      <c r="D14" s="259"/>
      <c r="E14" s="61" t="s">
        <v>17</v>
      </c>
      <c r="F14" s="62" t="s">
        <v>8</v>
      </c>
      <c r="G14" s="63" t="s">
        <v>18</v>
      </c>
      <c r="H14" s="62" t="s">
        <v>19</v>
      </c>
    </row>
    <row r="15" spans="2:17" ht="21" customHeight="1" thickBot="1">
      <c r="B15" s="64" t="s">
        <v>20</v>
      </c>
      <c r="C15" s="249" t="s">
        <v>383</v>
      </c>
      <c r="D15" s="249"/>
      <c r="E15" s="65" t="s">
        <v>21</v>
      </c>
      <c r="F15" s="66" t="s">
        <v>22</v>
      </c>
      <c r="G15" s="64" t="s">
        <v>21</v>
      </c>
      <c r="H15" s="66" t="s">
        <v>482</v>
      </c>
    </row>
    <row r="16" spans="2:17" ht="39" customHeight="1">
      <c r="B16" s="215" t="s">
        <v>24</v>
      </c>
      <c r="C16" s="216"/>
      <c r="D16" s="216"/>
      <c r="E16" s="216"/>
      <c r="F16" s="216" t="s">
        <v>25</v>
      </c>
      <c r="G16" s="216"/>
      <c r="H16" s="217"/>
    </row>
    <row r="17" spans="2:9" ht="33" customHeight="1">
      <c r="B17" s="230" t="s">
        <v>26</v>
      </c>
      <c r="C17" s="231"/>
      <c r="D17" s="231"/>
      <c r="E17" s="232"/>
      <c r="F17" s="216" t="s">
        <v>27</v>
      </c>
      <c r="G17" s="216"/>
      <c r="H17" s="55" t="s">
        <v>28</v>
      </c>
    </row>
    <row r="18" spans="2:9" ht="18" customHeight="1">
      <c r="B18" s="250" t="s">
        <v>29</v>
      </c>
      <c r="C18" s="251"/>
      <c r="D18" s="251"/>
      <c r="E18" s="252"/>
      <c r="F18" s="253" t="s">
        <v>30</v>
      </c>
      <c r="G18" s="253"/>
      <c r="H18" s="59" t="s">
        <v>100</v>
      </c>
    </row>
    <row r="19" spans="2:9" ht="15.75" customHeight="1">
      <c r="B19" s="215" t="s">
        <v>31</v>
      </c>
      <c r="C19" s="216"/>
      <c r="D19" s="216"/>
      <c r="E19" s="216"/>
      <c r="F19" s="216"/>
      <c r="G19" s="216"/>
      <c r="H19" s="217"/>
    </row>
    <row r="20" spans="2:9" ht="37.5" customHeight="1">
      <c r="B20" s="180" t="s">
        <v>760</v>
      </c>
      <c r="C20" s="181"/>
      <c r="D20" s="181"/>
      <c r="E20" s="181"/>
      <c r="F20" s="181"/>
      <c r="G20" s="181"/>
      <c r="H20" s="182"/>
    </row>
    <row r="21" spans="2:9" ht="15.75" customHeight="1">
      <c r="B21" s="215" t="s">
        <v>32</v>
      </c>
      <c r="C21" s="216"/>
      <c r="D21" s="216"/>
      <c r="E21" s="216"/>
      <c r="F21" s="216"/>
      <c r="G21" s="216"/>
      <c r="H21" s="217"/>
    </row>
    <row r="22" spans="2:9" ht="28.5" customHeight="1">
      <c r="B22" s="108" t="s">
        <v>761</v>
      </c>
      <c r="C22" s="109"/>
      <c r="D22" s="109"/>
      <c r="E22" s="109"/>
      <c r="F22" s="109"/>
      <c r="G22" s="109"/>
      <c r="H22" s="136"/>
    </row>
    <row r="23" spans="2:9" ht="15.75" customHeight="1">
      <c r="B23" s="215" t="s">
        <v>33</v>
      </c>
      <c r="C23" s="216"/>
      <c r="D23" s="216"/>
      <c r="E23" s="216"/>
      <c r="F23" s="216" t="s">
        <v>34</v>
      </c>
      <c r="G23" s="216"/>
      <c r="H23" s="217"/>
    </row>
    <row r="24" spans="2:9" ht="24.75" customHeight="1">
      <c r="B24" s="227" t="s">
        <v>35</v>
      </c>
      <c r="C24" s="228"/>
      <c r="D24" s="228"/>
      <c r="E24" s="228"/>
      <c r="F24" s="228" t="s">
        <v>288</v>
      </c>
      <c r="G24" s="228"/>
      <c r="H24" s="229"/>
    </row>
    <row r="25" spans="2:9" ht="14.25" customHeight="1">
      <c r="B25" s="215" t="s">
        <v>37</v>
      </c>
      <c r="C25" s="216"/>
      <c r="D25" s="216"/>
      <c r="E25" s="216"/>
      <c r="F25" s="216" t="s">
        <v>38</v>
      </c>
      <c r="G25" s="216"/>
      <c r="H25" s="217"/>
    </row>
    <row r="26" spans="2:9" ht="15.95" customHeight="1">
      <c r="B26" s="215" t="s">
        <v>39</v>
      </c>
      <c r="C26" s="216"/>
      <c r="D26" s="216" t="s">
        <v>40</v>
      </c>
      <c r="E26" s="216"/>
      <c r="F26" s="54" t="s">
        <v>39</v>
      </c>
      <c r="G26" s="54" t="s">
        <v>41</v>
      </c>
      <c r="H26" s="55" t="s">
        <v>40</v>
      </c>
    </row>
    <row r="27" spans="2:9" ht="14.25" customHeight="1">
      <c r="B27" s="227">
        <v>352945</v>
      </c>
      <c r="C27" s="228"/>
      <c r="D27" s="228">
        <v>2022</v>
      </c>
      <c r="E27" s="228"/>
      <c r="F27" s="67" t="s">
        <v>762</v>
      </c>
      <c r="G27" s="68">
        <v>3.0800000000000001E-2</v>
      </c>
      <c r="H27" s="56">
        <v>2025</v>
      </c>
      <c r="I27" s="1">
        <f>((4-5)/5)*100</f>
        <v>-20</v>
      </c>
    </row>
    <row r="28" spans="2:9" ht="19.5" customHeight="1">
      <c r="B28" s="215" t="s">
        <v>42</v>
      </c>
      <c r="C28" s="216"/>
      <c r="D28" s="216"/>
      <c r="E28" s="216"/>
      <c r="F28" s="216"/>
      <c r="G28" s="216"/>
      <c r="H28" s="217"/>
    </row>
    <row r="29" spans="2:9" ht="19.5" customHeight="1">
      <c r="B29" s="230" t="s">
        <v>26</v>
      </c>
      <c r="C29" s="231"/>
      <c r="D29" s="231"/>
      <c r="E29" s="231"/>
      <c r="F29" s="231"/>
      <c r="G29" s="231"/>
      <c r="H29" s="234"/>
    </row>
    <row r="30" spans="2:9" ht="41.25" customHeight="1">
      <c r="B30" s="242" t="s">
        <v>43</v>
      </c>
      <c r="C30" s="243"/>
      <c r="D30" s="244"/>
      <c r="E30" s="245" t="s">
        <v>44</v>
      </c>
      <c r="F30" s="246"/>
      <c r="G30" s="247" t="s">
        <v>45</v>
      </c>
      <c r="H30" s="248"/>
    </row>
    <row r="31" spans="2:9" ht="26.1" customHeight="1">
      <c r="B31" s="235" t="s">
        <v>46</v>
      </c>
      <c r="C31" s="236"/>
      <c r="D31" s="237"/>
      <c r="E31" s="238" t="s">
        <v>47</v>
      </c>
      <c r="F31" s="237"/>
      <c r="G31" s="238" t="s">
        <v>48</v>
      </c>
      <c r="H31" s="237"/>
    </row>
    <row r="32" spans="2:9" ht="28.5" customHeight="1">
      <c r="B32" s="215" t="s">
        <v>49</v>
      </c>
      <c r="C32" s="216"/>
      <c r="D32" s="216"/>
      <c r="E32" s="216"/>
      <c r="F32" s="216"/>
      <c r="G32" s="216"/>
      <c r="H32" s="217"/>
      <c r="I32" s="20"/>
    </row>
    <row r="33" spans="2:8" ht="126.75" customHeight="1">
      <c r="B33" s="191" t="s">
        <v>763</v>
      </c>
      <c r="C33" s="240"/>
      <c r="D33" s="240"/>
      <c r="E33" s="240"/>
      <c r="F33" s="240"/>
      <c r="G33" s="240"/>
      <c r="H33" s="241"/>
    </row>
    <row r="34" spans="2:8" ht="25.5" customHeight="1">
      <c r="B34" s="215" t="s">
        <v>50</v>
      </c>
      <c r="C34" s="216"/>
      <c r="D34" s="216"/>
      <c r="E34" s="216"/>
      <c r="F34" s="216"/>
      <c r="G34" s="216"/>
      <c r="H34" s="217"/>
    </row>
    <row r="35" spans="2:8" ht="27" customHeight="1">
      <c r="B35" s="53" t="s">
        <v>51</v>
      </c>
      <c r="C35" s="54" t="s">
        <v>52</v>
      </c>
      <c r="D35" s="54" t="s">
        <v>53</v>
      </c>
      <c r="E35" s="54" t="s">
        <v>54</v>
      </c>
      <c r="F35" s="54" t="s">
        <v>55</v>
      </c>
      <c r="G35" s="216" t="s">
        <v>56</v>
      </c>
      <c r="H35" s="217"/>
    </row>
    <row r="36" spans="2:8" ht="27.95" customHeight="1">
      <c r="B36" s="69">
        <v>1.2121999999999999</v>
      </c>
      <c r="C36" s="69">
        <v>1.4064000000000001</v>
      </c>
      <c r="D36" s="69" t="s">
        <v>57</v>
      </c>
      <c r="E36" s="69" t="s">
        <v>57</v>
      </c>
      <c r="F36" s="69">
        <v>0.65410000000000001</v>
      </c>
      <c r="G36" s="228"/>
      <c r="H36" s="229"/>
    </row>
    <row r="37" spans="2:8" ht="27.75" customHeight="1">
      <c r="B37" s="224" t="s">
        <v>58</v>
      </c>
      <c r="C37" s="225"/>
      <c r="D37" s="225"/>
      <c r="E37" s="225"/>
      <c r="F37" s="225"/>
      <c r="G37" s="225"/>
      <c r="H37" s="226"/>
    </row>
    <row r="38" spans="2:8" ht="14.1" customHeight="1">
      <c r="B38" s="215" t="s">
        <v>59</v>
      </c>
      <c r="C38" s="216"/>
      <c r="D38" s="216"/>
      <c r="E38" s="216"/>
      <c r="F38" s="216" t="s">
        <v>60</v>
      </c>
      <c r="G38" s="216"/>
      <c r="H38" s="217"/>
    </row>
    <row r="39" spans="2:8" ht="14.1" customHeight="1">
      <c r="B39" s="235" t="s">
        <v>764</v>
      </c>
      <c r="C39" s="236"/>
      <c r="D39" s="236"/>
      <c r="E39" s="237"/>
      <c r="F39" s="238" t="s">
        <v>765</v>
      </c>
      <c r="G39" s="236"/>
      <c r="H39" s="239"/>
    </row>
    <row r="40" spans="2:8" ht="17.100000000000001" customHeight="1">
      <c r="B40" s="215" t="s">
        <v>61</v>
      </c>
      <c r="C40" s="216"/>
      <c r="D40" s="216"/>
      <c r="E40" s="216"/>
      <c r="F40" s="216" t="s">
        <v>62</v>
      </c>
      <c r="G40" s="216"/>
      <c r="H40" s="217"/>
    </row>
    <row r="41" spans="2:8" ht="21" customHeight="1">
      <c r="B41" s="235" t="s">
        <v>766</v>
      </c>
      <c r="C41" s="236"/>
      <c r="D41" s="236"/>
      <c r="E41" s="237"/>
      <c r="F41" s="238" t="s">
        <v>767</v>
      </c>
      <c r="G41" s="236"/>
      <c r="H41" s="239"/>
    </row>
    <row r="42" spans="2:8" ht="15" customHeight="1">
      <c r="B42" s="215" t="s">
        <v>63</v>
      </c>
      <c r="C42" s="216"/>
      <c r="D42" s="216"/>
      <c r="E42" s="216"/>
      <c r="F42" s="216" t="s">
        <v>64</v>
      </c>
      <c r="G42" s="216"/>
      <c r="H42" s="217"/>
    </row>
    <row r="43" spans="2:8" ht="17.25" customHeight="1">
      <c r="B43" s="235" t="s">
        <v>768</v>
      </c>
      <c r="C43" s="236"/>
      <c r="D43" s="236"/>
      <c r="E43" s="237"/>
      <c r="F43" s="238" t="s">
        <v>769</v>
      </c>
      <c r="G43" s="236"/>
      <c r="H43" s="239"/>
    </row>
    <row r="44" spans="2:8" ht="24" customHeight="1">
      <c r="B44" s="215" t="s">
        <v>65</v>
      </c>
      <c r="C44" s="216"/>
      <c r="D44" s="216"/>
      <c r="E44" s="216"/>
      <c r="F44" s="216" t="s">
        <v>66</v>
      </c>
      <c r="G44" s="216"/>
      <c r="H44" s="217"/>
    </row>
    <row r="45" spans="2:8" ht="18" customHeight="1">
      <c r="B45" s="238" t="s">
        <v>766</v>
      </c>
      <c r="C45" s="236"/>
      <c r="D45" s="236"/>
      <c r="E45" s="236"/>
      <c r="F45" s="238" t="s">
        <v>767</v>
      </c>
      <c r="G45" s="236"/>
      <c r="H45" s="239"/>
    </row>
    <row r="46" spans="2:8" ht="14.1" customHeight="1">
      <c r="B46" s="224" t="s">
        <v>67</v>
      </c>
      <c r="C46" s="225"/>
      <c r="D46" s="225"/>
      <c r="E46" s="225"/>
      <c r="F46" s="225"/>
      <c r="G46" s="225"/>
      <c r="H46" s="226"/>
    </row>
    <row r="47" spans="2:8" ht="15.95" customHeight="1">
      <c r="B47" s="227" t="s">
        <v>734</v>
      </c>
      <c r="C47" s="228"/>
      <c r="D47" s="228"/>
      <c r="E47" s="228"/>
      <c r="F47" s="228"/>
      <c r="G47" s="228"/>
      <c r="H47" s="229"/>
    </row>
    <row r="48" spans="2:8" ht="16.5" customHeight="1">
      <c r="B48" s="230" t="s">
        <v>68</v>
      </c>
      <c r="C48" s="231"/>
      <c r="D48" s="231"/>
      <c r="E48" s="232"/>
      <c r="F48" s="233" t="s">
        <v>69</v>
      </c>
      <c r="G48" s="231"/>
      <c r="H48" s="234"/>
    </row>
    <row r="49" spans="2:8" ht="18.95" customHeight="1">
      <c r="B49" s="235" t="s">
        <v>735</v>
      </c>
      <c r="C49" s="236"/>
      <c r="D49" s="236"/>
      <c r="E49" s="237"/>
      <c r="F49" s="238" t="s">
        <v>111</v>
      </c>
      <c r="G49" s="236"/>
      <c r="H49" s="239"/>
    </row>
    <row r="50" spans="2:8" ht="16.5" customHeight="1">
      <c r="B50" s="215" t="s">
        <v>70</v>
      </c>
      <c r="C50" s="216"/>
      <c r="D50" s="216"/>
      <c r="E50" s="216"/>
      <c r="F50" s="216" t="s">
        <v>71</v>
      </c>
      <c r="G50" s="216"/>
      <c r="H50" s="217"/>
    </row>
    <row r="51" spans="2:8" ht="15" customHeight="1" thickBot="1">
      <c r="B51" s="161" t="s">
        <v>736</v>
      </c>
      <c r="C51" s="218"/>
      <c r="D51" s="218"/>
      <c r="E51" s="218"/>
      <c r="F51" s="219">
        <v>9858085639</v>
      </c>
      <c r="G51" s="219"/>
      <c r="H51" s="220"/>
    </row>
    <row r="52" spans="2:8" ht="108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1:H21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</mergeCells>
  <conditionalFormatting sqref="B36:F36">
    <cfRule type="containsText" dxfId="115" priority="1" operator="containsText" text="NO DISPONIBLE">
      <formula>NOT(ISERROR(SEARCH("NO DISPONIBLE",B36)))</formula>
    </cfRule>
    <cfRule type="cellIs" dxfId="114" priority="2" operator="lessThanOrEqual">
      <formula>0.15</formula>
    </cfRule>
    <cfRule type="cellIs" dxfId="113" priority="3" operator="between">
      <formula>0.5</formula>
      <formula>0.7</formula>
    </cfRule>
    <cfRule type="cellIs" dxfId="112" priority="4" operator="greaterThanOrEqual">
      <formula>0.7</formula>
    </cfRule>
  </conditionalFormatting>
  <hyperlinks>
    <hyperlink ref="B51" r:id="rId1" xr:uid="{00000000-0004-0000-4200-000000000000}"/>
  </hyperlinks>
  <printOptions horizontalCentered="1"/>
  <pageMargins left="0.31496062992125984" right="0.31496062992125984" top="0.55118110236220474" bottom="0" header="0.31496062992125984" footer="0.31496062992125984"/>
  <pageSetup paperSize="5" scale="6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4200-000042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 2.2.1.1.8.3-2025-DSL'!B36:F36</xm:f>
              <xm:sqref>G36</xm:sqref>
            </x14:sparkline>
          </x14:sparklines>
        </x14:sparklineGroup>
      </x14:sparklineGroup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B1:Q53"/>
  <sheetViews>
    <sheetView showGridLines="0" view="pageBreakPreview" zoomScale="84" zoomScaleNormal="90" zoomScaleSheetLayoutView="84" workbookViewId="0">
      <selection activeCell="B7" sqref="B7:H7"/>
    </sheetView>
  </sheetViews>
  <sheetFormatPr baseColWidth="10" defaultColWidth="11.42578125" defaultRowHeight="18"/>
  <cols>
    <col min="1" max="1" width="7.7109375" style="1" customWidth="1"/>
    <col min="2" max="7" width="14.7109375" style="1" customWidth="1"/>
    <col min="8" max="8" width="26.85546875" style="1" customWidth="1"/>
    <col min="9" max="9" width="64" style="1" customWidth="1"/>
    <col min="10" max="16384" width="11.42578125" style="1"/>
  </cols>
  <sheetData>
    <row r="1" spans="2:17" ht="18.75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260" t="s">
        <v>0</v>
      </c>
      <c r="C5" s="261"/>
      <c r="D5" s="261"/>
      <c r="E5" s="261"/>
      <c r="F5" s="261"/>
      <c r="G5" s="261"/>
      <c r="H5" s="26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215" t="s">
        <v>1</v>
      </c>
      <c r="C6" s="216"/>
      <c r="D6" s="216"/>
      <c r="E6" s="216"/>
      <c r="F6" s="216"/>
      <c r="G6" s="216"/>
      <c r="H6" s="217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263" t="s">
        <v>770</v>
      </c>
      <c r="C7" s="264"/>
      <c r="D7" s="264"/>
      <c r="E7" s="264"/>
      <c r="F7" s="264"/>
      <c r="G7" s="264"/>
      <c r="H7" s="265"/>
      <c r="J7" s="3"/>
      <c r="K7" s="3"/>
      <c r="L7" s="3"/>
      <c r="M7" s="3"/>
      <c r="N7" s="3"/>
      <c r="O7" s="3"/>
      <c r="P7" s="3"/>
      <c r="Q7" s="3"/>
    </row>
    <row r="8" spans="2:17" ht="47.25" customHeight="1">
      <c r="B8" s="215" t="s">
        <v>2</v>
      </c>
      <c r="C8" s="216"/>
      <c r="D8" s="216"/>
      <c r="E8" s="216"/>
      <c r="F8" s="216" t="s">
        <v>3</v>
      </c>
      <c r="G8" s="216"/>
      <c r="H8" s="55" t="s">
        <v>4</v>
      </c>
      <c r="J8" s="4"/>
      <c r="K8" s="4"/>
      <c r="L8" s="4"/>
      <c r="M8" s="4"/>
      <c r="N8" s="4"/>
      <c r="O8" s="4"/>
      <c r="P8" s="4"/>
      <c r="Q8" s="4"/>
    </row>
    <row r="9" spans="2:17" ht="50.25" customHeight="1">
      <c r="B9" s="227" t="s">
        <v>721</v>
      </c>
      <c r="C9" s="228"/>
      <c r="D9" s="228"/>
      <c r="E9" s="228"/>
      <c r="F9" s="228" t="s">
        <v>722</v>
      </c>
      <c r="G9" s="228"/>
      <c r="H9" s="56" t="s">
        <v>316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215" t="s">
        <v>5</v>
      </c>
      <c r="C10" s="216"/>
      <c r="D10" s="216"/>
      <c r="E10" s="216"/>
      <c r="F10" s="216"/>
      <c r="G10" s="216"/>
      <c r="H10" s="217"/>
    </row>
    <row r="11" spans="2:17" ht="34.5" customHeight="1">
      <c r="B11" s="53" t="s">
        <v>6</v>
      </c>
      <c r="C11" s="216" t="s">
        <v>7</v>
      </c>
      <c r="D11" s="216"/>
      <c r="E11" s="54" t="s">
        <v>8</v>
      </c>
      <c r="F11" s="54" t="s">
        <v>9</v>
      </c>
      <c r="G11" s="54" t="s">
        <v>10</v>
      </c>
      <c r="H11" s="55" t="s">
        <v>11</v>
      </c>
    </row>
    <row r="12" spans="2:17" ht="18.95" customHeight="1" thickBot="1">
      <c r="B12" s="57" t="s">
        <v>711</v>
      </c>
      <c r="C12" s="253" t="s">
        <v>670</v>
      </c>
      <c r="D12" s="253"/>
      <c r="E12" s="58" t="s">
        <v>96</v>
      </c>
      <c r="F12" s="58" t="s">
        <v>297</v>
      </c>
      <c r="G12" s="58" t="s">
        <v>670</v>
      </c>
      <c r="H12" s="59" t="s">
        <v>12</v>
      </c>
    </row>
    <row r="13" spans="2:17" ht="30.75" customHeight="1" thickBot="1">
      <c r="B13" s="254" t="s">
        <v>723</v>
      </c>
      <c r="C13" s="255"/>
      <c r="D13" s="255"/>
      <c r="E13" s="255"/>
      <c r="F13" s="256"/>
      <c r="G13" s="257" t="s">
        <v>724</v>
      </c>
      <c r="H13" s="258"/>
    </row>
    <row r="14" spans="2:17" ht="16.5" customHeight="1">
      <c r="B14" s="60" t="s">
        <v>15</v>
      </c>
      <c r="C14" s="259" t="s">
        <v>16</v>
      </c>
      <c r="D14" s="259"/>
      <c r="E14" s="61" t="s">
        <v>17</v>
      </c>
      <c r="F14" s="62" t="s">
        <v>8</v>
      </c>
      <c r="G14" s="63" t="s">
        <v>18</v>
      </c>
      <c r="H14" s="62" t="s">
        <v>19</v>
      </c>
    </row>
    <row r="15" spans="2:17" ht="21" customHeight="1" thickBot="1">
      <c r="B15" s="64" t="s">
        <v>20</v>
      </c>
      <c r="C15" s="249" t="s">
        <v>383</v>
      </c>
      <c r="D15" s="249"/>
      <c r="E15" s="65" t="s">
        <v>21</v>
      </c>
      <c r="F15" s="66" t="s">
        <v>22</v>
      </c>
      <c r="G15" s="64" t="s">
        <v>21</v>
      </c>
      <c r="H15" s="66" t="s">
        <v>482</v>
      </c>
    </row>
    <row r="16" spans="2:17" ht="39" customHeight="1">
      <c r="B16" s="215" t="s">
        <v>24</v>
      </c>
      <c r="C16" s="216"/>
      <c r="D16" s="216"/>
      <c r="E16" s="216"/>
      <c r="F16" s="216" t="s">
        <v>25</v>
      </c>
      <c r="G16" s="216"/>
      <c r="H16" s="217"/>
    </row>
    <row r="17" spans="2:9" ht="27.75" customHeight="1">
      <c r="B17" s="230" t="s">
        <v>26</v>
      </c>
      <c r="C17" s="231"/>
      <c r="D17" s="231"/>
      <c r="E17" s="232"/>
      <c r="F17" s="216" t="s">
        <v>27</v>
      </c>
      <c r="G17" s="216"/>
      <c r="H17" s="55" t="s">
        <v>28</v>
      </c>
    </row>
    <row r="18" spans="2:9" ht="18" customHeight="1">
      <c r="B18" s="250" t="s">
        <v>29</v>
      </c>
      <c r="C18" s="251"/>
      <c r="D18" s="251"/>
      <c r="E18" s="252"/>
      <c r="F18" s="253" t="s">
        <v>30</v>
      </c>
      <c r="G18" s="253"/>
      <c r="H18" s="59" t="s">
        <v>100</v>
      </c>
    </row>
    <row r="19" spans="2:9" ht="15.75" customHeight="1">
      <c r="B19" s="215" t="s">
        <v>31</v>
      </c>
      <c r="C19" s="216"/>
      <c r="D19" s="216"/>
      <c r="E19" s="216"/>
      <c r="F19" s="216"/>
      <c r="G19" s="216"/>
      <c r="H19" s="217"/>
    </row>
    <row r="20" spans="2:9" ht="31.5" customHeight="1">
      <c r="B20" s="180" t="s">
        <v>771</v>
      </c>
      <c r="C20" s="181"/>
      <c r="D20" s="181"/>
      <c r="E20" s="181"/>
      <c r="F20" s="181"/>
      <c r="G20" s="181"/>
      <c r="H20" s="182"/>
    </row>
    <row r="21" spans="2:9" ht="15.75" customHeight="1">
      <c r="B21" s="215" t="s">
        <v>32</v>
      </c>
      <c r="C21" s="216"/>
      <c r="D21" s="216"/>
      <c r="E21" s="216"/>
      <c r="F21" s="216"/>
      <c r="G21" s="216"/>
      <c r="H21" s="217"/>
    </row>
    <row r="22" spans="2:9" ht="37.5" customHeight="1">
      <c r="B22" s="108" t="s">
        <v>772</v>
      </c>
      <c r="C22" s="109"/>
      <c r="D22" s="109"/>
      <c r="E22" s="109"/>
      <c r="F22" s="109"/>
      <c r="G22" s="109"/>
      <c r="H22" s="136"/>
    </row>
    <row r="23" spans="2:9" ht="15.75" customHeight="1">
      <c r="B23" s="215" t="s">
        <v>33</v>
      </c>
      <c r="C23" s="216"/>
      <c r="D23" s="216"/>
      <c r="E23" s="216"/>
      <c r="F23" s="216" t="s">
        <v>34</v>
      </c>
      <c r="G23" s="216"/>
      <c r="H23" s="217"/>
    </row>
    <row r="24" spans="2:9" ht="24.75" customHeight="1">
      <c r="B24" s="227" t="s">
        <v>35</v>
      </c>
      <c r="C24" s="228"/>
      <c r="D24" s="228"/>
      <c r="E24" s="228"/>
      <c r="F24" s="228" t="s">
        <v>288</v>
      </c>
      <c r="G24" s="228"/>
      <c r="H24" s="229"/>
    </row>
    <row r="25" spans="2:9" ht="14.25" customHeight="1">
      <c r="B25" s="215" t="s">
        <v>37</v>
      </c>
      <c r="C25" s="216"/>
      <c r="D25" s="216"/>
      <c r="E25" s="216"/>
      <c r="F25" s="216" t="s">
        <v>38</v>
      </c>
      <c r="G25" s="216"/>
      <c r="H25" s="217"/>
    </row>
    <row r="26" spans="2:9" ht="15.95" customHeight="1">
      <c r="B26" s="215" t="s">
        <v>39</v>
      </c>
      <c r="C26" s="216"/>
      <c r="D26" s="216" t="s">
        <v>40</v>
      </c>
      <c r="E26" s="216"/>
      <c r="F26" s="54" t="s">
        <v>39</v>
      </c>
      <c r="G26" s="54" t="s">
        <v>41</v>
      </c>
      <c r="H26" s="55" t="s">
        <v>40</v>
      </c>
    </row>
    <row r="27" spans="2:9" ht="14.25" customHeight="1">
      <c r="B27" s="227">
        <v>131</v>
      </c>
      <c r="C27" s="228"/>
      <c r="D27" s="228">
        <v>2022</v>
      </c>
      <c r="E27" s="228"/>
      <c r="F27" s="67" t="s">
        <v>773</v>
      </c>
      <c r="G27" s="68">
        <v>6.8699999999999997E-2</v>
      </c>
      <c r="H27" s="56">
        <v>2025</v>
      </c>
      <c r="I27" s="1">
        <f>((4-5)/5)*100</f>
        <v>-20</v>
      </c>
    </row>
    <row r="28" spans="2:9" ht="19.5" customHeight="1">
      <c r="B28" s="215" t="s">
        <v>42</v>
      </c>
      <c r="C28" s="216"/>
      <c r="D28" s="216"/>
      <c r="E28" s="216"/>
      <c r="F28" s="216"/>
      <c r="G28" s="216"/>
      <c r="H28" s="217"/>
    </row>
    <row r="29" spans="2:9" ht="19.5" customHeight="1">
      <c r="B29" s="230" t="s">
        <v>26</v>
      </c>
      <c r="C29" s="231"/>
      <c r="D29" s="231"/>
      <c r="E29" s="231"/>
      <c r="F29" s="231"/>
      <c r="G29" s="231"/>
      <c r="H29" s="234"/>
    </row>
    <row r="30" spans="2:9" ht="41.25" customHeight="1">
      <c r="B30" s="242" t="s">
        <v>43</v>
      </c>
      <c r="C30" s="243"/>
      <c r="D30" s="244"/>
      <c r="E30" s="245" t="s">
        <v>44</v>
      </c>
      <c r="F30" s="246"/>
      <c r="G30" s="247" t="s">
        <v>45</v>
      </c>
      <c r="H30" s="248"/>
    </row>
    <row r="31" spans="2:9" ht="26.1" customHeight="1">
      <c r="B31" s="235" t="s">
        <v>46</v>
      </c>
      <c r="C31" s="236"/>
      <c r="D31" s="237"/>
      <c r="E31" s="238" t="s">
        <v>47</v>
      </c>
      <c r="F31" s="237"/>
      <c r="G31" s="238" t="s">
        <v>48</v>
      </c>
      <c r="H31" s="237"/>
    </row>
    <row r="32" spans="2:9" ht="27" customHeight="1">
      <c r="B32" s="215" t="s">
        <v>49</v>
      </c>
      <c r="C32" s="216"/>
      <c r="D32" s="216"/>
      <c r="E32" s="216"/>
      <c r="F32" s="216"/>
      <c r="G32" s="216"/>
      <c r="H32" s="217"/>
      <c r="I32" s="20"/>
    </row>
    <row r="33" spans="2:8" ht="127.5" customHeight="1">
      <c r="B33" s="191" t="s">
        <v>763</v>
      </c>
      <c r="C33" s="240"/>
      <c r="D33" s="240"/>
      <c r="E33" s="240"/>
      <c r="F33" s="240"/>
      <c r="G33" s="240"/>
      <c r="H33" s="241"/>
    </row>
    <row r="34" spans="2:8" ht="24.75" customHeight="1">
      <c r="B34" s="215" t="s">
        <v>50</v>
      </c>
      <c r="C34" s="216"/>
      <c r="D34" s="216"/>
      <c r="E34" s="216"/>
      <c r="F34" s="216"/>
      <c r="G34" s="216"/>
      <c r="H34" s="217"/>
    </row>
    <row r="35" spans="2:8" ht="27" customHeight="1">
      <c r="B35" s="53" t="s">
        <v>51</v>
      </c>
      <c r="C35" s="54" t="s">
        <v>52</v>
      </c>
      <c r="D35" s="54" t="s">
        <v>53</v>
      </c>
      <c r="E35" s="54" t="s">
        <v>54</v>
      </c>
      <c r="F35" s="54" t="s">
        <v>55</v>
      </c>
      <c r="G35" s="216" t="s">
        <v>56</v>
      </c>
      <c r="H35" s="217"/>
    </row>
    <row r="36" spans="2:8" ht="27.95" customHeight="1">
      <c r="B36" s="69">
        <v>0.65710000000000002</v>
      </c>
      <c r="C36" s="69">
        <v>0.8286</v>
      </c>
      <c r="D36" s="69" t="s">
        <v>57</v>
      </c>
      <c r="E36" s="69" t="s">
        <v>57</v>
      </c>
      <c r="F36" s="69">
        <v>0.37140000000000001</v>
      </c>
      <c r="G36" s="228"/>
      <c r="H36" s="229"/>
    </row>
    <row r="37" spans="2:8" ht="24.75" customHeight="1">
      <c r="B37" s="224" t="s">
        <v>58</v>
      </c>
      <c r="C37" s="225"/>
      <c r="D37" s="225"/>
      <c r="E37" s="225"/>
      <c r="F37" s="225"/>
      <c r="G37" s="225"/>
      <c r="H37" s="226"/>
    </row>
    <row r="38" spans="2:8" ht="14.1" customHeight="1">
      <c r="B38" s="215" t="s">
        <v>59</v>
      </c>
      <c r="C38" s="216"/>
      <c r="D38" s="216"/>
      <c r="E38" s="216"/>
      <c r="F38" s="216" t="s">
        <v>60</v>
      </c>
      <c r="G38" s="216"/>
      <c r="H38" s="217"/>
    </row>
    <row r="39" spans="2:8" ht="23.25" customHeight="1">
      <c r="B39" s="235" t="s">
        <v>774</v>
      </c>
      <c r="C39" s="236"/>
      <c r="D39" s="236"/>
      <c r="E39" s="237"/>
      <c r="F39" s="238" t="s">
        <v>775</v>
      </c>
      <c r="G39" s="236"/>
      <c r="H39" s="239"/>
    </row>
    <row r="40" spans="2:8" ht="17.100000000000001" customHeight="1">
      <c r="B40" s="215" t="s">
        <v>61</v>
      </c>
      <c r="C40" s="216"/>
      <c r="D40" s="216"/>
      <c r="E40" s="216"/>
      <c r="F40" s="216" t="s">
        <v>62</v>
      </c>
      <c r="G40" s="216"/>
      <c r="H40" s="217"/>
    </row>
    <row r="41" spans="2:8" ht="21" customHeight="1">
      <c r="B41" s="235" t="s">
        <v>776</v>
      </c>
      <c r="C41" s="236"/>
      <c r="D41" s="236"/>
      <c r="E41" s="237"/>
      <c r="F41" s="238" t="s">
        <v>777</v>
      </c>
      <c r="G41" s="236"/>
      <c r="H41" s="239"/>
    </row>
    <row r="42" spans="2:8" ht="15" customHeight="1">
      <c r="B42" s="215" t="s">
        <v>63</v>
      </c>
      <c r="C42" s="216"/>
      <c r="D42" s="216"/>
      <c r="E42" s="216"/>
      <c r="F42" s="216" t="s">
        <v>64</v>
      </c>
      <c r="G42" s="216"/>
      <c r="H42" s="217"/>
    </row>
    <row r="43" spans="2:8" ht="35.25" customHeight="1">
      <c r="B43" s="235" t="s">
        <v>778</v>
      </c>
      <c r="C43" s="236"/>
      <c r="D43" s="236"/>
      <c r="E43" s="237"/>
      <c r="F43" s="238" t="s">
        <v>779</v>
      </c>
      <c r="G43" s="236"/>
      <c r="H43" s="239"/>
    </row>
    <row r="44" spans="2:8" ht="24" customHeight="1">
      <c r="B44" s="215" t="s">
        <v>65</v>
      </c>
      <c r="C44" s="216"/>
      <c r="D44" s="216"/>
      <c r="E44" s="216"/>
      <c r="F44" s="216" t="s">
        <v>66</v>
      </c>
      <c r="G44" s="216"/>
      <c r="H44" s="217"/>
    </row>
    <row r="45" spans="2:8" ht="16.5" customHeight="1">
      <c r="B45" s="238" t="s">
        <v>776</v>
      </c>
      <c r="C45" s="236"/>
      <c r="D45" s="236"/>
      <c r="E45" s="236"/>
      <c r="F45" s="238" t="s">
        <v>777</v>
      </c>
      <c r="G45" s="236"/>
      <c r="H45" s="239"/>
    </row>
    <row r="46" spans="2:8" ht="14.1" customHeight="1">
      <c r="B46" s="224" t="s">
        <v>67</v>
      </c>
      <c r="C46" s="225"/>
      <c r="D46" s="225"/>
      <c r="E46" s="225"/>
      <c r="F46" s="225"/>
      <c r="G46" s="225"/>
      <c r="H46" s="226"/>
    </row>
    <row r="47" spans="2:8" ht="15.95" customHeight="1">
      <c r="B47" s="227" t="s">
        <v>734</v>
      </c>
      <c r="C47" s="228"/>
      <c r="D47" s="228"/>
      <c r="E47" s="228"/>
      <c r="F47" s="228"/>
      <c r="G47" s="228"/>
      <c r="H47" s="229"/>
    </row>
    <row r="48" spans="2:8" ht="16.5" customHeight="1">
      <c r="B48" s="230" t="s">
        <v>68</v>
      </c>
      <c r="C48" s="231"/>
      <c r="D48" s="231"/>
      <c r="E48" s="232"/>
      <c r="F48" s="233" t="s">
        <v>69</v>
      </c>
      <c r="G48" s="231"/>
      <c r="H48" s="234"/>
    </row>
    <row r="49" spans="2:8" ht="18.95" customHeight="1">
      <c r="B49" s="235" t="s">
        <v>735</v>
      </c>
      <c r="C49" s="236"/>
      <c r="D49" s="236"/>
      <c r="E49" s="237"/>
      <c r="F49" s="238" t="s">
        <v>111</v>
      </c>
      <c r="G49" s="236"/>
      <c r="H49" s="239"/>
    </row>
    <row r="50" spans="2:8" ht="16.5" customHeight="1">
      <c r="B50" s="215" t="s">
        <v>70</v>
      </c>
      <c r="C50" s="216"/>
      <c r="D50" s="216"/>
      <c r="E50" s="216"/>
      <c r="F50" s="216" t="s">
        <v>71</v>
      </c>
      <c r="G50" s="216"/>
      <c r="H50" s="217"/>
    </row>
    <row r="51" spans="2:8" ht="15" customHeight="1" thickBot="1">
      <c r="B51" s="161" t="s">
        <v>736</v>
      </c>
      <c r="C51" s="218"/>
      <c r="D51" s="218"/>
      <c r="E51" s="218"/>
      <c r="F51" s="219">
        <v>9858085639</v>
      </c>
      <c r="G51" s="219"/>
      <c r="H51" s="220"/>
    </row>
    <row r="52" spans="2:8" ht="116.25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221" t="s">
        <v>72</v>
      </c>
      <c r="C53" s="222"/>
      <c r="D53" s="222"/>
      <c r="E53" s="222"/>
      <c r="F53" s="222"/>
      <c r="G53" s="222"/>
      <c r="H53" s="223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1:H21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</mergeCells>
  <conditionalFormatting sqref="B36:F36">
    <cfRule type="containsText" dxfId="111" priority="1" operator="containsText" text="NO DISPONIBLE">
      <formula>NOT(ISERROR(SEARCH("NO DISPONIBLE",B36)))</formula>
    </cfRule>
    <cfRule type="cellIs" dxfId="110" priority="2" operator="lessThanOrEqual">
      <formula>0.15</formula>
    </cfRule>
    <cfRule type="cellIs" dxfId="109" priority="3" operator="between">
      <formula>0.5</formula>
      <formula>0.7</formula>
    </cfRule>
    <cfRule type="cellIs" dxfId="108" priority="4" operator="greaterThanOrEqual">
      <formula>0.7</formula>
    </cfRule>
  </conditionalFormatting>
  <hyperlinks>
    <hyperlink ref="B51" r:id="rId1" xr:uid="{00000000-0004-0000-4300-000000000000}"/>
  </hyperlinks>
  <printOptions horizontalCentered="1"/>
  <pageMargins left="0.31496062992125984" right="0.31496062992125984" top="0.55118110236220474" bottom="0" header="0.31496062992125984" footer="0.31496062992125984"/>
  <pageSetup paperSize="5" scale="6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4300-000043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 2.2.1.1.8.4-2025-DSL'!B36:F36</xm:f>
              <xm:sqref>G36</xm:sqref>
            </x14:sparkline>
          </x14:sparklines>
        </x14:sparklineGroup>
      </x14:sparklineGroup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B1:Q53"/>
  <sheetViews>
    <sheetView showGridLines="0" view="pageBreakPreview" topLeftCell="B1" zoomScale="84" zoomScaleNormal="90" zoomScaleSheetLayoutView="84" workbookViewId="0">
      <selection activeCell="F9" sqref="F9:G9"/>
    </sheetView>
  </sheetViews>
  <sheetFormatPr baseColWidth="10" defaultColWidth="11.42578125" defaultRowHeight="18"/>
  <cols>
    <col min="1" max="1" width="7.7109375" style="1" customWidth="1"/>
    <col min="2" max="7" width="14.7109375" style="1" customWidth="1"/>
    <col min="8" max="8" width="26.85546875" style="1" customWidth="1"/>
    <col min="9" max="9" width="64" style="1" customWidth="1"/>
    <col min="10" max="16384" width="11.42578125" style="1"/>
  </cols>
  <sheetData>
    <row r="1" spans="2:17" ht="18.75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260" t="s">
        <v>0</v>
      </c>
      <c r="C5" s="261"/>
      <c r="D5" s="261"/>
      <c r="E5" s="261"/>
      <c r="F5" s="261"/>
      <c r="G5" s="261"/>
      <c r="H5" s="26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215" t="s">
        <v>1</v>
      </c>
      <c r="C6" s="216"/>
      <c r="D6" s="216"/>
      <c r="E6" s="216"/>
      <c r="F6" s="216"/>
      <c r="G6" s="216"/>
      <c r="H6" s="217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263" t="s">
        <v>780</v>
      </c>
      <c r="C7" s="264"/>
      <c r="D7" s="264"/>
      <c r="E7" s="264"/>
      <c r="F7" s="264"/>
      <c r="G7" s="264"/>
      <c r="H7" s="265"/>
      <c r="J7" s="3"/>
      <c r="K7" s="3"/>
      <c r="L7" s="3"/>
      <c r="M7" s="3"/>
      <c r="N7" s="3"/>
      <c r="O7" s="3"/>
      <c r="P7" s="3"/>
      <c r="Q7" s="3"/>
    </row>
    <row r="8" spans="2:17" ht="47.25" customHeight="1">
      <c r="B8" s="215" t="s">
        <v>2</v>
      </c>
      <c r="C8" s="216"/>
      <c r="D8" s="216"/>
      <c r="E8" s="216"/>
      <c r="F8" s="216" t="s">
        <v>3</v>
      </c>
      <c r="G8" s="216"/>
      <c r="H8" s="55" t="s">
        <v>4</v>
      </c>
      <c r="J8" s="4"/>
      <c r="K8" s="4"/>
      <c r="L8" s="4"/>
      <c r="M8" s="4"/>
      <c r="N8" s="4"/>
      <c r="O8" s="4"/>
      <c r="P8" s="4"/>
      <c r="Q8" s="4"/>
    </row>
    <row r="9" spans="2:17" ht="50.25" customHeight="1">
      <c r="B9" s="227" t="s">
        <v>721</v>
      </c>
      <c r="C9" s="228"/>
      <c r="D9" s="228"/>
      <c r="E9" s="228"/>
      <c r="F9" s="228" t="s">
        <v>722</v>
      </c>
      <c r="G9" s="228"/>
      <c r="H9" s="56" t="s">
        <v>316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215" t="s">
        <v>5</v>
      </c>
      <c r="C10" s="216"/>
      <c r="D10" s="216"/>
      <c r="E10" s="216"/>
      <c r="F10" s="216"/>
      <c r="G10" s="216"/>
      <c r="H10" s="217"/>
    </row>
    <row r="11" spans="2:17" ht="34.5" customHeight="1">
      <c r="B11" s="53" t="s">
        <v>6</v>
      </c>
      <c r="C11" s="216" t="s">
        <v>7</v>
      </c>
      <c r="D11" s="216"/>
      <c r="E11" s="54" t="s">
        <v>8</v>
      </c>
      <c r="F11" s="54" t="s">
        <v>9</v>
      </c>
      <c r="G11" s="54" t="s">
        <v>10</v>
      </c>
      <c r="H11" s="55" t="s">
        <v>11</v>
      </c>
    </row>
    <row r="12" spans="2:17" ht="18.95" customHeight="1" thickBot="1">
      <c r="B12" s="57" t="s">
        <v>711</v>
      </c>
      <c r="C12" s="253" t="s">
        <v>670</v>
      </c>
      <c r="D12" s="253"/>
      <c r="E12" s="58" t="s">
        <v>96</v>
      </c>
      <c r="F12" s="58" t="s">
        <v>297</v>
      </c>
      <c r="G12" s="58" t="s">
        <v>670</v>
      </c>
      <c r="H12" s="59" t="s">
        <v>12</v>
      </c>
    </row>
    <row r="13" spans="2:17" ht="30.75" customHeight="1" thickBot="1">
      <c r="B13" s="254" t="s">
        <v>723</v>
      </c>
      <c r="C13" s="255"/>
      <c r="D13" s="255"/>
      <c r="E13" s="255"/>
      <c r="F13" s="256"/>
      <c r="G13" s="257" t="s">
        <v>724</v>
      </c>
      <c r="H13" s="258"/>
    </row>
    <row r="14" spans="2:17" ht="16.5" customHeight="1">
      <c r="B14" s="60" t="s">
        <v>15</v>
      </c>
      <c r="C14" s="259" t="s">
        <v>16</v>
      </c>
      <c r="D14" s="259"/>
      <c r="E14" s="61" t="s">
        <v>17</v>
      </c>
      <c r="F14" s="62" t="s">
        <v>8</v>
      </c>
      <c r="G14" s="63" t="s">
        <v>18</v>
      </c>
      <c r="H14" s="62" t="s">
        <v>19</v>
      </c>
    </row>
    <row r="15" spans="2:17" ht="21" customHeight="1" thickBot="1">
      <c r="B15" s="64" t="s">
        <v>20</v>
      </c>
      <c r="C15" s="249" t="s">
        <v>383</v>
      </c>
      <c r="D15" s="249"/>
      <c r="E15" s="65" t="s">
        <v>21</v>
      </c>
      <c r="F15" s="66" t="s">
        <v>22</v>
      </c>
      <c r="G15" s="64" t="s">
        <v>21</v>
      </c>
      <c r="H15" s="66" t="s">
        <v>482</v>
      </c>
    </row>
    <row r="16" spans="2:17" ht="39" customHeight="1">
      <c r="B16" s="215" t="s">
        <v>24</v>
      </c>
      <c r="C16" s="216"/>
      <c r="D16" s="216"/>
      <c r="E16" s="216"/>
      <c r="F16" s="216" t="s">
        <v>25</v>
      </c>
      <c r="G16" s="216"/>
      <c r="H16" s="217"/>
    </row>
    <row r="17" spans="2:9" ht="27" customHeight="1">
      <c r="B17" s="230" t="s">
        <v>26</v>
      </c>
      <c r="C17" s="231"/>
      <c r="D17" s="231"/>
      <c r="E17" s="232"/>
      <c r="F17" s="216" t="s">
        <v>27</v>
      </c>
      <c r="G17" s="216"/>
      <c r="H17" s="55" t="s">
        <v>28</v>
      </c>
    </row>
    <row r="18" spans="2:9" ht="18" customHeight="1">
      <c r="B18" s="250" t="s">
        <v>29</v>
      </c>
      <c r="C18" s="251"/>
      <c r="D18" s="251"/>
      <c r="E18" s="252"/>
      <c r="F18" s="253" t="s">
        <v>30</v>
      </c>
      <c r="G18" s="253"/>
      <c r="H18" s="59" t="s">
        <v>100</v>
      </c>
    </row>
    <row r="19" spans="2:9" ht="15.75" customHeight="1">
      <c r="B19" s="215" t="s">
        <v>31</v>
      </c>
      <c r="C19" s="216"/>
      <c r="D19" s="216"/>
      <c r="E19" s="216"/>
      <c r="F19" s="216"/>
      <c r="G19" s="216"/>
      <c r="H19" s="217"/>
    </row>
    <row r="20" spans="2:9" ht="36" customHeight="1">
      <c r="B20" s="180" t="s">
        <v>781</v>
      </c>
      <c r="C20" s="181"/>
      <c r="D20" s="181"/>
      <c r="E20" s="181"/>
      <c r="F20" s="181"/>
      <c r="G20" s="181"/>
      <c r="H20" s="182"/>
    </row>
    <row r="21" spans="2:9" ht="15.75" customHeight="1">
      <c r="B21" s="215" t="s">
        <v>32</v>
      </c>
      <c r="C21" s="216"/>
      <c r="D21" s="216"/>
      <c r="E21" s="216"/>
      <c r="F21" s="216"/>
      <c r="G21" s="216"/>
      <c r="H21" s="217"/>
    </row>
    <row r="22" spans="2:9" ht="30.75" customHeight="1">
      <c r="B22" s="108" t="s">
        <v>782</v>
      </c>
      <c r="C22" s="109"/>
      <c r="D22" s="109"/>
      <c r="E22" s="109"/>
      <c r="F22" s="109"/>
      <c r="G22" s="109"/>
      <c r="H22" s="136"/>
    </row>
    <row r="23" spans="2:9" ht="15.75" customHeight="1">
      <c r="B23" s="215" t="s">
        <v>33</v>
      </c>
      <c r="C23" s="216"/>
      <c r="D23" s="216"/>
      <c r="E23" s="216"/>
      <c r="F23" s="216" t="s">
        <v>34</v>
      </c>
      <c r="G23" s="216"/>
      <c r="H23" s="217"/>
    </row>
    <row r="24" spans="2:9" ht="24.75" customHeight="1">
      <c r="B24" s="227" t="s">
        <v>35</v>
      </c>
      <c r="C24" s="228"/>
      <c r="D24" s="228"/>
      <c r="E24" s="228"/>
      <c r="F24" s="228" t="s">
        <v>288</v>
      </c>
      <c r="G24" s="228"/>
      <c r="H24" s="229"/>
    </row>
    <row r="25" spans="2:9" ht="14.25" customHeight="1">
      <c r="B25" s="215" t="s">
        <v>37</v>
      </c>
      <c r="C25" s="216"/>
      <c r="D25" s="216"/>
      <c r="E25" s="216"/>
      <c r="F25" s="216" t="s">
        <v>38</v>
      </c>
      <c r="G25" s="216"/>
      <c r="H25" s="217"/>
    </row>
    <row r="26" spans="2:9" ht="15.95" customHeight="1">
      <c r="B26" s="215" t="s">
        <v>39</v>
      </c>
      <c r="C26" s="216"/>
      <c r="D26" s="216" t="s">
        <v>40</v>
      </c>
      <c r="E26" s="216"/>
      <c r="F26" s="54" t="s">
        <v>39</v>
      </c>
      <c r="G26" s="54" t="s">
        <v>41</v>
      </c>
      <c r="H26" s="55" t="s">
        <v>40</v>
      </c>
    </row>
    <row r="27" spans="2:9" ht="14.25" customHeight="1">
      <c r="B27" s="227">
        <v>10</v>
      </c>
      <c r="C27" s="228"/>
      <c r="D27" s="228">
        <v>2022</v>
      </c>
      <c r="E27" s="228"/>
      <c r="F27" s="67" t="s">
        <v>783</v>
      </c>
      <c r="G27" s="68">
        <v>1</v>
      </c>
      <c r="H27" s="56">
        <v>2025</v>
      </c>
      <c r="I27" s="1">
        <f>((4-5)/5)*100</f>
        <v>-20</v>
      </c>
    </row>
    <row r="28" spans="2:9" ht="19.5" customHeight="1">
      <c r="B28" s="215" t="s">
        <v>42</v>
      </c>
      <c r="C28" s="216"/>
      <c r="D28" s="216"/>
      <c r="E28" s="216"/>
      <c r="F28" s="216"/>
      <c r="G28" s="216"/>
      <c r="H28" s="217"/>
    </row>
    <row r="29" spans="2:9" ht="19.5" customHeight="1">
      <c r="B29" s="230" t="s">
        <v>26</v>
      </c>
      <c r="C29" s="231"/>
      <c r="D29" s="231"/>
      <c r="E29" s="231"/>
      <c r="F29" s="231"/>
      <c r="G29" s="231"/>
      <c r="H29" s="234"/>
    </row>
    <row r="30" spans="2:9" ht="41.25" customHeight="1">
      <c r="B30" s="242" t="s">
        <v>43</v>
      </c>
      <c r="C30" s="243"/>
      <c r="D30" s="244"/>
      <c r="E30" s="245" t="s">
        <v>44</v>
      </c>
      <c r="F30" s="246"/>
      <c r="G30" s="247" t="s">
        <v>45</v>
      </c>
      <c r="H30" s="248"/>
    </row>
    <row r="31" spans="2:9" ht="26.1" customHeight="1">
      <c r="B31" s="235" t="s">
        <v>46</v>
      </c>
      <c r="C31" s="236"/>
      <c r="D31" s="237"/>
      <c r="E31" s="238" t="s">
        <v>47</v>
      </c>
      <c r="F31" s="237"/>
      <c r="G31" s="238" t="s">
        <v>48</v>
      </c>
      <c r="H31" s="237"/>
    </row>
    <row r="32" spans="2:9" ht="26.25" customHeight="1">
      <c r="B32" s="215" t="s">
        <v>49</v>
      </c>
      <c r="C32" s="216"/>
      <c r="D32" s="216"/>
      <c r="E32" s="216"/>
      <c r="F32" s="216"/>
      <c r="G32" s="216"/>
      <c r="H32" s="217"/>
      <c r="I32" s="20"/>
    </row>
    <row r="33" spans="2:8" ht="127.5" customHeight="1">
      <c r="B33" s="191" t="s">
        <v>784</v>
      </c>
      <c r="C33" s="240"/>
      <c r="D33" s="240"/>
      <c r="E33" s="240"/>
      <c r="F33" s="240"/>
      <c r="G33" s="240"/>
      <c r="H33" s="241"/>
    </row>
    <row r="34" spans="2:8" ht="30" customHeight="1">
      <c r="B34" s="215" t="s">
        <v>50</v>
      </c>
      <c r="C34" s="216"/>
      <c r="D34" s="216"/>
      <c r="E34" s="216"/>
      <c r="F34" s="216"/>
      <c r="G34" s="216"/>
      <c r="H34" s="217"/>
    </row>
    <row r="35" spans="2:8" ht="27" customHeight="1">
      <c r="B35" s="53" t="s">
        <v>51</v>
      </c>
      <c r="C35" s="54" t="s">
        <v>52</v>
      </c>
      <c r="D35" s="54" t="s">
        <v>53</v>
      </c>
      <c r="E35" s="54" t="s">
        <v>54</v>
      </c>
      <c r="F35" s="54" t="s">
        <v>55</v>
      </c>
      <c r="G35" s="216" t="s">
        <v>56</v>
      </c>
      <c r="H35" s="217"/>
    </row>
    <row r="36" spans="2:8" ht="27.95" customHeight="1">
      <c r="B36" s="69">
        <v>0.4</v>
      </c>
      <c r="C36" s="69">
        <v>0.6</v>
      </c>
      <c r="D36" s="69" t="s">
        <v>57</v>
      </c>
      <c r="E36" s="69" t="s">
        <v>57</v>
      </c>
      <c r="F36" s="69">
        <v>0.25</v>
      </c>
      <c r="G36" s="228"/>
      <c r="H36" s="229"/>
    </row>
    <row r="37" spans="2:8" ht="26.25" customHeight="1">
      <c r="B37" s="224" t="s">
        <v>58</v>
      </c>
      <c r="C37" s="225"/>
      <c r="D37" s="225"/>
      <c r="E37" s="225"/>
      <c r="F37" s="225"/>
      <c r="G37" s="225"/>
      <c r="H37" s="226"/>
    </row>
    <row r="38" spans="2:8" ht="14.1" customHeight="1">
      <c r="B38" s="215" t="s">
        <v>59</v>
      </c>
      <c r="C38" s="216"/>
      <c r="D38" s="216"/>
      <c r="E38" s="216"/>
      <c r="F38" s="216" t="s">
        <v>60</v>
      </c>
      <c r="G38" s="216"/>
      <c r="H38" s="217"/>
    </row>
    <row r="39" spans="2:8" ht="29.25" customHeight="1">
      <c r="B39" s="235" t="s">
        <v>785</v>
      </c>
      <c r="C39" s="236"/>
      <c r="D39" s="236"/>
      <c r="E39" s="237"/>
      <c r="F39" s="238" t="s">
        <v>786</v>
      </c>
      <c r="G39" s="236"/>
      <c r="H39" s="239"/>
    </row>
    <row r="40" spans="2:8" ht="17.100000000000001" customHeight="1">
      <c r="B40" s="215" t="s">
        <v>61</v>
      </c>
      <c r="C40" s="216"/>
      <c r="D40" s="216"/>
      <c r="E40" s="216"/>
      <c r="F40" s="216" t="s">
        <v>62</v>
      </c>
      <c r="G40" s="216"/>
      <c r="H40" s="217"/>
    </row>
    <row r="41" spans="2:8" ht="21" customHeight="1">
      <c r="B41" s="235" t="s">
        <v>787</v>
      </c>
      <c r="C41" s="236"/>
      <c r="D41" s="236"/>
      <c r="E41" s="237"/>
      <c r="F41" s="238" t="s">
        <v>788</v>
      </c>
      <c r="G41" s="236"/>
      <c r="H41" s="239"/>
    </row>
    <row r="42" spans="2:8" ht="15" customHeight="1">
      <c r="B42" s="215" t="s">
        <v>63</v>
      </c>
      <c r="C42" s="216"/>
      <c r="D42" s="216"/>
      <c r="E42" s="216"/>
      <c r="F42" s="216" t="s">
        <v>64</v>
      </c>
      <c r="G42" s="216"/>
      <c r="H42" s="217"/>
    </row>
    <row r="43" spans="2:8" ht="18" customHeight="1">
      <c r="B43" s="235" t="s">
        <v>789</v>
      </c>
      <c r="C43" s="236"/>
      <c r="D43" s="236"/>
      <c r="E43" s="237"/>
      <c r="F43" s="238" t="s">
        <v>790</v>
      </c>
      <c r="G43" s="236"/>
      <c r="H43" s="239"/>
    </row>
    <row r="44" spans="2:8" ht="24" customHeight="1">
      <c r="B44" s="215" t="s">
        <v>65</v>
      </c>
      <c r="C44" s="216"/>
      <c r="D44" s="216"/>
      <c r="E44" s="216"/>
      <c r="F44" s="216" t="s">
        <v>66</v>
      </c>
      <c r="G44" s="216"/>
      <c r="H44" s="217"/>
    </row>
    <row r="45" spans="2:8" ht="14.1" customHeight="1">
      <c r="B45" s="235" t="s">
        <v>787</v>
      </c>
      <c r="C45" s="236"/>
      <c r="D45" s="236"/>
      <c r="E45" s="236"/>
      <c r="F45" s="238" t="s">
        <v>788</v>
      </c>
      <c r="G45" s="236"/>
      <c r="H45" s="239"/>
    </row>
    <row r="46" spans="2:8" ht="14.1" customHeight="1">
      <c r="B46" s="224" t="s">
        <v>67</v>
      </c>
      <c r="C46" s="225"/>
      <c r="D46" s="225"/>
      <c r="E46" s="225"/>
      <c r="F46" s="225"/>
      <c r="G46" s="225"/>
      <c r="H46" s="226"/>
    </row>
    <row r="47" spans="2:8" ht="15.95" customHeight="1">
      <c r="B47" s="227" t="s">
        <v>734</v>
      </c>
      <c r="C47" s="228"/>
      <c r="D47" s="228"/>
      <c r="E47" s="228"/>
      <c r="F47" s="228"/>
      <c r="G47" s="228"/>
      <c r="H47" s="229"/>
    </row>
    <row r="48" spans="2:8" ht="16.5" customHeight="1">
      <c r="B48" s="230" t="s">
        <v>68</v>
      </c>
      <c r="C48" s="231"/>
      <c r="D48" s="231"/>
      <c r="E48" s="232"/>
      <c r="F48" s="233" t="s">
        <v>69</v>
      </c>
      <c r="G48" s="231"/>
      <c r="H48" s="234"/>
    </row>
    <row r="49" spans="2:8" ht="18.95" customHeight="1">
      <c r="B49" s="235" t="s">
        <v>735</v>
      </c>
      <c r="C49" s="236"/>
      <c r="D49" s="236"/>
      <c r="E49" s="237"/>
      <c r="F49" s="238" t="s">
        <v>111</v>
      </c>
      <c r="G49" s="236"/>
      <c r="H49" s="239"/>
    </row>
    <row r="50" spans="2:8" ht="16.5" customHeight="1">
      <c r="B50" s="215" t="s">
        <v>70</v>
      </c>
      <c r="C50" s="216"/>
      <c r="D50" s="216"/>
      <c r="E50" s="216"/>
      <c r="F50" s="216" t="s">
        <v>71</v>
      </c>
      <c r="G50" s="216"/>
      <c r="H50" s="217"/>
    </row>
    <row r="51" spans="2:8" ht="15" customHeight="1" thickBot="1">
      <c r="B51" s="161" t="s">
        <v>736</v>
      </c>
      <c r="C51" s="218"/>
      <c r="D51" s="218"/>
      <c r="E51" s="218"/>
      <c r="F51" s="219">
        <v>9858085639</v>
      </c>
      <c r="G51" s="219"/>
      <c r="H51" s="220"/>
    </row>
    <row r="52" spans="2:8" ht="120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221" t="s">
        <v>72</v>
      </c>
      <c r="C53" s="222"/>
      <c r="D53" s="222"/>
      <c r="E53" s="222"/>
      <c r="F53" s="222"/>
      <c r="G53" s="222"/>
      <c r="H53" s="223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1:H21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</mergeCells>
  <conditionalFormatting sqref="B36:F36">
    <cfRule type="containsText" dxfId="107" priority="1" operator="containsText" text="NO DISPONIBLE">
      <formula>NOT(ISERROR(SEARCH("NO DISPONIBLE",B36)))</formula>
    </cfRule>
    <cfRule type="cellIs" dxfId="106" priority="2" operator="lessThanOrEqual">
      <formula>0.15</formula>
    </cfRule>
    <cfRule type="cellIs" dxfId="105" priority="3" operator="between">
      <formula>0.5</formula>
      <formula>0.7</formula>
    </cfRule>
    <cfRule type="cellIs" dxfId="104" priority="4" operator="greaterThanOrEqual">
      <formula>0.7</formula>
    </cfRule>
  </conditionalFormatting>
  <hyperlinks>
    <hyperlink ref="B51" r:id="rId1" xr:uid="{00000000-0004-0000-4400-000000000000}"/>
  </hyperlinks>
  <printOptions horizontalCentered="1"/>
  <pageMargins left="0.31496062992125984" right="0.31496062992125984" top="0.55118110236220474" bottom="0" header="0.31496062992125984" footer="0.31496062992125984"/>
  <pageSetup paperSize="5" scale="6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4400-000044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 2.1.1.1.1.5-2025-DSL'!B36:F36</xm:f>
              <xm:sqref>G36</xm:sqref>
            </x14:sparkline>
          </x14:sparklines>
        </x14:sparklineGroup>
      </x14:sparklineGroup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B1:Q53"/>
  <sheetViews>
    <sheetView showGridLines="0" view="pageBreakPreview" zoomScale="84" zoomScaleNormal="90" zoomScaleSheetLayoutView="84" workbookViewId="0">
      <selection activeCell="B9" sqref="B9:E9"/>
    </sheetView>
  </sheetViews>
  <sheetFormatPr baseColWidth="10" defaultColWidth="11.42578125" defaultRowHeight="18"/>
  <cols>
    <col min="1" max="1" width="7.7109375" style="1" customWidth="1"/>
    <col min="2" max="7" width="14.7109375" style="1" customWidth="1"/>
    <col min="8" max="8" width="26.85546875" style="1" customWidth="1"/>
    <col min="9" max="9" width="64" style="1" customWidth="1"/>
    <col min="10" max="16384" width="11.42578125" style="1"/>
  </cols>
  <sheetData>
    <row r="1" spans="2:17" ht="18.75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260" t="s">
        <v>0</v>
      </c>
      <c r="C5" s="261"/>
      <c r="D5" s="261"/>
      <c r="E5" s="261"/>
      <c r="F5" s="261"/>
      <c r="G5" s="261"/>
      <c r="H5" s="26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215" t="s">
        <v>1</v>
      </c>
      <c r="C6" s="216"/>
      <c r="D6" s="216"/>
      <c r="E6" s="216"/>
      <c r="F6" s="216"/>
      <c r="G6" s="216"/>
      <c r="H6" s="217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263" t="s">
        <v>791</v>
      </c>
      <c r="C7" s="264"/>
      <c r="D7" s="264"/>
      <c r="E7" s="264"/>
      <c r="F7" s="264"/>
      <c r="G7" s="264"/>
      <c r="H7" s="265"/>
      <c r="J7" s="3"/>
      <c r="K7" s="3"/>
      <c r="L7" s="3"/>
      <c r="M7" s="3"/>
      <c r="N7" s="3"/>
      <c r="O7" s="3"/>
      <c r="P7" s="3"/>
      <c r="Q7" s="3"/>
    </row>
    <row r="8" spans="2:17" ht="47.25" customHeight="1">
      <c r="B8" s="215" t="s">
        <v>2</v>
      </c>
      <c r="C8" s="216"/>
      <c r="D8" s="216"/>
      <c r="E8" s="216"/>
      <c r="F8" s="216" t="s">
        <v>3</v>
      </c>
      <c r="G8" s="216"/>
      <c r="H8" s="55" t="s">
        <v>4</v>
      </c>
      <c r="J8" s="4"/>
      <c r="K8" s="4"/>
      <c r="L8" s="4"/>
      <c r="M8" s="4"/>
      <c r="N8" s="4"/>
      <c r="O8" s="4"/>
      <c r="P8" s="4"/>
      <c r="Q8" s="4"/>
    </row>
    <row r="9" spans="2:17" ht="50.25" customHeight="1">
      <c r="B9" s="227" t="s">
        <v>721</v>
      </c>
      <c r="C9" s="228"/>
      <c r="D9" s="228"/>
      <c r="E9" s="228"/>
      <c r="F9" s="228" t="s">
        <v>722</v>
      </c>
      <c r="G9" s="228"/>
      <c r="H9" s="56" t="s">
        <v>316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215" t="s">
        <v>5</v>
      </c>
      <c r="C10" s="216"/>
      <c r="D10" s="216"/>
      <c r="E10" s="216"/>
      <c r="F10" s="216"/>
      <c r="G10" s="216"/>
      <c r="H10" s="217"/>
    </row>
    <row r="11" spans="2:17" ht="34.5" customHeight="1">
      <c r="B11" s="53" t="s">
        <v>6</v>
      </c>
      <c r="C11" s="216" t="s">
        <v>7</v>
      </c>
      <c r="D11" s="216"/>
      <c r="E11" s="54" t="s">
        <v>8</v>
      </c>
      <c r="F11" s="54" t="s">
        <v>9</v>
      </c>
      <c r="G11" s="54" t="s">
        <v>10</v>
      </c>
      <c r="H11" s="55" t="s">
        <v>11</v>
      </c>
    </row>
    <row r="12" spans="2:17" ht="18.95" customHeight="1" thickBot="1">
      <c r="B12" s="57" t="s">
        <v>711</v>
      </c>
      <c r="C12" s="253" t="s">
        <v>670</v>
      </c>
      <c r="D12" s="253"/>
      <c r="E12" s="58" t="s">
        <v>96</v>
      </c>
      <c r="F12" s="58" t="s">
        <v>297</v>
      </c>
      <c r="G12" s="58" t="s">
        <v>670</v>
      </c>
      <c r="H12" s="59" t="s">
        <v>12</v>
      </c>
    </row>
    <row r="13" spans="2:17" ht="30.75" customHeight="1" thickBot="1">
      <c r="B13" s="254" t="s">
        <v>723</v>
      </c>
      <c r="C13" s="255"/>
      <c r="D13" s="255"/>
      <c r="E13" s="255"/>
      <c r="F13" s="256"/>
      <c r="G13" s="257" t="s">
        <v>724</v>
      </c>
      <c r="H13" s="258"/>
    </row>
    <row r="14" spans="2:17" ht="16.5" customHeight="1">
      <c r="B14" s="60" t="s">
        <v>15</v>
      </c>
      <c r="C14" s="259" t="s">
        <v>16</v>
      </c>
      <c r="D14" s="259"/>
      <c r="E14" s="61" t="s">
        <v>17</v>
      </c>
      <c r="F14" s="62" t="s">
        <v>8</v>
      </c>
      <c r="G14" s="63" t="s">
        <v>18</v>
      </c>
      <c r="H14" s="62" t="s">
        <v>19</v>
      </c>
    </row>
    <row r="15" spans="2:17" ht="21" customHeight="1" thickBot="1">
      <c r="B15" s="64" t="s">
        <v>20</v>
      </c>
      <c r="C15" s="249" t="s">
        <v>383</v>
      </c>
      <c r="D15" s="249"/>
      <c r="E15" s="65" t="s">
        <v>21</v>
      </c>
      <c r="F15" s="66" t="s">
        <v>22</v>
      </c>
      <c r="G15" s="64" t="s">
        <v>21</v>
      </c>
      <c r="H15" s="66" t="s">
        <v>482</v>
      </c>
    </row>
    <row r="16" spans="2:17" ht="39" customHeight="1">
      <c r="B16" s="215" t="s">
        <v>24</v>
      </c>
      <c r="C16" s="216"/>
      <c r="D16" s="216"/>
      <c r="E16" s="216"/>
      <c r="F16" s="216" t="s">
        <v>25</v>
      </c>
      <c r="G16" s="216"/>
      <c r="H16" s="217"/>
    </row>
    <row r="17" spans="2:9" ht="27.75" customHeight="1">
      <c r="B17" s="230" t="s">
        <v>26</v>
      </c>
      <c r="C17" s="231"/>
      <c r="D17" s="231"/>
      <c r="E17" s="232"/>
      <c r="F17" s="216" t="s">
        <v>27</v>
      </c>
      <c r="G17" s="216"/>
      <c r="H17" s="55" t="s">
        <v>28</v>
      </c>
    </row>
    <row r="18" spans="2:9" ht="18" customHeight="1">
      <c r="B18" s="250" t="s">
        <v>29</v>
      </c>
      <c r="C18" s="251"/>
      <c r="D18" s="251"/>
      <c r="E18" s="252"/>
      <c r="F18" s="253" t="s">
        <v>30</v>
      </c>
      <c r="G18" s="253"/>
      <c r="H18" s="59" t="s">
        <v>100</v>
      </c>
    </row>
    <row r="19" spans="2:9" ht="15.75" customHeight="1">
      <c r="B19" s="215" t="s">
        <v>31</v>
      </c>
      <c r="C19" s="216"/>
      <c r="D19" s="216"/>
      <c r="E19" s="216"/>
      <c r="F19" s="216"/>
      <c r="G19" s="216"/>
      <c r="H19" s="217"/>
    </row>
    <row r="20" spans="2:9" ht="38.25" customHeight="1">
      <c r="B20" s="180" t="s">
        <v>792</v>
      </c>
      <c r="C20" s="181"/>
      <c r="D20" s="181"/>
      <c r="E20" s="181"/>
      <c r="F20" s="181"/>
      <c r="G20" s="181"/>
      <c r="H20" s="182"/>
    </row>
    <row r="21" spans="2:9" ht="15.75" customHeight="1">
      <c r="B21" s="215" t="s">
        <v>32</v>
      </c>
      <c r="C21" s="216"/>
      <c r="D21" s="216"/>
      <c r="E21" s="216"/>
      <c r="F21" s="216"/>
      <c r="G21" s="216"/>
      <c r="H21" s="217"/>
    </row>
    <row r="22" spans="2:9" ht="31.5" customHeight="1">
      <c r="B22" s="227" t="s">
        <v>793</v>
      </c>
      <c r="C22" s="228"/>
      <c r="D22" s="228"/>
      <c r="E22" s="228"/>
      <c r="F22" s="228"/>
      <c r="G22" s="228"/>
      <c r="H22" s="229"/>
    </row>
    <row r="23" spans="2:9" ht="15.75" customHeight="1">
      <c r="B23" s="215" t="s">
        <v>33</v>
      </c>
      <c r="C23" s="216"/>
      <c r="D23" s="216"/>
      <c r="E23" s="216"/>
      <c r="F23" s="216" t="s">
        <v>34</v>
      </c>
      <c r="G23" s="216"/>
      <c r="H23" s="217"/>
    </row>
    <row r="24" spans="2:9" ht="24.75" customHeight="1">
      <c r="B24" s="227" t="s">
        <v>35</v>
      </c>
      <c r="C24" s="228"/>
      <c r="D24" s="228"/>
      <c r="E24" s="228"/>
      <c r="F24" s="228" t="s">
        <v>288</v>
      </c>
      <c r="G24" s="228"/>
      <c r="H24" s="229"/>
    </row>
    <row r="25" spans="2:9" ht="14.25" customHeight="1">
      <c r="B25" s="215" t="s">
        <v>37</v>
      </c>
      <c r="C25" s="216"/>
      <c r="D25" s="216"/>
      <c r="E25" s="216"/>
      <c r="F25" s="216" t="s">
        <v>38</v>
      </c>
      <c r="G25" s="216"/>
      <c r="H25" s="217"/>
    </row>
    <row r="26" spans="2:9" ht="15.95" customHeight="1">
      <c r="B26" s="215" t="s">
        <v>39</v>
      </c>
      <c r="C26" s="216"/>
      <c r="D26" s="216" t="s">
        <v>40</v>
      </c>
      <c r="E26" s="216"/>
      <c r="F26" s="54" t="s">
        <v>39</v>
      </c>
      <c r="G26" s="54" t="s">
        <v>41</v>
      </c>
      <c r="H26" s="55" t="s">
        <v>40</v>
      </c>
    </row>
    <row r="27" spans="2:9" ht="14.25" customHeight="1">
      <c r="B27" s="227">
        <v>0</v>
      </c>
      <c r="C27" s="228"/>
      <c r="D27" s="228">
        <v>2022</v>
      </c>
      <c r="E27" s="228"/>
      <c r="F27" s="67" t="s">
        <v>794</v>
      </c>
      <c r="G27" s="68">
        <v>1</v>
      </c>
      <c r="H27" s="56">
        <v>2025</v>
      </c>
      <c r="I27" s="1">
        <f>((4-5)/5)*100</f>
        <v>-20</v>
      </c>
    </row>
    <row r="28" spans="2:9" ht="19.5" customHeight="1">
      <c r="B28" s="215" t="s">
        <v>42</v>
      </c>
      <c r="C28" s="216"/>
      <c r="D28" s="216"/>
      <c r="E28" s="216"/>
      <c r="F28" s="216"/>
      <c r="G28" s="216"/>
      <c r="H28" s="217"/>
    </row>
    <row r="29" spans="2:9" ht="19.5" customHeight="1">
      <c r="B29" s="230" t="s">
        <v>26</v>
      </c>
      <c r="C29" s="231"/>
      <c r="D29" s="231"/>
      <c r="E29" s="231"/>
      <c r="F29" s="231"/>
      <c r="G29" s="231"/>
      <c r="H29" s="234"/>
    </row>
    <row r="30" spans="2:9" ht="41.25" customHeight="1">
      <c r="B30" s="242" t="s">
        <v>43</v>
      </c>
      <c r="C30" s="243"/>
      <c r="D30" s="244"/>
      <c r="E30" s="245" t="s">
        <v>44</v>
      </c>
      <c r="F30" s="246"/>
      <c r="G30" s="247" t="s">
        <v>45</v>
      </c>
      <c r="H30" s="248"/>
    </row>
    <row r="31" spans="2:9" ht="26.1" customHeight="1">
      <c r="B31" s="235" t="s">
        <v>46</v>
      </c>
      <c r="C31" s="236"/>
      <c r="D31" s="237"/>
      <c r="E31" s="238" t="s">
        <v>47</v>
      </c>
      <c r="F31" s="237"/>
      <c r="G31" s="238" t="s">
        <v>48</v>
      </c>
      <c r="H31" s="237"/>
    </row>
    <row r="32" spans="2:9" ht="23.25" customHeight="1">
      <c r="B32" s="215" t="s">
        <v>49</v>
      </c>
      <c r="C32" s="216"/>
      <c r="D32" s="216"/>
      <c r="E32" s="216"/>
      <c r="F32" s="216"/>
      <c r="G32" s="216"/>
      <c r="H32" s="217"/>
      <c r="I32" s="20"/>
    </row>
    <row r="33" spans="2:8" ht="129" customHeight="1">
      <c r="B33" s="191" t="s">
        <v>795</v>
      </c>
      <c r="C33" s="240"/>
      <c r="D33" s="240"/>
      <c r="E33" s="240"/>
      <c r="F33" s="240"/>
      <c r="G33" s="240"/>
      <c r="H33" s="241"/>
    </row>
    <row r="34" spans="2:8" ht="24" customHeight="1">
      <c r="B34" s="215" t="s">
        <v>50</v>
      </c>
      <c r="C34" s="216"/>
      <c r="D34" s="216"/>
      <c r="E34" s="216"/>
      <c r="F34" s="216"/>
      <c r="G34" s="216"/>
      <c r="H34" s="217"/>
    </row>
    <row r="35" spans="2:8" ht="27" customHeight="1">
      <c r="B35" s="53" t="s">
        <v>51</v>
      </c>
      <c r="C35" s="54" t="s">
        <v>52</v>
      </c>
      <c r="D35" s="54" t="s">
        <v>53</v>
      </c>
      <c r="E35" s="54" t="s">
        <v>54</v>
      </c>
      <c r="F35" s="54" t="s">
        <v>55</v>
      </c>
      <c r="G35" s="216" t="s">
        <v>56</v>
      </c>
      <c r="H35" s="217"/>
    </row>
    <row r="36" spans="2:8" ht="27.95" customHeight="1">
      <c r="B36" s="69">
        <v>0.9244</v>
      </c>
      <c r="C36" s="69">
        <v>1.0667</v>
      </c>
      <c r="D36" s="69" t="s">
        <v>57</v>
      </c>
      <c r="E36" s="69" t="s">
        <v>57</v>
      </c>
      <c r="F36" s="69">
        <v>0.49780000000000002</v>
      </c>
      <c r="G36" s="228"/>
      <c r="H36" s="229"/>
    </row>
    <row r="37" spans="2:8" ht="29.25" customHeight="1">
      <c r="B37" s="224" t="s">
        <v>58</v>
      </c>
      <c r="C37" s="225"/>
      <c r="D37" s="225"/>
      <c r="E37" s="225"/>
      <c r="F37" s="225"/>
      <c r="G37" s="225"/>
      <c r="H37" s="226"/>
    </row>
    <row r="38" spans="2:8" ht="14.1" customHeight="1">
      <c r="B38" s="215" t="s">
        <v>59</v>
      </c>
      <c r="C38" s="216"/>
      <c r="D38" s="216"/>
      <c r="E38" s="216"/>
      <c r="F38" s="216" t="s">
        <v>60</v>
      </c>
      <c r="G38" s="216"/>
      <c r="H38" s="217"/>
    </row>
    <row r="39" spans="2:8" ht="20.25" customHeight="1">
      <c r="B39" s="227" t="s">
        <v>796</v>
      </c>
      <c r="C39" s="228"/>
      <c r="D39" s="228"/>
      <c r="E39" s="228"/>
      <c r="F39" s="228" t="s">
        <v>797</v>
      </c>
      <c r="G39" s="228"/>
      <c r="H39" s="229"/>
    </row>
    <row r="40" spans="2:8" ht="17.100000000000001" customHeight="1">
      <c r="B40" s="215" t="s">
        <v>61</v>
      </c>
      <c r="C40" s="216"/>
      <c r="D40" s="216"/>
      <c r="E40" s="216"/>
      <c r="F40" s="216" t="s">
        <v>62</v>
      </c>
      <c r="G40" s="216"/>
      <c r="H40" s="217"/>
    </row>
    <row r="41" spans="2:8" ht="21" customHeight="1">
      <c r="B41" s="227" t="s">
        <v>798</v>
      </c>
      <c r="C41" s="228"/>
      <c r="D41" s="228"/>
      <c r="E41" s="228"/>
      <c r="F41" s="228" t="s">
        <v>799</v>
      </c>
      <c r="G41" s="228"/>
      <c r="H41" s="229"/>
    </row>
    <row r="42" spans="2:8" ht="15" customHeight="1">
      <c r="B42" s="215" t="s">
        <v>63</v>
      </c>
      <c r="C42" s="216"/>
      <c r="D42" s="216"/>
      <c r="E42" s="216"/>
      <c r="F42" s="216" t="s">
        <v>64</v>
      </c>
      <c r="G42" s="216"/>
      <c r="H42" s="217"/>
    </row>
    <row r="43" spans="2:8" ht="17.25" customHeight="1">
      <c r="B43" s="227" t="s">
        <v>800</v>
      </c>
      <c r="C43" s="228"/>
      <c r="D43" s="228"/>
      <c r="E43" s="228"/>
      <c r="F43" s="228" t="s">
        <v>801</v>
      </c>
      <c r="G43" s="228"/>
      <c r="H43" s="229"/>
    </row>
    <row r="44" spans="2:8" ht="24" customHeight="1">
      <c r="B44" s="215" t="s">
        <v>65</v>
      </c>
      <c r="C44" s="216"/>
      <c r="D44" s="216"/>
      <c r="E44" s="216"/>
      <c r="F44" s="216" t="s">
        <v>66</v>
      </c>
      <c r="G44" s="216"/>
      <c r="H44" s="217"/>
    </row>
    <row r="45" spans="2:8" ht="14.1" customHeight="1">
      <c r="B45" s="227" t="s">
        <v>798</v>
      </c>
      <c r="C45" s="228"/>
      <c r="D45" s="228"/>
      <c r="E45" s="228"/>
      <c r="F45" s="228" t="s">
        <v>799</v>
      </c>
      <c r="G45" s="228"/>
      <c r="H45" s="229"/>
    </row>
    <row r="46" spans="2:8" ht="14.1" customHeight="1">
      <c r="B46" s="224" t="s">
        <v>67</v>
      </c>
      <c r="C46" s="225"/>
      <c r="D46" s="225"/>
      <c r="E46" s="225"/>
      <c r="F46" s="225"/>
      <c r="G46" s="225"/>
      <c r="H46" s="226"/>
    </row>
    <row r="47" spans="2:8" ht="15.95" customHeight="1">
      <c r="B47" s="227" t="s">
        <v>734</v>
      </c>
      <c r="C47" s="228"/>
      <c r="D47" s="228"/>
      <c r="E47" s="228"/>
      <c r="F47" s="228"/>
      <c r="G47" s="228"/>
      <c r="H47" s="229"/>
    </row>
    <row r="48" spans="2:8" ht="16.5" customHeight="1">
      <c r="B48" s="230" t="s">
        <v>68</v>
      </c>
      <c r="C48" s="231"/>
      <c r="D48" s="231"/>
      <c r="E48" s="232"/>
      <c r="F48" s="233" t="s">
        <v>69</v>
      </c>
      <c r="G48" s="231"/>
      <c r="H48" s="234"/>
    </row>
    <row r="49" spans="2:8" ht="18.95" customHeight="1">
      <c r="B49" s="235" t="s">
        <v>735</v>
      </c>
      <c r="C49" s="236"/>
      <c r="D49" s="236"/>
      <c r="E49" s="237"/>
      <c r="F49" s="238" t="s">
        <v>111</v>
      </c>
      <c r="G49" s="236"/>
      <c r="H49" s="239"/>
    </row>
    <row r="50" spans="2:8" ht="16.5" customHeight="1">
      <c r="B50" s="215" t="s">
        <v>70</v>
      </c>
      <c r="C50" s="216"/>
      <c r="D50" s="216"/>
      <c r="E50" s="216"/>
      <c r="F50" s="216" t="s">
        <v>71</v>
      </c>
      <c r="G50" s="216"/>
      <c r="H50" s="217"/>
    </row>
    <row r="51" spans="2:8" ht="15" customHeight="1" thickBot="1">
      <c r="B51" s="161" t="s">
        <v>736</v>
      </c>
      <c r="C51" s="218"/>
      <c r="D51" s="218"/>
      <c r="E51" s="218"/>
      <c r="F51" s="219">
        <v>9858085639</v>
      </c>
      <c r="G51" s="219"/>
      <c r="H51" s="220"/>
    </row>
    <row r="52" spans="2:8" ht="115.5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221" t="s">
        <v>72</v>
      </c>
      <c r="C53" s="222"/>
      <c r="D53" s="222"/>
      <c r="E53" s="222"/>
      <c r="F53" s="222"/>
      <c r="G53" s="222"/>
      <c r="H53" s="223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1:H21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  <mergeCell ref="F51:H51"/>
    <mergeCell ref="B52:H52"/>
  </mergeCells>
  <conditionalFormatting sqref="B36:F36">
    <cfRule type="containsText" dxfId="103" priority="1" operator="containsText" text="NO DISPONIBLE">
      <formula>NOT(ISERROR(SEARCH("NO DISPONIBLE",B36)))</formula>
    </cfRule>
    <cfRule type="cellIs" dxfId="102" priority="2" operator="lessThanOrEqual">
      <formula>0.15</formula>
    </cfRule>
    <cfRule type="cellIs" dxfId="101" priority="3" operator="between">
      <formula>0.5</formula>
      <formula>0.7</formula>
    </cfRule>
    <cfRule type="cellIs" dxfId="100" priority="4" operator="greaterThanOrEqual">
      <formula>0.7</formula>
    </cfRule>
  </conditionalFormatting>
  <hyperlinks>
    <hyperlink ref="B51" r:id="rId1" xr:uid="{00000000-0004-0000-4500-000000000000}"/>
  </hyperlinks>
  <printOptions horizontalCentered="1"/>
  <pageMargins left="0.31496062992125984" right="0.31496062992125984" top="0.55118110236220474" bottom="0" header="0.31496062992125984" footer="0.31496062992125984"/>
  <pageSetup paperSize="5" scale="6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4500-000045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 2.1.1.1.1.6-2025-DSL'!B36:F36</xm:f>
              <xm:sqref>G36</xm:sqref>
            </x14:sparkline>
          </x14:sparklines>
        </x14:sparklineGroup>
      </x14:sparklineGroup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B1:Q53"/>
  <sheetViews>
    <sheetView view="pageBreakPreview" topLeftCell="A2" zoomScaleNormal="100" workbookViewId="0">
      <selection activeCell="B7" sqref="B7:H7"/>
    </sheetView>
  </sheetViews>
  <sheetFormatPr baseColWidth="10" defaultColWidth="11.42578125" defaultRowHeight="13.5"/>
  <cols>
    <col min="1" max="1" width="11.42578125" style="70"/>
    <col min="2" max="4" width="14.7109375" style="70" customWidth="1"/>
    <col min="5" max="5" width="23.140625" style="70" customWidth="1"/>
    <col min="6" max="6" width="14.7109375" style="70" customWidth="1"/>
    <col min="7" max="7" width="20.85546875" style="70" customWidth="1"/>
    <col min="8" max="8" width="31.28515625" style="70" customWidth="1"/>
    <col min="9" max="9" width="64" style="70" customWidth="1"/>
    <col min="10" max="16384" width="11.42578125" style="70"/>
  </cols>
  <sheetData>
    <row r="1" spans="2:17" ht="14.25" thickBot="1"/>
    <row r="2" spans="2:17" ht="37.5" customHeight="1">
      <c r="B2" s="99"/>
      <c r="C2" s="98"/>
      <c r="D2" s="98"/>
      <c r="E2" s="98"/>
      <c r="F2" s="98"/>
      <c r="G2" s="98"/>
      <c r="H2" s="97"/>
    </row>
    <row r="3" spans="2:17" ht="37.5" customHeight="1">
      <c r="B3" s="96"/>
      <c r="C3" s="95"/>
      <c r="D3" s="95"/>
      <c r="E3" s="95"/>
      <c r="F3" s="95"/>
      <c r="G3" s="95"/>
      <c r="H3" s="94"/>
    </row>
    <row r="4" spans="2:17" ht="14.25" thickBot="1">
      <c r="B4" s="93"/>
      <c r="C4" s="92"/>
      <c r="D4" s="92"/>
      <c r="E4" s="92"/>
      <c r="F4" s="92"/>
      <c r="G4" s="92"/>
      <c r="H4" s="91"/>
    </row>
    <row r="5" spans="2:17" ht="27" customHeight="1">
      <c r="B5" s="315" t="s">
        <v>0</v>
      </c>
      <c r="C5" s="316"/>
      <c r="D5" s="316"/>
      <c r="E5" s="316"/>
      <c r="F5" s="316"/>
      <c r="G5" s="316"/>
      <c r="H5" s="317"/>
      <c r="J5" s="90"/>
      <c r="K5" s="90"/>
      <c r="L5" s="90"/>
      <c r="M5" s="90"/>
      <c r="N5" s="90"/>
      <c r="O5" s="90"/>
      <c r="P5" s="90"/>
      <c r="Q5" s="90"/>
    </row>
    <row r="6" spans="2:17" ht="18.95" customHeight="1">
      <c r="B6" s="292" t="s">
        <v>1</v>
      </c>
      <c r="C6" s="293"/>
      <c r="D6" s="293"/>
      <c r="E6" s="293"/>
      <c r="F6" s="293"/>
      <c r="G6" s="293"/>
      <c r="H6" s="294"/>
      <c r="J6" s="90"/>
      <c r="K6" s="90"/>
      <c r="L6" s="90"/>
      <c r="M6" s="90"/>
      <c r="N6" s="90"/>
      <c r="O6" s="90"/>
      <c r="P6" s="90"/>
      <c r="Q6" s="90"/>
    </row>
    <row r="7" spans="2:17" ht="18.95" customHeight="1">
      <c r="B7" s="318" t="s">
        <v>818</v>
      </c>
      <c r="C7" s="319"/>
      <c r="D7" s="319"/>
      <c r="E7" s="319"/>
      <c r="F7" s="319"/>
      <c r="G7" s="319"/>
      <c r="H7" s="320"/>
      <c r="J7" s="88"/>
      <c r="K7" s="88"/>
      <c r="L7" s="88"/>
      <c r="M7" s="88"/>
      <c r="N7" s="88"/>
      <c r="O7" s="88"/>
      <c r="P7" s="88"/>
      <c r="Q7" s="88"/>
    </row>
    <row r="8" spans="2:17" ht="30" customHeight="1">
      <c r="B8" s="292" t="s">
        <v>2</v>
      </c>
      <c r="C8" s="293"/>
      <c r="D8" s="293"/>
      <c r="E8" s="293"/>
      <c r="F8" s="293" t="s">
        <v>3</v>
      </c>
      <c r="G8" s="293"/>
      <c r="H8" s="73" t="s">
        <v>4</v>
      </c>
      <c r="J8" s="89"/>
      <c r="K8" s="89"/>
      <c r="L8" s="89"/>
      <c r="M8" s="89"/>
      <c r="N8" s="89"/>
      <c r="O8" s="89"/>
      <c r="P8" s="89"/>
      <c r="Q8" s="89"/>
    </row>
    <row r="9" spans="2:17" ht="27" customHeight="1">
      <c r="B9" s="273" t="s">
        <v>817</v>
      </c>
      <c r="C9" s="274"/>
      <c r="D9" s="274"/>
      <c r="E9" s="274"/>
      <c r="F9" s="274" t="s">
        <v>804</v>
      </c>
      <c r="G9" s="274"/>
      <c r="H9" s="76" t="s">
        <v>301</v>
      </c>
      <c r="J9" s="88"/>
      <c r="K9" s="88"/>
      <c r="L9" s="88"/>
      <c r="M9" s="88"/>
      <c r="N9" s="88"/>
      <c r="O9" s="88"/>
      <c r="P9" s="88"/>
      <c r="Q9" s="88"/>
    </row>
    <row r="10" spans="2:17" ht="17.100000000000001" customHeight="1">
      <c r="B10" s="292" t="s">
        <v>5</v>
      </c>
      <c r="C10" s="293"/>
      <c r="D10" s="293"/>
      <c r="E10" s="293"/>
      <c r="F10" s="293"/>
      <c r="G10" s="293"/>
      <c r="H10" s="294"/>
    </row>
    <row r="11" spans="2:17" ht="25.5" customHeight="1">
      <c r="B11" s="75" t="s">
        <v>6</v>
      </c>
      <c r="C11" s="293" t="s">
        <v>7</v>
      </c>
      <c r="D11" s="293"/>
      <c r="E11" s="74" t="s">
        <v>8</v>
      </c>
      <c r="F11" s="74" t="s">
        <v>9</v>
      </c>
      <c r="G11" s="74" t="s">
        <v>10</v>
      </c>
      <c r="H11" s="73" t="s">
        <v>11</v>
      </c>
    </row>
    <row r="12" spans="2:17" ht="18.95" customHeight="1" thickBot="1">
      <c r="B12" s="87" t="s">
        <v>298</v>
      </c>
      <c r="C12" s="308" t="s">
        <v>96</v>
      </c>
      <c r="D12" s="308"/>
      <c r="E12" s="81" t="s">
        <v>97</v>
      </c>
      <c r="F12" s="81" t="s">
        <v>712</v>
      </c>
      <c r="G12" s="81" t="s">
        <v>670</v>
      </c>
      <c r="H12" s="80" t="s">
        <v>12</v>
      </c>
    </row>
    <row r="13" spans="2:17" ht="16.5" customHeight="1" thickBot="1">
      <c r="B13" s="309" t="s">
        <v>13</v>
      </c>
      <c r="C13" s="310"/>
      <c r="D13" s="310"/>
      <c r="E13" s="310"/>
      <c r="F13" s="311"/>
      <c r="G13" s="312" t="s">
        <v>14</v>
      </c>
      <c r="H13" s="313"/>
    </row>
    <row r="14" spans="2:17" ht="16.5" customHeight="1">
      <c r="B14" s="86" t="s">
        <v>15</v>
      </c>
      <c r="C14" s="314" t="s">
        <v>16</v>
      </c>
      <c r="D14" s="314"/>
      <c r="E14" s="85" t="s">
        <v>17</v>
      </c>
      <c r="F14" s="83" t="s">
        <v>8</v>
      </c>
      <c r="G14" s="84" t="s">
        <v>18</v>
      </c>
      <c r="H14" s="83" t="s">
        <v>19</v>
      </c>
    </row>
    <row r="15" spans="2:17" ht="21" customHeight="1" thickBot="1">
      <c r="B15" s="82" t="s">
        <v>816</v>
      </c>
      <c r="C15" s="268" t="s">
        <v>816</v>
      </c>
      <c r="D15" s="268"/>
      <c r="E15" s="72" t="s">
        <v>21</v>
      </c>
      <c r="F15" s="71" t="s">
        <v>22</v>
      </c>
      <c r="G15" s="82" t="s">
        <v>21</v>
      </c>
      <c r="H15" s="71" t="s">
        <v>384</v>
      </c>
    </row>
    <row r="16" spans="2:17" ht="30.95" customHeight="1">
      <c r="B16" s="292" t="s">
        <v>24</v>
      </c>
      <c r="C16" s="293"/>
      <c r="D16" s="293"/>
      <c r="E16" s="293"/>
      <c r="F16" s="293" t="s">
        <v>25</v>
      </c>
      <c r="G16" s="293"/>
      <c r="H16" s="294"/>
    </row>
    <row r="17" spans="2:9" ht="47.1" customHeight="1">
      <c r="B17" s="302" t="s">
        <v>26</v>
      </c>
      <c r="C17" s="303"/>
      <c r="D17" s="303"/>
      <c r="E17" s="304"/>
      <c r="F17" s="293" t="s">
        <v>27</v>
      </c>
      <c r="G17" s="293"/>
      <c r="H17" s="73" t="s">
        <v>28</v>
      </c>
    </row>
    <row r="18" spans="2:9" ht="18" customHeight="1">
      <c r="B18" s="305" t="s">
        <v>29</v>
      </c>
      <c r="C18" s="306"/>
      <c r="D18" s="306"/>
      <c r="E18" s="307"/>
      <c r="F18" s="308" t="s">
        <v>30</v>
      </c>
      <c r="G18" s="308"/>
      <c r="H18" s="80" t="s">
        <v>815</v>
      </c>
    </row>
    <row r="19" spans="2:9" ht="15.75" customHeight="1">
      <c r="B19" s="292" t="s">
        <v>31</v>
      </c>
      <c r="C19" s="293"/>
      <c r="D19" s="293"/>
      <c r="E19" s="293"/>
      <c r="F19" s="293"/>
      <c r="G19" s="293"/>
      <c r="H19" s="294"/>
    </row>
    <row r="20" spans="2:9" ht="60.95" customHeight="1">
      <c r="B20" s="273" t="s">
        <v>814</v>
      </c>
      <c r="C20" s="274"/>
      <c r="D20" s="274"/>
      <c r="E20" s="274"/>
      <c r="F20" s="274"/>
      <c r="G20" s="274"/>
      <c r="H20" s="275"/>
    </row>
    <row r="21" spans="2:9" ht="15.75" customHeight="1">
      <c r="B21" s="292" t="s">
        <v>32</v>
      </c>
      <c r="C21" s="293"/>
      <c r="D21" s="293"/>
      <c r="E21" s="293"/>
      <c r="F21" s="293"/>
      <c r="G21" s="293"/>
      <c r="H21" s="294"/>
    </row>
    <row r="22" spans="2:9" ht="63.95" customHeight="1">
      <c r="B22" s="273" t="s">
        <v>813</v>
      </c>
      <c r="C22" s="274"/>
      <c r="D22" s="274"/>
      <c r="E22" s="274"/>
      <c r="F22" s="274"/>
      <c r="G22" s="274"/>
      <c r="H22" s="275"/>
    </row>
    <row r="23" spans="2:9" ht="15.75" customHeight="1">
      <c r="B23" s="292" t="s">
        <v>33</v>
      </c>
      <c r="C23" s="293"/>
      <c r="D23" s="293"/>
      <c r="E23" s="293"/>
      <c r="F23" s="293" t="s">
        <v>34</v>
      </c>
      <c r="G23" s="293"/>
      <c r="H23" s="294"/>
    </row>
    <row r="24" spans="2:9" ht="24.75" customHeight="1">
      <c r="B24" s="273" t="s">
        <v>35</v>
      </c>
      <c r="C24" s="274"/>
      <c r="D24" s="274"/>
      <c r="E24" s="274"/>
      <c r="F24" s="274" t="s">
        <v>288</v>
      </c>
      <c r="G24" s="274"/>
      <c r="H24" s="275"/>
    </row>
    <row r="25" spans="2:9" ht="14.25" customHeight="1">
      <c r="B25" s="292" t="s">
        <v>37</v>
      </c>
      <c r="C25" s="293"/>
      <c r="D25" s="293"/>
      <c r="E25" s="293"/>
      <c r="F25" s="293" t="s">
        <v>38</v>
      </c>
      <c r="G25" s="293"/>
      <c r="H25" s="294"/>
    </row>
    <row r="26" spans="2:9" ht="15.95" customHeight="1">
      <c r="B26" s="292" t="s">
        <v>39</v>
      </c>
      <c r="C26" s="293"/>
      <c r="D26" s="293" t="s">
        <v>40</v>
      </c>
      <c r="E26" s="293"/>
      <c r="F26" s="74" t="s">
        <v>39</v>
      </c>
      <c r="G26" s="74" t="s">
        <v>41</v>
      </c>
      <c r="H26" s="73" t="s">
        <v>40</v>
      </c>
    </row>
    <row r="27" spans="2:9" ht="14.25" customHeight="1">
      <c r="B27" s="273">
        <v>1100</v>
      </c>
      <c r="C27" s="274"/>
      <c r="D27" s="274">
        <v>2022</v>
      </c>
      <c r="E27" s="274"/>
      <c r="F27" s="79">
        <v>1.53</v>
      </c>
      <c r="G27" s="79">
        <v>0.16159999999999999</v>
      </c>
      <c r="H27" s="76">
        <v>2025</v>
      </c>
      <c r="I27" s="70">
        <f>((4-5)/5)*100</f>
        <v>-20</v>
      </c>
    </row>
    <row r="28" spans="2:9" ht="19.5" customHeight="1">
      <c r="B28" s="292" t="s">
        <v>42</v>
      </c>
      <c r="C28" s="293"/>
      <c r="D28" s="293"/>
      <c r="E28" s="293"/>
      <c r="F28" s="293"/>
      <c r="G28" s="293"/>
      <c r="H28" s="294"/>
    </row>
    <row r="29" spans="2:9" ht="19.5" customHeight="1">
      <c r="B29" s="276" t="s">
        <v>26</v>
      </c>
      <c r="C29" s="277"/>
      <c r="D29" s="277"/>
      <c r="E29" s="277"/>
      <c r="F29" s="277"/>
      <c r="G29" s="277"/>
      <c r="H29" s="280"/>
    </row>
    <row r="30" spans="2:9" ht="30" customHeight="1">
      <c r="B30" s="295" t="s">
        <v>43</v>
      </c>
      <c r="C30" s="296"/>
      <c r="D30" s="297"/>
      <c r="E30" s="298" t="s">
        <v>44</v>
      </c>
      <c r="F30" s="299"/>
      <c r="G30" s="300" t="s">
        <v>45</v>
      </c>
      <c r="H30" s="301"/>
    </row>
    <row r="31" spans="2:9" ht="26.1" customHeight="1">
      <c r="B31" s="287" t="s">
        <v>46</v>
      </c>
      <c r="C31" s="288"/>
      <c r="D31" s="289"/>
      <c r="E31" s="290" t="s">
        <v>47</v>
      </c>
      <c r="F31" s="289"/>
      <c r="G31" s="290" t="s">
        <v>48</v>
      </c>
      <c r="H31" s="289"/>
    </row>
    <row r="32" spans="2:9" ht="45.95" customHeight="1">
      <c r="B32" s="292" t="s">
        <v>49</v>
      </c>
      <c r="C32" s="293"/>
      <c r="D32" s="293"/>
      <c r="E32" s="293"/>
      <c r="F32" s="293"/>
      <c r="G32" s="293"/>
      <c r="H32" s="294"/>
      <c r="I32" s="78"/>
    </row>
    <row r="33" spans="2:8" ht="120" customHeight="1">
      <c r="B33" s="151" t="s">
        <v>812</v>
      </c>
      <c r="C33" s="274"/>
      <c r="D33" s="274"/>
      <c r="E33" s="274"/>
      <c r="F33" s="274"/>
      <c r="G33" s="274"/>
      <c r="H33" s="275"/>
    </row>
    <row r="34" spans="2:8" ht="30" customHeight="1">
      <c r="B34" s="292" t="s">
        <v>50</v>
      </c>
      <c r="C34" s="293"/>
      <c r="D34" s="293"/>
      <c r="E34" s="293"/>
      <c r="F34" s="293"/>
      <c r="G34" s="293"/>
      <c r="H34" s="294"/>
    </row>
    <row r="35" spans="2:8" ht="20.100000000000001" customHeight="1">
      <c r="B35" s="75" t="s">
        <v>51</v>
      </c>
      <c r="C35" s="74" t="s">
        <v>52</v>
      </c>
      <c r="D35" s="74" t="s">
        <v>53</v>
      </c>
      <c r="E35" s="74" t="s">
        <v>54</v>
      </c>
      <c r="F35" s="74" t="s">
        <v>55</v>
      </c>
      <c r="G35" s="293" t="s">
        <v>56</v>
      </c>
      <c r="H35" s="294"/>
    </row>
    <row r="36" spans="2:8" ht="27.95" customHeight="1">
      <c r="B36" s="77">
        <v>1.4255</v>
      </c>
      <c r="C36" s="77">
        <v>0.82730000000000004</v>
      </c>
      <c r="D36" s="77" t="s">
        <v>57</v>
      </c>
      <c r="E36" s="77" t="s">
        <v>57</v>
      </c>
      <c r="F36" s="77">
        <v>0.60819999999999996</v>
      </c>
      <c r="G36" s="274"/>
      <c r="H36" s="275"/>
    </row>
    <row r="37" spans="2:8" ht="38.1" customHeight="1">
      <c r="B37" s="270" t="s">
        <v>58</v>
      </c>
      <c r="C37" s="271"/>
      <c r="D37" s="271"/>
      <c r="E37" s="271"/>
      <c r="F37" s="271"/>
      <c r="G37" s="271"/>
      <c r="H37" s="272"/>
    </row>
    <row r="38" spans="2:8" ht="14.1" customHeight="1">
      <c r="B38" s="292" t="s">
        <v>59</v>
      </c>
      <c r="C38" s="293"/>
      <c r="D38" s="293"/>
      <c r="E38" s="293"/>
      <c r="F38" s="293" t="s">
        <v>60</v>
      </c>
      <c r="G38" s="293"/>
      <c r="H38" s="294"/>
    </row>
    <row r="39" spans="2:8" ht="14.1" customHeight="1">
      <c r="B39" s="273" t="s">
        <v>811</v>
      </c>
      <c r="C39" s="274"/>
      <c r="D39" s="274"/>
      <c r="E39" s="274"/>
      <c r="F39" s="274" t="s">
        <v>810</v>
      </c>
      <c r="G39" s="274"/>
      <c r="H39" s="275"/>
    </row>
    <row r="40" spans="2:8" ht="17.100000000000001" customHeight="1">
      <c r="B40" s="292" t="s">
        <v>61</v>
      </c>
      <c r="C40" s="293"/>
      <c r="D40" s="293"/>
      <c r="E40" s="293"/>
      <c r="F40" s="293" t="s">
        <v>62</v>
      </c>
      <c r="G40" s="293"/>
      <c r="H40" s="294"/>
    </row>
    <row r="41" spans="2:8" ht="21" customHeight="1">
      <c r="B41" s="273" t="s">
        <v>807</v>
      </c>
      <c r="C41" s="274"/>
      <c r="D41" s="274"/>
      <c r="E41" s="274"/>
      <c r="F41" s="274" t="s">
        <v>806</v>
      </c>
      <c r="G41" s="274"/>
      <c r="H41" s="275"/>
    </row>
    <row r="42" spans="2:8" ht="15" customHeight="1">
      <c r="B42" s="292" t="s">
        <v>63</v>
      </c>
      <c r="C42" s="293"/>
      <c r="D42" s="293"/>
      <c r="E42" s="293"/>
      <c r="F42" s="293" t="s">
        <v>64</v>
      </c>
      <c r="G42" s="293"/>
      <c r="H42" s="294"/>
    </row>
    <row r="43" spans="2:8" ht="12.95" customHeight="1">
      <c r="B43" s="273" t="s">
        <v>809</v>
      </c>
      <c r="C43" s="274"/>
      <c r="D43" s="274"/>
      <c r="E43" s="274"/>
      <c r="F43" s="274" t="s">
        <v>808</v>
      </c>
      <c r="G43" s="274"/>
      <c r="H43" s="275"/>
    </row>
    <row r="44" spans="2:8" ht="24" customHeight="1">
      <c r="B44" s="292" t="s">
        <v>65</v>
      </c>
      <c r="C44" s="293"/>
      <c r="D44" s="293"/>
      <c r="E44" s="293"/>
      <c r="F44" s="293" t="s">
        <v>66</v>
      </c>
      <c r="G44" s="293"/>
      <c r="H44" s="294"/>
    </row>
    <row r="45" spans="2:8" ht="14.1" customHeight="1">
      <c r="B45" s="273" t="s">
        <v>807</v>
      </c>
      <c r="C45" s="274"/>
      <c r="D45" s="274"/>
      <c r="E45" s="274"/>
      <c r="F45" s="274" t="s">
        <v>806</v>
      </c>
      <c r="G45" s="274"/>
      <c r="H45" s="275"/>
    </row>
    <row r="46" spans="2:8" ht="14.1" customHeight="1">
      <c r="B46" s="270" t="s">
        <v>67</v>
      </c>
      <c r="C46" s="271"/>
      <c r="D46" s="271"/>
      <c r="E46" s="271"/>
      <c r="F46" s="271"/>
      <c r="G46" s="271"/>
      <c r="H46" s="272"/>
    </row>
    <row r="47" spans="2:8" ht="15.95" customHeight="1">
      <c r="B47" s="273" t="s">
        <v>805</v>
      </c>
      <c r="C47" s="274"/>
      <c r="D47" s="274"/>
      <c r="E47" s="274"/>
      <c r="F47" s="274"/>
      <c r="G47" s="274"/>
      <c r="H47" s="275"/>
    </row>
    <row r="48" spans="2:8" ht="16.5" customHeight="1">
      <c r="B48" s="276" t="s">
        <v>68</v>
      </c>
      <c r="C48" s="277"/>
      <c r="D48" s="277"/>
      <c r="E48" s="278"/>
      <c r="F48" s="279" t="s">
        <v>69</v>
      </c>
      <c r="G48" s="277"/>
      <c r="H48" s="280"/>
    </row>
    <row r="49" spans="2:8" ht="18.95" customHeight="1">
      <c r="B49" s="287" t="s">
        <v>804</v>
      </c>
      <c r="C49" s="288"/>
      <c r="D49" s="288"/>
      <c r="E49" s="289"/>
      <c r="F49" s="290" t="s">
        <v>111</v>
      </c>
      <c r="G49" s="288"/>
      <c r="H49" s="291"/>
    </row>
    <row r="50" spans="2:8" ht="16.5" customHeight="1">
      <c r="B50" s="292" t="s">
        <v>70</v>
      </c>
      <c r="C50" s="293"/>
      <c r="D50" s="293"/>
      <c r="E50" s="293"/>
      <c r="F50" s="293" t="s">
        <v>71</v>
      </c>
      <c r="G50" s="293"/>
      <c r="H50" s="294"/>
    </row>
    <row r="51" spans="2:8" ht="15" customHeight="1" thickBot="1">
      <c r="B51" s="161" t="s">
        <v>803</v>
      </c>
      <c r="C51" s="267"/>
      <c r="D51" s="267"/>
      <c r="E51" s="267"/>
      <c r="F51" s="268" t="s">
        <v>802</v>
      </c>
      <c r="G51" s="268"/>
      <c r="H51" s="269"/>
    </row>
    <row r="52" spans="2:8" ht="38.25" customHeight="1" thickBot="1">
      <c r="B52" s="281"/>
      <c r="C52" s="282"/>
      <c r="D52" s="282"/>
      <c r="E52" s="282"/>
      <c r="F52" s="282"/>
      <c r="G52" s="282"/>
      <c r="H52" s="283"/>
    </row>
    <row r="53" spans="2:8" ht="18" customHeight="1" thickBot="1">
      <c r="B53" s="284" t="s">
        <v>72</v>
      </c>
      <c r="C53" s="285"/>
      <c r="D53" s="285"/>
      <c r="E53" s="285"/>
      <c r="F53" s="285"/>
      <c r="G53" s="285"/>
      <c r="H53" s="286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1:H21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52:H52"/>
    <mergeCell ref="B53:H53"/>
    <mergeCell ref="B49:E49"/>
    <mergeCell ref="F49:H49"/>
    <mergeCell ref="B50:E50"/>
    <mergeCell ref="F50:H50"/>
    <mergeCell ref="B51:E51"/>
    <mergeCell ref="F51:H51"/>
    <mergeCell ref="B46:H46"/>
    <mergeCell ref="B47:H47"/>
    <mergeCell ref="B48:E48"/>
    <mergeCell ref="F48:H48"/>
  </mergeCells>
  <conditionalFormatting sqref="B36:F36">
    <cfRule type="containsText" dxfId="99" priority="1" operator="containsText" text="NO DISPONIBLE">
      <formula>NOT(ISERROR(SEARCH("NO DISPONIBLE",B36)))</formula>
    </cfRule>
    <cfRule type="cellIs" dxfId="98" priority="2" operator="lessThanOrEqual">
      <formula>0.15</formula>
    </cfRule>
    <cfRule type="cellIs" dxfId="97" priority="3" operator="between">
      <formula>0.5</formula>
      <formula>0.7</formula>
    </cfRule>
    <cfRule type="cellIs" dxfId="96" priority="4" operator="greaterThanOrEqual">
      <formula>0.7</formula>
    </cfRule>
  </conditionalFormatting>
  <hyperlinks>
    <hyperlink ref="B51" r:id="rId1" xr:uid="{00000000-0004-0000-4600-000000000000}"/>
  </hyperlinks>
  <pageMargins left="0.7" right="0.66874999999999996" top="0.75" bottom="0.75" header="0.3" footer="0.3"/>
  <pageSetup paperSize="5" scale="5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4600-000046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'C-2.2.1.1.9'!B36:F36</xm:f>
              <xm:sqref>G36</xm:sqref>
            </x14:sparkline>
          </x14:sparklines>
        </x14:sparklineGroup>
      </x14:sparklineGroup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B1:Q52"/>
  <sheetViews>
    <sheetView view="pageBreakPreview" zoomScaleNormal="100" workbookViewId="0">
      <selection activeCell="B37" sqref="B37:H37"/>
    </sheetView>
  </sheetViews>
  <sheetFormatPr baseColWidth="10" defaultColWidth="11.42578125" defaultRowHeight="13.5"/>
  <cols>
    <col min="1" max="1" width="11.42578125" style="70"/>
    <col min="2" max="7" width="14.7109375" style="70" customWidth="1"/>
    <col min="8" max="8" width="24.7109375" style="70" customWidth="1"/>
    <col min="9" max="9" width="64" style="70" customWidth="1"/>
    <col min="10" max="16384" width="11.42578125" style="70"/>
  </cols>
  <sheetData>
    <row r="1" spans="2:17" ht="37.5" customHeight="1">
      <c r="B1" s="99"/>
      <c r="C1" s="98"/>
      <c r="D1" s="98"/>
      <c r="E1" s="98"/>
      <c r="F1" s="98"/>
      <c r="G1" s="98"/>
      <c r="H1" s="97"/>
    </row>
    <row r="2" spans="2:17" ht="37.5" customHeight="1">
      <c r="B2" s="96"/>
      <c r="C2" s="95"/>
      <c r="D2" s="95"/>
      <c r="E2" s="95"/>
      <c r="F2" s="95"/>
      <c r="G2" s="95"/>
      <c r="H2" s="94"/>
    </row>
    <row r="3" spans="2:17" ht="14.25" thickBot="1">
      <c r="B3" s="93"/>
      <c r="C3" s="92"/>
      <c r="D3" s="92"/>
      <c r="E3" s="92"/>
      <c r="F3" s="92"/>
      <c r="G3" s="92"/>
      <c r="H3" s="91"/>
    </row>
    <row r="4" spans="2:17" ht="27" customHeight="1">
      <c r="B4" s="315" t="s">
        <v>0</v>
      </c>
      <c r="C4" s="316"/>
      <c r="D4" s="316"/>
      <c r="E4" s="316"/>
      <c r="F4" s="316"/>
      <c r="G4" s="316"/>
      <c r="H4" s="317"/>
      <c r="J4" s="90"/>
      <c r="K4" s="90"/>
      <c r="L4" s="90"/>
      <c r="M4" s="90"/>
      <c r="N4" s="90"/>
      <c r="O4" s="90"/>
      <c r="P4" s="90"/>
      <c r="Q4" s="90"/>
    </row>
    <row r="5" spans="2:17" ht="18.95" customHeight="1">
      <c r="B5" s="292" t="s">
        <v>1</v>
      </c>
      <c r="C5" s="293"/>
      <c r="D5" s="293"/>
      <c r="E5" s="293"/>
      <c r="F5" s="293"/>
      <c r="G5" s="293"/>
      <c r="H5" s="294"/>
      <c r="J5" s="90"/>
      <c r="K5" s="90"/>
      <c r="L5" s="90"/>
      <c r="M5" s="90"/>
      <c r="N5" s="90"/>
      <c r="O5" s="90"/>
      <c r="P5" s="90"/>
      <c r="Q5" s="90"/>
    </row>
    <row r="6" spans="2:17" ht="18.95" customHeight="1">
      <c r="B6" s="318" t="s">
        <v>831</v>
      </c>
      <c r="C6" s="319"/>
      <c r="D6" s="319"/>
      <c r="E6" s="319"/>
      <c r="F6" s="319"/>
      <c r="G6" s="319"/>
      <c r="H6" s="320"/>
      <c r="J6" s="88"/>
      <c r="K6" s="88"/>
      <c r="L6" s="88"/>
      <c r="M6" s="88"/>
      <c r="N6" s="88"/>
      <c r="O6" s="88"/>
      <c r="P6" s="88"/>
      <c r="Q6" s="88"/>
    </row>
    <row r="7" spans="2:17" ht="19.5" customHeight="1">
      <c r="B7" s="292" t="s">
        <v>2</v>
      </c>
      <c r="C7" s="293"/>
      <c r="D7" s="293"/>
      <c r="E7" s="293"/>
      <c r="F7" s="293" t="s">
        <v>3</v>
      </c>
      <c r="G7" s="293"/>
      <c r="H7" s="73" t="s">
        <v>4</v>
      </c>
      <c r="J7" s="89"/>
      <c r="K7" s="89"/>
      <c r="L7" s="89"/>
      <c r="M7" s="89"/>
      <c r="N7" s="89"/>
      <c r="O7" s="89"/>
      <c r="P7" s="89"/>
      <c r="Q7" s="89"/>
    </row>
    <row r="8" spans="2:17" ht="26.1" customHeight="1">
      <c r="B8" s="273" t="s">
        <v>817</v>
      </c>
      <c r="C8" s="274"/>
      <c r="D8" s="274"/>
      <c r="E8" s="274"/>
      <c r="F8" s="274" t="s">
        <v>804</v>
      </c>
      <c r="G8" s="274"/>
      <c r="H8" s="76" t="s">
        <v>316</v>
      </c>
      <c r="J8" s="88"/>
      <c r="K8" s="88"/>
      <c r="L8" s="88"/>
      <c r="M8" s="88"/>
      <c r="N8" s="88"/>
      <c r="O8" s="88"/>
      <c r="P8" s="88"/>
      <c r="Q8" s="88"/>
    </row>
    <row r="9" spans="2:17" ht="17.100000000000001" customHeight="1">
      <c r="B9" s="292" t="s">
        <v>5</v>
      </c>
      <c r="C9" s="293"/>
      <c r="D9" s="293"/>
      <c r="E9" s="293"/>
      <c r="F9" s="293"/>
      <c r="G9" s="293"/>
      <c r="H9" s="294"/>
    </row>
    <row r="10" spans="2:17" ht="25.5" customHeight="1">
      <c r="B10" s="75" t="s">
        <v>6</v>
      </c>
      <c r="C10" s="293" t="s">
        <v>7</v>
      </c>
      <c r="D10" s="293"/>
      <c r="E10" s="74" t="s">
        <v>8</v>
      </c>
      <c r="F10" s="74" t="s">
        <v>9</v>
      </c>
      <c r="G10" s="74" t="s">
        <v>10</v>
      </c>
      <c r="H10" s="73" t="s">
        <v>11</v>
      </c>
    </row>
    <row r="11" spans="2:17" ht="18.95" customHeight="1" thickBot="1">
      <c r="B11" s="87" t="s">
        <v>97</v>
      </c>
      <c r="C11" s="308" t="s">
        <v>298</v>
      </c>
      <c r="D11" s="308"/>
      <c r="E11" s="81" t="s">
        <v>386</v>
      </c>
      <c r="F11" s="81" t="s">
        <v>298</v>
      </c>
      <c r="G11" s="81" t="s">
        <v>385</v>
      </c>
      <c r="H11" s="80" t="s">
        <v>830</v>
      </c>
    </row>
    <row r="12" spans="2:17" ht="16.5" customHeight="1" thickBot="1">
      <c r="B12" s="309" t="s">
        <v>13</v>
      </c>
      <c r="C12" s="310"/>
      <c r="D12" s="310"/>
      <c r="E12" s="310"/>
      <c r="F12" s="311"/>
      <c r="G12" s="312" t="s">
        <v>14</v>
      </c>
      <c r="H12" s="313"/>
    </row>
    <row r="13" spans="2:17" ht="16.5" customHeight="1">
      <c r="B13" s="86" t="s">
        <v>15</v>
      </c>
      <c r="C13" s="314" t="s">
        <v>16</v>
      </c>
      <c r="D13" s="314"/>
      <c r="E13" s="85" t="s">
        <v>17</v>
      </c>
      <c r="F13" s="83" t="s">
        <v>8</v>
      </c>
      <c r="G13" s="84" t="s">
        <v>18</v>
      </c>
      <c r="H13" s="83" t="s">
        <v>19</v>
      </c>
    </row>
    <row r="14" spans="2:17" ht="21" customHeight="1" thickBot="1">
      <c r="B14" s="82" t="s">
        <v>816</v>
      </c>
      <c r="C14" s="268" t="s">
        <v>816</v>
      </c>
      <c r="D14" s="268"/>
      <c r="E14" s="72" t="s">
        <v>21</v>
      </c>
      <c r="F14" s="71" t="s">
        <v>22</v>
      </c>
      <c r="G14" s="82" t="s">
        <v>21</v>
      </c>
      <c r="H14" s="71" t="s">
        <v>482</v>
      </c>
    </row>
    <row r="15" spans="2:17" ht="30.95" customHeight="1">
      <c r="B15" s="292" t="s">
        <v>24</v>
      </c>
      <c r="C15" s="293"/>
      <c r="D15" s="293"/>
      <c r="E15" s="293"/>
      <c r="F15" s="293" t="s">
        <v>25</v>
      </c>
      <c r="G15" s="293"/>
      <c r="H15" s="294"/>
    </row>
    <row r="16" spans="2:17" ht="47.1" customHeight="1">
      <c r="B16" s="302" t="s">
        <v>26</v>
      </c>
      <c r="C16" s="303"/>
      <c r="D16" s="303"/>
      <c r="E16" s="304"/>
      <c r="F16" s="293" t="s">
        <v>27</v>
      </c>
      <c r="G16" s="293"/>
      <c r="H16" s="73" t="s">
        <v>28</v>
      </c>
    </row>
    <row r="17" spans="2:9" ht="18" customHeight="1">
      <c r="B17" s="305" t="s">
        <v>29</v>
      </c>
      <c r="C17" s="306"/>
      <c r="D17" s="306"/>
      <c r="E17" s="307"/>
      <c r="F17" s="308" t="s">
        <v>30</v>
      </c>
      <c r="G17" s="308"/>
      <c r="H17" s="80" t="s">
        <v>12</v>
      </c>
    </row>
    <row r="18" spans="2:9" ht="15.75" customHeight="1">
      <c r="B18" s="292" t="s">
        <v>31</v>
      </c>
      <c r="C18" s="293"/>
      <c r="D18" s="293"/>
      <c r="E18" s="293"/>
      <c r="F18" s="293"/>
      <c r="G18" s="293"/>
      <c r="H18" s="294"/>
    </row>
    <row r="19" spans="2:9" ht="60.95" customHeight="1">
      <c r="B19" s="323" t="s">
        <v>829</v>
      </c>
      <c r="C19" s="324"/>
      <c r="D19" s="324"/>
      <c r="E19" s="324"/>
      <c r="F19" s="324"/>
      <c r="G19" s="324"/>
      <c r="H19" s="325"/>
    </row>
    <row r="20" spans="2:9" ht="15.75" customHeight="1">
      <c r="B20" s="292" t="s">
        <v>32</v>
      </c>
      <c r="C20" s="293"/>
      <c r="D20" s="293"/>
      <c r="E20" s="293"/>
      <c r="F20" s="293"/>
      <c r="G20" s="293"/>
      <c r="H20" s="294"/>
    </row>
    <row r="21" spans="2:9" ht="63.95" customHeight="1">
      <c r="B21" s="273" t="s">
        <v>828</v>
      </c>
      <c r="C21" s="274"/>
      <c r="D21" s="274"/>
      <c r="E21" s="274"/>
      <c r="F21" s="274"/>
      <c r="G21" s="274"/>
      <c r="H21" s="275"/>
    </row>
    <row r="22" spans="2:9" ht="15.75" customHeight="1">
      <c r="B22" s="292" t="s">
        <v>33</v>
      </c>
      <c r="C22" s="293"/>
      <c r="D22" s="293"/>
      <c r="E22" s="293"/>
      <c r="F22" s="293" t="s">
        <v>34</v>
      </c>
      <c r="G22" s="293"/>
      <c r="H22" s="294"/>
    </row>
    <row r="23" spans="2:9" ht="24.75" customHeight="1">
      <c r="B23" s="273" t="s">
        <v>35</v>
      </c>
      <c r="C23" s="274"/>
      <c r="D23" s="274"/>
      <c r="E23" s="274"/>
      <c r="F23" s="274" t="s">
        <v>288</v>
      </c>
      <c r="G23" s="274"/>
      <c r="H23" s="275"/>
    </row>
    <row r="24" spans="2:9" ht="14.25" customHeight="1">
      <c r="B24" s="292" t="s">
        <v>37</v>
      </c>
      <c r="C24" s="293"/>
      <c r="D24" s="293"/>
      <c r="E24" s="293"/>
      <c r="F24" s="293" t="s">
        <v>38</v>
      </c>
      <c r="G24" s="293"/>
      <c r="H24" s="294"/>
    </row>
    <row r="25" spans="2:9" ht="15.95" customHeight="1">
      <c r="B25" s="292" t="s">
        <v>39</v>
      </c>
      <c r="C25" s="293"/>
      <c r="D25" s="293" t="s">
        <v>40</v>
      </c>
      <c r="E25" s="293"/>
      <c r="F25" s="74" t="s">
        <v>39</v>
      </c>
      <c r="G25" s="74" t="s">
        <v>41</v>
      </c>
      <c r="H25" s="73" t="s">
        <v>40</v>
      </c>
    </row>
    <row r="26" spans="2:9" ht="14.25" customHeight="1">
      <c r="B26" s="273">
        <v>1320</v>
      </c>
      <c r="C26" s="274"/>
      <c r="D26" s="274">
        <v>2022</v>
      </c>
      <c r="E26" s="274"/>
      <c r="F26" s="79">
        <v>0.72870000000000001</v>
      </c>
      <c r="G26" s="79">
        <v>0.39389999999999997</v>
      </c>
      <c r="H26" s="76">
        <v>2025</v>
      </c>
      <c r="I26" s="70">
        <f>((4-5)/5)*100</f>
        <v>-20</v>
      </c>
    </row>
    <row r="27" spans="2:9" ht="19.5" customHeight="1">
      <c r="B27" s="292" t="s">
        <v>42</v>
      </c>
      <c r="C27" s="293"/>
      <c r="D27" s="293"/>
      <c r="E27" s="293"/>
      <c r="F27" s="293"/>
      <c r="G27" s="293"/>
      <c r="H27" s="294"/>
    </row>
    <row r="28" spans="2:9" ht="19.5" customHeight="1">
      <c r="B28" s="276" t="s">
        <v>26</v>
      </c>
      <c r="C28" s="277"/>
      <c r="D28" s="277"/>
      <c r="E28" s="277"/>
      <c r="F28" s="277"/>
      <c r="G28" s="277"/>
      <c r="H28" s="280"/>
    </row>
    <row r="29" spans="2:9" ht="30" customHeight="1">
      <c r="B29" s="295" t="s">
        <v>43</v>
      </c>
      <c r="C29" s="296"/>
      <c r="D29" s="297"/>
      <c r="E29" s="298" t="s">
        <v>44</v>
      </c>
      <c r="F29" s="299"/>
      <c r="G29" s="300" t="s">
        <v>45</v>
      </c>
      <c r="H29" s="301"/>
    </row>
    <row r="30" spans="2:9" ht="26.1" customHeight="1">
      <c r="B30" s="287" t="s">
        <v>46</v>
      </c>
      <c r="C30" s="288"/>
      <c r="D30" s="289"/>
      <c r="E30" s="290" t="s">
        <v>47</v>
      </c>
      <c r="F30" s="289"/>
      <c r="G30" s="290" t="s">
        <v>48</v>
      </c>
      <c r="H30" s="289"/>
    </row>
    <row r="31" spans="2:9" ht="45.95" customHeight="1">
      <c r="B31" s="292" t="s">
        <v>49</v>
      </c>
      <c r="C31" s="293"/>
      <c r="D31" s="293"/>
      <c r="E31" s="293"/>
      <c r="F31" s="293"/>
      <c r="G31" s="293"/>
      <c r="H31" s="294"/>
      <c r="I31" s="78"/>
    </row>
    <row r="32" spans="2:9" ht="141" customHeight="1">
      <c r="B32" s="151" t="s">
        <v>827</v>
      </c>
      <c r="C32" s="274"/>
      <c r="D32" s="274"/>
      <c r="E32" s="274"/>
      <c r="F32" s="274"/>
      <c r="G32" s="274"/>
      <c r="H32" s="275"/>
    </row>
    <row r="33" spans="2:8" ht="30" customHeight="1">
      <c r="B33" s="292" t="s">
        <v>50</v>
      </c>
      <c r="C33" s="293"/>
      <c r="D33" s="293"/>
      <c r="E33" s="293"/>
      <c r="F33" s="293"/>
      <c r="G33" s="293"/>
      <c r="H33" s="294"/>
    </row>
    <row r="34" spans="2:8" ht="20.100000000000001" customHeight="1">
      <c r="B34" s="75" t="s">
        <v>51</v>
      </c>
      <c r="C34" s="74" t="s">
        <v>52</v>
      </c>
      <c r="D34" s="74" t="s">
        <v>53</v>
      </c>
      <c r="E34" s="74" t="s">
        <v>54</v>
      </c>
      <c r="F34" s="74" t="s">
        <v>55</v>
      </c>
      <c r="G34" s="293" t="s">
        <v>56</v>
      </c>
      <c r="H34" s="294"/>
    </row>
    <row r="35" spans="2:8" ht="27.95" customHeight="1">
      <c r="B35" s="77">
        <v>1.1424000000000001</v>
      </c>
      <c r="C35" s="77">
        <v>0.82730000000000004</v>
      </c>
      <c r="D35" s="77" t="s">
        <v>57</v>
      </c>
      <c r="E35" s="77" t="s">
        <v>57</v>
      </c>
      <c r="F35" s="77">
        <v>0.4924</v>
      </c>
      <c r="G35" s="274"/>
      <c r="H35" s="275"/>
    </row>
    <row r="36" spans="2:8" ht="38.1" customHeight="1">
      <c r="B36" s="270" t="s">
        <v>58</v>
      </c>
      <c r="C36" s="271"/>
      <c r="D36" s="271"/>
      <c r="E36" s="271"/>
      <c r="F36" s="271"/>
      <c r="G36" s="271"/>
      <c r="H36" s="272"/>
    </row>
    <row r="37" spans="2:8" ht="14.1" customHeight="1">
      <c r="B37" s="292" t="s">
        <v>59</v>
      </c>
      <c r="C37" s="293"/>
      <c r="D37" s="293"/>
      <c r="E37" s="293"/>
      <c r="F37" s="293" t="s">
        <v>60</v>
      </c>
      <c r="G37" s="293"/>
      <c r="H37" s="294"/>
    </row>
    <row r="38" spans="2:8" ht="14.1" customHeight="1">
      <c r="B38" s="273" t="s">
        <v>826</v>
      </c>
      <c r="C38" s="274"/>
      <c r="D38" s="274"/>
      <c r="E38" s="274"/>
      <c r="F38" s="274" t="s">
        <v>825</v>
      </c>
      <c r="G38" s="274"/>
      <c r="H38" s="275"/>
    </row>
    <row r="39" spans="2:8" ht="17.100000000000001" customHeight="1">
      <c r="B39" s="292" t="s">
        <v>61</v>
      </c>
      <c r="C39" s="293"/>
      <c r="D39" s="293"/>
      <c r="E39" s="293"/>
      <c r="F39" s="293" t="s">
        <v>62</v>
      </c>
      <c r="G39" s="293"/>
      <c r="H39" s="294"/>
    </row>
    <row r="40" spans="2:8" ht="21" customHeight="1">
      <c r="B40" s="273" t="s">
        <v>821</v>
      </c>
      <c r="C40" s="274"/>
      <c r="D40" s="274"/>
      <c r="E40" s="274"/>
      <c r="F40" s="274" t="s">
        <v>824</v>
      </c>
      <c r="G40" s="274"/>
      <c r="H40" s="275"/>
    </row>
    <row r="41" spans="2:8" ht="15" customHeight="1">
      <c r="B41" s="292" t="s">
        <v>63</v>
      </c>
      <c r="C41" s="293"/>
      <c r="D41" s="293"/>
      <c r="E41" s="293"/>
      <c r="F41" s="293" t="s">
        <v>64</v>
      </c>
      <c r="G41" s="293"/>
      <c r="H41" s="294"/>
    </row>
    <row r="42" spans="2:8" ht="12.95" customHeight="1">
      <c r="B42" s="273" t="s">
        <v>823</v>
      </c>
      <c r="C42" s="274"/>
      <c r="D42" s="274"/>
      <c r="E42" s="274"/>
      <c r="F42" s="274" t="s">
        <v>822</v>
      </c>
      <c r="G42" s="274"/>
      <c r="H42" s="275"/>
    </row>
    <row r="43" spans="2:8" ht="24" customHeight="1">
      <c r="B43" s="292" t="s">
        <v>65</v>
      </c>
      <c r="C43" s="293"/>
      <c r="D43" s="293"/>
      <c r="E43" s="293"/>
      <c r="F43" s="293" t="s">
        <v>66</v>
      </c>
      <c r="G43" s="293"/>
      <c r="H43" s="294"/>
    </row>
    <row r="44" spans="2:8" ht="14.1" customHeight="1">
      <c r="B44" s="273" t="s">
        <v>821</v>
      </c>
      <c r="C44" s="274"/>
      <c r="D44" s="274"/>
      <c r="E44" s="274"/>
      <c r="F44" s="274" t="s">
        <v>820</v>
      </c>
      <c r="G44" s="274"/>
      <c r="H44" s="275"/>
    </row>
    <row r="45" spans="2:8" ht="14.1" customHeight="1">
      <c r="B45" s="270" t="s">
        <v>67</v>
      </c>
      <c r="C45" s="271"/>
      <c r="D45" s="271"/>
      <c r="E45" s="271"/>
      <c r="F45" s="271"/>
      <c r="G45" s="271"/>
      <c r="H45" s="272"/>
    </row>
    <row r="46" spans="2:8" ht="15.95" customHeight="1">
      <c r="B46" s="273" t="s">
        <v>805</v>
      </c>
      <c r="C46" s="274"/>
      <c r="D46" s="274"/>
      <c r="E46" s="274"/>
      <c r="F46" s="274"/>
      <c r="G46" s="274"/>
      <c r="H46" s="275"/>
    </row>
    <row r="47" spans="2:8" ht="16.5" customHeight="1">
      <c r="B47" s="276" t="s">
        <v>68</v>
      </c>
      <c r="C47" s="277"/>
      <c r="D47" s="277"/>
      <c r="E47" s="278"/>
      <c r="F47" s="279" t="s">
        <v>69</v>
      </c>
      <c r="G47" s="277"/>
      <c r="H47" s="280"/>
    </row>
    <row r="48" spans="2:8" ht="18.95" customHeight="1">
      <c r="B48" s="287" t="s">
        <v>819</v>
      </c>
      <c r="C48" s="288"/>
      <c r="D48" s="288"/>
      <c r="E48" s="289"/>
      <c r="F48" s="290" t="s">
        <v>111</v>
      </c>
      <c r="G48" s="288"/>
      <c r="H48" s="291"/>
    </row>
    <row r="49" spans="2:8" ht="16.5" customHeight="1">
      <c r="B49" s="292" t="s">
        <v>70</v>
      </c>
      <c r="C49" s="293"/>
      <c r="D49" s="293"/>
      <c r="E49" s="293"/>
      <c r="F49" s="293" t="s">
        <v>71</v>
      </c>
      <c r="G49" s="293"/>
      <c r="H49" s="294"/>
    </row>
    <row r="50" spans="2:8" ht="15" customHeight="1" thickBot="1">
      <c r="B50" s="321" t="s">
        <v>803</v>
      </c>
      <c r="C50" s="322"/>
      <c r="D50" s="322"/>
      <c r="E50" s="322"/>
      <c r="F50" s="268" t="s">
        <v>802</v>
      </c>
      <c r="G50" s="268"/>
      <c r="H50" s="269"/>
    </row>
    <row r="51" spans="2:8" ht="38.25" customHeight="1" thickBot="1">
      <c r="B51" s="281"/>
      <c r="C51" s="282"/>
      <c r="D51" s="282"/>
      <c r="E51" s="282"/>
      <c r="F51" s="282"/>
      <c r="G51" s="282"/>
      <c r="H51" s="283"/>
    </row>
    <row r="52" spans="2:8" ht="18" customHeight="1" thickBot="1">
      <c r="B52" s="284" t="s">
        <v>72</v>
      </c>
      <c r="C52" s="285"/>
      <c r="D52" s="285"/>
      <c r="E52" s="285"/>
      <c r="F52" s="285"/>
      <c r="G52" s="285"/>
      <c r="H52" s="286"/>
    </row>
  </sheetData>
  <mergeCells count="76">
    <mergeCell ref="B8:E8"/>
    <mergeCell ref="F8:G8"/>
    <mergeCell ref="B4:H4"/>
    <mergeCell ref="B5:H5"/>
    <mergeCell ref="B6:H6"/>
    <mergeCell ref="B7:E7"/>
    <mergeCell ref="F7:G7"/>
    <mergeCell ref="B17:E17"/>
    <mergeCell ref="F17:G17"/>
    <mergeCell ref="B9:H9"/>
    <mergeCell ref="C10:D10"/>
    <mergeCell ref="C11:D11"/>
    <mergeCell ref="B12:F12"/>
    <mergeCell ref="G12:H12"/>
    <mergeCell ref="C13:D13"/>
    <mergeCell ref="C14:D14"/>
    <mergeCell ref="B15:E15"/>
    <mergeCell ref="F15:H15"/>
    <mergeCell ref="B16:E16"/>
    <mergeCell ref="F16:G16"/>
    <mergeCell ref="B18:H18"/>
    <mergeCell ref="B19:H19"/>
    <mergeCell ref="B20:H20"/>
    <mergeCell ref="B21:H21"/>
    <mergeCell ref="B22:E22"/>
    <mergeCell ref="F22:H22"/>
    <mergeCell ref="B23:E23"/>
    <mergeCell ref="F23:H23"/>
    <mergeCell ref="B24:E24"/>
    <mergeCell ref="F24:H24"/>
    <mergeCell ref="B25:C25"/>
    <mergeCell ref="D25:E25"/>
    <mergeCell ref="B26:C26"/>
    <mergeCell ref="D26:E26"/>
    <mergeCell ref="B27:H27"/>
    <mergeCell ref="B28:H28"/>
    <mergeCell ref="B29:D29"/>
    <mergeCell ref="E29:F29"/>
    <mergeCell ref="G29:H29"/>
    <mergeCell ref="B38:E38"/>
    <mergeCell ref="F38:H38"/>
    <mergeCell ref="B30:D30"/>
    <mergeCell ref="E30:F30"/>
    <mergeCell ref="G30:H30"/>
    <mergeCell ref="B31:H31"/>
    <mergeCell ref="B32:H32"/>
    <mergeCell ref="B33:H33"/>
    <mergeCell ref="G34:H34"/>
    <mergeCell ref="G35:H35"/>
    <mergeCell ref="B36:H36"/>
    <mergeCell ref="B37:E37"/>
    <mergeCell ref="F37:H37"/>
    <mergeCell ref="B39:E39"/>
    <mergeCell ref="F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51:H51"/>
    <mergeCell ref="B52:H52"/>
    <mergeCell ref="B48:E48"/>
    <mergeCell ref="F48:H48"/>
    <mergeCell ref="B49:E49"/>
    <mergeCell ref="F49:H49"/>
    <mergeCell ref="B50:E50"/>
    <mergeCell ref="F50:H50"/>
    <mergeCell ref="B45:H45"/>
    <mergeCell ref="B46:H46"/>
    <mergeCell ref="B47:E47"/>
    <mergeCell ref="F47:H47"/>
  </mergeCells>
  <conditionalFormatting sqref="B35:F35">
    <cfRule type="containsText" dxfId="95" priority="1" operator="containsText" text="NO DISPONIBLE">
      <formula>NOT(ISERROR(SEARCH("NO DISPONIBLE",B35)))</formula>
    </cfRule>
    <cfRule type="cellIs" dxfId="94" priority="2" operator="lessThanOrEqual">
      <formula>0.15</formula>
    </cfRule>
    <cfRule type="cellIs" dxfId="93" priority="3" operator="between">
      <formula>0.5</formula>
      <formula>0.7</formula>
    </cfRule>
    <cfRule type="cellIs" dxfId="92" priority="4" operator="greaterThanOrEqual">
      <formula>0.7</formula>
    </cfRule>
  </conditionalFormatting>
  <hyperlinks>
    <hyperlink ref="B50" r:id="rId1" tooltip="mailto:taller.sp@gmail.com" xr:uid="{00000000-0004-0000-4700-000000000000}"/>
  </hyperlinks>
  <pageMargins left="0.7" right="0.7" top="0.75" bottom="0.75" header="0.3" footer="0.3"/>
  <pageSetup paperSize="5" scale="68" orientation="portrait" r:id="rId2"/>
  <colBreaks count="1" manualBreakCount="1">
    <brk id="8" max="1048575" man="1"/>
  </colBreaks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4700-000047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'A-2.2.1.1.9.1'!B35:F35</xm:f>
              <xm:sqref>G35</xm:sqref>
            </x14:sparkline>
          </x14:sparklines>
        </x14:sparklineGroup>
      </x14:sparklineGroup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B1:Q53"/>
  <sheetViews>
    <sheetView view="pageBreakPreview" zoomScaleNormal="100" workbookViewId="0">
      <selection activeCell="B7" sqref="B7:H7"/>
    </sheetView>
  </sheetViews>
  <sheetFormatPr baseColWidth="10" defaultColWidth="11.42578125" defaultRowHeight="13.5"/>
  <cols>
    <col min="1" max="1" width="11.42578125" style="70"/>
    <col min="2" max="7" width="14.7109375" style="70" customWidth="1"/>
    <col min="8" max="8" width="24.7109375" style="70" customWidth="1"/>
    <col min="9" max="9" width="64" style="70" customWidth="1"/>
    <col min="10" max="16384" width="11.42578125" style="70"/>
  </cols>
  <sheetData>
    <row r="1" spans="2:17" ht="14.25" thickBot="1"/>
    <row r="2" spans="2:17" ht="37.5" customHeight="1">
      <c r="B2" s="99" t="s">
        <v>847</v>
      </c>
      <c r="C2" s="98"/>
      <c r="D2" s="98"/>
      <c r="E2" s="98"/>
      <c r="F2" s="98"/>
      <c r="G2" s="98"/>
      <c r="H2" s="97"/>
    </row>
    <row r="3" spans="2:17" ht="37.5" customHeight="1">
      <c r="B3" s="96" t="s">
        <v>846</v>
      </c>
      <c r="C3" s="95"/>
      <c r="D3" s="95"/>
      <c r="E3" s="95"/>
      <c r="F3" s="95"/>
      <c r="G3" s="95"/>
      <c r="H3" s="94"/>
    </row>
    <row r="4" spans="2:17" ht="14.25" thickBot="1">
      <c r="B4" s="93"/>
      <c r="C4" s="92"/>
      <c r="D4" s="92"/>
      <c r="E4" s="92"/>
      <c r="F4" s="92"/>
      <c r="G4" s="92"/>
      <c r="H4" s="91"/>
    </row>
    <row r="5" spans="2:17" ht="27" customHeight="1">
      <c r="B5" s="315" t="s">
        <v>0</v>
      </c>
      <c r="C5" s="316"/>
      <c r="D5" s="316"/>
      <c r="E5" s="316"/>
      <c r="F5" s="316"/>
      <c r="G5" s="316"/>
      <c r="H5" s="317"/>
      <c r="J5" s="90"/>
      <c r="K5" s="90"/>
      <c r="L5" s="90"/>
      <c r="M5" s="90"/>
      <c r="N5" s="90"/>
      <c r="O5" s="90"/>
      <c r="P5" s="90"/>
      <c r="Q5" s="90"/>
    </row>
    <row r="6" spans="2:17" ht="18.95" customHeight="1">
      <c r="B6" s="292" t="s">
        <v>1</v>
      </c>
      <c r="C6" s="293"/>
      <c r="D6" s="293"/>
      <c r="E6" s="293"/>
      <c r="F6" s="293"/>
      <c r="G6" s="293"/>
      <c r="H6" s="294"/>
      <c r="J6" s="90"/>
      <c r="K6" s="90"/>
      <c r="L6" s="90"/>
      <c r="M6" s="90"/>
      <c r="N6" s="90"/>
      <c r="O6" s="90"/>
      <c r="P6" s="90"/>
      <c r="Q6" s="90"/>
    </row>
    <row r="7" spans="2:17" ht="18.95" customHeight="1">
      <c r="B7" s="318" t="s">
        <v>845</v>
      </c>
      <c r="C7" s="319"/>
      <c r="D7" s="319"/>
      <c r="E7" s="319"/>
      <c r="F7" s="319"/>
      <c r="G7" s="319"/>
      <c r="H7" s="320"/>
      <c r="J7" s="88"/>
      <c r="K7" s="88"/>
      <c r="L7" s="88"/>
      <c r="M7" s="88"/>
      <c r="N7" s="88"/>
      <c r="O7" s="88"/>
      <c r="P7" s="88"/>
      <c r="Q7" s="88"/>
    </row>
    <row r="8" spans="2:17" ht="24">
      <c r="B8" s="292" t="s">
        <v>2</v>
      </c>
      <c r="C8" s="293"/>
      <c r="D8" s="293"/>
      <c r="E8" s="293"/>
      <c r="F8" s="293" t="s">
        <v>3</v>
      </c>
      <c r="G8" s="293"/>
      <c r="H8" s="73" t="s">
        <v>4</v>
      </c>
      <c r="J8" s="89"/>
      <c r="K8" s="89"/>
      <c r="L8" s="89"/>
      <c r="M8" s="89"/>
      <c r="N8" s="89"/>
      <c r="O8" s="89"/>
      <c r="P8" s="89"/>
      <c r="Q8" s="89"/>
    </row>
    <row r="9" spans="2:17" ht="29.1" customHeight="1">
      <c r="B9" s="273" t="s">
        <v>817</v>
      </c>
      <c r="C9" s="274"/>
      <c r="D9" s="274"/>
      <c r="E9" s="274"/>
      <c r="F9" s="274" t="s">
        <v>804</v>
      </c>
      <c r="G9" s="274"/>
      <c r="H9" s="76" t="s">
        <v>316</v>
      </c>
      <c r="J9" s="88"/>
      <c r="K9" s="88"/>
      <c r="L9" s="88"/>
      <c r="M9" s="88"/>
      <c r="N9" s="88"/>
      <c r="O9" s="88"/>
      <c r="P9" s="88"/>
      <c r="Q9" s="88"/>
    </row>
    <row r="10" spans="2:17" ht="17.100000000000001" customHeight="1">
      <c r="B10" s="292" t="s">
        <v>5</v>
      </c>
      <c r="C10" s="293"/>
      <c r="D10" s="293"/>
      <c r="E10" s="293"/>
      <c r="F10" s="293"/>
      <c r="G10" s="293"/>
      <c r="H10" s="294"/>
    </row>
    <row r="11" spans="2:17" ht="25.5" customHeight="1">
      <c r="B11" s="75" t="s">
        <v>6</v>
      </c>
      <c r="C11" s="293" t="s">
        <v>7</v>
      </c>
      <c r="D11" s="293"/>
      <c r="E11" s="74" t="s">
        <v>8</v>
      </c>
      <c r="F11" s="74" t="s">
        <v>9</v>
      </c>
      <c r="G11" s="74" t="s">
        <v>10</v>
      </c>
      <c r="H11" s="73" t="s">
        <v>11</v>
      </c>
    </row>
    <row r="12" spans="2:17" ht="18.95" customHeight="1" thickBot="1">
      <c r="B12" s="87" t="s">
        <v>844</v>
      </c>
      <c r="C12" s="308" t="s">
        <v>551</v>
      </c>
      <c r="D12" s="308"/>
      <c r="E12" s="81" t="s">
        <v>843</v>
      </c>
      <c r="F12" s="81" t="s">
        <v>842</v>
      </c>
      <c r="G12" s="81" t="s">
        <v>841</v>
      </c>
      <c r="H12" s="80" t="s">
        <v>840</v>
      </c>
    </row>
    <row r="13" spans="2:17" ht="16.5" customHeight="1" thickBot="1">
      <c r="B13" s="309" t="s">
        <v>13</v>
      </c>
      <c r="C13" s="310"/>
      <c r="D13" s="310"/>
      <c r="E13" s="310"/>
      <c r="F13" s="311"/>
      <c r="G13" s="312" t="s">
        <v>14</v>
      </c>
      <c r="H13" s="313"/>
    </row>
    <row r="14" spans="2:17" ht="16.5" customHeight="1">
      <c r="B14" s="86" t="s">
        <v>15</v>
      </c>
      <c r="C14" s="314" t="s">
        <v>16</v>
      </c>
      <c r="D14" s="314"/>
      <c r="E14" s="85" t="s">
        <v>17</v>
      </c>
      <c r="F14" s="83" t="s">
        <v>8</v>
      </c>
      <c r="G14" s="84" t="s">
        <v>18</v>
      </c>
      <c r="H14" s="83" t="s">
        <v>19</v>
      </c>
    </row>
    <row r="15" spans="2:17" ht="21" customHeight="1" thickBot="1">
      <c r="B15" s="82" t="s">
        <v>839</v>
      </c>
      <c r="C15" s="268" t="s">
        <v>838</v>
      </c>
      <c r="D15" s="268"/>
      <c r="E15" s="72" t="s">
        <v>21</v>
      </c>
      <c r="F15" s="71" t="s">
        <v>22</v>
      </c>
      <c r="G15" s="82" t="s">
        <v>21</v>
      </c>
      <c r="H15" s="71" t="s">
        <v>837</v>
      </c>
    </row>
    <row r="16" spans="2:17" ht="30.95" customHeight="1">
      <c r="B16" s="292" t="s">
        <v>24</v>
      </c>
      <c r="C16" s="293"/>
      <c r="D16" s="293"/>
      <c r="E16" s="293"/>
      <c r="F16" s="293" t="s">
        <v>25</v>
      </c>
      <c r="G16" s="293"/>
      <c r="H16" s="294"/>
    </row>
    <row r="17" spans="2:9" ht="47.1" customHeight="1">
      <c r="B17" s="302" t="s">
        <v>26</v>
      </c>
      <c r="C17" s="303"/>
      <c r="D17" s="303"/>
      <c r="E17" s="304"/>
      <c r="F17" s="293" t="s">
        <v>27</v>
      </c>
      <c r="G17" s="293"/>
      <c r="H17" s="73" t="s">
        <v>28</v>
      </c>
    </row>
    <row r="18" spans="2:9" ht="18" customHeight="1">
      <c r="B18" s="305" t="s">
        <v>29</v>
      </c>
      <c r="C18" s="306"/>
      <c r="D18" s="306"/>
      <c r="E18" s="307"/>
      <c r="F18" s="308" t="s">
        <v>30</v>
      </c>
      <c r="G18" s="308"/>
      <c r="H18" s="80" t="s">
        <v>12</v>
      </c>
    </row>
    <row r="19" spans="2:9" ht="15.75" customHeight="1">
      <c r="B19" s="292" t="s">
        <v>31</v>
      </c>
      <c r="C19" s="293"/>
      <c r="D19" s="293"/>
      <c r="E19" s="293"/>
      <c r="F19" s="293"/>
      <c r="G19" s="293"/>
      <c r="H19" s="294"/>
    </row>
    <row r="20" spans="2:9" ht="60.95" customHeight="1">
      <c r="B20" s="323" t="s">
        <v>836</v>
      </c>
      <c r="C20" s="324"/>
      <c r="D20" s="324"/>
      <c r="E20" s="324"/>
      <c r="F20" s="324"/>
      <c r="G20" s="324"/>
      <c r="H20" s="325"/>
    </row>
    <row r="21" spans="2:9" ht="15.75" customHeight="1">
      <c r="B21" s="292" t="s">
        <v>32</v>
      </c>
      <c r="C21" s="293"/>
      <c r="D21" s="293"/>
      <c r="E21" s="293"/>
      <c r="F21" s="293"/>
      <c r="G21" s="293"/>
      <c r="H21" s="294"/>
    </row>
    <row r="22" spans="2:9" ht="63.95" customHeight="1">
      <c r="B22" s="323" t="s">
        <v>835</v>
      </c>
      <c r="C22" s="324"/>
      <c r="D22" s="324"/>
      <c r="E22" s="324"/>
      <c r="F22" s="324"/>
      <c r="G22" s="324"/>
      <c r="H22" s="325"/>
    </row>
    <row r="23" spans="2:9" ht="15.75" customHeight="1">
      <c r="B23" s="292" t="s">
        <v>33</v>
      </c>
      <c r="C23" s="293"/>
      <c r="D23" s="293"/>
      <c r="E23" s="293"/>
      <c r="F23" s="293" t="s">
        <v>34</v>
      </c>
      <c r="G23" s="293"/>
      <c r="H23" s="294"/>
    </row>
    <row r="24" spans="2:9" ht="24.75" customHeight="1">
      <c r="B24" s="273" t="s">
        <v>35</v>
      </c>
      <c r="C24" s="274"/>
      <c r="D24" s="274"/>
      <c r="E24" s="274"/>
      <c r="F24" s="274" t="s">
        <v>288</v>
      </c>
      <c r="G24" s="274"/>
      <c r="H24" s="275"/>
    </row>
    <row r="25" spans="2:9" ht="14.25" customHeight="1">
      <c r="B25" s="292" t="s">
        <v>37</v>
      </c>
      <c r="C25" s="293"/>
      <c r="D25" s="293"/>
      <c r="E25" s="293"/>
      <c r="F25" s="293" t="s">
        <v>38</v>
      </c>
      <c r="G25" s="293"/>
      <c r="H25" s="294"/>
    </row>
    <row r="26" spans="2:9" ht="15.95" customHeight="1">
      <c r="B26" s="292" t="s">
        <v>39</v>
      </c>
      <c r="C26" s="293"/>
      <c r="D26" s="293" t="s">
        <v>40</v>
      </c>
      <c r="E26" s="293"/>
      <c r="F26" s="74" t="s">
        <v>39</v>
      </c>
      <c r="G26" s="74" t="s">
        <v>41</v>
      </c>
      <c r="H26" s="73" t="s">
        <v>40</v>
      </c>
    </row>
    <row r="27" spans="2:9" ht="14.25" customHeight="1">
      <c r="B27" s="273">
        <v>1320</v>
      </c>
      <c r="C27" s="274"/>
      <c r="D27" s="274">
        <v>2022</v>
      </c>
      <c r="E27" s="274"/>
      <c r="F27" s="79">
        <v>0.91</v>
      </c>
      <c r="G27" s="79">
        <v>0.1298</v>
      </c>
      <c r="H27" s="76">
        <v>2025</v>
      </c>
      <c r="I27" s="70">
        <f>((4-5)/5)*100</f>
        <v>-20</v>
      </c>
    </row>
    <row r="28" spans="2:9" ht="19.5" customHeight="1">
      <c r="B28" s="292" t="s">
        <v>42</v>
      </c>
      <c r="C28" s="293"/>
      <c r="D28" s="293"/>
      <c r="E28" s="293"/>
      <c r="F28" s="293"/>
      <c r="G28" s="293"/>
      <c r="H28" s="294"/>
    </row>
    <row r="29" spans="2:9" ht="19.5" customHeight="1">
      <c r="B29" s="276" t="s">
        <v>26</v>
      </c>
      <c r="C29" s="277"/>
      <c r="D29" s="277"/>
      <c r="E29" s="277"/>
      <c r="F29" s="277"/>
      <c r="G29" s="277"/>
      <c r="H29" s="280"/>
    </row>
    <row r="30" spans="2:9" ht="30" customHeight="1">
      <c r="B30" s="295" t="s">
        <v>43</v>
      </c>
      <c r="C30" s="296"/>
      <c r="D30" s="297"/>
      <c r="E30" s="298" t="s">
        <v>44</v>
      </c>
      <c r="F30" s="299"/>
      <c r="G30" s="300" t="s">
        <v>45</v>
      </c>
      <c r="H30" s="301"/>
    </row>
    <row r="31" spans="2:9" ht="26.1" customHeight="1">
      <c r="B31" s="287" t="s">
        <v>46</v>
      </c>
      <c r="C31" s="288"/>
      <c r="D31" s="289"/>
      <c r="E31" s="290" t="s">
        <v>47</v>
      </c>
      <c r="F31" s="289"/>
      <c r="G31" s="290" t="s">
        <v>48</v>
      </c>
      <c r="H31" s="289"/>
    </row>
    <row r="32" spans="2:9" ht="45.95" customHeight="1">
      <c r="B32" s="292" t="s">
        <v>49</v>
      </c>
      <c r="C32" s="293"/>
      <c r="D32" s="293"/>
      <c r="E32" s="293"/>
      <c r="F32" s="293"/>
      <c r="G32" s="293"/>
      <c r="H32" s="294"/>
      <c r="I32" s="78"/>
    </row>
    <row r="33" spans="2:8" ht="54.95" customHeight="1">
      <c r="B33" s="151" t="s">
        <v>834</v>
      </c>
      <c r="C33" s="274"/>
      <c r="D33" s="274"/>
      <c r="E33" s="274"/>
      <c r="F33" s="274"/>
      <c r="G33" s="274"/>
      <c r="H33" s="275"/>
    </row>
    <row r="34" spans="2:8" ht="30" customHeight="1">
      <c r="B34" s="292" t="s">
        <v>50</v>
      </c>
      <c r="C34" s="293"/>
      <c r="D34" s="293"/>
      <c r="E34" s="293"/>
      <c r="F34" s="293"/>
      <c r="G34" s="293"/>
      <c r="H34" s="294"/>
    </row>
    <row r="35" spans="2:8" ht="20.100000000000001" customHeight="1">
      <c r="B35" s="75" t="s">
        <v>51</v>
      </c>
      <c r="C35" s="74" t="s">
        <v>52</v>
      </c>
      <c r="D35" s="74" t="s">
        <v>53</v>
      </c>
      <c r="E35" s="74" t="s">
        <v>54</v>
      </c>
      <c r="F35" s="74" t="s">
        <v>55</v>
      </c>
      <c r="G35" s="293" t="s">
        <v>56</v>
      </c>
      <c r="H35" s="294"/>
    </row>
    <row r="36" spans="2:8" ht="27.95" customHeight="1">
      <c r="B36" s="77">
        <v>1.1414</v>
      </c>
      <c r="C36" s="77">
        <v>0.91920000000000002</v>
      </c>
      <c r="D36" s="77" t="s">
        <v>57</v>
      </c>
      <c r="E36" s="77" t="s">
        <v>57</v>
      </c>
      <c r="F36" s="77">
        <v>0.51519999999999999</v>
      </c>
      <c r="G36" s="274"/>
      <c r="H36" s="275"/>
    </row>
    <row r="37" spans="2:8" ht="38.1" customHeight="1">
      <c r="B37" s="270" t="s">
        <v>58</v>
      </c>
      <c r="C37" s="271"/>
      <c r="D37" s="271"/>
      <c r="E37" s="271"/>
      <c r="F37" s="271"/>
      <c r="G37" s="271"/>
      <c r="H37" s="272"/>
    </row>
    <row r="38" spans="2:8" ht="14.1" customHeight="1">
      <c r="B38" s="292" t="s">
        <v>59</v>
      </c>
      <c r="C38" s="293"/>
      <c r="D38" s="293"/>
      <c r="E38" s="293"/>
      <c r="F38" s="293" t="s">
        <v>60</v>
      </c>
      <c r="G38" s="293"/>
      <c r="H38" s="294"/>
    </row>
    <row r="39" spans="2:8" ht="14.1" customHeight="1">
      <c r="B39" s="273" t="s">
        <v>826</v>
      </c>
      <c r="C39" s="274"/>
      <c r="D39" s="274"/>
      <c r="E39" s="274"/>
      <c r="F39" s="274" t="s">
        <v>825</v>
      </c>
      <c r="G39" s="274"/>
      <c r="H39" s="275"/>
    </row>
    <row r="40" spans="2:8" ht="17.100000000000001" customHeight="1">
      <c r="B40" s="292" t="s">
        <v>61</v>
      </c>
      <c r="C40" s="293"/>
      <c r="D40" s="293"/>
      <c r="E40" s="293"/>
      <c r="F40" s="293" t="s">
        <v>62</v>
      </c>
      <c r="G40" s="293"/>
      <c r="H40" s="294"/>
    </row>
    <row r="41" spans="2:8" ht="21" customHeight="1">
      <c r="B41" s="273" t="s">
        <v>833</v>
      </c>
      <c r="C41" s="274"/>
      <c r="D41" s="274"/>
      <c r="E41" s="274"/>
      <c r="F41" s="274" t="s">
        <v>824</v>
      </c>
      <c r="G41" s="274"/>
      <c r="H41" s="275"/>
    </row>
    <row r="42" spans="2:8" ht="15" customHeight="1">
      <c r="B42" s="292" t="s">
        <v>63</v>
      </c>
      <c r="C42" s="293"/>
      <c r="D42" s="293"/>
      <c r="E42" s="293"/>
      <c r="F42" s="293" t="s">
        <v>64</v>
      </c>
      <c r="G42" s="293"/>
      <c r="H42" s="294"/>
    </row>
    <row r="43" spans="2:8" ht="12.95" customHeight="1">
      <c r="B43" s="273" t="s">
        <v>823</v>
      </c>
      <c r="C43" s="274"/>
      <c r="D43" s="274"/>
      <c r="E43" s="274"/>
      <c r="F43" s="274" t="s">
        <v>822</v>
      </c>
      <c r="G43" s="274"/>
      <c r="H43" s="275"/>
    </row>
    <row r="44" spans="2:8" ht="24" customHeight="1">
      <c r="B44" s="292" t="s">
        <v>65</v>
      </c>
      <c r="C44" s="293"/>
      <c r="D44" s="293"/>
      <c r="E44" s="293"/>
      <c r="F44" s="293" t="s">
        <v>66</v>
      </c>
      <c r="G44" s="293"/>
      <c r="H44" s="294"/>
    </row>
    <row r="45" spans="2:8" ht="14.1" customHeight="1">
      <c r="B45" s="273" t="s">
        <v>821</v>
      </c>
      <c r="C45" s="274"/>
      <c r="D45" s="274"/>
      <c r="E45" s="274"/>
      <c r="F45" s="274" t="s">
        <v>832</v>
      </c>
      <c r="G45" s="274"/>
      <c r="H45" s="275"/>
    </row>
    <row r="46" spans="2:8" ht="14.1" customHeight="1">
      <c r="B46" s="270" t="s">
        <v>67</v>
      </c>
      <c r="C46" s="271"/>
      <c r="D46" s="271"/>
      <c r="E46" s="271"/>
      <c r="F46" s="271"/>
      <c r="G46" s="271"/>
      <c r="H46" s="272"/>
    </row>
    <row r="47" spans="2:8" ht="15.95" customHeight="1">
      <c r="B47" s="273" t="s">
        <v>805</v>
      </c>
      <c r="C47" s="274"/>
      <c r="D47" s="274"/>
      <c r="E47" s="274"/>
      <c r="F47" s="274"/>
      <c r="G47" s="274"/>
      <c r="H47" s="275"/>
    </row>
    <row r="48" spans="2:8" ht="16.5" customHeight="1">
      <c r="B48" s="276" t="s">
        <v>68</v>
      </c>
      <c r="C48" s="277"/>
      <c r="D48" s="277"/>
      <c r="E48" s="278"/>
      <c r="F48" s="279" t="s">
        <v>69</v>
      </c>
      <c r="G48" s="277"/>
      <c r="H48" s="280"/>
    </row>
    <row r="49" spans="2:8" ht="18.95" customHeight="1">
      <c r="B49" s="287" t="s">
        <v>819</v>
      </c>
      <c r="C49" s="288"/>
      <c r="D49" s="288"/>
      <c r="E49" s="289"/>
      <c r="F49" s="290" t="s">
        <v>111</v>
      </c>
      <c r="G49" s="288"/>
      <c r="H49" s="291"/>
    </row>
    <row r="50" spans="2:8" ht="16.5" customHeight="1">
      <c r="B50" s="292" t="s">
        <v>70</v>
      </c>
      <c r="C50" s="293"/>
      <c r="D50" s="293"/>
      <c r="E50" s="293"/>
      <c r="F50" s="293" t="s">
        <v>71</v>
      </c>
      <c r="G50" s="293"/>
      <c r="H50" s="294"/>
    </row>
    <row r="51" spans="2:8" ht="15" customHeight="1" thickBot="1">
      <c r="B51" s="199" t="s">
        <v>803</v>
      </c>
      <c r="C51" s="326"/>
      <c r="D51" s="326"/>
      <c r="E51" s="326"/>
      <c r="F51" s="268" t="s">
        <v>802</v>
      </c>
      <c r="G51" s="268"/>
      <c r="H51" s="269"/>
    </row>
    <row r="52" spans="2:8" ht="38.25" customHeight="1" thickBot="1">
      <c r="B52" s="281"/>
      <c r="C52" s="282"/>
      <c r="D52" s="282"/>
      <c r="E52" s="282"/>
      <c r="F52" s="282"/>
      <c r="G52" s="282"/>
      <c r="H52" s="283"/>
    </row>
    <row r="53" spans="2:8" ht="18" customHeight="1" thickBot="1">
      <c r="B53" s="284" t="s">
        <v>72</v>
      </c>
      <c r="C53" s="285"/>
      <c r="D53" s="285"/>
      <c r="E53" s="285"/>
      <c r="F53" s="285"/>
      <c r="G53" s="285"/>
      <c r="H53" s="286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1:H21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52:H52"/>
    <mergeCell ref="B53:H53"/>
    <mergeCell ref="B49:E49"/>
    <mergeCell ref="F49:H49"/>
    <mergeCell ref="B50:E50"/>
    <mergeCell ref="F50:H50"/>
    <mergeCell ref="B51:E51"/>
    <mergeCell ref="F51:H51"/>
    <mergeCell ref="B46:H46"/>
    <mergeCell ref="B47:H47"/>
    <mergeCell ref="B48:E48"/>
    <mergeCell ref="F48:H48"/>
  </mergeCells>
  <conditionalFormatting sqref="B36:F36">
    <cfRule type="containsText" dxfId="91" priority="1" operator="containsText" text="NO DISPONIBLE">
      <formula>NOT(ISERROR(SEARCH("NO DISPONIBLE",B36)))</formula>
    </cfRule>
    <cfRule type="cellIs" dxfId="90" priority="2" operator="lessThanOrEqual">
      <formula>0.15</formula>
    </cfRule>
    <cfRule type="cellIs" dxfId="89" priority="3" operator="between">
      <formula>0.5</formula>
      <formula>0.7</formula>
    </cfRule>
    <cfRule type="cellIs" dxfId="88" priority="4" operator="greaterThanOrEqual">
      <formula>0.7</formula>
    </cfRule>
  </conditionalFormatting>
  <hyperlinks>
    <hyperlink ref="B51" r:id="rId1" tooltip="mailto:taller.sp@gmail.com" xr:uid="{00000000-0004-0000-4800-000000000000}"/>
  </hyperlinks>
  <pageMargins left="0.7" right="0.7" top="0.75" bottom="0.75" header="0.3" footer="0.3"/>
  <pageSetup paperSize="5" scale="68" orientation="portrait" r:id="rId2"/>
  <colBreaks count="1" manualBreakCount="1">
    <brk id="8" max="1048575" man="1"/>
  </colBreaks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4800-000048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'A-2.2.1.1.9.2'!B36:F36</xm:f>
              <xm:sqref>G36</xm:sqref>
            </x14:sparkline>
          </x14:sparklines>
        </x14:sparklineGroup>
      </x14:sparklineGroup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B1:Q52"/>
  <sheetViews>
    <sheetView view="pageBreakPreview" topLeftCell="B1" zoomScaleNormal="100" workbookViewId="0">
      <selection activeCell="B37" sqref="B37:H37"/>
    </sheetView>
  </sheetViews>
  <sheetFormatPr baseColWidth="10" defaultColWidth="11.42578125" defaultRowHeight="13.5"/>
  <cols>
    <col min="1" max="1" width="11.42578125" style="70"/>
    <col min="2" max="7" width="14.7109375" style="70" customWidth="1"/>
    <col min="8" max="8" width="24.7109375" style="70" customWidth="1"/>
    <col min="9" max="9" width="64" style="70" customWidth="1"/>
    <col min="10" max="16384" width="11.42578125" style="70"/>
  </cols>
  <sheetData>
    <row r="1" spans="2:17" ht="37.5" customHeight="1">
      <c r="B1" s="99"/>
      <c r="C1" s="98"/>
      <c r="D1" s="98"/>
      <c r="E1" s="98"/>
      <c r="F1" s="98"/>
      <c r="G1" s="98"/>
      <c r="H1" s="97"/>
    </row>
    <row r="2" spans="2:17" ht="37.5" customHeight="1">
      <c r="B2" s="96"/>
      <c r="C2" s="95"/>
      <c r="D2" s="95"/>
      <c r="E2" s="95"/>
      <c r="F2" s="95"/>
      <c r="G2" s="95"/>
      <c r="H2" s="94"/>
    </row>
    <row r="3" spans="2:17" ht="14.25" thickBot="1">
      <c r="B3" s="93"/>
      <c r="C3" s="92"/>
      <c r="D3" s="92"/>
      <c r="E3" s="92"/>
      <c r="F3" s="92"/>
      <c r="G3" s="92"/>
      <c r="H3" s="91"/>
    </row>
    <row r="4" spans="2:17" ht="27" customHeight="1">
      <c r="B4" s="315" t="s">
        <v>0</v>
      </c>
      <c r="C4" s="316"/>
      <c r="D4" s="316"/>
      <c r="E4" s="316"/>
      <c r="F4" s="316"/>
      <c r="G4" s="316"/>
      <c r="H4" s="317"/>
      <c r="J4" s="90"/>
      <c r="K4" s="90"/>
      <c r="L4" s="90"/>
      <c r="M4" s="90"/>
      <c r="N4" s="90"/>
      <c r="O4" s="90"/>
      <c r="P4" s="90"/>
      <c r="Q4" s="90"/>
    </row>
    <row r="5" spans="2:17" ht="18.95" customHeight="1">
      <c r="B5" s="292" t="s">
        <v>1</v>
      </c>
      <c r="C5" s="293"/>
      <c r="D5" s="293"/>
      <c r="E5" s="293"/>
      <c r="F5" s="293"/>
      <c r="G5" s="293"/>
      <c r="H5" s="294"/>
      <c r="J5" s="90"/>
      <c r="K5" s="90"/>
      <c r="L5" s="90"/>
      <c r="M5" s="90"/>
      <c r="N5" s="90"/>
      <c r="O5" s="90"/>
      <c r="P5" s="90"/>
      <c r="Q5" s="90"/>
    </row>
    <row r="6" spans="2:17" ht="18.95" customHeight="1">
      <c r="B6" s="318" t="s">
        <v>861</v>
      </c>
      <c r="C6" s="319"/>
      <c r="D6" s="319"/>
      <c r="E6" s="319"/>
      <c r="F6" s="319"/>
      <c r="G6" s="319"/>
      <c r="H6" s="320"/>
      <c r="J6" s="88"/>
      <c r="K6" s="88"/>
      <c r="L6" s="88"/>
      <c r="M6" s="88"/>
      <c r="N6" s="88"/>
      <c r="O6" s="88"/>
      <c r="P6" s="88"/>
      <c r="Q6" s="88"/>
    </row>
    <row r="7" spans="2:17" ht="29.1" customHeight="1">
      <c r="B7" s="292" t="s">
        <v>2</v>
      </c>
      <c r="C7" s="293"/>
      <c r="D7" s="293"/>
      <c r="E7" s="293"/>
      <c r="F7" s="293" t="s">
        <v>3</v>
      </c>
      <c r="G7" s="293"/>
      <c r="H7" s="73" t="s">
        <v>4</v>
      </c>
      <c r="J7" s="89"/>
      <c r="K7" s="89"/>
      <c r="L7" s="89"/>
      <c r="M7" s="89"/>
      <c r="N7" s="89"/>
      <c r="O7" s="89"/>
      <c r="P7" s="89"/>
      <c r="Q7" s="89"/>
    </row>
    <row r="8" spans="2:17" ht="24.95" customHeight="1">
      <c r="B8" s="273" t="s">
        <v>817</v>
      </c>
      <c r="C8" s="274"/>
      <c r="D8" s="274"/>
      <c r="E8" s="274"/>
      <c r="F8" s="274" t="s">
        <v>804</v>
      </c>
      <c r="G8" s="274"/>
      <c r="H8" s="76" t="s">
        <v>316</v>
      </c>
      <c r="J8" s="88"/>
      <c r="K8" s="88"/>
      <c r="L8" s="88"/>
      <c r="M8" s="88"/>
      <c r="N8" s="88"/>
      <c r="O8" s="88"/>
      <c r="P8" s="88"/>
      <c r="Q8" s="88"/>
    </row>
    <row r="9" spans="2:17" ht="17.100000000000001" customHeight="1">
      <c r="B9" s="292" t="s">
        <v>5</v>
      </c>
      <c r="C9" s="293"/>
      <c r="D9" s="293"/>
      <c r="E9" s="293"/>
      <c r="F9" s="293"/>
      <c r="G9" s="293"/>
      <c r="H9" s="294"/>
    </row>
    <row r="10" spans="2:17" ht="25.5" customHeight="1">
      <c r="B10" s="75" t="s">
        <v>6</v>
      </c>
      <c r="C10" s="293" t="s">
        <v>7</v>
      </c>
      <c r="D10" s="293"/>
      <c r="E10" s="74" t="s">
        <v>8</v>
      </c>
      <c r="F10" s="74" t="s">
        <v>9</v>
      </c>
      <c r="G10" s="74" t="s">
        <v>10</v>
      </c>
      <c r="H10" s="73" t="s">
        <v>11</v>
      </c>
    </row>
    <row r="11" spans="2:17" ht="18.95" customHeight="1" thickBot="1">
      <c r="B11" s="87" t="s">
        <v>844</v>
      </c>
      <c r="C11" s="308" t="s">
        <v>860</v>
      </c>
      <c r="D11" s="308"/>
      <c r="E11" s="81" t="s">
        <v>552</v>
      </c>
      <c r="F11" s="81" t="s">
        <v>860</v>
      </c>
      <c r="G11" s="81" t="s">
        <v>859</v>
      </c>
      <c r="H11" s="80" t="s">
        <v>858</v>
      </c>
    </row>
    <row r="12" spans="2:17" ht="16.5" customHeight="1" thickBot="1">
      <c r="B12" s="309" t="s">
        <v>13</v>
      </c>
      <c r="C12" s="310"/>
      <c r="D12" s="310"/>
      <c r="E12" s="310"/>
      <c r="F12" s="311"/>
      <c r="G12" s="312" t="s">
        <v>14</v>
      </c>
      <c r="H12" s="313"/>
    </row>
    <row r="13" spans="2:17" ht="16.5" customHeight="1">
      <c r="B13" s="86" t="s">
        <v>15</v>
      </c>
      <c r="C13" s="314" t="s">
        <v>16</v>
      </c>
      <c r="D13" s="314"/>
      <c r="E13" s="85" t="s">
        <v>17</v>
      </c>
      <c r="F13" s="83" t="s">
        <v>8</v>
      </c>
      <c r="G13" s="84" t="s">
        <v>18</v>
      </c>
      <c r="H13" s="83" t="s">
        <v>19</v>
      </c>
    </row>
    <row r="14" spans="2:17" ht="21" customHeight="1" thickBot="1">
      <c r="B14" s="82" t="s">
        <v>838</v>
      </c>
      <c r="C14" s="268" t="s">
        <v>857</v>
      </c>
      <c r="D14" s="268"/>
      <c r="E14" s="72" t="s">
        <v>21</v>
      </c>
      <c r="F14" s="71" t="s">
        <v>22</v>
      </c>
      <c r="G14" s="82" t="s">
        <v>21</v>
      </c>
      <c r="H14" s="71" t="s">
        <v>837</v>
      </c>
    </row>
    <row r="15" spans="2:17" ht="30.95" customHeight="1">
      <c r="B15" s="292" t="s">
        <v>24</v>
      </c>
      <c r="C15" s="293"/>
      <c r="D15" s="293"/>
      <c r="E15" s="293"/>
      <c r="F15" s="293" t="s">
        <v>25</v>
      </c>
      <c r="G15" s="293"/>
      <c r="H15" s="294"/>
    </row>
    <row r="16" spans="2:17" ht="47.1" customHeight="1">
      <c r="B16" s="302" t="s">
        <v>26</v>
      </c>
      <c r="C16" s="303"/>
      <c r="D16" s="303"/>
      <c r="E16" s="304"/>
      <c r="F16" s="293" t="s">
        <v>27</v>
      </c>
      <c r="G16" s="293"/>
      <c r="H16" s="73" t="s">
        <v>28</v>
      </c>
    </row>
    <row r="17" spans="2:9" ht="18" customHeight="1">
      <c r="B17" s="305" t="s">
        <v>29</v>
      </c>
      <c r="C17" s="306"/>
      <c r="D17" s="306"/>
      <c r="E17" s="307"/>
      <c r="F17" s="308" t="s">
        <v>30</v>
      </c>
      <c r="G17" s="308"/>
      <c r="H17" s="80" t="s">
        <v>12</v>
      </c>
    </row>
    <row r="18" spans="2:9" ht="15.75" customHeight="1">
      <c r="B18" s="292" t="s">
        <v>31</v>
      </c>
      <c r="C18" s="293"/>
      <c r="D18" s="293"/>
      <c r="E18" s="293"/>
      <c r="F18" s="293"/>
      <c r="G18" s="293"/>
      <c r="H18" s="294"/>
    </row>
    <row r="19" spans="2:9" ht="60.95" customHeight="1">
      <c r="B19" s="323" t="s">
        <v>856</v>
      </c>
      <c r="C19" s="324"/>
      <c r="D19" s="324"/>
      <c r="E19" s="324"/>
      <c r="F19" s="324"/>
      <c r="G19" s="324"/>
      <c r="H19" s="325"/>
    </row>
    <row r="20" spans="2:9" ht="15.75" customHeight="1">
      <c r="B20" s="292" t="s">
        <v>32</v>
      </c>
      <c r="C20" s="293"/>
      <c r="D20" s="293"/>
      <c r="E20" s="293"/>
      <c r="F20" s="293"/>
      <c r="G20" s="293"/>
      <c r="H20" s="294"/>
    </row>
    <row r="21" spans="2:9" ht="63.95" customHeight="1">
      <c r="B21" s="323" t="s">
        <v>855</v>
      </c>
      <c r="C21" s="324"/>
      <c r="D21" s="324"/>
      <c r="E21" s="324"/>
      <c r="F21" s="324"/>
      <c r="G21" s="324"/>
      <c r="H21" s="325"/>
    </row>
    <row r="22" spans="2:9" ht="15.75" customHeight="1">
      <c r="B22" s="292" t="s">
        <v>33</v>
      </c>
      <c r="C22" s="293"/>
      <c r="D22" s="293"/>
      <c r="E22" s="293"/>
      <c r="F22" s="293" t="s">
        <v>34</v>
      </c>
      <c r="G22" s="293"/>
      <c r="H22" s="294"/>
    </row>
    <row r="23" spans="2:9" ht="24.75" customHeight="1">
      <c r="B23" s="273" t="s">
        <v>35</v>
      </c>
      <c r="C23" s="274"/>
      <c r="D23" s="274"/>
      <c r="E23" s="274"/>
      <c r="F23" s="274" t="s">
        <v>288</v>
      </c>
      <c r="G23" s="274"/>
      <c r="H23" s="275"/>
    </row>
    <row r="24" spans="2:9" ht="14.25" customHeight="1">
      <c r="B24" s="292" t="s">
        <v>37</v>
      </c>
      <c r="C24" s="293"/>
      <c r="D24" s="293"/>
      <c r="E24" s="293"/>
      <c r="F24" s="293" t="s">
        <v>38</v>
      </c>
      <c r="G24" s="293"/>
      <c r="H24" s="294"/>
    </row>
    <row r="25" spans="2:9" ht="15.95" customHeight="1">
      <c r="B25" s="292" t="s">
        <v>39</v>
      </c>
      <c r="C25" s="293"/>
      <c r="D25" s="293" t="s">
        <v>40</v>
      </c>
      <c r="E25" s="293"/>
      <c r="F25" s="74" t="s">
        <v>39</v>
      </c>
      <c r="G25" s="74" t="s">
        <v>41</v>
      </c>
      <c r="H25" s="73" t="s">
        <v>40</v>
      </c>
    </row>
    <row r="26" spans="2:9" ht="14.25" customHeight="1">
      <c r="B26" s="273">
        <v>132</v>
      </c>
      <c r="C26" s="274"/>
      <c r="D26" s="274">
        <v>2022</v>
      </c>
      <c r="E26" s="274"/>
      <c r="F26" s="79">
        <v>1.18</v>
      </c>
      <c r="G26" s="79">
        <v>8.4285999999999994</v>
      </c>
      <c r="H26" s="76">
        <v>2025</v>
      </c>
      <c r="I26" s="70">
        <f>((4-5)/5)*100</f>
        <v>-20</v>
      </c>
    </row>
    <row r="27" spans="2:9" ht="19.5" customHeight="1">
      <c r="B27" s="292" t="s">
        <v>42</v>
      </c>
      <c r="C27" s="293"/>
      <c r="D27" s="293"/>
      <c r="E27" s="293"/>
      <c r="F27" s="293"/>
      <c r="G27" s="293"/>
      <c r="H27" s="294"/>
    </row>
    <row r="28" spans="2:9" ht="19.5" customHeight="1">
      <c r="B28" s="276" t="s">
        <v>26</v>
      </c>
      <c r="C28" s="277"/>
      <c r="D28" s="277"/>
      <c r="E28" s="277"/>
      <c r="F28" s="277"/>
      <c r="G28" s="277"/>
      <c r="H28" s="280"/>
    </row>
    <row r="29" spans="2:9" ht="30" customHeight="1">
      <c r="B29" s="295" t="s">
        <v>43</v>
      </c>
      <c r="C29" s="296"/>
      <c r="D29" s="297"/>
      <c r="E29" s="298" t="s">
        <v>44</v>
      </c>
      <c r="F29" s="299"/>
      <c r="G29" s="300" t="s">
        <v>45</v>
      </c>
      <c r="H29" s="301"/>
    </row>
    <row r="30" spans="2:9" ht="26.1" customHeight="1">
      <c r="B30" s="287" t="s">
        <v>46</v>
      </c>
      <c r="C30" s="288"/>
      <c r="D30" s="289"/>
      <c r="E30" s="290" t="s">
        <v>47</v>
      </c>
      <c r="F30" s="289"/>
      <c r="G30" s="290" t="s">
        <v>48</v>
      </c>
      <c r="H30" s="289"/>
    </row>
    <row r="31" spans="2:9" ht="45.95" customHeight="1">
      <c r="B31" s="292" t="s">
        <v>49</v>
      </c>
      <c r="C31" s="293"/>
      <c r="D31" s="293"/>
      <c r="E31" s="293"/>
      <c r="F31" s="293"/>
      <c r="G31" s="293"/>
      <c r="H31" s="294"/>
      <c r="I31" s="78"/>
    </row>
    <row r="32" spans="2:9" ht="104.1" customHeight="1">
      <c r="B32" s="151" t="s">
        <v>854</v>
      </c>
      <c r="C32" s="274"/>
      <c r="D32" s="274"/>
      <c r="E32" s="274"/>
      <c r="F32" s="274"/>
      <c r="G32" s="274"/>
      <c r="H32" s="275"/>
    </row>
    <row r="33" spans="2:8" ht="30" customHeight="1">
      <c r="B33" s="292" t="s">
        <v>50</v>
      </c>
      <c r="C33" s="293"/>
      <c r="D33" s="293"/>
      <c r="E33" s="293"/>
      <c r="F33" s="293"/>
      <c r="G33" s="293"/>
      <c r="H33" s="294"/>
    </row>
    <row r="34" spans="2:8" ht="20.100000000000001" customHeight="1">
      <c r="B34" s="75" t="s">
        <v>51</v>
      </c>
      <c r="C34" s="74" t="s">
        <v>52</v>
      </c>
      <c r="D34" s="74" t="s">
        <v>53</v>
      </c>
      <c r="E34" s="74" t="s">
        <v>54</v>
      </c>
      <c r="F34" s="74" t="s">
        <v>55</v>
      </c>
      <c r="G34" s="293" t="s">
        <v>56</v>
      </c>
      <c r="H34" s="294"/>
    </row>
    <row r="35" spans="2:8" ht="27.95" customHeight="1">
      <c r="B35" s="77">
        <v>0.45450000000000002</v>
      </c>
      <c r="C35" s="77">
        <v>0.60609999999999997</v>
      </c>
      <c r="D35" s="77" t="s">
        <v>57</v>
      </c>
      <c r="E35" s="77" t="s">
        <v>57</v>
      </c>
      <c r="F35" s="77">
        <v>0.26519999999999999</v>
      </c>
      <c r="G35" s="274"/>
      <c r="H35" s="275"/>
    </row>
    <row r="36" spans="2:8" ht="38.1" customHeight="1">
      <c r="B36" s="270" t="s">
        <v>58</v>
      </c>
      <c r="C36" s="271"/>
      <c r="D36" s="271"/>
      <c r="E36" s="271"/>
      <c r="F36" s="271"/>
      <c r="G36" s="271"/>
      <c r="H36" s="272"/>
    </row>
    <row r="37" spans="2:8" ht="14.1" customHeight="1">
      <c r="B37" s="292" t="s">
        <v>59</v>
      </c>
      <c r="C37" s="293"/>
      <c r="D37" s="293"/>
      <c r="E37" s="293"/>
      <c r="F37" s="293" t="s">
        <v>60</v>
      </c>
      <c r="G37" s="293"/>
      <c r="H37" s="294"/>
    </row>
    <row r="38" spans="2:8" ht="36" customHeight="1">
      <c r="B38" s="273" t="s">
        <v>853</v>
      </c>
      <c r="C38" s="274"/>
      <c r="D38" s="274"/>
      <c r="E38" s="274"/>
      <c r="F38" s="274" t="s">
        <v>852</v>
      </c>
      <c r="G38" s="274"/>
      <c r="H38" s="275"/>
    </row>
    <row r="39" spans="2:8" ht="17.100000000000001" customHeight="1">
      <c r="B39" s="292" t="s">
        <v>61</v>
      </c>
      <c r="C39" s="293"/>
      <c r="D39" s="293"/>
      <c r="E39" s="293"/>
      <c r="F39" s="293" t="s">
        <v>62</v>
      </c>
      <c r="G39" s="293"/>
      <c r="H39" s="294"/>
    </row>
    <row r="40" spans="2:8" ht="21" customHeight="1">
      <c r="B40" s="273" t="s">
        <v>849</v>
      </c>
      <c r="C40" s="274"/>
      <c r="D40" s="274"/>
      <c r="E40" s="274"/>
      <c r="F40" s="274" t="s">
        <v>848</v>
      </c>
      <c r="G40" s="274"/>
      <c r="H40" s="275"/>
    </row>
    <row r="41" spans="2:8" ht="15" customHeight="1">
      <c r="B41" s="292" t="s">
        <v>63</v>
      </c>
      <c r="C41" s="293"/>
      <c r="D41" s="293"/>
      <c r="E41" s="293"/>
      <c r="F41" s="293" t="s">
        <v>64</v>
      </c>
      <c r="G41" s="293"/>
      <c r="H41" s="294"/>
    </row>
    <row r="42" spans="2:8" ht="27.95" customHeight="1">
      <c r="B42" s="273" t="s">
        <v>851</v>
      </c>
      <c r="C42" s="274"/>
      <c r="D42" s="274"/>
      <c r="E42" s="274"/>
      <c r="F42" s="274" t="s">
        <v>850</v>
      </c>
      <c r="G42" s="274"/>
      <c r="H42" s="275"/>
    </row>
    <row r="43" spans="2:8" ht="24" customHeight="1">
      <c r="B43" s="292" t="s">
        <v>65</v>
      </c>
      <c r="C43" s="293"/>
      <c r="D43" s="293"/>
      <c r="E43" s="293"/>
      <c r="F43" s="293" t="s">
        <v>66</v>
      </c>
      <c r="G43" s="293"/>
      <c r="H43" s="294"/>
    </row>
    <row r="44" spans="2:8" ht="14.1" customHeight="1">
      <c r="B44" s="273" t="s">
        <v>849</v>
      </c>
      <c r="C44" s="274"/>
      <c r="D44" s="274"/>
      <c r="E44" s="274"/>
      <c r="F44" s="274" t="s">
        <v>848</v>
      </c>
      <c r="G44" s="274"/>
      <c r="H44" s="275"/>
    </row>
    <row r="45" spans="2:8" ht="14.1" customHeight="1">
      <c r="B45" s="270" t="s">
        <v>67</v>
      </c>
      <c r="C45" s="271"/>
      <c r="D45" s="271"/>
      <c r="E45" s="271"/>
      <c r="F45" s="271"/>
      <c r="G45" s="271"/>
      <c r="H45" s="272"/>
    </row>
    <row r="46" spans="2:8" ht="15.95" customHeight="1">
      <c r="B46" s="273" t="s">
        <v>805</v>
      </c>
      <c r="C46" s="274"/>
      <c r="D46" s="274"/>
      <c r="E46" s="274"/>
      <c r="F46" s="274"/>
      <c r="G46" s="274"/>
      <c r="H46" s="275"/>
    </row>
    <row r="47" spans="2:8" ht="16.5" customHeight="1">
      <c r="B47" s="276" t="s">
        <v>68</v>
      </c>
      <c r="C47" s="277"/>
      <c r="D47" s="277"/>
      <c r="E47" s="278"/>
      <c r="F47" s="279" t="s">
        <v>69</v>
      </c>
      <c r="G47" s="277"/>
      <c r="H47" s="280"/>
    </row>
    <row r="48" spans="2:8" ht="18.95" customHeight="1">
      <c r="B48" s="287" t="s">
        <v>819</v>
      </c>
      <c r="C48" s="288"/>
      <c r="D48" s="288"/>
      <c r="E48" s="289"/>
      <c r="F48" s="290" t="s">
        <v>111</v>
      </c>
      <c r="G48" s="288"/>
      <c r="H48" s="291"/>
    </row>
    <row r="49" spans="2:8" ht="16.5" customHeight="1">
      <c r="B49" s="292" t="s">
        <v>70</v>
      </c>
      <c r="C49" s="293"/>
      <c r="D49" s="293"/>
      <c r="E49" s="293"/>
      <c r="F49" s="293" t="s">
        <v>71</v>
      </c>
      <c r="G49" s="293"/>
      <c r="H49" s="294"/>
    </row>
    <row r="50" spans="2:8" ht="15" customHeight="1" thickBot="1">
      <c r="B50" s="327" t="s">
        <v>803</v>
      </c>
      <c r="C50" s="326"/>
      <c r="D50" s="326"/>
      <c r="E50" s="326"/>
      <c r="F50" s="268" t="s">
        <v>802</v>
      </c>
      <c r="G50" s="268"/>
      <c r="H50" s="269"/>
    </row>
    <row r="51" spans="2:8" ht="38.25" customHeight="1" thickBot="1">
      <c r="B51" s="281"/>
      <c r="C51" s="282"/>
      <c r="D51" s="282"/>
      <c r="E51" s="282"/>
      <c r="F51" s="282"/>
      <c r="G51" s="282"/>
      <c r="H51" s="283"/>
    </row>
    <row r="52" spans="2:8" ht="18" customHeight="1" thickBot="1">
      <c r="B52" s="284" t="s">
        <v>72</v>
      </c>
      <c r="C52" s="285"/>
      <c r="D52" s="285"/>
      <c r="E52" s="285"/>
      <c r="F52" s="285"/>
      <c r="G52" s="285"/>
      <c r="H52" s="286"/>
    </row>
  </sheetData>
  <mergeCells count="76">
    <mergeCell ref="B8:E8"/>
    <mergeCell ref="F8:G8"/>
    <mergeCell ref="B4:H4"/>
    <mergeCell ref="B5:H5"/>
    <mergeCell ref="B6:H6"/>
    <mergeCell ref="B7:E7"/>
    <mergeCell ref="F7:G7"/>
    <mergeCell ref="B17:E17"/>
    <mergeCell ref="F17:G17"/>
    <mergeCell ref="B9:H9"/>
    <mergeCell ref="C10:D10"/>
    <mergeCell ref="C11:D11"/>
    <mergeCell ref="B12:F12"/>
    <mergeCell ref="G12:H12"/>
    <mergeCell ref="C13:D13"/>
    <mergeCell ref="C14:D14"/>
    <mergeCell ref="B15:E15"/>
    <mergeCell ref="F15:H15"/>
    <mergeCell ref="B16:E16"/>
    <mergeCell ref="F16:G16"/>
    <mergeCell ref="B18:H18"/>
    <mergeCell ref="B19:H19"/>
    <mergeCell ref="B20:H20"/>
    <mergeCell ref="B21:H21"/>
    <mergeCell ref="B22:E22"/>
    <mergeCell ref="F22:H22"/>
    <mergeCell ref="B23:E23"/>
    <mergeCell ref="F23:H23"/>
    <mergeCell ref="B24:E24"/>
    <mergeCell ref="F24:H24"/>
    <mergeCell ref="B25:C25"/>
    <mergeCell ref="D25:E25"/>
    <mergeCell ref="B26:C26"/>
    <mergeCell ref="D26:E26"/>
    <mergeCell ref="B27:H27"/>
    <mergeCell ref="B28:H28"/>
    <mergeCell ref="B29:D29"/>
    <mergeCell ref="E29:F29"/>
    <mergeCell ref="G29:H29"/>
    <mergeCell ref="B38:E38"/>
    <mergeCell ref="F38:H38"/>
    <mergeCell ref="B30:D30"/>
    <mergeCell ref="E30:F30"/>
    <mergeCell ref="G30:H30"/>
    <mergeCell ref="B31:H31"/>
    <mergeCell ref="B32:H32"/>
    <mergeCell ref="B33:H33"/>
    <mergeCell ref="G34:H34"/>
    <mergeCell ref="G35:H35"/>
    <mergeCell ref="B36:H36"/>
    <mergeCell ref="B37:E37"/>
    <mergeCell ref="F37:H37"/>
    <mergeCell ref="B39:E39"/>
    <mergeCell ref="F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51:H51"/>
    <mergeCell ref="B52:H52"/>
    <mergeCell ref="B48:E48"/>
    <mergeCell ref="F48:H48"/>
    <mergeCell ref="B49:E49"/>
    <mergeCell ref="F49:H49"/>
    <mergeCell ref="B50:E50"/>
    <mergeCell ref="F50:H50"/>
    <mergeCell ref="B45:H45"/>
    <mergeCell ref="B46:H46"/>
    <mergeCell ref="B47:E47"/>
    <mergeCell ref="F47:H47"/>
  </mergeCells>
  <conditionalFormatting sqref="B35:F35">
    <cfRule type="containsText" dxfId="87" priority="1" operator="containsText" text="NO DISPONIBLE">
      <formula>NOT(ISERROR(SEARCH("NO DISPONIBLE",B35)))</formula>
    </cfRule>
    <cfRule type="cellIs" dxfId="86" priority="2" operator="lessThanOrEqual">
      <formula>0.15</formula>
    </cfRule>
    <cfRule type="cellIs" dxfId="85" priority="3" operator="between">
      <formula>0.5</formula>
      <formula>0.7</formula>
    </cfRule>
    <cfRule type="cellIs" dxfId="84" priority="4" operator="greaterThanOrEqual">
      <formula>0.7</formula>
    </cfRule>
  </conditionalFormatting>
  <hyperlinks>
    <hyperlink ref="B50" r:id="rId1" tooltip="mailto:taller.sp@gmail.com" xr:uid="{00000000-0004-0000-4900-000000000000}"/>
  </hyperlinks>
  <pageMargins left="0.7" right="0.7" top="0.75" bottom="0.75" header="0.3" footer="0.3"/>
  <pageSetup paperSize="5" scale="68" orientation="portrait" r:id="rId2"/>
  <colBreaks count="1" manualBreakCount="1">
    <brk id="8" max="1048575" man="1"/>
  </colBreaks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4900-000049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'A-2.2.1.1.9.3'!B35:F35</xm:f>
              <xm:sqref>G35</xm:sqref>
            </x14:sparkline>
          </x14:sparklines>
        </x14:sparklineGroup>
      </x14:sparklineGroup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B1:Q53"/>
  <sheetViews>
    <sheetView showGridLines="0" view="pageBreakPreview" zoomScaleNormal="55" zoomScaleSheetLayoutView="100" workbookViewId="0">
      <selection activeCell="B37" sqref="B37:H37"/>
    </sheetView>
  </sheetViews>
  <sheetFormatPr baseColWidth="10" defaultColWidth="11.42578125" defaultRowHeight="18"/>
  <cols>
    <col min="1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7.85546875" style="1" customWidth="1"/>
    <col min="9" max="9" width="37.28515625" style="1" customWidth="1"/>
    <col min="10" max="16384" width="11.42578125" style="1"/>
  </cols>
  <sheetData>
    <row r="1" spans="2:17" ht="32.25" customHeight="1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13" t="s">
        <v>1</v>
      </c>
      <c r="C6" s="114"/>
      <c r="D6" s="114"/>
      <c r="E6" s="114"/>
      <c r="F6" s="114"/>
      <c r="G6" s="114"/>
      <c r="H6" s="115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347" t="s">
        <v>893</v>
      </c>
      <c r="C7" s="348"/>
      <c r="D7" s="348"/>
      <c r="E7" s="348"/>
      <c r="F7" s="348"/>
      <c r="G7" s="348"/>
      <c r="H7" s="349"/>
      <c r="J7" s="3"/>
      <c r="K7" s="3"/>
      <c r="L7" s="3"/>
      <c r="M7" s="3"/>
      <c r="N7" s="3"/>
      <c r="O7" s="3"/>
      <c r="P7" s="3"/>
      <c r="Q7" s="3"/>
    </row>
    <row r="8" spans="2:17" ht="21" customHeight="1">
      <c r="B8" s="113" t="s">
        <v>2</v>
      </c>
      <c r="C8" s="114"/>
      <c r="D8" s="114"/>
      <c r="E8" s="114"/>
      <c r="F8" s="159" t="s">
        <v>3</v>
      </c>
      <c r="G8" s="158"/>
      <c r="H8" s="104" t="s">
        <v>4</v>
      </c>
      <c r="J8" s="4"/>
      <c r="K8" s="4"/>
      <c r="L8" s="4"/>
      <c r="M8" s="4"/>
      <c r="N8" s="4"/>
      <c r="O8" s="4"/>
      <c r="P8" s="4"/>
      <c r="Q8" s="4"/>
    </row>
    <row r="9" spans="2:17" ht="45" customHeight="1">
      <c r="B9" s="352" t="s">
        <v>892</v>
      </c>
      <c r="C9" s="353"/>
      <c r="D9" s="353"/>
      <c r="E9" s="353"/>
      <c r="F9" s="150" t="s">
        <v>891</v>
      </c>
      <c r="G9" s="149"/>
      <c r="H9" s="10" t="s">
        <v>301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37" t="s">
        <v>5</v>
      </c>
      <c r="C10" s="138"/>
      <c r="D10" s="138"/>
      <c r="E10" s="138"/>
      <c r="F10" s="138"/>
      <c r="G10" s="138"/>
      <c r="H10" s="139"/>
    </row>
    <row r="11" spans="2:17" ht="25.5" customHeight="1">
      <c r="B11" s="39" t="s">
        <v>6</v>
      </c>
      <c r="C11" s="159" t="s">
        <v>7</v>
      </c>
      <c r="D11" s="158"/>
      <c r="E11" s="8" t="s">
        <v>8</v>
      </c>
      <c r="F11" s="8" t="s">
        <v>890</v>
      </c>
      <c r="G11" s="8" t="s">
        <v>10</v>
      </c>
      <c r="H11" s="6" t="s">
        <v>11</v>
      </c>
    </row>
    <row r="12" spans="2:17" ht="18.95" customHeight="1">
      <c r="B12" s="38" t="s">
        <v>889</v>
      </c>
      <c r="C12" s="356" t="s">
        <v>888</v>
      </c>
      <c r="D12" s="121"/>
      <c r="E12" s="9" t="s">
        <v>888</v>
      </c>
      <c r="F12" s="9" t="s">
        <v>888</v>
      </c>
      <c r="G12" s="9" t="s">
        <v>887</v>
      </c>
      <c r="H12" s="5" t="s">
        <v>886</v>
      </c>
    </row>
    <row r="13" spans="2:17" ht="16.5" customHeight="1">
      <c r="B13" s="357" t="s">
        <v>885</v>
      </c>
      <c r="C13" s="358"/>
      <c r="D13" s="358"/>
      <c r="E13" s="358"/>
      <c r="F13" s="359"/>
      <c r="G13" s="159" t="s">
        <v>884</v>
      </c>
      <c r="H13" s="139"/>
    </row>
    <row r="14" spans="2:17" ht="16.5" customHeight="1">
      <c r="B14" s="103" t="s">
        <v>15</v>
      </c>
      <c r="C14" s="354" t="s">
        <v>16</v>
      </c>
      <c r="D14" s="355"/>
      <c r="E14" s="102" t="s">
        <v>17</v>
      </c>
      <c r="F14" s="8" t="s">
        <v>8</v>
      </c>
      <c r="G14" s="42" t="s">
        <v>18</v>
      </c>
      <c r="H14" s="6" t="s">
        <v>19</v>
      </c>
    </row>
    <row r="15" spans="2:17" ht="21" customHeight="1">
      <c r="B15" s="36" t="s">
        <v>20</v>
      </c>
      <c r="C15" s="150" t="s">
        <v>883</v>
      </c>
      <c r="D15" s="149"/>
      <c r="E15" s="37" t="s">
        <v>882</v>
      </c>
      <c r="F15" s="37" t="s">
        <v>22</v>
      </c>
      <c r="G15" s="41" t="s">
        <v>20</v>
      </c>
      <c r="H15" s="10" t="s">
        <v>881</v>
      </c>
    </row>
    <row r="16" spans="2:17" ht="30.95" customHeight="1">
      <c r="B16" s="137" t="s">
        <v>880</v>
      </c>
      <c r="C16" s="138"/>
      <c r="D16" s="138"/>
      <c r="E16" s="158"/>
      <c r="F16" s="159" t="s">
        <v>25</v>
      </c>
      <c r="G16" s="138"/>
      <c r="H16" s="139"/>
    </row>
    <row r="17" spans="2:9" ht="47.1" customHeight="1">
      <c r="B17" s="137" t="s">
        <v>879</v>
      </c>
      <c r="C17" s="138"/>
      <c r="D17" s="138"/>
      <c r="E17" s="158"/>
      <c r="F17" s="114" t="s">
        <v>878</v>
      </c>
      <c r="G17" s="114"/>
      <c r="H17" s="6" t="s">
        <v>877</v>
      </c>
    </row>
    <row r="18" spans="2:9" ht="18" customHeight="1">
      <c r="B18" s="119" t="s">
        <v>29</v>
      </c>
      <c r="C18" s="120"/>
      <c r="D18" s="120"/>
      <c r="E18" s="121"/>
      <c r="F18" s="122" t="s">
        <v>29</v>
      </c>
      <c r="G18" s="122"/>
      <c r="H18" s="5" t="s">
        <v>29</v>
      </c>
    </row>
    <row r="19" spans="2:9" ht="15.75" customHeight="1">
      <c r="B19" s="137" t="s">
        <v>31</v>
      </c>
      <c r="C19" s="138"/>
      <c r="D19" s="138"/>
      <c r="E19" s="138"/>
      <c r="F19" s="138"/>
      <c r="G19" s="138"/>
      <c r="H19" s="139"/>
    </row>
    <row r="20" spans="2:9" ht="48" customHeight="1">
      <c r="B20" s="346" t="s">
        <v>876</v>
      </c>
      <c r="C20" s="208"/>
      <c r="D20" s="208"/>
      <c r="E20" s="208"/>
      <c r="F20" s="208"/>
      <c r="G20" s="208"/>
      <c r="H20" s="209"/>
    </row>
    <row r="21" spans="2:9" ht="15.75" customHeight="1">
      <c r="B21" s="137" t="s">
        <v>32</v>
      </c>
      <c r="C21" s="138"/>
      <c r="D21" s="138"/>
      <c r="E21" s="138"/>
      <c r="F21" s="138"/>
      <c r="G21" s="138"/>
      <c r="H21" s="139"/>
    </row>
    <row r="22" spans="2:9" ht="32.25" customHeight="1">
      <c r="B22" s="147" t="s">
        <v>875</v>
      </c>
      <c r="C22" s="148"/>
      <c r="D22" s="148"/>
      <c r="E22" s="148"/>
      <c r="F22" s="148"/>
      <c r="G22" s="148"/>
      <c r="H22" s="160"/>
    </row>
    <row r="23" spans="2:9" ht="15.75" customHeight="1">
      <c r="B23" s="137" t="s">
        <v>33</v>
      </c>
      <c r="C23" s="138"/>
      <c r="D23" s="138"/>
      <c r="E23" s="158"/>
      <c r="F23" s="159" t="s">
        <v>34</v>
      </c>
      <c r="G23" s="138"/>
      <c r="H23" s="139"/>
    </row>
    <row r="24" spans="2:9" ht="24.75" customHeight="1">
      <c r="B24" s="147" t="s">
        <v>35</v>
      </c>
      <c r="C24" s="148"/>
      <c r="D24" s="148"/>
      <c r="E24" s="149"/>
      <c r="F24" s="150" t="s">
        <v>288</v>
      </c>
      <c r="G24" s="148"/>
      <c r="H24" s="160"/>
    </row>
    <row r="25" spans="2:9">
      <c r="B25" s="137" t="s">
        <v>37</v>
      </c>
      <c r="C25" s="138"/>
      <c r="D25" s="138"/>
      <c r="E25" s="158"/>
      <c r="F25" s="159" t="s">
        <v>38</v>
      </c>
      <c r="G25" s="138"/>
      <c r="H25" s="139"/>
    </row>
    <row r="26" spans="2:9" ht="15.95" customHeight="1">
      <c r="B26" s="137" t="s">
        <v>39</v>
      </c>
      <c r="C26" s="158"/>
      <c r="D26" s="159" t="s">
        <v>40</v>
      </c>
      <c r="E26" s="158"/>
      <c r="F26" s="8" t="s">
        <v>39</v>
      </c>
      <c r="G26" s="8" t="s">
        <v>41</v>
      </c>
      <c r="H26" s="40" t="s">
        <v>40</v>
      </c>
    </row>
    <row r="27" spans="2:9">
      <c r="B27" s="350">
        <v>48</v>
      </c>
      <c r="C27" s="351"/>
      <c r="D27" s="150">
        <v>2022</v>
      </c>
      <c r="E27" s="149"/>
      <c r="F27" s="101">
        <v>52</v>
      </c>
      <c r="G27" s="7">
        <f>(+F27/B27)-1</f>
        <v>8.3333333333333259E-2</v>
      </c>
      <c r="H27" s="100">
        <v>2025</v>
      </c>
    </row>
    <row r="28" spans="2:9" ht="19.5" customHeight="1">
      <c r="B28" s="343" t="s">
        <v>42</v>
      </c>
      <c r="C28" s="344"/>
      <c r="D28" s="344"/>
      <c r="E28" s="344"/>
      <c r="F28" s="344"/>
      <c r="G28" s="344"/>
      <c r="H28" s="345"/>
    </row>
    <row r="29" spans="2:9" ht="24" customHeight="1">
      <c r="B29" s="137" t="s">
        <v>26</v>
      </c>
      <c r="C29" s="138"/>
      <c r="D29" s="138"/>
      <c r="E29" s="138"/>
      <c r="F29" s="138"/>
      <c r="G29" s="138"/>
      <c r="H29" s="139"/>
    </row>
    <row r="30" spans="2:9" ht="26.1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9" ht="45.95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  <c r="I31" s="20"/>
    </row>
    <row r="32" spans="2:9" ht="15" customHeight="1">
      <c r="B32" s="137" t="s">
        <v>49</v>
      </c>
      <c r="C32" s="138"/>
      <c r="D32" s="339"/>
      <c r="E32" s="339"/>
      <c r="F32" s="339"/>
      <c r="G32" s="339"/>
      <c r="H32" s="139"/>
    </row>
    <row r="33" spans="2:8" ht="144.75" customHeight="1" thickBot="1">
      <c r="B33" s="340" t="s">
        <v>874</v>
      </c>
      <c r="C33" s="341"/>
      <c r="D33" s="341"/>
      <c r="E33" s="341"/>
      <c r="F33" s="341"/>
      <c r="G33" s="341"/>
      <c r="H33" s="342"/>
    </row>
    <row r="34" spans="2:8" ht="20.100000000000001" customHeight="1">
      <c r="B34" s="113" t="s">
        <v>50</v>
      </c>
      <c r="C34" s="114"/>
      <c r="D34" s="114"/>
      <c r="E34" s="114"/>
      <c r="F34" s="114"/>
      <c r="G34" s="114"/>
      <c r="H34" s="115"/>
    </row>
    <row r="35" spans="2:8" ht="27.95" customHeight="1" thickBot="1">
      <c r="B35" s="21" t="s">
        <v>51</v>
      </c>
      <c r="C35" s="8" t="s">
        <v>52</v>
      </c>
      <c r="D35" s="8" t="s">
        <v>53</v>
      </c>
      <c r="E35" s="8" t="s">
        <v>54</v>
      </c>
      <c r="F35" s="8" t="s">
        <v>55</v>
      </c>
      <c r="G35" s="114" t="s">
        <v>56</v>
      </c>
      <c r="H35" s="115"/>
    </row>
    <row r="36" spans="2:8" ht="38.1" customHeight="1" thickBot="1">
      <c r="B36" s="23" t="s">
        <v>112</v>
      </c>
      <c r="C36" s="23">
        <v>7.6899999999999996E-2</v>
      </c>
      <c r="D36" s="23" t="s">
        <v>57</v>
      </c>
      <c r="E36" s="23" t="s">
        <v>57</v>
      </c>
      <c r="F36" s="23">
        <v>3.85E-2</v>
      </c>
      <c r="G36" s="337"/>
      <c r="H36" s="338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1" customHeight="1">
      <c r="B38" s="137" t="s">
        <v>59</v>
      </c>
      <c r="C38" s="138"/>
      <c r="D38" s="138"/>
      <c r="E38" s="158"/>
      <c r="F38" s="159" t="s">
        <v>60</v>
      </c>
      <c r="G38" s="138"/>
      <c r="H38" s="139"/>
    </row>
    <row r="39" spans="2:8" ht="14.1" customHeight="1">
      <c r="B39" s="147" t="s">
        <v>873</v>
      </c>
      <c r="C39" s="148"/>
      <c r="D39" s="148"/>
      <c r="E39" s="149"/>
      <c r="F39" s="150" t="s">
        <v>872</v>
      </c>
      <c r="G39" s="148"/>
      <c r="H39" s="160"/>
    </row>
    <row r="40" spans="2:8" ht="17.100000000000001" customHeight="1">
      <c r="B40" s="137" t="s">
        <v>61</v>
      </c>
      <c r="C40" s="138"/>
      <c r="D40" s="138"/>
      <c r="E40" s="158"/>
      <c r="F40" s="159" t="s">
        <v>62</v>
      </c>
      <c r="G40" s="138"/>
      <c r="H40" s="139"/>
    </row>
    <row r="41" spans="2:8" ht="21" customHeight="1">
      <c r="B41" s="147" t="s">
        <v>871</v>
      </c>
      <c r="C41" s="148"/>
      <c r="D41" s="148"/>
      <c r="E41" s="149"/>
      <c r="F41" s="150" t="s">
        <v>86</v>
      </c>
      <c r="G41" s="148"/>
      <c r="H41" s="160"/>
    </row>
    <row r="42" spans="2:8" ht="15" customHeight="1">
      <c r="B42" s="137" t="s">
        <v>63</v>
      </c>
      <c r="C42" s="138"/>
      <c r="D42" s="138"/>
      <c r="E42" s="158"/>
      <c r="F42" s="159" t="s">
        <v>64</v>
      </c>
      <c r="G42" s="138"/>
      <c r="H42" s="139"/>
    </row>
    <row r="43" spans="2:8" ht="12.95" customHeight="1">
      <c r="B43" s="147" t="s">
        <v>870</v>
      </c>
      <c r="C43" s="148"/>
      <c r="D43" s="148"/>
      <c r="E43" s="149"/>
      <c r="F43" s="150" t="s">
        <v>869</v>
      </c>
      <c r="G43" s="148"/>
      <c r="H43" s="160"/>
    </row>
    <row r="44" spans="2:8" ht="24" customHeight="1">
      <c r="B44" s="137" t="s">
        <v>65</v>
      </c>
      <c r="C44" s="138"/>
      <c r="D44" s="138"/>
      <c r="E44" s="158"/>
      <c r="F44" s="159" t="s">
        <v>66</v>
      </c>
      <c r="G44" s="138"/>
      <c r="H44" s="139"/>
    </row>
    <row r="45" spans="2:8" ht="14.1" customHeight="1">
      <c r="B45" s="150" t="s">
        <v>868</v>
      </c>
      <c r="C45" s="148"/>
      <c r="D45" s="148"/>
      <c r="E45" s="148"/>
      <c r="F45" s="150" t="s">
        <v>86</v>
      </c>
      <c r="G45" s="148"/>
      <c r="H45" s="160"/>
    </row>
    <row r="46" spans="2:8" ht="14.1" customHeight="1">
      <c r="B46" s="334" t="s">
        <v>867</v>
      </c>
      <c r="C46" s="335"/>
      <c r="D46" s="335"/>
      <c r="E46" s="335"/>
      <c r="F46" s="335"/>
      <c r="G46" s="335"/>
      <c r="H46" s="336"/>
    </row>
    <row r="47" spans="2:8" ht="15.95" customHeight="1">
      <c r="B47" s="147" t="s">
        <v>866</v>
      </c>
      <c r="C47" s="148"/>
      <c r="D47" s="148"/>
      <c r="E47" s="148"/>
      <c r="F47" s="148"/>
      <c r="G47" s="148"/>
      <c r="H47" s="160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18.95" customHeight="1">
      <c r="B49" s="147" t="s">
        <v>865</v>
      </c>
      <c r="C49" s="148"/>
      <c r="D49" s="148"/>
      <c r="E49" s="149"/>
      <c r="F49" s="150" t="s">
        <v>864</v>
      </c>
      <c r="G49" s="148"/>
      <c r="H49" s="160"/>
    </row>
    <row r="50" spans="2:8" ht="16.5" customHeight="1">
      <c r="B50" s="137" t="s">
        <v>70</v>
      </c>
      <c r="C50" s="138"/>
      <c r="D50" s="138"/>
      <c r="E50" s="158"/>
      <c r="F50" s="159" t="s">
        <v>71</v>
      </c>
      <c r="G50" s="138"/>
      <c r="H50" s="139"/>
    </row>
    <row r="51" spans="2:8" ht="15" customHeight="1" thickBot="1">
      <c r="B51" s="328" t="s">
        <v>863</v>
      </c>
      <c r="C51" s="329"/>
      <c r="D51" s="329"/>
      <c r="E51" s="330"/>
      <c r="F51" s="331" t="s">
        <v>862</v>
      </c>
      <c r="G51" s="332"/>
      <c r="H51" s="333"/>
    </row>
    <row r="52" spans="2:8" ht="38.25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19:H19"/>
    <mergeCell ref="G13:H13"/>
    <mergeCell ref="B17:E17"/>
    <mergeCell ref="B18:E18"/>
    <mergeCell ref="B9:E9"/>
    <mergeCell ref="B10:H10"/>
    <mergeCell ref="F9:G9"/>
    <mergeCell ref="C14:D14"/>
    <mergeCell ref="C15:D15"/>
    <mergeCell ref="C11:D11"/>
    <mergeCell ref="C12:D12"/>
    <mergeCell ref="B13:F13"/>
    <mergeCell ref="B16:E16"/>
    <mergeCell ref="F16:H16"/>
    <mergeCell ref="F17:G17"/>
    <mergeCell ref="F18:G18"/>
    <mergeCell ref="B5:H5"/>
    <mergeCell ref="B6:H6"/>
    <mergeCell ref="B7:H7"/>
    <mergeCell ref="B8:E8"/>
    <mergeCell ref="F8:G8"/>
    <mergeCell ref="B29:H29"/>
    <mergeCell ref="B20:H20"/>
    <mergeCell ref="B21:H21"/>
    <mergeCell ref="B22:H22"/>
    <mergeCell ref="B23:E23"/>
    <mergeCell ref="F23:H23"/>
    <mergeCell ref="B24:E24"/>
    <mergeCell ref="F24:H24"/>
    <mergeCell ref="B27:C27"/>
    <mergeCell ref="D26:E26"/>
    <mergeCell ref="B25:E25"/>
    <mergeCell ref="F25:H25"/>
    <mergeCell ref="B26:C26"/>
    <mergeCell ref="D27:E27"/>
    <mergeCell ref="B28:H28"/>
    <mergeCell ref="B39:E39"/>
    <mergeCell ref="F39:H39"/>
    <mergeCell ref="B30:D30"/>
    <mergeCell ref="E30:F30"/>
    <mergeCell ref="G30:H30"/>
    <mergeCell ref="B32:H32"/>
    <mergeCell ref="B33:H33"/>
    <mergeCell ref="B34:H34"/>
    <mergeCell ref="B31:D31"/>
    <mergeCell ref="E31:F31"/>
    <mergeCell ref="G31:H31"/>
    <mergeCell ref="B38:E38"/>
    <mergeCell ref="F38:H38"/>
    <mergeCell ref="G35:H35"/>
    <mergeCell ref="G36:H36"/>
    <mergeCell ref="B37:H37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52:H52"/>
    <mergeCell ref="B53:H53"/>
    <mergeCell ref="B49:E49"/>
    <mergeCell ref="F49:H49"/>
    <mergeCell ref="B50:E50"/>
    <mergeCell ref="F50:H50"/>
    <mergeCell ref="B51:E51"/>
    <mergeCell ref="F51:H51"/>
    <mergeCell ref="B46:H46"/>
    <mergeCell ref="B47:H47"/>
    <mergeCell ref="B48:E48"/>
    <mergeCell ref="F48:H48"/>
  </mergeCells>
  <conditionalFormatting sqref="B36:F36">
    <cfRule type="containsText" dxfId="83" priority="1" operator="containsText" text="NO DISPONIBLE">
      <formula>NOT(ISERROR(SEARCH("NO DISPONIBLE",B36)))</formula>
    </cfRule>
    <cfRule type="cellIs" dxfId="82" priority="2" operator="lessThanOrEqual">
      <formula>0.15</formula>
    </cfRule>
    <cfRule type="cellIs" dxfId="81" priority="3" operator="between">
      <formula>0.5</formula>
      <formula>0.7</formula>
    </cfRule>
    <cfRule type="cellIs" dxfId="80" priority="4" operator="greaterThanOrEqual">
      <formula>0.7</formula>
    </cfRule>
  </conditionalFormatting>
  <hyperlinks>
    <hyperlink ref="B51" r:id="rId1" xr:uid="{00000000-0004-0000-5000-000000000000}"/>
  </hyperlinks>
  <pageMargins left="1.5354330708661419" right="0.70866141732283472" top="0.39370078740157483" bottom="0.31496062992125984" header="0.11811023622047245" footer="1.1023622047244095"/>
  <pageSetup paperSize="5" scale="72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5000-00005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'C. 2.2.1.1.10'!B36:F36</xm:f>
              <xm:sqref>G36</xm:sqref>
            </x14:sparkline>
          </x14:sparklines>
        </x14:sparklineGroup>
      </x14:sparklineGroup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B1:Q53"/>
  <sheetViews>
    <sheetView view="pageBreakPreview" zoomScaleNormal="85" zoomScaleSheetLayoutView="100" workbookViewId="0">
      <selection activeCell="B37" sqref="B37:H37"/>
    </sheetView>
  </sheetViews>
  <sheetFormatPr baseColWidth="10" defaultColWidth="11.42578125" defaultRowHeight="18"/>
  <cols>
    <col min="1" max="1" width="11.42578125" style="1"/>
    <col min="2" max="5" width="14.42578125" style="1" customWidth="1"/>
    <col min="6" max="6" width="13.28515625" style="1" customWidth="1"/>
    <col min="7" max="7" width="13.42578125" style="1" customWidth="1"/>
    <col min="8" max="8" width="17.85546875" style="1" customWidth="1"/>
    <col min="9" max="9" width="64" style="1" customWidth="1"/>
    <col min="10" max="16384" width="11.42578125" style="1"/>
  </cols>
  <sheetData>
    <row r="1" spans="2:17" ht="32.25" customHeight="1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13" t="s">
        <v>1</v>
      </c>
      <c r="C6" s="114"/>
      <c r="D6" s="114"/>
      <c r="E6" s="114"/>
      <c r="F6" s="114"/>
      <c r="G6" s="114"/>
      <c r="H6" s="115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347" t="s">
        <v>901</v>
      </c>
      <c r="C7" s="348"/>
      <c r="D7" s="348"/>
      <c r="E7" s="348"/>
      <c r="F7" s="348"/>
      <c r="G7" s="348"/>
      <c r="H7" s="349"/>
      <c r="J7" s="3"/>
      <c r="K7" s="3"/>
      <c r="L7" s="3"/>
      <c r="M7" s="3"/>
      <c r="N7" s="3"/>
      <c r="O7" s="3"/>
      <c r="P7" s="3"/>
      <c r="Q7" s="3"/>
    </row>
    <row r="8" spans="2:17" ht="21" customHeight="1">
      <c r="B8" s="113" t="s">
        <v>2</v>
      </c>
      <c r="C8" s="114"/>
      <c r="D8" s="114"/>
      <c r="E8" s="114"/>
      <c r="F8" s="159" t="s">
        <v>3</v>
      </c>
      <c r="G8" s="158"/>
      <c r="H8" s="104" t="s">
        <v>4</v>
      </c>
      <c r="J8" s="4"/>
      <c r="K8" s="4"/>
      <c r="L8" s="4"/>
      <c r="M8" s="4"/>
      <c r="N8" s="4"/>
      <c r="O8" s="4"/>
      <c r="P8" s="4"/>
      <c r="Q8" s="4"/>
    </row>
    <row r="9" spans="2:17" ht="45" customHeight="1">
      <c r="B9" s="352" t="s">
        <v>892</v>
      </c>
      <c r="C9" s="353"/>
      <c r="D9" s="353"/>
      <c r="E9" s="353"/>
      <c r="F9" s="150" t="s">
        <v>891</v>
      </c>
      <c r="G9" s="149"/>
      <c r="H9" s="10" t="s">
        <v>316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37" t="s">
        <v>5</v>
      </c>
      <c r="C10" s="138"/>
      <c r="D10" s="138"/>
      <c r="E10" s="138"/>
      <c r="F10" s="138"/>
      <c r="G10" s="138"/>
      <c r="H10" s="139"/>
    </row>
    <row r="11" spans="2:17" ht="25.5" customHeight="1">
      <c r="B11" s="39" t="s">
        <v>6</v>
      </c>
      <c r="C11" s="159" t="s">
        <v>7</v>
      </c>
      <c r="D11" s="158"/>
      <c r="E11" s="8" t="s">
        <v>8</v>
      </c>
      <c r="F11" s="8" t="s">
        <v>890</v>
      </c>
      <c r="G11" s="8" t="s">
        <v>10</v>
      </c>
      <c r="H11" s="6" t="s">
        <v>11</v>
      </c>
    </row>
    <row r="12" spans="2:17" ht="18.95" customHeight="1">
      <c r="B12" s="38" t="s">
        <v>889</v>
      </c>
      <c r="C12" s="356" t="s">
        <v>888</v>
      </c>
      <c r="D12" s="121"/>
      <c r="E12" s="9" t="s">
        <v>888</v>
      </c>
      <c r="F12" s="9" t="s">
        <v>888</v>
      </c>
      <c r="G12" s="9" t="s">
        <v>887</v>
      </c>
      <c r="H12" s="5" t="s">
        <v>886</v>
      </c>
    </row>
    <row r="13" spans="2:17" ht="16.5" customHeight="1">
      <c r="B13" s="357" t="s">
        <v>885</v>
      </c>
      <c r="C13" s="358"/>
      <c r="D13" s="358"/>
      <c r="E13" s="358"/>
      <c r="F13" s="359"/>
      <c r="G13" s="159" t="s">
        <v>884</v>
      </c>
      <c r="H13" s="139"/>
    </row>
    <row r="14" spans="2:17" ht="16.5" customHeight="1">
      <c r="B14" s="103" t="s">
        <v>15</v>
      </c>
      <c r="C14" s="354" t="s">
        <v>16</v>
      </c>
      <c r="D14" s="355"/>
      <c r="E14" s="102" t="s">
        <v>17</v>
      </c>
      <c r="F14" s="8" t="s">
        <v>8</v>
      </c>
      <c r="G14" s="42" t="s">
        <v>18</v>
      </c>
      <c r="H14" s="6" t="s">
        <v>19</v>
      </c>
    </row>
    <row r="15" spans="2:17" ht="21" customHeight="1">
      <c r="B15" s="36" t="s">
        <v>20</v>
      </c>
      <c r="C15" s="150" t="s">
        <v>883</v>
      </c>
      <c r="D15" s="149"/>
      <c r="E15" s="37" t="s">
        <v>882</v>
      </c>
      <c r="F15" s="37" t="s">
        <v>22</v>
      </c>
      <c r="G15" s="41" t="s">
        <v>20</v>
      </c>
      <c r="H15" s="10" t="s">
        <v>881</v>
      </c>
    </row>
    <row r="16" spans="2:17" ht="30.95" customHeight="1">
      <c r="B16" s="113" t="s">
        <v>24</v>
      </c>
      <c r="C16" s="114"/>
      <c r="D16" s="114"/>
      <c r="E16" s="114"/>
      <c r="F16" s="159" t="s">
        <v>25</v>
      </c>
      <c r="G16" s="138"/>
      <c r="H16" s="139"/>
    </row>
    <row r="17" spans="2:9" ht="47.1" customHeight="1">
      <c r="B17" s="130" t="s">
        <v>26</v>
      </c>
      <c r="C17" s="131"/>
      <c r="D17" s="131"/>
      <c r="E17" s="132"/>
      <c r="F17" s="114" t="s">
        <v>878</v>
      </c>
      <c r="G17" s="114"/>
      <c r="H17" s="6" t="s">
        <v>877</v>
      </c>
    </row>
    <row r="18" spans="2:9" ht="18" customHeight="1">
      <c r="B18" s="119" t="s">
        <v>29</v>
      </c>
      <c r="C18" s="120"/>
      <c r="D18" s="120"/>
      <c r="E18" s="121"/>
      <c r="F18" s="122" t="s">
        <v>30</v>
      </c>
      <c r="G18" s="122"/>
      <c r="H18" s="5" t="s">
        <v>30</v>
      </c>
    </row>
    <row r="19" spans="2:9" ht="15.75" customHeight="1">
      <c r="B19" s="137" t="s">
        <v>31</v>
      </c>
      <c r="C19" s="138"/>
      <c r="D19" s="138"/>
      <c r="E19" s="138"/>
      <c r="F19" s="138"/>
      <c r="G19" s="138"/>
      <c r="H19" s="139"/>
    </row>
    <row r="20" spans="2:9" ht="48" customHeight="1">
      <c r="B20" s="346" t="s">
        <v>900</v>
      </c>
      <c r="C20" s="208"/>
      <c r="D20" s="208"/>
      <c r="E20" s="208"/>
      <c r="F20" s="208"/>
      <c r="G20" s="208"/>
      <c r="H20" s="209"/>
    </row>
    <row r="21" spans="2:9" ht="15.75" customHeight="1">
      <c r="B21" s="137" t="s">
        <v>32</v>
      </c>
      <c r="C21" s="138"/>
      <c r="D21" s="138"/>
      <c r="E21" s="138"/>
      <c r="F21" s="138"/>
      <c r="G21" s="138"/>
      <c r="H21" s="139"/>
    </row>
    <row r="22" spans="2:9" ht="32.25" customHeight="1">
      <c r="B22" s="147" t="s">
        <v>899</v>
      </c>
      <c r="C22" s="148"/>
      <c r="D22" s="148"/>
      <c r="E22" s="148"/>
      <c r="F22" s="148"/>
      <c r="G22" s="148"/>
      <c r="H22" s="160"/>
    </row>
    <row r="23" spans="2:9" ht="15.75" customHeight="1">
      <c r="B23" s="137" t="s">
        <v>33</v>
      </c>
      <c r="C23" s="138"/>
      <c r="D23" s="138"/>
      <c r="E23" s="158"/>
      <c r="F23" s="159" t="s">
        <v>34</v>
      </c>
      <c r="G23" s="138"/>
      <c r="H23" s="139"/>
    </row>
    <row r="24" spans="2:9" ht="24.75" customHeight="1">
      <c r="B24" s="147" t="s">
        <v>35</v>
      </c>
      <c r="C24" s="148"/>
      <c r="D24" s="148"/>
      <c r="E24" s="149"/>
      <c r="F24" s="150" t="s">
        <v>288</v>
      </c>
      <c r="G24" s="148"/>
      <c r="H24" s="160"/>
    </row>
    <row r="25" spans="2:9">
      <c r="B25" s="137" t="s">
        <v>37</v>
      </c>
      <c r="C25" s="138"/>
      <c r="D25" s="138"/>
      <c r="E25" s="158"/>
      <c r="F25" s="159" t="s">
        <v>38</v>
      </c>
      <c r="G25" s="138"/>
      <c r="H25" s="139"/>
    </row>
    <row r="26" spans="2:9" ht="26.25" customHeight="1">
      <c r="B26" s="137" t="s">
        <v>39</v>
      </c>
      <c r="C26" s="158"/>
      <c r="D26" s="159" t="s">
        <v>40</v>
      </c>
      <c r="E26" s="158"/>
      <c r="F26" s="8" t="s">
        <v>39</v>
      </c>
      <c r="G26" s="8" t="s">
        <v>41</v>
      </c>
      <c r="H26" s="40" t="s">
        <v>40</v>
      </c>
    </row>
    <row r="27" spans="2:9">
      <c r="B27" s="350">
        <v>22</v>
      </c>
      <c r="C27" s="351"/>
      <c r="D27" s="150">
        <v>2022</v>
      </c>
      <c r="E27" s="149"/>
      <c r="F27" s="101">
        <v>27</v>
      </c>
      <c r="G27" s="7">
        <f>(+F27/B27)-1</f>
        <v>0.22727272727272729</v>
      </c>
      <c r="H27" s="100">
        <v>2025</v>
      </c>
    </row>
    <row r="28" spans="2:9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9" ht="24" customHeight="1">
      <c r="B29" s="137" t="s">
        <v>26</v>
      </c>
      <c r="C29" s="138"/>
      <c r="D29" s="138"/>
      <c r="E29" s="138"/>
      <c r="F29" s="138"/>
      <c r="G29" s="138"/>
      <c r="H29" s="139"/>
    </row>
    <row r="30" spans="2:9" ht="26.1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9" ht="45.95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  <c r="I31" s="20"/>
    </row>
    <row r="32" spans="2:9" ht="15" customHeight="1">
      <c r="B32" s="137" t="s">
        <v>49</v>
      </c>
      <c r="C32" s="138"/>
      <c r="D32" s="339"/>
      <c r="E32" s="339"/>
      <c r="F32" s="339"/>
      <c r="G32" s="339"/>
      <c r="H32" s="139"/>
    </row>
    <row r="33" spans="2:8" ht="144.75" customHeight="1" thickBot="1">
      <c r="B33" s="340" t="s">
        <v>874</v>
      </c>
      <c r="C33" s="341"/>
      <c r="D33" s="341"/>
      <c r="E33" s="341"/>
      <c r="F33" s="341"/>
      <c r="G33" s="341"/>
      <c r="H33" s="342"/>
    </row>
    <row r="34" spans="2:8" ht="20.100000000000001" customHeight="1" thickBot="1">
      <c r="B34" s="360" t="s">
        <v>50</v>
      </c>
      <c r="C34" s="362"/>
      <c r="D34" s="362"/>
      <c r="E34" s="362"/>
      <c r="F34" s="362"/>
      <c r="G34" s="362"/>
      <c r="H34" s="361"/>
    </row>
    <row r="35" spans="2:8" ht="27.95" customHeight="1" thickBot="1">
      <c r="B35" s="105" t="s">
        <v>51</v>
      </c>
      <c r="C35" s="105" t="s">
        <v>52</v>
      </c>
      <c r="D35" s="106" t="s">
        <v>53</v>
      </c>
      <c r="E35" s="105" t="s">
        <v>54</v>
      </c>
      <c r="F35" s="105" t="s">
        <v>55</v>
      </c>
      <c r="G35" s="360" t="s">
        <v>898</v>
      </c>
      <c r="H35" s="361"/>
    </row>
    <row r="36" spans="2:8" ht="38.1" customHeight="1" thickBot="1">
      <c r="B36" s="23" t="s">
        <v>112</v>
      </c>
      <c r="C36" s="23">
        <v>5.5599999999999997E-2</v>
      </c>
      <c r="D36" s="23" t="s">
        <v>57</v>
      </c>
      <c r="E36" s="23" t="s">
        <v>57</v>
      </c>
      <c r="F36" s="23">
        <v>3.6999999999999998E-2</v>
      </c>
      <c r="G36" s="337"/>
      <c r="H36" s="338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1" customHeight="1">
      <c r="B38" s="137" t="s">
        <v>59</v>
      </c>
      <c r="C38" s="138"/>
      <c r="D38" s="138"/>
      <c r="E38" s="158"/>
      <c r="F38" s="159" t="s">
        <v>60</v>
      </c>
      <c r="G38" s="138"/>
      <c r="H38" s="139"/>
    </row>
    <row r="39" spans="2:8" ht="14.1" customHeight="1">
      <c r="B39" s="147" t="s">
        <v>897</v>
      </c>
      <c r="C39" s="148"/>
      <c r="D39" s="148"/>
      <c r="E39" s="149"/>
      <c r="F39" s="150" t="s">
        <v>896</v>
      </c>
      <c r="G39" s="148"/>
      <c r="H39" s="160"/>
    </row>
    <row r="40" spans="2:8" ht="17.100000000000001" customHeight="1">
      <c r="B40" s="137" t="s">
        <v>61</v>
      </c>
      <c r="C40" s="138"/>
      <c r="D40" s="138"/>
      <c r="E40" s="158"/>
      <c r="F40" s="159" t="s">
        <v>62</v>
      </c>
      <c r="G40" s="138"/>
      <c r="H40" s="139"/>
    </row>
    <row r="41" spans="2:8" ht="21" customHeight="1">
      <c r="B41" s="147" t="s">
        <v>871</v>
      </c>
      <c r="C41" s="148"/>
      <c r="D41" s="148"/>
      <c r="E41" s="149"/>
      <c r="F41" s="150" t="s">
        <v>86</v>
      </c>
      <c r="G41" s="148"/>
      <c r="H41" s="160"/>
    </row>
    <row r="42" spans="2:8" ht="15" customHeight="1">
      <c r="B42" s="137" t="s">
        <v>63</v>
      </c>
      <c r="C42" s="138"/>
      <c r="D42" s="138"/>
      <c r="E42" s="158"/>
      <c r="F42" s="159" t="s">
        <v>64</v>
      </c>
      <c r="G42" s="138"/>
      <c r="H42" s="139"/>
    </row>
    <row r="43" spans="2:8" ht="12.95" customHeight="1">
      <c r="B43" s="147" t="s">
        <v>895</v>
      </c>
      <c r="C43" s="148"/>
      <c r="D43" s="148"/>
      <c r="E43" s="149"/>
      <c r="F43" s="150" t="s">
        <v>894</v>
      </c>
      <c r="G43" s="148"/>
      <c r="H43" s="160"/>
    </row>
    <row r="44" spans="2:8" ht="24" customHeight="1">
      <c r="B44" s="137" t="s">
        <v>65</v>
      </c>
      <c r="C44" s="138"/>
      <c r="D44" s="138"/>
      <c r="E44" s="158"/>
      <c r="F44" s="159" t="s">
        <v>66</v>
      </c>
      <c r="G44" s="138"/>
      <c r="H44" s="139"/>
    </row>
    <row r="45" spans="2:8" ht="14.1" customHeight="1">
      <c r="B45" s="150" t="s">
        <v>868</v>
      </c>
      <c r="C45" s="148"/>
      <c r="D45" s="148"/>
      <c r="E45" s="148"/>
      <c r="F45" s="150" t="s">
        <v>86</v>
      </c>
      <c r="G45" s="148"/>
      <c r="H45" s="160"/>
    </row>
    <row r="46" spans="2:8" ht="14.1" customHeight="1">
      <c r="B46" s="334" t="s">
        <v>867</v>
      </c>
      <c r="C46" s="335"/>
      <c r="D46" s="335"/>
      <c r="E46" s="335"/>
      <c r="F46" s="335"/>
      <c r="G46" s="335"/>
      <c r="H46" s="336"/>
    </row>
    <row r="47" spans="2:8" ht="15.95" customHeight="1">
      <c r="B47" s="147" t="s">
        <v>866</v>
      </c>
      <c r="C47" s="148"/>
      <c r="D47" s="148"/>
      <c r="E47" s="148"/>
      <c r="F47" s="148"/>
      <c r="G47" s="148"/>
      <c r="H47" s="160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18.95" customHeight="1">
      <c r="B49" s="147" t="s">
        <v>865</v>
      </c>
      <c r="C49" s="148"/>
      <c r="D49" s="148"/>
      <c r="E49" s="149"/>
      <c r="F49" s="150" t="s">
        <v>864</v>
      </c>
      <c r="G49" s="148"/>
      <c r="H49" s="160"/>
    </row>
    <row r="50" spans="2:8" ht="16.5" customHeight="1">
      <c r="B50" s="137" t="s">
        <v>70</v>
      </c>
      <c r="C50" s="138"/>
      <c r="D50" s="138"/>
      <c r="E50" s="158"/>
      <c r="F50" s="159" t="s">
        <v>71</v>
      </c>
      <c r="G50" s="138"/>
      <c r="H50" s="139"/>
    </row>
    <row r="51" spans="2:8" ht="15" customHeight="1" thickBot="1">
      <c r="B51" s="328" t="s">
        <v>863</v>
      </c>
      <c r="C51" s="329"/>
      <c r="D51" s="329"/>
      <c r="E51" s="330"/>
      <c r="F51" s="331" t="s">
        <v>862</v>
      </c>
      <c r="G51" s="332"/>
      <c r="H51" s="333"/>
    </row>
    <row r="52" spans="2:8" ht="38.25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C11:D11"/>
    <mergeCell ref="B5:H5"/>
    <mergeCell ref="B6:H6"/>
    <mergeCell ref="B7:H7"/>
    <mergeCell ref="B8:E8"/>
    <mergeCell ref="F8:G8"/>
    <mergeCell ref="B9:E9"/>
    <mergeCell ref="F9:G9"/>
    <mergeCell ref="B10:H10"/>
    <mergeCell ref="B23:E23"/>
    <mergeCell ref="F23:H23"/>
    <mergeCell ref="B22:H22"/>
    <mergeCell ref="C12:D12"/>
    <mergeCell ref="B13:F13"/>
    <mergeCell ref="G13:H13"/>
    <mergeCell ref="C14:D14"/>
    <mergeCell ref="C15:D15"/>
    <mergeCell ref="B16:E16"/>
    <mergeCell ref="F16:H16"/>
    <mergeCell ref="F17:G17"/>
    <mergeCell ref="F18:G18"/>
    <mergeCell ref="B19:H19"/>
    <mergeCell ref="B20:H20"/>
    <mergeCell ref="B21:H21"/>
    <mergeCell ref="B17:E17"/>
    <mergeCell ref="B18:E18"/>
    <mergeCell ref="B24:E24"/>
    <mergeCell ref="F24:H24"/>
    <mergeCell ref="B25:E25"/>
    <mergeCell ref="F25:H25"/>
    <mergeCell ref="B26:C26"/>
    <mergeCell ref="D26:E26"/>
    <mergeCell ref="B46:H46"/>
    <mergeCell ref="B40:E40"/>
    <mergeCell ref="F40:H40"/>
    <mergeCell ref="B32:H32"/>
    <mergeCell ref="B33:H33"/>
    <mergeCell ref="B34:H34"/>
    <mergeCell ref="B37:H37"/>
    <mergeCell ref="B27:C27"/>
    <mergeCell ref="D27:E27"/>
    <mergeCell ref="B28:H28"/>
    <mergeCell ref="B29:H29"/>
    <mergeCell ref="B30:D30"/>
    <mergeCell ref="E30:F30"/>
    <mergeCell ref="G30:H30"/>
    <mergeCell ref="B52:H52"/>
    <mergeCell ref="B53:H53"/>
    <mergeCell ref="B48:E48"/>
    <mergeCell ref="F48:H48"/>
    <mergeCell ref="B49:E49"/>
    <mergeCell ref="F49:H49"/>
    <mergeCell ref="B50:E50"/>
    <mergeCell ref="F50:H50"/>
    <mergeCell ref="B31:D31"/>
    <mergeCell ref="E31:F31"/>
    <mergeCell ref="G31:H31"/>
    <mergeCell ref="B51:E51"/>
    <mergeCell ref="F51:H51"/>
    <mergeCell ref="B47:H47"/>
    <mergeCell ref="B41:E41"/>
    <mergeCell ref="F41:H41"/>
    <mergeCell ref="B42:E42"/>
    <mergeCell ref="F42:H42"/>
    <mergeCell ref="G35:H35"/>
    <mergeCell ref="G36:H36"/>
    <mergeCell ref="B38:E38"/>
    <mergeCell ref="F38:H38"/>
    <mergeCell ref="B39:E39"/>
    <mergeCell ref="F39:H39"/>
    <mergeCell ref="B43:E43"/>
    <mergeCell ref="F43:H43"/>
    <mergeCell ref="B44:E44"/>
    <mergeCell ref="F44:H44"/>
    <mergeCell ref="B45:E45"/>
    <mergeCell ref="F45:H45"/>
  </mergeCells>
  <conditionalFormatting sqref="B36:F36">
    <cfRule type="containsText" dxfId="79" priority="1" operator="containsText" text="NO DISPONIBLE">
      <formula>NOT(ISERROR(SEARCH("NO DISPONIBLE",B36)))</formula>
    </cfRule>
    <cfRule type="cellIs" dxfId="78" priority="2" operator="lessThanOrEqual">
      <formula>0.15</formula>
    </cfRule>
    <cfRule type="cellIs" dxfId="77" priority="3" operator="between">
      <formula>0.5</formula>
      <formula>0.7</formula>
    </cfRule>
    <cfRule type="cellIs" dxfId="76" priority="4" operator="greaterThanOrEqual">
      <formula>0.7</formula>
    </cfRule>
  </conditionalFormatting>
  <hyperlinks>
    <hyperlink ref="B51" r:id="rId1" xr:uid="{00000000-0004-0000-5100-000000000000}"/>
  </hyperlinks>
  <pageMargins left="1.5354330708661419" right="0.70866141732283472" top="0.39370078740157483" bottom="0.31496062992125984" header="0.11811023622047245" footer="1.1023622047244095"/>
  <pageSetup paperSize="5" scale="72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5100-000051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 2.2.1.1.10.1'!B36:F36</xm:f>
              <xm:sqref>G36</xm:sqref>
            </x14:sparkline>
          </x14:sparklines>
        </x14:sparklineGroup>
      </x14:sparklineGroup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B1:Q53"/>
  <sheetViews>
    <sheetView view="pageBreakPreview" zoomScaleNormal="70" zoomScaleSheetLayoutView="100" workbookViewId="0">
      <selection activeCell="B37" sqref="B37:H37"/>
    </sheetView>
  </sheetViews>
  <sheetFormatPr baseColWidth="10" defaultColWidth="11.42578125" defaultRowHeight="18"/>
  <cols>
    <col min="1" max="1" width="11.42578125" style="1"/>
    <col min="2" max="5" width="14.28515625" style="1" customWidth="1"/>
    <col min="6" max="6" width="13.28515625" style="1" customWidth="1"/>
    <col min="7" max="7" width="13.42578125" style="1" customWidth="1"/>
    <col min="8" max="8" width="17.85546875" style="1" customWidth="1"/>
    <col min="9" max="9" width="64" style="1" customWidth="1"/>
    <col min="10" max="16384" width="11.42578125" style="1"/>
  </cols>
  <sheetData>
    <row r="1" spans="2:17" ht="32.25" customHeight="1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37" t="s">
        <v>1</v>
      </c>
      <c r="C6" s="138"/>
      <c r="D6" s="138"/>
      <c r="E6" s="138"/>
      <c r="F6" s="138"/>
      <c r="G6" s="138"/>
      <c r="H6" s="139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347" t="s">
        <v>909</v>
      </c>
      <c r="C7" s="348"/>
      <c r="D7" s="348"/>
      <c r="E7" s="348"/>
      <c r="F7" s="348"/>
      <c r="G7" s="348"/>
      <c r="H7" s="349"/>
      <c r="J7" s="3"/>
      <c r="K7" s="3"/>
      <c r="L7" s="3"/>
      <c r="M7" s="3"/>
      <c r="N7" s="3"/>
      <c r="O7" s="3"/>
      <c r="P7" s="3"/>
      <c r="Q7" s="3"/>
    </row>
    <row r="8" spans="2:17" ht="21" customHeight="1">
      <c r="B8" s="113" t="s">
        <v>2</v>
      </c>
      <c r="C8" s="114"/>
      <c r="D8" s="114"/>
      <c r="E8" s="114"/>
      <c r="F8" s="159" t="s">
        <v>3</v>
      </c>
      <c r="G8" s="158"/>
      <c r="H8" s="104" t="s">
        <v>4</v>
      </c>
      <c r="J8" s="4"/>
      <c r="K8" s="4"/>
      <c r="L8" s="4"/>
      <c r="M8" s="4"/>
      <c r="N8" s="4"/>
      <c r="O8" s="4"/>
      <c r="P8" s="4"/>
      <c r="Q8" s="4"/>
    </row>
    <row r="9" spans="2:17" ht="45" customHeight="1">
      <c r="B9" s="352" t="s">
        <v>892</v>
      </c>
      <c r="C9" s="353"/>
      <c r="D9" s="353"/>
      <c r="E9" s="353"/>
      <c r="F9" s="150" t="s">
        <v>891</v>
      </c>
      <c r="G9" s="149"/>
      <c r="H9" s="10" t="s">
        <v>316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37" t="s">
        <v>5</v>
      </c>
      <c r="C10" s="138"/>
      <c r="D10" s="138"/>
      <c r="E10" s="138"/>
      <c r="F10" s="138"/>
      <c r="G10" s="138"/>
      <c r="H10" s="139"/>
    </row>
    <row r="11" spans="2:17" ht="25.5" customHeight="1">
      <c r="B11" s="39" t="s">
        <v>6</v>
      </c>
      <c r="C11" s="159" t="s">
        <v>7</v>
      </c>
      <c r="D11" s="158"/>
      <c r="E11" s="8" t="s">
        <v>8</v>
      </c>
      <c r="F11" s="8" t="s">
        <v>890</v>
      </c>
      <c r="G11" s="8" t="s">
        <v>10</v>
      </c>
      <c r="H11" s="6" t="s">
        <v>11</v>
      </c>
    </row>
    <row r="12" spans="2:17" ht="18.95" customHeight="1">
      <c r="B12" s="38" t="s">
        <v>889</v>
      </c>
      <c r="C12" s="356" t="s">
        <v>888</v>
      </c>
      <c r="D12" s="121"/>
      <c r="E12" s="9" t="s">
        <v>888</v>
      </c>
      <c r="F12" s="9" t="s">
        <v>888</v>
      </c>
      <c r="G12" s="9" t="s">
        <v>887</v>
      </c>
      <c r="H12" s="5" t="s">
        <v>886</v>
      </c>
    </row>
    <row r="13" spans="2:17" ht="16.5" customHeight="1">
      <c r="B13" s="357" t="s">
        <v>885</v>
      </c>
      <c r="C13" s="358"/>
      <c r="D13" s="358"/>
      <c r="E13" s="358"/>
      <c r="F13" s="359"/>
      <c r="G13" s="159" t="s">
        <v>884</v>
      </c>
      <c r="H13" s="139"/>
    </row>
    <row r="14" spans="2:17" ht="16.5" customHeight="1">
      <c r="B14" s="103" t="s">
        <v>15</v>
      </c>
      <c r="C14" s="354" t="s">
        <v>16</v>
      </c>
      <c r="D14" s="355"/>
      <c r="E14" s="102" t="s">
        <v>17</v>
      </c>
      <c r="F14" s="8" t="s">
        <v>8</v>
      </c>
      <c r="G14" s="42" t="s">
        <v>18</v>
      </c>
      <c r="H14" s="6" t="s">
        <v>19</v>
      </c>
    </row>
    <row r="15" spans="2:17" ht="21" customHeight="1">
      <c r="B15" s="36" t="s">
        <v>20</v>
      </c>
      <c r="C15" s="150" t="s">
        <v>883</v>
      </c>
      <c r="D15" s="149"/>
      <c r="E15" s="37" t="s">
        <v>882</v>
      </c>
      <c r="F15" s="37" t="s">
        <v>22</v>
      </c>
      <c r="G15" s="41" t="s">
        <v>20</v>
      </c>
      <c r="H15" s="10" t="s">
        <v>908</v>
      </c>
    </row>
    <row r="16" spans="2:17" ht="30.95" customHeight="1">
      <c r="B16" s="113" t="s">
        <v>24</v>
      </c>
      <c r="C16" s="114"/>
      <c r="D16" s="114"/>
      <c r="E16" s="114"/>
      <c r="F16" s="159" t="s">
        <v>25</v>
      </c>
      <c r="G16" s="138"/>
      <c r="H16" s="139"/>
    </row>
    <row r="17" spans="2:9" ht="47.1" customHeight="1">
      <c r="B17" s="130" t="s">
        <v>26</v>
      </c>
      <c r="C17" s="131"/>
      <c r="D17" s="131"/>
      <c r="E17" s="132"/>
      <c r="F17" s="114" t="s">
        <v>878</v>
      </c>
      <c r="G17" s="114"/>
      <c r="H17" s="6" t="s">
        <v>877</v>
      </c>
    </row>
    <row r="18" spans="2:9" ht="18" customHeight="1">
      <c r="B18" s="119" t="s">
        <v>29</v>
      </c>
      <c r="C18" s="120"/>
      <c r="D18" s="120"/>
      <c r="E18" s="121"/>
      <c r="F18" s="122" t="s">
        <v>29</v>
      </c>
      <c r="G18" s="122"/>
      <c r="H18" s="5" t="s">
        <v>29</v>
      </c>
    </row>
    <row r="19" spans="2:9" ht="15.75" customHeight="1">
      <c r="B19" s="137" t="s">
        <v>31</v>
      </c>
      <c r="C19" s="138"/>
      <c r="D19" s="138"/>
      <c r="E19" s="138"/>
      <c r="F19" s="138"/>
      <c r="G19" s="138"/>
      <c r="H19" s="139"/>
    </row>
    <row r="20" spans="2:9" ht="48" customHeight="1">
      <c r="B20" s="346" t="s">
        <v>907</v>
      </c>
      <c r="C20" s="208"/>
      <c r="D20" s="208"/>
      <c r="E20" s="208"/>
      <c r="F20" s="208"/>
      <c r="G20" s="208"/>
      <c r="H20" s="209"/>
    </row>
    <row r="21" spans="2:9" ht="15.75" customHeight="1">
      <c r="B21" s="137" t="s">
        <v>32</v>
      </c>
      <c r="C21" s="138"/>
      <c r="D21" s="138"/>
      <c r="E21" s="138"/>
      <c r="F21" s="138"/>
      <c r="G21" s="138"/>
      <c r="H21" s="139"/>
    </row>
    <row r="22" spans="2:9" ht="32.25" customHeight="1">
      <c r="B22" s="147" t="s">
        <v>906</v>
      </c>
      <c r="C22" s="148"/>
      <c r="D22" s="148"/>
      <c r="E22" s="148"/>
      <c r="F22" s="148"/>
      <c r="G22" s="148"/>
      <c r="H22" s="160"/>
    </row>
    <row r="23" spans="2:9" ht="15.75" customHeight="1">
      <c r="B23" s="137" t="s">
        <v>33</v>
      </c>
      <c r="C23" s="138"/>
      <c r="D23" s="138"/>
      <c r="E23" s="158"/>
      <c r="F23" s="159" t="s">
        <v>34</v>
      </c>
      <c r="G23" s="138"/>
      <c r="H23" s="139"/>
    </row>
    <row r="24" spans="2:9" ht="24.75" customHeight="1">
      <c r="B24" s="147" t="s">
        <v>35</v>
      </c>
      <c r="C24" s="148"/>
      <c r="D24" s="148"/>
      <c r="E24" s="149"/>
      <c r="F24" s="150" t="s">
        <v>288</v>
      </c>
      <c r="G24" s="148"/>
      <c r="H24" s="160"/>
    </row>
    <row r="25" spans="2:9">
      <c r="B25" s="137" t="s">
        <v>37</v>
      </c>
      <c r="C25" s="138"/>
      <c r="D25" s="138"/>
      <c r="E25" s="158"/>
      <c r="F25" s="159" t="s">
        <v>38</v>
      </c>
      <c r="G25" s="138"/>
      <c r="H25" s="139"/>
    </row>
    <row r="26" spans="2:9" ht="15.95" customHeight="1">
      <c r="B26" s="137" t="s">
        <v>39</v>
      </c>
      <c r="C26" s="158"/>
      <c r="D26" s="159" t="s">
        <v>40</v>
      </c>
      <c r="E26" s="158"/>
      <c r="F26" s="8" t="s">
        <v>39</v>
      </c>
      <c r="G26" s="8" t="s">
        <v>41</v>
      </c>
      <c r="H26" s="40" t="s">
        <v>40</v>
      </c>
    </row>
    <row r="27" spans="2:9">
      <c r="B27" s="350">
        <v>11</v>
      </c>
      <c r="C27" s="351"/>
      <c r="D27" s="150">
        <v>2022</v>
      </c>
      <c r="E27" s="149"/>
      <c r="F27" s="101">
        <v>19</v>
      </c>
      <c r="G27" s="7">
        <f>(+F27/B27)-1</f>
        <v>0.72727272727272729</v>
      </c>
      <c r="H27" s="100">
        <v>2025</v>
      </c>
    </row>
    <row r="28" spans="2:9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9" ht="24" customHeight="1">
      <c r="B29" s="137" t="s">
        <v>26</v>
      </c>
      <c r="C29" s="138"/>
      <c r="D29" s="138"/>
      <c r="E29" s="138"/>
      <c r="F29" s="138"/>
      <c r="G29" s="138"/>
      <c r="H29" s="139"/>
    </row>
    <row r="30" spans="2:9" ht="26.1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9" ht="45.95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  <c r="I31" s="20"/>
    </row>
    <row r="32" spans="2:9" ht="15" customHeight="1">
      <c r="B32" s="137" t="s">
        <v>49</v>
      </c>
      <c r="C32" s="138"/>
      <c r="D32" s="339"/>
      <c r="E32" s="339"/>
      <c r="F32" s="339"/>
      <c r="G32" s="339"/>
      <c r="H32" s="139"/>
    </row>
    <row r="33" spans="2:8" ht="144.75" customHeight="1" thickBot="1">
      <c r="B33" s="340" t="s">
        <v>874</v>
      </c>
      <c r="C33" s="341"/>
      <c r="D33" s="341"/>
      <c r="E33" s="341"/>
      <c r="F33" s="341"/>
      <c r="G33" s="341"/>
      <c r="H33" s="342"/>
    </row>
    <row r="34" spans="2:8" ht="20.100000000000001" customHeight="1" thickBot="1">
      <c r="B34" s="360" t="s">
        <v>50</v>
      </c>
      <c r="C34" s="362"/>
      <c r="D34" s="362"/>
      <c r="E34" s="362"/>
      <c r="F34" s="362"/>
      <c r="G34" s="362"/>
      <c r="H34" s="361"/>
    </row>
    <row r="35" spans="2:8" ht="27.95" customHeight="1" thickBot="1">
      <c r="B35" s="105" t="s">
        <v>51</v>
      </c>
      <c r="C35" s="105" t="s">
        <v>52</v>
      </c>
      <c r="D35" s="106" t="s">
        <v>53</v>
      </c>
      <c r="E35" s="105" t="s">
        <v>54</v>
      </c>
      <c r="F35" s="105" t="s">
        <v>55</v>
      </c>
      <c r="G35" s="360" t="s">
        <v>898</v>
      </c>
      <c r="H35" s="361"/>
    </row>
    <row r="36" spans="2:8" ht="38.1" customHeight="1" thickBot="1">
      <c r="B36" s="23" t="s">
        <v>112</v>
      </c>
      <c r="C36" s="23">
        <v>0.1429</v>
      </c>
      <c r="D36" s="23" t="s">
        <v>57</v>
      </c>
      <c r="E36" s="23" t="s">
        <v>57</v>
      </c>
      <c r="F36" s="23">
        <v>5.2600000000000001E-2</v>
      </c>
      <c r="G36" s="337"/>
      <c r="H36" s="338"/>
    </row>
    <row r="37" spans="2:8" ht="38.1" customHeight="1">
      <c r="B37" s="113" t="s">
        <v>50</v>
      </c>
      <c r="C37" s="114"/>
      <c r="D37" s="114"/>
      <c r="E37" s="114"/>
      <c r="F37" s="114"/>
      <c r="G37" s="114"/>
      <c r="H37" s="115"/>
    </row>
    <row r="38" spans="2:8" ht="14.1" customHeight="1">
      <c r="B38" s="137" t="s">
        <v>59</v>
      </c>
      <c r="C38" s="138"/>
      <c r="D38" s="138"/>
      <c r="E38" s="158"/>
      <c r="F38" s="159" t="s">
        <v>60</v>
      </c>
      <c r="G38" s="138"/>
      <c r="H38" s="139"/>
    </row>
    <row r="39" spans="2:8" ht="22.5" customHeight="1">
      <c r="B39" s="147" t="s">
        <v>905</v>
      </c>
      <c r="C39" s="148"/>
      <c r="D39" s="148"/>
      <c r="E39" s="149"/>
      <c r="F39" s="363" t="s">
        <v>904</v>
      </c>
      <c r="G39" s="364"/>
      <c r="H39" s="365"/>
    </row>
    <row r="40" spans="2:8" ht="17.100000000000001" customHeight="1">
      <c r="B40" s="137" t="s">
        <v>61</v>
      </c>
      <c r="C40" s="138"/>
      <c r="D40" s="138"/>
      <c r="E40" s="158"/>
      <c r="F40" s="159" t="s">
        <v>62</v>
      </c>
      <c r="G40" s="138"/>
      <c r="H40" s="139"/>
    </row>
    <row r="41" spans="2:8" ht="21" customHeight="1">
      <c r="B41" s="147" t="s">
        <v>871</v>
      </c>
      <c r="C41" s="148"/>
      <c r="D41" s="148"/>
      <c r="E41" s="149"/>
      <c r="F41" s="150" t="s">
        <v>86</v>
      </c>
      <c r="G41" s="148"/>
      <c r="H41" s="160"/>
    </row>
    <row r="42" spans="2:8" ht="15" customHeight="1">
      <c r="B42" s="137" t="s">
        <v>63</v>
      </c>
      <c r="C42" s="138"/>
      <c r="D42" s="138"/>
      <c r="E42" s="158"/>
      <c r="F42" s="159" t="s">
        <v>64</v>
      </c>
      <c r="G42" s="138"/>
      <c r="H42" s="139"/>
    </row>
    <row r="43" spans="2:8" ht="22.5" customHeight="1">
      <c r="B43" s="147" t="s">
        <v>903</v>
      </c>
      <c r="C43" s="148"/>
      <c r="D43" s="148"/>
      <c r="E43" s="149"/>
      <c r="F43" s="363" t="s">
        <v>902</v>
      </c>
      <c r="G43" s="364"/>
      <c r="H43" s="365"/>
    </row>
    <row r="44" spans="2:8" ht="24" customHeight="1">
      <c r="B44" s="137" t="s">
        <v>65</v>
      </c>
      <c r="C44" s="138"/>
      <c r="D44" s="138"/>
      <c r="E44" s="158"/>
      <c r="F44" s="159" t="s">
        <v>66</v>
      </c>
      <c r="G44" s="138"/>
      <c r="H44" s="139"/>
    </row>
    <row r="45" spans="2:8" ht="14.1" customHeight="1">
      <c r="B45" s="150" t="s">
        <v>868</v>
      </c>
      <c r="C45" s="148"/>
      <c r="D45" s="148"/>
      <c r="E45" s="148"/>
      <c r="F45" s="150" t="s">
        <v>86</v>
      </c>
      <c r="G45" s="148"/>
      <c r="H45" s="160"/>
    </row>
    <row r="46" spans="2:8" ht="14.1" customHeight="1">
      <c r="B46" s="334" t="s">
        <v>867</v>
      </c>
      <c r="C46" s="335"/>
      <c r="D46" s="335"/>
      <c r="E46" s="335"/>
      <c r="F46" s="335"/>
      <c r="G46" s="335"/>
      <c r="H46" s="336"/>
    </row>
    <row r="47" spans="2:8" ht="15.95" customHeight="1">
      <c r="B47" s="147" t="s">
        <v>866</v>
      </c>
      <c r="C47" s="148"/>
      <c r="D47" s="148"/>
      <c r="E47" s="148"/>
      <c r="F47" s="148"/>
      <c r="G47" s="148"/>
      <c r="H47" s="160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18.95" customHeight="1">
      <c r="B49" s="147" t="s">
        <v>865</v>
      </c>
      <c r="C49" s="148"/>
      <c r="D49" s="148"/>
      <c r="E49" s="149"/>
      <c r="F49" s="150" t="s">
        <v>864</v>
      </c>
      <c r="G49" s="148"/>
      <c r="H49" s="160"/>
    </row>
    <row r="50" spans="2:8" ht="16.5" customHeight="1">
      <c r="B50" s="137" t="s">
        <v>70</v>
      </c>
      <c r="C50" s="138"/>
      <c r="D50" s="138"/>
      <c r="E50" s="158"/>
      <c r="F50" s="159" t="s">
        <v>71</v>
      </c>
      <c r="G50" s="138"/>
      <c r="H50" s="139"/>
    </row>
    <row r="51" spans="2:8" ht="15" customHeight="1" thickBot="1">
      <c r="B51" s="328" t="s">
        <v>863</v>
      </c>
      <c r="C51" s="329"/>
      <c r="D51" s="329"/>
      <c r="E51" s="330"/>
      <c r="F51" s="331" t="s">
        <v>862</v>
      </c>
      <c r="G51" s="332"/>
      <c r="H51" s="333"/>
    </row>
    <row r="52" spans="2:8" ht="38.25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C11:D11"/>
    <mergeCell ref="B5:H5"/>
    <mergeCell ref="B6:H6"/>
    <mergeCell ref="B7:H7"/>
    <mergeCell ref="B8:E8"/>
    <mergeCell ref="F8:G8"/>
    <mergeCell ref="B9:E9"/>
    <mergeCell ref="F9:G9"/>
    <mergeCell ref="B10:H10"/>
    <mergeCell ref="B23:E23"/>
    <mergeCell ref="F23:H23"/>
    <mergeCell ref="B22:H22"/>
    <mergeCell ref="C12:D12"/>
    <mergeCell ref="B13:F13"/>
    <mergeCell ref="G13:H13"/>
    <mergeCell ref="C14:D14"/>
    <mergeCell ref="C15:D15"/>
    <mergeCell ref="B16:E16"/>
    <mergeCell ref="F16:H16"/>
    <mergeCell ref="F17:G17"/>
    <mergeCell ref="F18:G18"/>
    <mergeCell ref="B19:H19"/>
    <mergeCell ref="B20:H20"/>
    <mergeCell ref="B21:H21"/>
    <mergeCell ref="B17:E17"/>
    <mergeCell ref="B18:E18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F45:H45"/>
    <mergeCell ref="B40:E40"/>
    <mergeCell ref="F40:H40"/>
    <mergeCell ref="B32:H32"/>
    <mergeCell ref="B33:H33"/>
    <mergeCell ref="B30:D30"/>
    <mergeCell ref="E30:F30"/>
    <mergeCell ref="G30:H30"/>
    <mergeCell ref="B52:H52"/>
    <mergeCell ref="B53:H53"/>
    <mergeCell ref="B48:E48"/>
    <mergeCell ref="F48:H48"/>
    <mergeCell ref="B49:E49"/>
    <mergeCell ref="F49:H49"/>
    <mergeCell ref="B50:E50"/>
    <mergeCell ref="F50:H50"/>
    <mergeCell ref="B51:E51"/>
    <mergeCell ref="F51:H51"/>
    <mergeCell ref="B47:H47"/>
    <mergeCell ref="B41:E41"/>
    <mergeCell ref="F41:H41"/>
    <mergeCell ref="B42:E42"/>
    <mergeCell ref="B46:H46"/>
    <mergeCell ref="B45:E45"/>
    <mergeCell ref="B31:D31"/>
    <mergeCell ref="E31:F31"/>
    <mergeCell ref="G31:H31"/>
    <mergeCell ref="B37:H37"/>
    <mergeCell ref="B34:H34"/>
    <mergeCell ref="G35:H35"/>
    <mergeCell ref="G36:H36"/>
    <mergeCell ref="B38:E38"/>
    <mergeCell ref="F38:H38"/>
    <mergeCell ref="B39:E39"/>
    <mergeCell ref="F39:H39"/>
    <mergeCell ref="F42:H42"/>
    <mergeCell ref="B43:E43"/>
    <mergeCell ref="F43:H43"/>
    <mergeCell ref="B44:E44"/>
    <mergeCell ref="F44:H44"/>
  </mergeCells>
  <conditionalFormatting sqref="B36:F36">
    <cfRule type="containsText" dxfId="75" priority="1" operator="containsText" text="NO DISPONIBLE">
      <formula>NOT(ISERROR(SEARCH("NO DISPONIBLE",B36)))</formula>
    </cfRule>
    <cfRule type="cellIs" dxfId="74" priority="2" operator="lessThanOrEqual">
      <formula>0.15</formula>
    </cfRule>
    <cfRule type="cellIs" dxfId="73" priority="3" operator="between">
      <formula>0.5</formula>
      <formula>0.7</formula>
    </cfRule>
    <cfRule type="cellIs" dxfId="72" priority="4" operator="greaterThanOrEqual">
      <formula>0.7</formula>
    </cfRule>
  </conditionalFormatting>
  <hyperlinks>
    <hyperlink ref="B51" r:id="rId1" xr:uid="{00000000-0004-0000-5200-000000000000}"/>
  </hyperlinks>
  <pageMargins left="1.5354330708661419" right="0.70866141732283472" top="0.39370078740157483" bottom="0.31496062992125984" header="0.11811023622047245" footer="1.1023622047244095"/>
  <pageSetup paperSize="5" scale="72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5200-000052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 2.2.1.1.10.2'!B36:F36</xm:f>
              <xm:sqref>G36</xm:sqref>
            </x14:sparkline>
          </x14:sparklines>
        </x14:sparklineGroup>
      </x14:sparklineGroup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B1:Q53"/>
  <sheetViews>
    <sheetView view="pageBreakPreview" zoomScale="85" zoomScaleNormal="100" zoomScaleSheetLayoutView="85" workbookViewId="0">
      <selection activeCell="B37" sqref="B37:H37"/>
    </sheetView>
  </sheetViews>
  <sheetFormatPr baseColWidth="10" defaultColWidth="11.42578125" defaultRowHeight="18"/>
  <cols>
    <col min="1" max="1" width="11.42578125" style="1"/>
    <col min="2" max="5" width="14.28515625" style="1" customWidth="1"/>
    <col min="6" max="6" width="13.28515625" style="1" customWidth="1"/>
    <col min="7" max="7" width="13.42578125" style="1" customWidth="1"/>
    <col min="8" max="8" width="17.85546875" style="1" customWidth="1"/>
    <col min="9" max="9" width="64" style="1" customWidth="1"/>
    <col min="10" max="16384" width="11.42578125" style="1"/>
  </cols>
  <sheetData>
    <row r="1" spans="2:17" ht="32.25" customHeight="1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37" t="s">
        <v>1</v>
      </c>
      <c r="C6" s="138"/>
      <c r="D6" s="138"/>
      <c r="E6" s="138"/>
      <c r="F6" s="138"/>
      <c r="G6" s="138"/>
      <c r="H6" s="139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347" t="s">
        <v>916</v>
      </c>
      <c r="C7" s="348"/>
      <c r="D7" s="348"/>
      <c r="E7" s="348"/>
      <c r="F7" s="348"/>
      <c r="G7" s="348"/>
      <c r="H7" s="349"/>
      <c r="J7" s="3"/>
      <c r="K7" s="3"/>
      <c r="L7" s="3"/>
      <c r="M7" s="3"/>
      <c r="N7" s="3"/>
      <c r="O7" s="3"/>
      <c r="P7" s="3"/>
      <c r="Q7" s="3"/>
    </row>
    <row r="8" spans="2:17" ht="21" customHeight="1">
      <c r="B8" s="113" t="s">
        <v>2</v>
      </c>
      <c r="C8" s="114"/>
      <c r="D8" s="114"/>
      <c r="E8" s="114"/>
      <c r="F8" s="159" t="s">
        <v>3</v>
      </c>
      <c r="G8" s="158"/>
      <c r="H8" s="104" t="s">
        <v>4</v>
      </c>
      <c r="J8" s="4"/>
      <c r="K8" s="4"/>
      <c r="L8" s="4"/>
      <c r="M8" s="4"/>
      <c r="N8" s="4"/>
      <c r="O8" s="4"/>
      <c r="P8" s="4"/>
      <c r="Q8" s="4"/>
    </row>
    <row r="9" spans="2:17" ht="45" customHeight="1">
      <c r="B9" s="352" t="s">
        <v>892</v>
      </c>
      <c r="C9" s="353"/>
      <c r="D9" s="353"/>
      <c r="E9" s="353"/>
      <c r="F9" s="150" t="s">
        <v>891</v>
      </c>
      <c r="G9" s="149"/>
      <c r="H9" s="10" t="s">
        <v>316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37" t="s">
        <v>5</v>
      </c>
      <c r="C10" s="138"/>
      <c r="D10" s="138"/>
      <c r="E10" s="138"/>
      <c r="F10" s="138"/>
      <c r="G10" s="138"/>
      <c r="H10" s="139"/>
    </row>
    <row r="11" spans="2:17" ht="25.5" customHeight="1">
      <c r="B11" s="39" t="s">
        <v>6</v>
      </c>
      <c r="C11" s="159" t="s">
        <v>7</v>
      </c>
      <c r="D11" s="158"/>
      <c r="E11" s="8" t="s">
        <v>8</v>
      </c>
      <c r="F11" s="8" t="s">
        <v>890</v>
      </c>
      <c r="G11" s="8" t="s">
        <v>10</v>
      </c>
      <c r="H11" s="6" t="s">
        <v>11</v>
      </c>
    </row>
    <row r="12" spans="2:17" ht="18.95" customHeight="1">
      <c r="B12" s="38" t="s">
        <v>889</v>
      </c>
      <c r="C12" s="356" t="s">
        <v>888</v>
      </c>
      <c r="D12" s="121"/>
      <c r="E12" s="9" t="s">
        <v>888</v>
      </c>
      <c r="F12" s="9" t="s">
        <v>888</v>
      </c>
      <c r="G12" s="9" t="s">
        <v>887</v>
      </c>
      <c r="H12" s="5" t="s">
        <v>886</v>
      </c>
    </row>
    <row r="13" spans="2:17" ht="16.5" customHeight="1">
      <c r="B13" s="357" t="s">
        <v>885</v>
      </c>
      <c r="C13" s="358"/>
      <c r="D13" s="358"/>
      <c r="E13" s="358"/>
      <c r="F13" s="359"/>
      <c r="G13" s="159" t="s">
        <v>884</v>
      </c>
      <c r="H13" s="139"/>
    </row>
    <row r="14" spans="2:17" ht="16.5" customHeight="1">
      <c r="B14" s="103" t="s">
        <v>15</v>
      </c>
      <c r="C14" s="354" t="s">
        <v>16</v>
      </c>
      <c r="D14" s="355"/>
      <c r="E14" s="102" t="s">
        <v>17</v>
      </c>
      <c r="F14" s="8" t="s">
        <v>8</v>
      </c>
      <c r="G14" s="42" t="s">
        <v>18</v>
      </c>
      <c r="H14" s="6" t="s">
        <v>19</v>
      </c>
    </row>
    <row r="15" spans="2:17" ht="21" customHeight="1">
      <c r="B15" s="36" t="s">
        <v>20</v>
      </c>
      <c r="C15" s="150" t="s">
        <v>883</v>
      </c>
      <c r="D15" s="149"/>
      <c r="E15" s="37" t="s">
        <v>882</v>
      </c>
      <c r="F15" s="37" t="s">
        <v>22</v>
      </c>
      <c r="G15" s="41" t="s">
        <v>20</v>
      </c>
      <c r="H15" s="10" t="s">
        <v>908</v>
      </c>
    </row>
    <row r="16" spans="2:17" ht="30.95" customHeight="1">
      <c r="B16" s="113" t="s">
        <v>24</v>
      </c>
      <c r="C16" s="114"/>
      <c r="D16" s="114"/>
      <c r="E16" s="114"/>
      <c r="F16" s="159" t="s">
        <v>25</v>
      </c>
      <c r="G16" s="138"/>
      <c r="H16" s="139"/>
    </row>
    <row r="17" spans="2:9" ht="47.1" customHeight="1">
      <c r="B17" s="130" t="s">
        <v>26</v>
      </c>
      <c r="C17" s="131"/>
      <c r="D17" s="131"/>
      <c r="E17" s="132"/>
      <c r="F17" s="114" t="s">
        <v>878</v>
      </c>
      <c r="G17" s="114"/>
      <c r="H17" s="6" t="s">
        <v>877</v>
      </c>
    </row>
    <row r="18" spans="2:9" ht="18" customHeight="1">
      <c r="B18" s="119" t="s">
        <v>29</v>
      </c>
      <c r="C18" s="120"/>
      <c r="D18" s="120"/>
      <c r="E18" s="121"/>
      <c r="F18" s="122" t="s">
        <v>29</v>
      </c>
      <c r="G18" s="122"/>
      <c r="H18" s="5" t="s">
        <v>29</v>
      </c>
    </row>
    <row r="19" spans="2:9" ht="15.75" customHeight="1">
      <c r="B19" s="137" t="s">
        <v>31</v>
      </c>
      <c r="C19" s="138"/>
      <c r="D19" s="138"/>
      <c r="E19" s="138"/>
      <c r="F19" s="138"/>
      <c r="G19" s="138"/>
      <c r="H19" s="139"/>
    </row>
    <row r="20" spans="2:9" ht="48" customHeight="1">
      <c r="B20" s="346" t="s">
        <v>915</v>
      </c>
      <c r="C20" s="208"/>
      <c r="D20" s="208"/>
      <c r="E20" s="208"/>
      <c r="F20" s="208"/>
      <c r="G20" s="208"/>
      <c r="H20" s="209"/>
    </row>
    <row r="21" spans="2:9" ht="15.75" customHeight="1">
      <c r="B21" s="137" t="s">
        <v>32</v>
      </c>
      <c r="C21" s="138"/>
      <c r="D21" s="138"/>
      <c r="E21" s="138"/>
      <c r="F21" s="138"/>
      <c r="G21" s="138"/>
      <c r="H21" s="139"/>
    </row>
    <row r="22" spans="2:9" ht="32.25" customHeight="1">
      <c r="B22" s="147" t="s">
        <v>914</v>
      </c>
      <c r="C22" s="148"/>
      <c r="D22" s="148"/>
      <c r="E22" s="148"/>
      <c r="F22" s="148"/>
      <c r="G22" s="148"/>
      <c r="H22" s="160"/>
    </row>
    <row r="23" spans="2:9" ht="15.75" customHeight="1">
      <c r="B23" s="137" t="s">
        <v>33</v>
      </c>
      <c r="C23" s="138"/>
      <c r="D23" s="138"/>
      <c r="E23" s="158"/>
      <c r="F23" s="159" t="s">
        <v>34</v>
      </c>
      <c r="G23" s="138"/>
      <c r="H23" s="139"/>
    </row>
    <row r="24" spans="2:9" ht="24.75" customHeight="1">
      <c r="B24" s="147" t="s">
        <v>35</v>
      </c>
      <c r="C24" s="148"/>
      <c r="D24" s="148"/>
      <c r="E24" s="149"/>
      <c r="F24" s="150" t="s">
        <v>288</v>
      </c>
      <c r="G24" s="148"/>
      <c r="H24" s="160"/>
    </row>
    <row r="25" spans="2:9">
      <c r="B25" s="137" t="s">
        <v>37</v>
      </c>
      <c r="C25" s="138"/>
      <c r="D25" s="138"/>
      <c r="E25" s="158"/>
      <c r="F25" s="159" t="s">
        <v>38</v>
      </c>
      <c r="G25" s="138"/>
      <c r="H25" s="139"/>
    </row>
    <row r="26" spans="2:9" ht="27.75" customHeight="1">
      <c r="B26" s="137" t="s">
        <v>39</v>
      </c>
      <c r="C26" s="158"/>
      <c r="D26" s="159" t="s">
        <v>40</v>
      </c>
      <c r="E26" s="158"/>
      <c r="F26" s="8" t="s">
        <v>39</v>
      </c>
      <c r="G26" s="8" t="s">
        <v>41</v>
      </c>
      <c r="H26" s="40" t="s">
        <v>40</v>
      </c>
    </row>
    <row r="27" spans="2:9" ht="18" customHeight="1">
      <c r="B27" s="350">
        <v>10</v>
      </c>
      <c r="C27" s="351"/>
      <c r="D27" s="150">
        <v>2022</v>
      </c>
      <c r="E27" s="149"/>
      <c r="F27" s="101">
        <v>4</v>
      </c>
      <c r="G27" s="7">
        <f>(+F27/B27)-1</f>
        <v>-0.6</v>
      </c>
      <c r="H27" s="100">
        <v>2025</v>
      </c>
    </row>
    <row r="28" spans="2:9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9" ht="24" customHeight="1">
      <c r="B29" s="137" t="s">
        <v>26</v>
      </c>
      <c r="C29" s="138"/>
      <c r="D29" s="138"/>
      <c r="E29" s="138"/>
      <c r="F29" s="138"/>
      <c r="G29" s="138"/>
      <c r="H29" s="139"/>
    </row>
    <row r="30" spans="2:9" ht="26.1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9" ht="45.95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  <c r="I31" s="20"/>
    </row>
    <row r="32" spans="2:9" ht="15" customHeight="1">
      <c r="B32" s="137" t="s">
        <v>49</v>
      </c>
      <c r="C32" s="138"/>
      <c r="D32" s="339"/>
      <c r="E32" s="339"/>
      <c r="F32" s="339"/>
      <c r="G32" s="339"/>
      <c r="H32" s="139"/>
    </row>
    <row r="33" spans="2:8" ht="144.75" customHeight="1" thickBot="1">
      <c r="B33" s="340" t="s">
        <v>874</v>
      </c>
      <c r="C33" s="341"/>
      <c r="D33" s="341"/>
      <c r="E33" s="341"/>
      <c r="F33" s="341"/>
      <c r="G33" s="341"/>
      <c r="H33" s="342"/>
    </row>
    <row r="34" spans="2:8" ht="20.100000000000001" customHeight="1" thickBot="1">
      <c r="B34" s="360" t="s">
        <v>50</v>
      </c>
      <c r="C34" s="362"/>
      <c r="D34" s="362"/>
      <c r="E34" s="362"/>
      <c r="F34" s="362"/>
      <c r="G34" s="362"/>
      <c r="H34" s="361"/>
    </row>
    <row r="35" spans="2:8" ht="27.95" customHeight="1" thickBot="1">
      <c r="B35" s="105" t="s">
        <v>51</v>
      </c>
      <c r="C35" s="105" t="s">
        <v>52</v>
      </c>
      <c r="D35" s="106" t="s">
        <v>53</v>
      </c>
      <c r="E35" s="105" t="s">
        <v>54</v>
      </c>
      <c r="F35" s="105" t="s">
        <v>55</v>
      </c>
      <c r="G35" s="360" t="s">
        <v>898</v>
      </c>
      <c r="H35" s="361"/>
    </row>
    <row r="36" spans="2:8" ht="38.1" customHeight="1" thickBot="1">
      <c r="B36" s="23" t="s">
        <v>112</v>
      </c>
      <c r="C36" s="23">
        <v>0</v>
      </c>
      <c r="D36" s="23" t="s">
        <v>57</v>
      </c>
      <c r="E36" s="23" t="s">
        <v>57</v>
      </c>
      <c r="F36" s="23">
        <v>0</v>
      </c>
      <c r="G36" s="337"/>
      <c r="H36" s="338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1" customHeight="1">
      <c r="B38" s="137" t="s">
        <v>59</v>
      </c>
      <c r="C38" s="138"/>
      <c r="D38" s="138"/>
      <c r="E38" s="158"/>
      <c r="F38" s="159" t="s">
        <v>60</v>
      </c>
      <c r="G38" s="138"/>
      <c r="H38" s="139"/>
    </row>
    <row r="39" spans="2:8" ht="27" customHeight="1">
      <c r="B39" s="147" t="s">
        <v>913</v>
      </c>
      <c r="C39" s="148"/>
      <c r="D39" s="148"/>
      <c r="E39" s="149"/>
      <c r="F39" s="363" t="s">
        <v>912</v>
      </c>
      <c r="G39" s="364"/>
      <c r="H39" s="365"/>
    </row>
    <row r="40" spans="2:8" ht="17.100000000000001" customHeight="1">
      <c r="B40" s="137" t="s">
        <v>61</v>
      </c>
      <c r="C40" s="138"/>
      <c r="D40" s="138"/>
      <c r="E40" s="158"/>
      <c r="F40" s="159" t="s">
        <v>62</v>
      </c>
      <c r="G40" s="138"/>
      <c r="H40" s="139"/>
    </row>
    <row r="41" spans="2:8" ht="21" customHeight="1">
      <c r="B41" s="147" t="s">
        <v>871</v>
      </c>
      <c r="C41" s="148"/>
      <c r="D41" s="148"/>
      <c r="E41" s="149"/>
      <c r="F41" s="150" t="s">
        <v>86</v>
      </c>
      <c r="G41" s="148"/>
      <c r="H41" s="160"/>
    </row>
    <row r="42" spans="2:8" ht="15" customHeight="1">
      <c r="B42" s="137" t="s">
        <v>63</v>
      </c>
      <c r="C42" s="138"/>
      <c r="D42" s="138"/>
      <c r="E42" s="158"/>
      <c r="F42" s="159" t="s">
        <v>64</v>
      </c>
      <c r="G42" s="138"/>
      <c r="H42" s="139"/>
    </row>
    <row r="43" spans="2:8" ht="27" customHeight="1">
      <c r="B43" s="147" t="s">
        <v>911</v>
      </c>
      <c r="C43" s="148"/>
      <c r="D43" s="148"/>
      <c r="E43" s="149"/>
      <c r="F43" s="363" t="s">
        <v>910</v>
      </c>
      <c r="G43" s="364"/>
      <c r="H43" s="365"/>
    </row>
    <row r="44" spans="2:8" ht="24" customHeight="1">
      <c r="B44" s="137" t="s">
        <v>65</v>
      </c>
      <c r="C44" s="138"/>
      <c r="D44" s="138"/>
      <c r="E44" s="158"/>
      <c r="F44" s="159" t="s">
        <v>66</v>
      </c>
      <c r="G44" s="138"/>
      <c r="H44" s="139"/>
    </row>
    <row r="45" spans="2:8" ht="14.1" customHeight="1">
      <c r="B45" s="150" t="s">
        <v>868</v>
      </c>
      <c r="C45" s="148"/>
      <c r="D45" s="148"/>
      <c r="E45" s="148"/>
      <c r="F45" s="150" t="s">
        <v>86</v>
      </c>
      <c r="G45" s="148"/>
      <c r="H45" s="160"/>
    </row>
    <row r="46" spans="2:8" ht="14.1" customHeight="1">
      <c r="B46" s="334" t="s">
        <v>867</v>
      </c>
      <c r="C46" s="335"/>
      <c r="D46" s="335"/>
      <c r="E46" s="335"/>
      <c r="F46" s="335"/>
      <c r="G46" s="335"/>
      <c r="H46" s="336"/>
    </row>
    <row r="47" spans="2:8" ht="15.95" customHeight="1">
      <c r="B47" s="147" t="s">
        <v>866</v>
      </c>
      <c r="C47" s="148"/>
      <c r="D47" s="148"/>
      <c r="E47" s="148"/>
      <c r="F47" s="148"/>
      <c r="G47" s="148"/>
      <c r="H47" s="160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18.95" customHeight="1">
      <c r="B49" s="147" t="s">
        <v>865</v>
      </c>
      <c r="C49" s="148"/>
      <c r="D49" s="148"/>
      <c r="E49" s="149"/>
      <c r="F49" s="150" t="s">
        <v>864</v>
      </c>
      <c r="G49" s="148"/>
      <c r="H49" s="160"/>
    </row>
    <row r="50" spans="2:8" ht="16.5" customHeight="1">
      <c r="B50" s="137" t="s">
        <v>70</v>
      </c>
      <c r="C50" s="138"/>
      <c r="D50" s="138"/>
      <c r="E50" s="158"/>
      <c r="F50" s="159" t="s">
        <v>71</v>
      </c>
      <c r="G50" s="138"/>
      <c r="H50" s="139"/>
    </row>
    <row r="51" spans="2:8" ht="15" customHeight="1" thickBot="1">
      <c r="B51" s="328" t="s">
        <v>863</v>
      </c>
      <c r="C51" s="329"/>
      <c r="D51" s="329"/>
      <c r="E51" s="330"/>
      <c r="F51" s="331" t="s">
        <v>862</v>
      </c>
      <c r="G51" s="332"/>
      <c r="H51" s="333"/>
    </row>
    <row r="52" spans="2:8" ht="38.25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53:H53"/>
    <mergeCell ref="B48:E48"/>
    <mergeCell ref="F48:H48"/>
    <mergeCell ref="B49:E49"/>
    <mergeCell ref="F49:H49"/>
    <mergeCell ref="B50:E50"/>
    <mergeCell ref="F50:H50"/>
    <mergeCell ref="E31:F31"/>
    <mergeCell ref="G31:H31"/>
    <mergeCell ref="B51:E51"/>
    <mergeCell ref="F51:H51"/>
    <mergeCell ref="B52:H52"/>
    <mergeCell ref="B40:E40"/>
    <mergeCell ref="F40:H40"/>
    <mergeCell ref="B32:H32"/>
    <mergeCell ref="B33:H33"/>
    <mergeCell ref="B34:H34"/>
    <mergeCell ref="G36:H36"/>
    <mergeCell ref="B38:E38"/>
    <mergeCell ref="F38:H38"/>
    <mergeCell ref="B39:E39"/>
    <mergeCell ref="F39:H39"/>
    <mergeCell ref="B47:H47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H46"/>
    <mergeCell ref="B9:E9"/>
    <mergeCell ref="F9:G9"/>
    <mergeCell ref="B10:H10"/>
    <mergeCell ref="B22:H22"/>
    <mergeCell ref="C12:D12"/>
    <mergeCell ref="B13:F13"/>
    <mergeCell ref="G13:H13"/>
    <mergeCell ref="C14:D14"/>
    <mergeCell ref="C15:D15"/>
    <mergeCell ref="B16:E16"/>
    <mergeCell ref="B37:H37"/>
    <mergeCell ref="C11:D11"/>
    <mergeCell ref="B17:E17"/>
    <mergeCell ref="B18:E18"/>
    <mergeCell ref="B23:E23"/>
    <mergeCell ref="F16:H16"/>
    <mergeCell ref="F17:G17"/>
    <mergeCell ref="F18:G18"/>
    <mergeCell ref="B19:H19"/>
    <mergeCell ref="B20:H20"/>
    <mergeCell ref="B21:H21"/>
    <mergeCell ref="B31:D31"/>
    <mergeCell ref="B30:D30"/>
    <mergeCell ref="E30:F30"/>
    <mergeCell ref="G30:H30"/>
    <mergeCell ref="G35:H35"/>
    <mergeCell ref="B5:H5"/>
    <mergeCell ref="B6:H6"/>
    <mergeCell ref="B7:H7"/>
    <mergeCell ref="B8:E8"/>
    <mergeCell ref="F8:G8"/>
    <mergeCell ref="B27:C27"/>
    <mergeCell ref="D27:E27"/>
    <mergeCell ref="B28:H28"/>
    <mergeCell ref="B29:H29"/>
    <mergeCell ref="F23:H23"/>
    <mergeCell ref="B24:E24"/>
    <mergeCell ref="F24:H24"/>
    <mergeCell ref="B25:E25"/>
    <mergeCell ref="F25:H25"/>
    <mergeCell ref="B26:C26"/>
    <mergeCell ref="D26:E26"/>
  </mergeCells>
  <conditionalFormatting sqref="B36:F36">
    <cfRule type="containsText" dxfId="71" priority="1" operator="containsText" text="NO DISPONIBLE">
      <formula>NOT(ISERROR(SEARCH("NO DISPONIBLE",B36)))</formula>
    </cfRule>
    <cfRule type="cellIs" dxfId="70" priority="2" operator="lessThanOrEqual">
      <formula>0.15</formula>
    </cfRule>
    <cfRule type="cellIs" dxfId="69" priority="3" operator="between">
      <formula>0.5</formula>
      <formula>0.7</formula>
    </cfRule>
    <cfRule type="cellIs" dxfId="68" priority="4" operator="greaterThanOrEqual">
      <formula>0.7</formula>
    </cfRule>
  </conditionalFormatting>
  <hyperlinks>
    <hyperlink ref="B51" r:id="rId1" xr:uid="{00000000-0004-0000-5300-000000000000}"/>
  </hyperlinks>
  <pageMargins left="1.5354330708661419" right="0.70866141732283472" top="0.39370078740157483" bottom="0.31496062992125984" header="0.11811023622047245" footer="1.1023622047244095"/>
  <pageSetup paperSize="5" scale="7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5300-000053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 2.2.1.1.10.3'!B36:F36</xm:f>
              <xm:sqref>G36</xm:sqref>
            </x14:sparkline>
          </x14:sparklines>
        </x14:sparklineGroup>
      </x14:sparklineGroup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B1:Q53"/>
  <sheetViews>
    <sheetView view="pageBreakPreview" topLeftCell="B1" zoomScaleNormal="100" zoomScaleSheetLayoutView="100" workbookViewId="0">
      <selection activeCell="B37" sqref="B37:H37"/>
    </sheetView>
  </sheetViews>
  <sheetFormatPr baseColWidth="10" defaultColWidth="11.42578125" defaultRowHeight="18"/>
  <cols>
    <col min="1" max="1" width="11.42578125" style="1"/>
    <col min="2" max="7" width="14.85546875" style="1" customWidth="1"/>
    <col min="8" max="8" width="24.85546875" style="1" customWidth="1"/>
    <col min="9" max="9" width="64" style="1" customWidth="1"/>
    <col min="10" max="16384" width="11.42578125" style="1"/>
  </cols>
  <sheetData>
    <row r="1" spans="2:17" ht="32.25" customHeight="1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37" t="s">
        <v>1</v>
      </c>
      <c r="C6" s="138"/>
      <c r="D6" s="138"/>
      <c r="E6" s="138"/>
      <c r="F6" s="138"/>
      <c r="G6" s="138"/>
      <c r="H6" s="139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366" t="s">
        <v>923</v>
      </c>
      <c r="C7" s="367"/>
      <c r="D7" s="367"/>
      <c r="E7" s="367"/>
      <c r="F7" s="367"/>
      <c r="G7" s="367"/>
      <c r="H7" s="368"/>
      <c r="J7" s="3"/>
      <c r="K7" s="3"/>
      <c r="L7" s="3"/>
      <c r="M7" s="3"/>
      <c r="N7" s="3"/>
      <c r="O7" s="3"/>
      <c r="P7" s="3"/>
      <c r="Q7" s="3"/>
    </row>
    <row r="8" spans="2:17" ht="24">
      <c r="B8" s="113" t="s">
        <v>2</v>
      </c>
      <c r="C8" s="114"/>
      <c r="D8" s="114"/>
      <c r="E8" s="114"/>
      <c r="F8" s="159" t="s">
        <v>3</v>
      </c>
      <c r="G8" s="158"/>
      <c r="H8" s="104" t="s">
        <v>4</v>
      </c>
      <c r="J8" s="4"/>
      <c r="K8" s="4"/>
      <c r="L8" s="4"/>
      <c r="M8" s="4"/>
      <c r="N8" s="4"/>
      <c r="O8" s="4"/>
      <c r="P8" s="4"/>
      <c r="Q8" s="4"/>
    </row>
    <row r="9" spans="2:17" ht="45" customHeight="1">
      <c r="B9" s="352" t="s">
        <v>892</v>
      </c>
      <c r="C9" s="353"/>
      <c r="D9" s="353"/>
      <c r="E9" s="353"/>
      <c r="F9" s="150" t="s">
        <v>891</v>
      </c>
      <c r="G9" s="149"/>
      <c r="H9" s="10" t="s">
        <v>316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37" t="s">
        <v>5</v>
      </c>
      <c r="C10" s="138"/>
      <c r="D10" s="138"/>
      <c r="E10" s="138"/>
      <c r="F10" s="138"/>
      <c r="G10" s="138"/>
      <c r="H10" s="139"/>
    </row>
    <row r="11" spans="2:17" ht="25.5" customHeight="1">
      <c r="B11" s="39" t="s">
        <v>6</v>
      </c>
      <c r="C11" s="159" t="s">
        <v>7</v>
      </c>
      <c r="D11" s="158"/>
      <c r="E11" s="8" t="s">
        <v>8</v>
      </c>
      <c r="F11" s="8" t="s">
        <v>890</v>
      </c>
      <c r="G11" s="8" t="s">
        <v>10</v>
      </c>
      <c r="H11" s="6" t="s">
        <v>11</v>
      </c>
    </row>
    <row r="12" spans="2:17" ht="18.95" customHeight="1">
      <c r="B12" s="38" t="s">
        <v>889</v>
      </c>
      <c r="C12" s="356" t="s">
        <v>888</v>
      </c>
      <c r="D12" s="121"/>
      <c r="E12" s="9" t="s">
        <v>888</v>
      </c>
      <c r="F12" s="9" t="s">
        <v>888</v>
      </c>
      <c r="G12" s="9" t="s">
        <v>887</v>
      </c>
      <c r="H12" s="5" t="s">
        <v>886</v>
      </c>
    </row>
    <row r="13" spans="2:17" ht="16.5" customHeight="1">
      <c r="B13" s="357" t="s">
        <v>885</v>
      </c>
      <c r="C13" s="358"/>
      <c r="D13" s="358"/>
      <c r="E13" s="358"/>
      <c r="F13" s="359"/>
      <c r="G13" s="159" t="s">
        <v>884</v>
      </c>
      <c r="H13" s="139"/>
    </row>
    <row r="14" spans="2:17" ht="16.5" customHeight="1">
      <c r="B14" s="103" t="s">
        <v>15</v>
      </c>
      <c r="C14" s="354" t="s">
        <v>16</v>
      </c>
      <c r="D14" s="355"/>
      <c r="E14" s="102" t="s">
        <v>17</v>
      </c>
      <c r="F14" s="8" t="s">
        <v>8</v>
      </c>
      <c r="G14" s="42" t="s">
        <v>18</v>
      </c>
      <c r="H14" s="6" t="s">
        <v>19</v>
      </c>
    </row>
    <row r="15" spans="2:17" ht="21" customHeight="1">
      <c r="B15" s="36" t="s">
        <v>20</v>
      </c>
      <c r="C15" s="150" t="s">
        <v>883</v>
      </c>
      <c r="D15" s="149"/>
      <c r="E15" s="37" t="s">
        <v>882</v>
      </c>
      <c r="F15" s="37" t="s">
        <v>22</v>
      </c>
      <c r="G15" s="41" t="s">
        <v>20</v>
      </c>
      <c r="H15" s="10" t="s">
        <v>881</v>
      </c>
    </row>
    <row r="16" spans="2:17" ht="30.95" customHeight="1">
      <c r="B16" s="113" t="s">
        <v>24</v>
      </c>
      <c r="C16" s="114"/>
      <c r="D16" s="114"/>
      <c r="E16" s="114"/>
      <c r="F16" s="159" t="s">
        <v>25</v>
      </c>
      <c r="G16" s="138"/>
      <c r="H16" s="139"/>
    </row>
    <row r="17" spans="2:9" ht="47.1" customHeight="1">
      <c r="B17" s="130" t="s">
        <v>26</v>
      </c>
      <c r="C17" s="131"/>
      <c r="D17" s="131"/>
      <c r="E17" s="132"/>
      <c r="F17" s="114" t="s">
        <v>878</v>
      </c>
      <c r="G17" s="114"/>
      <c r="H17" s="6" t="s">
        <v>877</v>
      </c>
    </row>
    <row r="18" spans="2:9" ht="18" customHeight="1">
      <c r="B18" s="119" t="s">
        <v>29</v>
      </c>
      <c r="C18" s="120"/>
      <c r="D18" s="120"/>
      <c r="E18" s="121"/>
      <c r="F18" s="122" t="s">
        <v>29</v>
      </c>
      <c r="G18" s="122"/>
      <c r="H18" s="5" t="s">
        <v>29</v>
      </c>
    </row>
    <row r="19" spans="2:9" ht="15.75" customHeight="1">
      <c r="B19" s="137" t="s">
        <v>31</v>
      </c>
      <c r="C19" s="138"/>
      <c r="D19" s="138"/>
      <c r="E19" s="138"/>
      <c r="F19" s="138"/>
      <c r="G19" s="138"/>
      <c r="H19" s="139"/>
    </row>
    <row r="20" spans="2:9" ht="48" customHeight="1">
      <c r="B20" s="369" t="s">
        <v>922</v>
      </c>
      <c r="C20" s="364"/>
      <c r="D20" s="364"/>
      <c r="E20" s="364"/>
      <c r="F20" s="364"/>
      <c r="G20" s="364"/>
      <c r="H20" s="365"/>
    </row>
    <row r="21" spans="2:9" ht="15.75" customHeight="1">
      <c r="B21" s="137" t="s">
        <v>32</v>
      </c>
      <c r="C21" s="138"/>
      <c r="D21" s="138"/>
      <c r="E21" s="138"/>
      <c r="F21" s="138"/>
      <c r="G21" s="138"/>
      <c r="H21" s="139"/>
    </row>
    <row r="22" spans="2:9" ht="32.25" customHeight="1">
      <c r="B22" s="147" t="s">
        <v>921</v>
      </c>
      <c r="C22" s="148"/>
      <c r="D22" s="148"/>
      <c r="E22" s="148"/>
      <c r="F22" s="148"/>
      <c r="G22" s="148"/>
      <c r="H22" s="160"/>
    </row>
    <row r="23" spans="2:9" ht="15.75" customHeight="1">
      <c r="B23" s="137" t="s">
        <v>33</v>
      </c>
      <c r="C23" s="138"/>
      <c r="D23" s="138"/>
      <c r="E23" s="158"/>
      <c r="F23" s="159" t="s">
        <v>34</v>
      </c>
      <c r="G23" s="138"/>
      <c r="H23" s="139"/>
    </row>
    <row r="24" spans="2:9" ht="24.75" customHeight="1">
      <c r="B24" s="147" t="s">
        <v>35</v>
      </c>
      <c r="C24" s="148"/>
      <c r="D24" s="148"/>
      <c r="E24" s="149"/>
      <c r="F24" s="150" t="s">
        <v>288</v>
      </c>
      <c r="G24" s="148"/>
      <c r="H24" s="160"/>
    </row>
    <row r="25" spans="2:9">
      <c r="B25" s="137" t="s">
        <v>37</v>
      </c>
      <c r="C25" s="138"/>
      <c r="D25" s="138"/>
      <c r="E25" s="158"/>
      <c r="F25" s="159" t="s">
        <v>38</v>
      </c>
      <c r="G25" s="138"/>
      <c r="H25" s="139"/>
    </row>
    <row r="26" spans="2:9" ht="27.75" customHeight="1">
      <c r="B26" s="137" t="s">
        <v>39</v>
      </c>
      <c r="C26" s="158"/>
      <c r="D26" s="159" t="s">
        <v>40</v>
      </c>
      <c r="E26" s="158"/>
      <c r="F26" s="8" t="s">
        <v>39</v>
      </c>
      <c r="G26" s="8" t="s">
        <v>41</v>
      </c>
      <c r="H26" s="40" t="s">
        <v>40</v>
      </c>
    </row>
    <row r="27" spans="2:9">
      <c r="B27" s="350">
        <v>5</v>
      </c>
      <c r="C27" s="351"/>
      <c r="D27" s="150">
        <v>2022</v>
      </c>
      <c r="E27" s="149"/>
      <c r="F27" s="101">
        <v>2</v>
      </c>
      <c r="G27" s="7">
        <f>(+F27/B27)-1</f>
        <v>-0.6</v>
      </c>
      <c r="H27" s="100">
        <v>2025</v>
      </c>
    </row>
    <row r="28" spans="2:9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9" ht="24" customHeight="1">
      <c r="B29" s="137" t="s">
        <v>26</v>
      </c>
      <c r="C29" s="138"/>
      <c r="D29" s="138"/>
      <c r="E29" s="138"/>
      <c r="F29" s="138"/>
      <c r="G29" s="138"/>
      <c r="H29" s="139"/>
    </row>
    <row r="30" spans="2:9" ht="26.1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9" ht="45.95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  <c r="I31" s="20"/>
    </row>
    <row r="32" spans="2:9" ht="15" customHeight="1">
      <c r="B32" s="137" t="s">
        <v>49</v>
      </c>
      <c r="C32" s="138"/>
      <c r="D32" s="339"/>
      <c r="E32" s="339"/>
      <c r="F32" s="339"/>
      <c r="G32" s="339"/>
      <c r="H32" s="139"/>
    </row>
    <row r="33" spans="2:8" ht="144.75" customHeight="1" thickBot="1">
      <c r="B33" s="340" t="s">
        <v>874</v>
      </c>
      <c r="C33" s="341"/>
      <c r="D33" s="341"/>
      <c r="E33" s="341"/>
      <c r="F33" s="341"/>
      <c r="G33" s="341"/>
      <c r="H33" s="342"/>
    </row>
    <row r="34" spans="2:8" ht="20.100000000000001" customHeight="1" thickBot="1">
      <c r="B34" s="360" t="s">
        <v>50</v>
      </c>
      <c r="C34" s="362"/>
      <c r="D34" s="362"/>
      <c r="E34" s="362"/>
      <c r="F34" s="362"/>
      <c r="G34" s="362"/>
      <c r="H34" s="361"/>
    </row>
    <row r="35" spans="2:8" ht="27.95" customHeight="1" thickBot="1">
      <c r="B35" s="105" t="s">
        <v>51</v>
      </c>
      <c r="C35" s="105" t="s">
        <v>52</v>
      </c>
      <c r="D35" s="106" t="s">
        <v>53</v>
      </c>
      <c r="E35" s="105" t="s">
        <v>54</v>
      </c>
      <c r="F35" s="105" t="s">
        <v>55</v>
      </c>
      <c r="G35" s="360" t="s">
        <v>898</v>
      </c>
      <c r="H35" s="361"/>
    </row>
    <row r="36" spans="2:8" ht="38.1" customHeight="1" thickBot="1">
      <c r="B36" s="23" t="s">
        <v>112</v>
      </c>
      <c r="C36" s="23" t="s">
        <v>112</v>
      </c>
      <c r="D36" s="23" t="s">
        <v>57</v>
      </c>
      <c r="E36" s="23" t="s">
        <v>57</v>
      </c>
      <c r="F36" s="23" t="s">
        <v>57</v>
      </c>
      <c r="G36" s="337"/>
      <c r="H36" s="338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1" customHeight="1">
      <c r="B38" s="137" t="s">
        <v>59</v>
      </c>
      <c r="C38" s="138"/>
      <c r="D38" s="138"/>
      <c r="E38" s="158"/>
      <c r="F38" s="159" t="s">
        <v>60</v>
      </c>
      <c r="G38" s="138"/>
      <c r="H38" s="139"/>
    </row>
    <row r="39" spans="2:8" ht="27" customHeight="1">
      <c r="B39" s="147" t="s">
        <v>920</v>
      </c>
      <c r="C39" s="148"/>
      <c r="D39" s="148"/>
      <c r="E39" s="149"/>
      <c r="F39" s="150" t="s">
        <v>919</v>
      </c>
      <c r="G39" s="148"/>
      <c r="H39" s="160"/>
    </row>
    <row r="40" spans="2:8" ht="17.100000000000001" customHeight="1">
      <c r="B40" s="137" t="s">
        <v>61</v>
      </c>
      <c r="C40" s="138"/>
      <c r="D40" s="138"/>
      <c r="E40" s="158"/>
      <c r="F40" s="159" t="s">
        <v>62</v>
      </c>
      <c r="G40" s="138"/>
      <c r="H40" s="139"/>
    </row>
    <row r="41" spans="2:8" ht="21" customHeight="1">
      <c r="B41" s="147" t="s">
        <v>871</v>
      </c>
      <c r="C41" s="148"/>
      <c r="D41" s="148"/>
      <c r="E41" s="149"/>
      <c r="F41" s="150" t="s">
        <v>86</v>
      </c>
      <c r="G41" s="148"/>
      <c r="H41" s="160"/>
    </row>
    <row r="42" spans="2:8" ht="15" customHeight="1">
      <c r="B42" s="137" t="s">
        <v>63</v>
      </c>
      <c r="C42" s="138"/>
      <c r="D42" s="138"/>
      <c r="E42" s="158"/>
      <c r="F42" s="159" t="s">
        <v>64</v>
      </c>
      <c r="G42" s="138"/>
      <c r="H42" s="139"/>
    </row>
    <row r="43" spans="2:8" ht="27" customHeight="1">
      <c r="B43" s="147" t="s">
        <v>918</v>
      </c>
      <c r="C43" s="148"/>
      <c r="D43" s="148"/>
      <c r="E43" s="149"/>
      <c r="F43" s="150" t="s">
        <v>917</v>
      </c>
      <c r="G43" s="148"/>
      <c r="H43" s="160"/>
    </row>
    <row r="44" spans="2:8" ht="24" customHeight="1">
      <c r="B44" s="137" t="s">
        <v>65</v>
      </c>
      <c r="C44" s="138"/>
      <c r="D44" s="138"/>
      <c r="E44" s="158"/>
      <c r="F44" s="159" t="s">
        <v>66</v>
      </c>
      <c r="G44" s="138"/>
      <c r="H44" s="139"/>
    </row>
    <row r="45" spans="2:8" ht="14.1" customHeight="1">
      <c r="B45" s="150" t="s">
        <v>868</v>
      </c>
      <c r="C45" s="148"/>
      <c r="D45" s="148"/>
      <c r="E45" s="148"/>
      <c r="F45" s="150" t="s">
        <v>86</v>
      </c>
      <c r="G45" s="148"/>
      <c r="H45" s="160"/>
    </row>
    <row r="46" spans="2:8" ht="14.1" customHeight="1">
      <c r="B46" s="334" t="s">
        <v>867</v>
      </c>
      <c r="C46" s="335"/>
      <c r="D46" s="335"/>
      <c r="E46" s="335"/>
      <c r="F46" s="335"/>
      <c r="G46" s="335"/>
      <c r="H46" s="336"/>
    </row>
    <row r="47" spans="2:8" ht="15.95" customHeight="1">
      <c r="B47" s="147" t="s">
        <v>866</v>
      </c>
      <c r="C47" s="148"/>
      <c r="D47" s="148"/>
      <c r="E47" s="148"/>
      <c r="F47" s="148"/>
      <c r="G47" s="148"/>
      <c r="H47" s="160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18.95" customHeight="1">
      <c r="B49" s="147" t="s">
        <v>865</v>
      </c>
      <c r="C49" s="148"/>
      <c r="D49" s="148"/>
      <c r="E49" s="149"/>
      <c r="F49" s="150" t="s">
        <v>864</v>
      </c>
      <c r="G49" s="148"/>
      <c r="H49" s="160"/>
    </row>
    <row r="50" spans="2:8" ht="16.5" customHeight="1">
      <c r="B50" s="137" t="s">
        <v>70</v>
      </c>
      <c r="C50" s="138"/>
      <c r="D50" s="138"/>
      <c r="E50" s="158"/>
      <c r="F50" s="159" t="s">
        <v>71</v>
      </c>
      <c r="G50" s="138"/>
      <c r="H50" s="139"/>
    </row>
    <row r="51" spans="2:8" ht="15" customHeight="1" thickBot="1">
      <c r="B51" s="328" t="s">
        <v>863</v>
      </c>
      <c r="C51" s="329"/>
      <c r="D51" s="329"/>
      <c r="E51" s="330"/>
      <c r="F51" s="331" t="s">
        <v>862</v>
      </c>
      <c r="G51" s="332"/>
      <c r="H51" s="333"/>
    </row>
    <row r="52" spans="2:8" ht="38.25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47:H47"/>
    <mergeCell ref="B41:E41"/>
    <mergeCell ref="F41:H41"/>
    <mergeCell ref="B42:E42"/>
    <mergeCell ref="F45:H45"/>
    <mergeCell ref="B31:D31"/>
    <mergeCell ref="E31:F31"/>
    <mergeCell ref="G31:H31"/>
    <mergeCell ref="B37:H37"/>
    <mergeCell ref="B52:H52"/>
    <mergeCell ref="B53:H53"/>
    <mergeCell ref="B48:E48"/>
    <mergeCell ref="F48:H48"/>
    <mergeCell ref="B49:E49"/>
    <mergeCell ref="F49:H49"/>
    <mergeCell ref="B50:E50"/>
    <mergeCell ref="F50:H50"/>
    <mergeCell ref="B51:E51"/>
    <mergeCell ref="F51:H51"/>
    <mergeCell ref="B46:H46"/>
    <mergeCell ref="B40:E40"/>
    <mergeCell ref="F40:H40"/>
    <mergeCell ref="B32:H32"/>
    <mergeCell ref="B33:H33"/>
    <mergeCell ref="B34:H34"/>
    <mergeCell ref="G35:H35"/>
    <mergeCell ref="G36:H36"/>
    <mergeCell ref="B38:E38"/>
    <mergeCell ref="F38:H38"/>
    <mergeCell ref="F42:H42"/>
    <mergeCell ref="B43:E43"/>
    <mergeCell ref="F43:H43"/>
    <mergeCell ref="B44:E44"/>
    <mergeCell ref="F44:H44"/>
    <mergeCell ref="B45:E45"/>
    <mergeCell ref="B23:E23"/>
    <mergeCell ref="F23:H23"/>
    <mergeCell ref="B24:E24"/>
    <mergeCell ref="F24:H24"/>
    <mergeCell ref="B25:E25"/>
    <mergeCell ref="B39:E39"/>
    <mergeCell ref="F39:H39"/>
    <mergeCell ref="B30:D30"/>
    <mergeCell ref="E30:F30"/>
    <mergeCell ref="G30:H30"/>
    <mergeCell ref="B29:H29"/>
    <mergeCell ref="B22:H22"/>
    <mergeCell ref="C12:D12"/>
    <mergeCell ref="B13:F13"/>
    <mergeCell ref="G13:H13"/>
    <mergeCell ref="C14:D14"/>
    <mergeCell ref="C15:D15"/>
    <mergeCell ref="B16:E16"/>
    <mergeCell ref="F16:H16"/>
    <mergeCell ref="F17:G17"/>
    <mergeCell ref="F25:H25"/>
    <mergeCell ref="B26:C26"/>
    <mergeCell ref="D26:E26"/>
    <mergeCell ref="B27:C27"/>
    <mergeCell ref="D27:E27"/>
    <mergeCell ref="B28:H28"/>
    <mergeCell ref="F18:G18"/>
    <mergeCell ref="B19:H19"/>
    <mergeCell ref="B20:H20"/>
    <mergeCell ref="B21:H21"/>
    <mergeCell ref="B17:E17"/>
    <mergeCell ref="B18:E18"/>
    <mergeCell ref="C11:D11"/>
    <mergeCell ref="B5:H5"/>
    <mergeCell ref="B6:H6"/>
    <mergeCell ref="B7:H7"/>
    <mergeCell ref="B8:E8"/>
    <mergeCell ref="F8:G8"/>
    <mergeCell ref="B9:E9"/>
    <mergeCell ref="F9:G9"/>
    <mergeCell ref="B10:H10"/>
  </mergeCells>
  <conditionalFormatting sqref="B36:F36">
    <cfRule type="containsText" dxfId="67" priority="1" operator="containsText" text="NO DISPONIBLE">
      <formula>NOT(ISERROR(SEARCH("NO DISPONIBLE",B36)))</formula>
    </cfRule>
    <cfRule type="cellIs" dxfId="66" priority="2" operator="lessThanOrEqual">
      <formula>0.15</formula>
    </cfRule>
    <cfRule type="cellIs" dxfId="65" priority="3" operator="between">
      <formula>0.5</formula>
      <formula>0.7</formula>
    </cfRule>
    <cfRule type="cellIs" dxfId="64" priority="4" operator="greaterThanOrEqual">
      <formula>0.7</formula>
    </cfRule>
  </conditionalFormatting>
  <hyperlinks>
    <hyperlink ref="B51" r:id="rId1" xr:uid="{00000000-0004-0000-5400-000000000000}"/>
  </hyperlinks>
  <pageMargins left="1.5354330708661419" right="0.70866141732283472" top="0.39370078740157483" bottom="0.31496062992125984" header="0.11811023622047245" footer="1.1023622047244095"/>
  <pageSetup paperSize="5" scale="6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5400-000054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 2.2.1.1.10.4'!B36:F36</xm:f>
              <xm:sqref>G36</xm:sqref>
            </x14:sparkline>
          </x14:sparklines>
        </x14:sparklineGroup>
      </x14:sparklineGroup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B1:Q53"/>
  <sheetViews>
    <sheetView view="pageBreakPreview" topLeftCell="B1" zoomScaleNormal="100" zoomScaleSheetLayoutView="100" workbookViewId="0">
      <selection activeCell="B37" sqref="B37:H37"/>
    </sheetView>
  </sheetViews>
  <sheetFormatPr baseColWidth="10" defaultColWidth="11.42578125" defaultRowHeight="18"/>
  <cols>
    <col min="1" max="1" width="11.42578125" style="1"/>
    <col min="2" max="7" width="14.85546875" style="1" customWidth="1"/>
    <col min="8" max="8" width="24.85546875" style="1" customWidth="1"/>
    <col min="9" max="9" width="64" style="1" customWidth="1"/>
    <col min="10" max="16384" width="11.42578125" style="1"/>
  </cols>
  <sheetData>
    <row r="1" spans="2:17" ht="32.25" customHeight="1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37" t="s">
        <v>1</v>
      </c>
      <c r="C6" s="138"/>
      <c r="D6" s="138"/>
      <c r="E6" s="138"/>
      <c r="F6" s="138"/>
      <c r="G6" s="138"/>
      <c r="H6" s="139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366" t="s">
        <v>932</v>
      </c>
      <c r="C7" s="367"/>
      <c r="D7" s="367"/>
      <c r="E7" s="367"/>
      <c r="F7" s="367"/>
      <c r="G7" s="367"/>
      <c r="H7" s="368"/>
      <c r="J7" s="3"/>
      <c r="K7" s="3"/>
      <c r="L7" s="3"/>
      <c r="M7" s="3"/>
      <c r="N7" s="3"/>
      <c r="O7" s="3"/>
      <c r="P7" s="3"/>
      <c r="Q7" s="3"/>
    </row>
    <row r="8" spans="2:17" ht="24">
      <c r="B8" s="113" t="s">
        <v>2</v>
      </c>
      <c r="C8" s="114"/>
      <c r="D8" s="114"/>
      <c r="E8" s="114"/>
      <c r="F8" s="159" t="s">
        <v>3</v>
      </c>
      <c r="G8" s="158"/>
      <c r="H8" s="104" t="s">
        <v>4</v>
      </c>
      <c r="J8" s="4"/>
      <c r="K8" s="4"/>
      <c r="L8" s="4"/>
      <c r="M8" s="4"/>
      <c r="N8" s="4"/>
      <c r="O8" s="4"/>
      <c r="P8" s="4"/>
      <c r="Q8" s="4"/>
    </row>
    <row r="9" spans="2:17" ht="45" customHeight="1">
      <c r="B9" s="352" t="s">
        <v>892</v>
      </c>
      <c r="C9" s="353"/>
      <c r="D9" s="353"/>
      <c r="E9" s="353"/>
      <c r="F9" s="150" t="s">
        <v>891</v>
      </c>
      <c r="G9" s="149"/>
      <c r="H9" s="10" t="s">
        <v>316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37" t="s">
        <v>5</v>
      </c>
      <c r="C10" s="138"/>
      <c r="D10" s="138"/>
      <c r="E10" s="138"/>
      <c r="F10" s="138"/>
      <c r="G10" s="138"/>
      <c r="H10" s="139"/>
    </row>
    <row r="11" spans="2:17" ht="25.5" customHeight="1">
      <c r="B11" s="39" t="s">
        <v>6</v>
      </c>
      <c r="C11" s="159" t="s">
        <v>7</v>
      </c>
      <c r="D11" s="158"/>
      <c r="E11" s="8" t="s">
        <v>8</v>
      </c>
      <c r="F11" s="8" t="s">
        <v>890</v>
      </c>
      <c r="G11" s="8" t="s">
        <v>10</v>
      </c>
      <c r="H11" s="6" t="s">
        <v>11</v>
      </c>
    </row>
    <row r="12" spans="2:17" ht="18.95" customHeight="1">
      <c r="B12" s="38" t="s">
        <v>889</v>
      </c>
      <c r="C12" s="356" t="s">
        <v>888</v>
      </c>
      <c r="D12" s="121"/>
      <c r="E12" s="9" t="s">
        <v>888</v>
      </c>
      <c r="F12" s="9" t="s">
        <v>888</v>
      </c>
      <c r="G12" s="9" t="s">
        <v>887</v>
      </c>
      <c r="H12" s="5" t="s">
        <v>886</v>
      </c>
    </row>
    <row r="13" spans="2:17" ht="16.5" customHeight="1">
      <c r="B13" s="357" t="s">
        <v>885</v>
      </c>
      <c r="C13" s="358"/>
      <c r="D13" s="358"/>
      <c r="E13" s="358"/>
      <c r="F13" s="359"/>
      <c r="G13" s="159" t="s">
        <v>884</v>
      </c>
      <c r="H13" s="139"/>
    </row>
    <row r="14" spans="2:17" ht="16.5" customHeight="1">
      <c r="B14" s="103" t="s">
        <v>15</v>
      </c>
      <c r="C14" s="354" t="s">
        <v>16</v>
      </c>
      <c r="D14" s="355"/>
      <c r="E14" s="102" t="s">
        <v>17</v>
      </c>
      <c r="F14" s="8" t="s">
        <v>8</v>
      </c>
      <c r="G14" s="42" t="s">
        <v>18</v>
      </c>
      <c r="H14" s="6" t="s">
        <v>19</v>
      </c>
    </row>
    <row r="15" spans="2:17" ht="21" customHeight="1">
      <c r="B15" s="36" t="s">
        <v>20</v>
      </c>
      <c r="C15" s="150" t="s">
        <v>883</v>
      </c>
      <c r="D15" s="149"/>
      <c r="E15" s="37" t="s">
        <v>882</v>
      </c>
      <c r="F15" s="37" t="s">
        <v>22</v>
      </c>
      <c r="G15" s="41" t="s">
        <v>20</v>
      </c>
      <c r="H15" s="10" t="s">
        <v>881</v>
      </c>
    </row>
    <row r="16" spans="2:17" ht="30.95" customHeight="1">
      <c r="B16" s="113" t="s">
        <v>24</v>
      </c>
      <c r="C16" s="114"/>
      <c r="D16" s="114"/>
      <c r="E16" s="114"/>
      <c r="F16" s="159" t="s">
        <v>25</v>
      </c>
      <c r="G16" s="138"/>
      <c r="H16" s="139"/>
    </row>
    <row r="17" spans="2:9" ht="47.1" customHeight="1">
      <c r="B17" s="130" t="s">
        <v>26</v>
      </c>
      <c r="C17" s="131"/>
      <c r="D17" s="131"/>
      <c r="E17" s="132"/>
      <c r="F17" s="114" t="s">
        <v>878</v>
      </c>
      <c r="G17" s="114"/>
      <c r="H17" s="6" t="s">
        <v>877</v>
      </c>
    </row>
    <row r="18" spans="2:9" ht="18" customHeight="1">
      <c r="B18" s="119" t="s">
        <v>29</v>
      </c>
      <c r="C18" s="120"/>
      <c r="D18" s="120"/>
      <c r="E18" s="121"/>
      <c r="F18" s="122" t="s">
        <v>29</v>
      </c>
      <c r="G18" s="122"/>
      <c r="H18" s="5" t="s">
        <v>29</v>
      </c>
    </row>
    <row r="19" spans="2:9" ht="15.75" customHeight="1">
      <c r="B19" s="137" t="s">
        <v>31</v>
      </c>
      <c r="C19" s="138"/>
      <c r="D19" s="138"/>
      <c r="E19" s="138"/>
      <c r="F19" s="138"/>
      <c r="G19" s="138"/>
      <c r="H19" s="139"/>
    </row>
    <row r="20" spans="2:9" ht="48" customHeight="1">
      <c r="B20" s="369" t="s">
        <v>931</v>
      </c>
      <c r="C20" s="364"/>
      <c r="D20" s="364"/>
      <c r="E20" s="364"/>
      <c r="F20" s="364"/>
      <c r="G20" s="364"/>
      <c r="H20" s="365"/>
    </row>
    <row r="21" spans="2:9" ht="15.75" customHeight="1">
      <c r="B21" s="137" t="s">
        <v>32</v>
      </c>
      <c r="C21" s="138"/>
      <c r="D21" s="138"/>
      <c r="E21" s="138"/>
      <c r="F21" s="138"/>
      <c r="G21" s="138"/>
      <c r="H21" s="139"/>
    </row>
    <row r="22" spans="2:9" ht="32.25" customHeight="1">
      <c r="B22" s="147" t="s">
        <v>930</v>
      </c>
      <c r="C22" s="148"/>
      <c r="D22" s="148"/>
      <c r="E22" s="148"/>
      <c r="F22" s="148"/>
      <c r="G22" s="148"/>
      <c r="H22" s="160"/>
    </row>
    <row r="23" spans="2:9" ht="15.75" customHeight="1">
      <c r="B23" s="137" t="s">
        <v>33</v>
      </c>
      <c r="C23" s="138"/>
      <c r="D23" s="138"/>
      <c r="E23" s="158"/>
      <c r="F23" s="159" t="s">
        <v>34</v>
      </c>
      <c r="G23" s="138"/>
      <c r="H23" s="139"/>
    </row>
    <row r="24" spans="2:9" ht="24.75" customHeight="1">
      <c r="B24" s="147" t="s">
        <v>35</v>
      </c>
      <c r="C24" s="148"/>
      <c r="D24" s="148"/>
      <c r="E24" s="149"/>
      <c r="F24" s="150" t="s">
        <v>288</v>
      </c>
      <c r="G24" s="148"/>
      <c r="H24" s="160"/>
    </row>
    <row r="25" spans="2:9">
      <c r="B25" s="137" t="s">
        <v>37</v>
      </c>
      <c r="C25" s="138"/>
      <c r="D25" s="138"/>
      <c r="E25" s="158"/>
      <c r="F25" s="159" t="s">
        <v>38</v>
      </c>
      <c r="G25" s="138"/>
      <c r="H25" s="139"/>
    </row>
    <row r="26" spans="2:9" ht="27.75" customHeight="1">
      <c r="B26" s="137" t="s">
        <v>39</v>
      </c>
      <c r="C26" s="158"/>
      <c r="D26" s="159" t="s">
        <v>40</v>
      </c>
      <c r="E26" s="158"/>
      <c r="F26" s="8" t="s">
        <v>39</v>
      </c>
      <c r="G26" s="8" t="s">
        <v>41</v>
      </c>
      <c r="H26" s="40" t="s">
        <v>40</v>
      </c>
    </row>
    <row r="27" spans="2:9">
      <c r="B27" s="350">
        <v>40</v>
      </c>
      <c r="C27" s="351"/>
      <c r="D27" s="150">
        <v>2022</v>
      </c>
      <c r="E27" s="149"/>
      <c r="F27" s="101">
        <v>61</v>
      </c>
      <c r="G27" s="7">
        <f>(+F27/B27)-1</f>
        <v>0.52499999999999991</v>
      </c>
      <c r="H27" s="100">
        <v>2025</v>
      </c>
    </row>
    <row r="28" spans="2:9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9" ht="24" customHeight="1">
      <c r="B29" s="137" t="s">
        <v>26</v>
      </c>
      <c r="C29" s="138"/>
      <c r="D29" s="138"/>
      <c r="E29" s="138"/>
      <c r="F29" s="138"/>
      <c r="G29" s="138"/>
      <c r="H29" s="139"/>
    </row>
    <row r="30" spans="2:9" ht="26.1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9" ht="45.95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  <c r="I31" s="20"/>
    </row>
    <row r="32" spans="2:9" ht="15" customHeight="1">
      <c r="B32" s="137" t="s">
        <v>49</v>
      </c>
      <c r="C32" s="138"/>
      <c r="D32" s="339"/>
      <c r="E32" s="339"/>
      <c r="F32" s="339"/>
      <c r="G32" s="339"/>
      <c r="H32" s="139"/>
    </row>
    <row r="33" spans="2:8" ht="144.75" customHeight="1" thickBot="1">
      <c r="B33" s="340" t="s">
        <v>929</v>
      </c>
      <c r="C33" s="341"/>
      <c r="D33" s="341"/>
      <c r="E33" s="341"/>
      <c r="F33" s="341"/>
      <c r="G33" s="341"/>
      <c r="H33" s="342"/>
    </row>
    <row r="34" spans="2:8" ht="20.100000000000001" customHeight="1" thickBot="1">
      <c r="B34" s="360" t="s">
        <v>50</v>
      </c>
      <c r="C34" s="362"/>
      <c r="D34" s="362"/>
      <c r="E34" s="362"/>
      <c r="F34" s="362"/>
      <c r="G34" s="362"/>
      <c r="H34" s="361"/>
    </row>
    <row r="35" spans="2:8" ht="27.95" customHeight="1" thickBot="1">
      <c r="B35" s="105" t="s">
        <v>51</v>
      </c>
      <c r="C35" s="105" t="s">
        <v>52</v>
      </c>
      <c r="D35" s="106" t="s">
        <v>53</v>
      </c>
      <c r="E35" s="105" t="s">
        <v>54</v>
      </c>
      <c r="F35" s="105" t="s">
        <v>55</v>
      </c>
      <c r="G35" s="360" t="s">
        <v>898</v>
      </c>
      <c r="H35" s="361"/>
    </row>
    <row r="36" spans="2:8" ht="38.1" customHeight="1" thickBot="1">
      <c r="B36" s="23">
        <v>1</v>
      </c>
      <c r="C36" s="23">
        <v>8.3299999999999999E-2</v>
      </c>
      <c r="D36" s="23" t="s">
        <v>57</v>
      </c>
      <c r="E36" s="23" t="s">
        <v>57</v>
      </c>
      <c r="F36" s="23">
        <v>0.22950000000000001</v>
      </c>
      <c r="G36" s="337"/>
      <c r="H36" s="338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1" customHeight="1">
      <c r="B38" s="137" t="s">
        <v>59</v>
      </c>
      <c r="C38" s="138"/>
      <c r="D38" s="138"/>
      <c r="E38" s="158"/>
      <c r="F38" s="159" t="s">
        <v>60</v>
      </c>
      <c r="G38" s="138"/>
      <c r="H38" s="139"/>
    </row>
    <row r="39" spans="2:8" ht="27" customHeight="1">
      <c r="B39" s="147" t="s">
        <v>928</v>
      </c>
      <c r="C39" s="148"/>
      <c r="D39" s="148"/>
      <c r="E39" s="149"/>
      <c r="F39" s="150" t="s">
        <v>927</v>
      </c>
      <c r="G39" s="148"/>
      <c r="H39" s="160"/>
    </row>
    <row r="40" spans="2:8" ht="17.100000000000001" customHeight="1">
      <c r="B40" s="137" t="s">
        <v>61</v>
      </c>
      <c r="C40" s="138"/>
      <c r="D40" s="138"/>
      <c r="E40" s="158"/>
      <c r="F40" s="159" t="s">
        <v>62</v>
      </c>
      <c r="G40" s="138"/>
      <c r="H40" s="139"/>
    </row>
    <row r="41" spans="2:8" ht="21" customHeight="1">
      <c r="B41" s="147" t="s">
        <v>925</v>
      </c>
      <c r="C41" s="148"/>
      <c r="D41" s="148"/>
      <c r="E41" s="149"/>
      <c r="F41" s="150" t="s">
        <v>924</v>
      </c>
      <c r="G41" s="148"/>
      <c r="H41" s="160"/>
    </row>
    <row r="42" spans="2:8" ht="15" customHeight="1">
      <c r="B42" s="137" t="s">
        <v>63</v>
      </c>
      <c r="C42" s="138"/>
      <c r="D42" s="138"/>
      <c r="E42" s="158"/>
      <c r="F42" s="159" t="s">
        <v>64</v>
      </c>
      <c r="G42" s="138"/>
      <c r="H42" s="139"/>
    </row>
    <row r="43" spans="2:8" ht="27" customHeight="1">
      <c r="B43" s="147" t="s">
        <v>918</v>
      </c>
      <c r="C43" s="148"/>
      <c r="D43" s="148"/>
      <c r="E43" s="149"/>
      <c r="F43" s="150" t="s">
        <v>926</v>
      </c>
      <c r="G43" s="148"/>
      <c r="H43" s="160"/>
    </row>
    <row r="44" spans="2:8" ht="24" customHeight="1">
      <c r="B44" s="137" t="s">
        <v>65</v>
      </c>
      <c r="C44" s="138"/>
      <c r="D44" s="138"/>
      <c r="E44" s="158"/>
      <c r="F44" s="159" t="s">
        <v>66</v>
      </c>
      <c r="G44" s="138"/>
      <c r="H44" s="139"/>
    </row>
    <row r="45" spans="2:8">
      <c r="B45" s="150" t="s">
        <v>925</v>
      </c>
      <c r="C45" s="148"/>
      <c r="D45" s="148"/>
      <c r="E45" s="148"/>
      <c r="F45" s="150" t="s">
        <v>924</v>
      </c>
      <c r="G45" s="148"/>
      <c r="H45" s="160"/>
    </row>
    <row r="46" spans="2:8" ht="14.1" customHeight="1">
      <c r="B46" s="334" t="s">
        <v>867</v>
      </c>
      <c r="C46" s="335"/>
      <c r="D46" s="335"/>
      <c r="E46" s="335"/>
      <c r="F46" s="335"/>
      <c r="G46" s="335"/>
      <c r="H46" s="336"/>
    </row>
    <row r="47" spans="2:8" ht="15.95" customHeight="1">
      <c r="B47" s="147" t="s">
        <v>866</v>
      </c>
      <c r="C47" s="148"/>
      <c r="D47" s="148"/>
      <c r="E47" s="148"/>
      <c r="F47" s="148"/>
      <c r="G47" s="148"/>
      <c r="H47" s="160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18.95" customHeight="1">
      <c r="B49" s="147" t="s">
        <v>865</v>
      </c>
      <c r="C49" s="148"/>
      <c r="D49" s="148"/>
      <c r="E49" s="149"/>
      <c r="F49" s="150" t="s">
        <v>864</v>
      </c>
      <c r="G49" s="148"/>
      <c r="H49" s="160"/>
    </row>
    <row r="50" spans="2:8" ht="16.5" customHeight="1">
      <c r="B50" s="137" t="s">
        <v>70</v>
      </c>
      <c r="C50" s="138"/>
      <c r="D50" s="138"/>
      <c r="E50" s="158"/>
      <c r="F50" s="159" t="s">
        <v>71</v>
      </c>
      <c r="G50" s="138"/>
      <c r="H50" s="139"/>
    </row>
    <row r="51" spans="2:8" ht="15" customHeight="1" thickBot="1">
      <c r="B51" s="328" t="s">
        <v>863</v>
      </c>
      <c r="C51" s="329"/>
      <c r="D51" s="329"/>
      <c r="E51" s="330"/>
      <c r="F51" s="331" t="s">
        <v>862</v>
      </c>
      <c r="G51" s="332"/>
      <c r="H51" s="333"/>
    </row>
    <row r="52" spans="2:8" ht="38.25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21:H21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9:H29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F51:H51"/>
    <mergeCell ref="B52:H52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</mergeCells>
  <conditionalFormatting sqref="B36:F36">
    <cfRule type="containsText" dxfId="63" priority="1" operator="containsText" text="NO DISPONIBLE">
      <formula>NOT(ISERROR(SEARCH("NO DISPONIBLE",B36)))</formula>
    </cfRule>
    <cfRule type="cellIs" dxfId="62" priority="2" operator="lessThan">
      <formula>0.5</formula>
    </cfRule>
    <cfRule type="cellIs" dxfId="61" priority="3" operator="between">
      <formula>0.5</formula>
      <formula>0.7</formula>
    </cfRule>
    <cfRule type="cellIs" dxfId="60" priority="4" operator="greaterThanOrEqual">
      <formula>0.7</formula>
    </cfRule>
  </conditionalFormatting>
  <hyperlinks>
    <hyperlink ref="B51" r:id="rId1" xr:uid="{00000000-0004-0000-5500-000000000000}"/>
  </hyperlinks>
  <pageMargins left="1.5354330708661419" right="0.70866141732283472" top="0.39370078740157483" bottom="0.31496062992125984" header="0.11811023622047245" footer="1.1023622047244095"/>
  <pageSetup paperSize="5" scale="6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5500-000055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 2.2.1.1.10.5'!B36:F36</xm:f>
              <xm:sqref>G36</xm:sqref>
            </x14:sparkline>
          </x14:sparklines>
        </x14:sparklineGroup>
      </x14:sparklineGroup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B1:Q53"/>
  <sheetViews>
    <sheetView view="pageBreakPreview" topLeftCell="B2" zoomScaleNormal="100" zoomScaleSheetLayoutView="100" workbookViewId="0">
      <selection activeCell="B37" sqref="B37:H37"/>
    </sheetView>
  </sheetViews>
  <sheetFormatPr baseColWidth="10" defaultColWidth="11.42578125" defaultRowHeight="18"/>
  <cols>
    <col min="1" max="1" width="11.42578125" style="1"/>
    <col min="2" max="7" width="14.85546875" style="1" customWidth="1"/>
    <col min="8" max="8" width="24.85546875" style="1" customWidth="1"/>
    <col min="9" max="9" width="64" style="1" customWidth="1"/>
    <col min="10" max="16384" width="11.42578125" style="1"/>
  </cols>
  <sheetData>
    <row r="1" spans="2:17" ht="32.25" customHeight="1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37" t="s">
        <v>1</v>
      </c>
      <c r="C6" s="138"/>
      <c r="D6" s="138"/>
      <c r="E6" s="138"/>
      <c r="F6" s="138"/>
      <c r="G6" s="138"/>
      <c r="H6" s="139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366" t="s">
        <v>940</v>
      </c>
      <c r="C7" s="367"/>
      <c r="D7" s="367"/>
      <c r="E7" s="367"/>
      <c r="F7" s="367"/>
      <c r="G7" s="367"/>
      <c r="H7" s="368"/>
      <c r="J7" s="3"/>
      <c r="K7" s="3"/>
      <c r="L7" s="3"/>
      <c r="M7" s="3"/>
      <c r="N7" s="3"/>
      <c r="O7" s="3"/>
      <c r="P7" s="3"/>
      <c r="Q7" s="3"/>
    </row>
    <row r="8" spans="2:17" ht="24">
      <c r="B8" s="113" t="s">
        <v>2</v>
      </c>
      <c r="C8" s="114"/>
      <c r="D8" s="114"/>
      <c r="E8" s="114"/>
      <c r="F8" s="159" t="s">
        <v>3</v>
      </c>
      <c r="G8" s="158"/>
      <c r="H8" s="104" t="s">
        <v>4</v>
      </c>
      <c r="J8" s="4"/>
      <c r="K8" s="4"/>
      <c r="L8" s="4"/>
      <c r="M8" s="4"/>
      <c r="N8" s="4"/>
      <c r="O8" s="4"/>
      <c r="P8" s="4"/>
      <c r="Q8" s="4"/>
    </row>
    <row r="9" spans="2:17" ht="45" customHeight="1">
      <c r="B9" s="352" t="s">
        <v>892</v>
      </c>
      <c r="C9" s="353"/>
      <c r="D9" s="353"/>
      <c r="E9" s="353"/>
      <c r="F9" s="150" t="s">
        <v>891</v>
      </c>
      <c r="G9" s="149"/>
      <c r="H9" s="10" t="s">
        <v>316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37" t="s">
        <v>5</v>
      </c>
      <c r="C10" s="138"/>
      <c r="D10" s="138"/>
      <c r="E10" s="138"/>
      <c r="F10" s="138"/>
      <c r="G10" s="138"/>
      <c r="H10" s="139"/>
    </row>
    <row r="11" spans="2:17" ht="25.5" customHeight="1">
      <c r="B11" s="39" t="s">
        <v>6</v>
      </c>
      <c r="C11" s="159" t="s">
        <v>7</v>
      </c>
      <c r="D11" s="158"/>
      <c r="E11" s="8" t="s">
        <v>8</v>
      </c>
      <c r="F11" s="8" t="s">
        <v>890</v>
      </c>
      <c r="G11" s="8" t="s">
        <v>10</v>
      </c>
      <c r="H11" s="6" t="s">
        <v>11</v>
      </c>
    </row>
    <row r="12" spans="2:17" ht="18.95" customHeight="1">
      <c r="B12" s="38" t="s">
        <v>889</v>
      </c>
      <c r="C12" s="356" t="s">
        <v>888</v>
      </c>
      <c r="D12" s="121"/>
      <c r="E12" s="9" t="s">
        <v>888</v>
      </c>
      <c r="F12" s="9" t="s">
        <v>888</v>
      </c>
      <c r="G12" s="9" t="s">
        <v>887</v>
      </c>
      <c r="H12" s="5" t="s">
        <v>886</v>
      </c>
    </row>
    <row r="13" spans="2:17" ht="16.5" customHeight="1">
      <c r="B13" s="357" t="s">
        <v>885</v>
      </c>
      <c r="C13" s="358"/>
      <c r="D13" s="358"/>
      <c r="E13" s="358"/>
      <c r="F13" s="359"/>
      <c r="G13" s="159" t="s">
        <v>884</v>
      </c>
      <c r="H13" s="139"/>
    </row>
    <row r="14" spans="2:17" ht="16.5" customHeight="1">
      <c r="B14" s="103" t="s">
        <v>15</v>
      </c>
      <c r="C14" s="354" t="s">
        <v>16</v>
      </c>
      <c r="D14" s="355"/>
      <c r="E14" s="102" t="s">
        <v>17</v>
      </c>
      <c r="F14" s="8" t="s">
        <v>8</v>
      </c>
      <c r="G14" s="42" t="s">
        <v>18</v>
      </c>
      <c r="H14" s="6" t="s">
        <v>19</v>
      </c>
    </row>
    <row r="15" spans="2:17" ht="21" customHeight="1">
      <c r="B15" s="36" t="s">
        <v>20</v>
      </c>
      <c r="C15" s="150" t="s">
        <v>883</v>
      </c>
      <c r="D15" s="149"/>
      <c r="E15" s="37" t="s">
        <v>882</v>
      </c>
      <c r="F15" s="37" t="s">
        <v>22</v>
      </c>
      <c r="G15" s="41" t="s">
        <v>20</v>
      </c>
      <c r="H15" s="10" t="s">
        <v>881</v>
      </c>
    </row>
    <row r="16" spans="2:17" ht="30.95" customHeight="1">
      <c r="B16" s="113" t="s">
        <v>24</v>
      </c>
      <c r="C16" s="114"/>
      <c r="D16" s="114"/>
      <c r="E16" s="114"/>
      <c r="F16" s="159" t="s">
        <v>25</v>
      </c>
      <c r="G16" s="138"/>
      <c r="H16" s="139"/>
    </row>
    <row r="17" spans="2:9" ht="47.1" customHeight="1">
      <c r="B17" s="130" t="s">
        <v>26</v>
      </c>
      <c r="C17" s="131"/>
      <c r="D17" s="131"/>
      <c r="E17" s="132"/>
      <c r="F17" s="114" t="s">
        <v>878</v>
      </c>
      <c r="G17" s="114"/>
      <c r="H17" s="6" t="s">
        <v>877</v>
      </c>
    </row>
    <row r="18" spans="2:9" ht="18" customHeight="1">
      <c r="B18" s="119" t="s">
        <v>29</v>
      </c>
      <c r="C18" s="120"/>
      <c r="D18" s="120"/>
      <c r="E18" s="121"/>
      <c r="F18" s="122" t="s">
        <v>29</v>
      </c>
      <c r="G18" s="122"/>
      <c r="H18" s="5" t="s">
        <v>29</v>
      </c>
    </row>
    <row r="19" spans="2:9" ht="15.75" customHeight="1">
      <c r="B19" s="137" t="s">
        <v>31</v>
      </c>
      <c r="C19" s="138"/>
      <c r="D19" s="138"/>
      <c r="E19" s="138"/>
      <c r="F19" s="138"/>
      <c r="G19" s="138"/>
      <c r="H19" s="139"/>
    </row>
    <row r="20" spans="2:9" ht="48" customHeight="1">
      <c r="B20" s="369" t="s">
        <v>939</v>
      </c>
      <c r="C20" s="364"/>
      <c r="D20" s="364"/>
      <c r="E20" s="364"/>
      <c r="F20" s="364"/>
      <c r="G20" s="364"/>
      <c r="H20" s="365"/>
    </row>
    <row r="21" spans="2:9" ht="15.75" customHeight="1">
      <c r="B21" s="137" t="s">
        <v>32</v>
      </c>
      <c r="C21" s="138"/>
      <c r="D21" s="138"/>
      <c r="E21" s="138"/>
      <c r="F21" s="138"/>
      <c r="G21" s="138"/>
      <c r="H21" s="139"/>
    </row>
    <row r="22" spans="2:9" ht="32.25" customHeight="1">
      <c r="B22" s="147" t="s">
        <v>938</v>
      </c>
      <c r="C22" s="148"/>
      <c r="D22" s="148"/>
      <c r="E22" s="148"/>
      <c r="F22" s="148"/>
      <c r="G22" s="148"/>
      <c r="H22" s="160"/>
    </row>
    <row r="23" spans="2:9" ht="15.75" customHeight="1">
      <c r="B23" s="137" t="s">
        <v>33</v>
      </c>
      <c r="C23" s="138"/>
      <c r="D23" s="138"/>
      <c r="E23" s="158"/>
      <c r="F23" s="159" t="s">
        <v>34</v>
      </c>
      <c r="G23" s="138"/>
      <c r="H23" s="139"/>
    </row>
    <row r="24" spans="2:9" ht="24.75" customHeight="1">
      <c r="B24" s="147" t="s">
        <v>35</v>
      </c>
      <c r="C24" s="148"/>
      <c r="D24" s="148"/>
      <c r="E24" s="149"/>
      <c r="F24" s="150" t="s">
        <v>288</v>
      </c>
      <c r="G24" s="148"/>
      <c r="H24" s="160"/>
    </row>
    <row r="25" spans="2:9">
      <c r="B25" s="137" t="s">
        <v>37</v>
      </c>
      <c r="C25" s="138"/>
      <c r="D25" s="138"/>
      <c r="E25" s="158"/>
      <c r="F25" s="159" t="s">
        <v>38</v>
      </c>
      <c r="G25" s="138"/>
      <c r="H25" s="139"/>
    </row>
    <row r="26" spans="2:9" ht="27.75" customHeight="1">
      <c r="B26" s="137" t="s">
        <v>39</v>
      </c>
      <c r="C26" s="158"/>
      <c r="D26" s="159" t="s">
        <v>40</v>
      </c>
      <c r="E26" s="158"/>
      <c r="F26" s="8" t="s">
        <v>39</v>
      </c>
      <c r="G26" s="8" t="s">
        <v>41</v>
      </c>
      <c r="H26" s="40" t="s">
        <v>40</v>
      </c>
    </row>
    <row r="27" spans="2:9">
      <c r="B27" s="350">
        <v>7</v>
      </c>
      <c r="C27" s="351"/>
      <c r="D27" s="150">
        <v>2022</v>
      </c>
      <c r="E27" s="149"/>
      <c r="F27" s="101">
        <v>84</v>
      </c>
      <c r="G27" s="7">
        <f>(+F27/B27)-1</f>
        <v>11</v>
      </c>
      <c r="H27" s="100">
        <v>2025</v>
      </c>
    </row>
    <row r="28" spans="2:9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9" ht="24" customHeight="1">
      <c r="B29" s="137" t="s">
        <v>26</v>
      </c>
      <c r="C29" s="138"/>
      <c r="D29" s="138"/>
      <c r="E29" s="138"/>
      <c r="F29" s="138"/>
      <c r="G29" s="138"/>
      <c r="H29" s="139"/>
    </row>
    <row r="30" spans="2:9" ht="26.1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9" ht="45.95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  <c r="I31" s="20"/>
    </row>
    <row r="32" spans="2:9" ht="15" customHeight="1">
      <c r="B32" s="137" t="s">
        <v>49</v>
      </c>
      <c r="C32" s="138"/>
      <c r="D32" s="339"/>
      <c r="E32" s="339"/>
      <c r="F32" s="339"/>
      <c r="G32" s="339"/>
      <c r="H32" s="139"/>
    </row>
    <row r="33" spans="2:8" ht="144.75" customHeight="1" thickBot="1">
      <c r="B33" s="340" t="s">
        <v>937</v>
      </c>
      <c r="C33" s="341"/>
      <c r="D33" s="341"/>
      <c r="E33" s="341"/>
      <c r="F33" s="341"/>
      <c r="G33" s="341"/>
      <c r="H33" s="342"/>
    </row>
    <row r="34" spans="2:8" ht="20.100000000000001" customHeight="1" thickBot="1">
      <c r="B34" s="360" t="s">
        <v>50</v>
      </c>
      <c r="C34" s="362"/>
      <c r="D34" s="362"/>
      <c r="E34" s="362"/>
      <c r="F34" s="362"/>
      <c r="G34" s="362"/>
      <c r="H34" s="361"/>
    </row>
    <row r="35" spans="2:8" ht="27.95" customHeight="1" thickBot="1">
      <c r="B35" s="105" t="s">
        <v>51</v>
      </c>
      <c r="C35" s="105" t="s">
        <v>52</v>
      </c>
      <c r="D35" s="106" t="s">
        <v>53</v>
      </c>
      <c r="E35" s="105" t="s">
        <v>54</v>
      </c>
      <c r="F35" s="105" t="s">
        <v>55</v>
      </c>
      <c r="G35" s="360" t="s">
        <v>898</v>
      </c>
      <c r="H35" s="361"/>
    </row>
    <row r="36" spans="2:8" ht="38.1" customHeight="1" thickBot="1">
      <c r="B36" s="23">
        <v>1</v>
      </c>
      <c r="C36" s="23">
        <v>1</v>
      </c>
      <c r="D36" s="23" t="s">
        <v>57</v>
      </c>
      <c r="E36" s="23" t="s">
        <v>57</v>
      </c>
      <c r="F36" s="23">
        <v>0.5</v>
      </c>
      <c r="G36" s="337"/>
      <c r="H36" s="338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1" customHeight="1">
      <c r="B38" s="137" t="s">
        <v>59</v>
      </c>
      <c r="C38" s="138"/>
      <c r="D38" s="138"/>
      <c r="E38" s="158"/>
      <c r="F38" s="159" t="s">
        <v>60</v>
      </c>
      <c r="G38" s="138"/>
      <c r="H38" s="139"/>
    </row>
    <row r="39" spans="2:8" ht="27" customHeight="1">
      <c r="B39" s="147" t="s">
        <v>936</v>
      </c>
      <c r="C39" s="148"/>
      <c r="D39" s="148"/>
      <c r="E39" s="149"/>
      <c r="F39" s="150" t="s">
        <v>935</v>
      </c>
      <c r="G39" s="148"/>
      <c r="H39" s="160"/>
    </row>
    <row r="40" spans="2:8" ht="17.100000000000001" customHeight="1">
      <c r="B40" s="137" t="s">
        <v>61</v>
      </c>
      <c r="C40" s="138"/>
      <c r="D40" s="138"/>
      <c r="E40" s="158"/>
      <c r="F40" s="159" t="s">
        <v>62</v>
      </c>
      <c r="G40" s="138"/>
      <c r="H40" s="139"/>
    </row>
    <row r="41" spans="2:8" ht="21" customHeight="1">
      <c r="B41" s="147" t="s">
        <v>925</v>
      </c>
      <c r="C41" s="148"/>
      <c r="D41" s="148"/>
      <c r="E41" s="149"/>
      <c r="F41" s="150" t="s">
        <v>924</v>
      </c>
      <c r="G41" s="148"/>
      <c r="H41" s="160"/>
    </row>
    <row r="42" spans="2:8" ht="15" customHeight="1">
      <c r="B42" s="137" t="s">
        <v>63</v>
      </c>
      <c r="C42" s="138"/>
      <c r="D42" s="138"/>
      <c r="E42" s="158"/>
      <c r="F42" s="159" t="s">
        <v>64</v>
      </c>
      <c r="G42" s="138"/>
      <c r="H42" s="139"/>
    </row>
    <row r="43" spans="2:8" ht="27" customHeight="1">
      <c r="B43" s="147" t="s">
        <v>934</v>
      </c>
      <c r="C43" s="148"/>
      <c r="D43" s="148"/>
      <c r="E43" s="149"/>
      <c r="F43" s="150" t="s">
        <v>933</v>
      </c>
      <c r="G43" s="148"/>
      <c r="H43" s="160"/>
    </row>
    <row r="44" spans="2:8" ht="24" customHeight="1">
      <c r="B44" s="137" t="s">
        <v>65</v>
      </c>
      <c r="C44" s="138"/>
      <c r="D44" s="138"/>
      <c r="E44" s="158"/>
      <c r="F44" s="159" t="s">
        <v>66</v>
      </c>
      <c r="G44" s="138"/>
      <c r="H44" s="139"/>
    </row>
    <row r="45" spans="2:8" ht="22.5" customHeight="1">
      <c r="B45" s="147" t="s">
        <v>925</v>
      </c>
      <c r="C45" s="148"/>
      <c r="D45" s="148"/>
      <c r="E45" s="149"/>
      <c r="F45" s="150" t="s">
        <v>924</v>
      </c>
      <c r="G45" s="148"/>
      <c r="H45" s="160"/>
    </row>
    <row r="46" spans="2:8" ht="14.1" customHeight="1">
      <c r="B46" s="334" t="s">
        <v>867</v>
      </c>
      <c r="C46" s="335"/>
      <c r="D46" s="335"/>
      <c r="E46" s="335"/>
      <c r="F46" s="335"/>
      <c r="G46" s="335"/>
      <c r="H46" s="336"/>
    </row>
    <row r="47" spans="2:8" ht="15.95" customHeight="1">
      <c r="B47" s="147" t="s">
        <v>866</v>
      </c>
      <c r="C47" s="148"/>
      <c r="D47" s="148"/>
      <c r="E47" s="148"/>
      <c r="F47" s="148"/>
      <c r="G47" s="148"/>
      <c r="H47" s="160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18.95" customHeight="1">
      <c r="B49" s="147" t="s">
        <v>865</v>
      </c>
      <c r="C49" s="148"/>
      <c r="D49" s="148"/>
      <c r="E49" s="149"/>
      <c r="F49" s="150" t="s">
        <v>864</v>
      </c>
      <c r="G49" s="148"/>
      <c r="H49" s="160"/>
    </row>
    <row r="50" spans="2:8" ht="16.5" customHeight="1">
      <c r="B50" s="137" t="s">
        <v>70</v>
      </c>
      <c r="C50" s="138"/>
      <c r="D50" s="138"/>
      <c r="E50" s="158"/>
      <c r="F50" s="159" t="s">
        <v>71</v>
      </c>
      <c r="G50" s="138"/>
      <c r="H50" s="139"/>
    </row>
    <row r="51" spans="2:8" ht="15" customHeight="1" thickBot="1">
      <c r="B51" s="328" t="s">
        <v>863</v>
      </c>
      <c r="C51" s="329"/>
      <c r="D51" s="329"/>
      <c r="E51" s="330"/>
      <c r="F51" s="331" t="s">
        <v>862</v>
      </c>
      <c r="G51" s="332"/>
      <c r="H51" s="333"/>
    </row>
    <row r="52" spans="2:8" ht="38.25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21:H21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9:H29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F51:H51"/>
    <mergeCell ref="B52:H52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</mergeCells>
  <conditionalFormatting sqref="B36:F36">
    <cfRule type="containsText" dxfId="59" priority="1" operator="containsText" text="NO DISPONIBLE">
      <formula>NOT(ISERROR(SEARCH("NO DISPONIBLE",B36)))</formula>
    </cfRule>
    <cfRule type="cellIs" dxfId="58" priority="2" operator="lessThan">
      <formula>0.5</formula>
    </cfRule>
    <cfRule type="cellIs" dxfId="57" priority="3" operator="between">
      <formula>0.5</formula>
      <formula>0.7</formula>
    </cfRule>
    <cfRule type="cellIs" dxfId="56" priority="4" operator="greaterThanOrEqual">
      <formula>0.7</formula>
    </cfRule>
  </conditionalFormatting>
  <hyperlinks>
    <hyperlink ref="B51" r:id="rId1" xr:uid="{00000000-0004-0000-5600-000000000000}"/>
  </hyperlinks>
  <pageMargins left="1.5354330708661419" right="0.70866141732283472" top="0.39370078740157483" bottom="0.31496062992125984" header="0.11811023622047245" footer="1.1023622047244095"/>
  <pageSetup paperSize="5" scale="6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5600-000056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 2.2.1.1.10.6'!B36:F36</xm:f>
              <xm:sqref>G36</xm:sqref>
            </x14:sparkline>
          </x14:sparklines>
        </x14:sparklineGroup>
      </x14:sparklineGroup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B1:Q53"/>
  <sheetViews>
    <sheetView view="pageBreakPreview" zoomScaleNormal="85" zoomScaleSheetLayoutView="100" workbookViewId="0">
      <selection activeCell="B7" sqref="B7:H7"/>
    </sheetView>
  </sheetViews>
  <sheetFormatPr baseColWidth="10" defaultColWidth="11.42578125" defaultRowHeight="18"/>
  <cols>
    <col min="1" max="1" width="11.42578125" style="1"/>
    <col min="2" max="5" width="14.28515625" style="1" customWidth="1"/>
    <col min="6" max="6" width="13.28515625" style="1" customWidth="1"/>
    <col min="7" max="7" width="13.42578125" style="1" customWidth="1"/>
    <col min="8" max="8" width="19.42578125" style="1" customWidth="1"/>
    <col min="9" max="9" width="64" style="1" customWidth="1"/>
    <col min="10" max="16384" width="11.42578125" style="1"/>
  </cols>
  <sheetData>
    <row r="1" spans="2:17" ht="32.25" customHeight="1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37" t="s">
        <v>1</v>
      </c>
      <c r="C6" s="138"/>
      <c r="D6" s="138"/>
      <c r="E6" s="138"/>
      <c r="F6" s="138"/>
      <c r="G6" s="138"/>
      <c r="H6" s="139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370" t="s">
        <v>950</v>
      </c>
      <c r="C7" s="348"/>
      <c r="D7" s="348"/>
      <c r="E7" s="348"/>
      <c r="F7" s="348"/>
      <c r="G7" s="348"/>
      <c r="H7" s="349"/>
      <c r="J7" s="3"/>
      <c r="K7" s="3"/>
      <c r="L7" s="3"/>
      <c r="M7" s="3"/>
      <c r="N7" s="3"/>
      <c r="O7" s="3"/>
      <c r="P7" s="3"/>
      <c r="Q7" s="3"/>
    </row>
    <row r="8" spans="2:17" ht="24">
      <c r="B8" s="113" t="s">
        <v>2</v>
      </c>
      <c r="C8" s="114"/>
      <c r="D8" s="114"/>
      <c r="E8" s="114"/>
      <c r="F8" s="159" t="s">
        <v>3</v>
      </c>
      <c r="G8" s="158"/>
      <c r="H8" s="104" t="s">
        <v>4</v>
      </c>
      <c r="J8" s="4"/>
      <c r="K8" s="4"/>
      <c r="L8" s="4"/>
      <c r="M8" s="4"/>
      <c r="N8" s="4"/>
      <c r="O8" s="4"/>
      <c r="P8" s="4"/>
      <c r="Q8" s="4"/>
    </row>
    <row r="9" spans="2:17" ht="45" customHeight="1">
      <c r="B9" s="352" t="s">
        <v>892</v>
      </c>
      <c r="C9" s="353"/>
      <c r="D9" s="353"/>
      <c r="E9" s="353"/>
      <c r="F9" s="150" t="s">
        <v>891</v>
      </c>
      <c r="G9" s="149"/>
      <c r="H9" s="10" t="s">
        <v>316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37" t="s">
        <v>5</v>
      </c>
      <c r="C10" s="138"/>
      <c r="D10" s="138"/>
      <c r="E10" s="138"/>
      <c r="F10" s="138"/>
      <c r="G10" s="138"/>
      <c r="H10" s="139"/>
    </row>
    <row r="11" spans="2:17" ht="25.5" customHeight="1">
      <c r="B11" s="39" t="s">
        <v>6</v>
      </c>
      <c r="C11" s="159" t="s">
        <v>7</v>
      </c>
      <c r="D11" s="158"/>
      <c r="E11" s="8" t="s">
        <v>8</v>
      </c>
      <c r="F11" s="8" t="s">
        <v>890</v>
      </c>
      <c r="G11" s="8" t="s">
        <v>10</v>
      </c>
      <c r="H11" s="6" t="s">
        <v>11</v>
      </c>
    </row>
    <row r="12" spans="2:17" ht="18.95" customHeight="1">
      <c r="B12" s="38" t="s">
        <v>889</v>
      </c>
      <c r="C12" s="356" t="s">
        <v>888</v>
      </c>
      <c r="D12" s="121"/>
      <c r="E12" s="9" t="s">
        <v>888</v>
      </c>
      <c r="F12" s="9" t="s">
        <v>888</v>
      </c>
      <c r="G12" s="9" t="s">
        <v>887</v>
      </c>
      <c r="H12" s="5" t="s">
        <v>886</v>
      </c>
    </row>
    <row r="13" spans="2:17" ht="16.5" customHeight="1">
      <c r="B13" s="357" t="s">
        <v>885</v>
      </c>
      <c r="C13" s="358"/>
      <c r="D13" s="358"/>
      <c r="E13" s="358"/>
      <c r="F13" s="359"/>
      <c r="G13" s="159" t="s">
        <v>884</v>
      </c>
      <c r="H13" s="139"/>
    </row>
    <row r="14" spans="2:17" ht="16.5" customHeight="1">
      <c r="B14" s="103" t="s">
        <v>15</v>
      </c>
      <c r="C14" s="354" t="s">
        <v>16</v>
      </c>
      <c r="D14" s="355"/>
      <c r="E14" s="102" t="s">
        <v>17</v>
      </c>
      <c r="F14" s="8" t="s">
        <v>8</v>
      </c>
      <c r="G14" s="42" t="s">
        <v>18</v>
      </c>
      <c r="H14" s="6" t="s">
        <v>19</v>
      </c>
    </row>
    <row r="15" spans="2:17" ht="21" customHeight="1">
      <c r="B15" s="36" t="s">
        <v>20</v>
      </c>
      <c r="C15" s="150" t="s">
        <v>883</v>
      </c>
      <c r="D15" s="149"/>
      <c r="E15" s="37" t="s">
        <v>882</v>
      </c>
      <c r="F15" s="37" t="s">
        <v>22</v>
      </c>
      <c r="G15" s="41" t="s">
        <v>20</v>
      </c>
      <c r="H15" s="10" t="s">
        <v>881</v>
      </c>
    </row>
    <row r="16" spans="2:17" ht="30.95" customHeight="1">
      <c r="B16" s="113" t="s">
        <v>24</v>
      </c>
      <c r="C16" s="114"/>
      <c r="D16" s="114"/>
      <c r="E16" s="114"/>
      <c r="F16" s="159" t="s">
        <v>25</v>
      </c>
      <c r="G16" s="138"/>
      <c r="H16" s="139"/>
    </row>
    <row r="17" spans="2:9" ht="47.1" customHeight="1">
      <c r="B17" s="130" t="s">
        <v>26</v>
      </c>
      <c r="C17" s="131"/>
      <c r="D17" s="131"/>
      <c r="E17" s="132"/>
      <c r="F17" s="114" t="s">
        <v>878</v>
      </c>
      <c r="G17" s="114"/>
      <c r="H17" s="6" t="s">
        <v>877</v>
      </c>
    </row>
    <row r="18" spans="2:9" ht="18" customHeight="1">
      <c r="B18" s="119" t="s">
        <v>29</v>
      </c>
      <c r="C18" s="120"/>
      <c r="D18" s="120"/>
      <c r="E18" s="121"/>
      <c r="F18" s="122" t="s">
        <v>29</v>
      </c>
      <c r="G18" s="122"/>
      <c r="H18" s="5" t="s">
        <v>29</v>
      </c>
    </row>
    <row r="19" spans="2:9" ht="15.75" customHeight="1">
      <c r="B19" s="137" t="s">
        <v>31</v>
      </c>
      <c r="C19" s="138"/>
      <c r="D19" s="138"/>
      <c r="E19" s="138"/>
      <c r="F19" s="138"/>
      <c r="G19" s="138"/>
      <c r="H19" s="139"/>
    </row>
    <row r="20" spans="2:9" ht="48" customHeight="1">
      <c r="B20" s="346" t="s">
        <v>949</v>
      </c>
      <c r="C20" s="208"/>
      <c r="D20" s="208"/>
      <c r="E20" s="208"/>
      <c r="F20" s="208"/>
      <c r="G20" s="208"/>
      <c r="H20" s="209"/>
    </row>
    <row r="21" spans="2:9" ht="15.75" customHeight="1">
      <c r="B21" s="137" t="s">
        <v>32</v>
      </c>
      <c r="C21" s="138"/>
      <c r="D21" s="138"/>
      <c r="E21" s="138"/>
      <c r="F21" s="138"/>
      <c r="G21" s="138"/>
      <c r="H21" s="139"/>
    </row>
    <row r="22" spans="2:9" ht="32.25" customHeight="1">
      <c r="B22" s="147" t="s">
        <v>948</v>
      </c>
      <c r="C22" s="148"/>
      <c r="D22" s="148"/>
      <c r="E22" s="148"/>
      <c r="F22" s="148"/>
      <c r="G22" s="148"/>
      <c r="H22" s="160"/>
    </row>
    <row r="23" spans="2:9" ht="15.75" customHeight="1">
      <c r="B23" s="137" t="s">
        <v>33</v>
      </c>
      <c r="C23" s="138"/>
      <c r="D23" s="138"/>
      <c r="E23" s="158"/>
      <c r="F23" s="159" t="s">
        <v>34</v>
      </c>
      <c r="G23" s="138"/>
      <c r="H23" s="139"/>
    </row>
    <row r="24" spans="2:9" ht="24.75" customHeight="1">
      <c r="B24" s="147" t="s">
        <v>35</v>
      </c>
      <c r="C24" s="148"/>
      <c r="D24" s="148"/>
      <c r="E24" s="149"/>
      <c r="F24" s="150" t="s">
        <v>288</v>
      </c>
      <c r="G24" s="148"/>
      <c r="H24" s="160"/>
    </row>
    <row r="25" spans="2:9">
      <c r="B25" s="137" t="s">
        <v>37</v>
      </c>
      <c r="C25" s="138"/>
      <c r="D25" s="138"/>
      <c r="E25" s="158"/>
      <c r="F25" s="159" t="s">
        <v>38</v>
      </c>
      <c r="G25" s="138"/>
      <c r="H25" s="139"/>
    </row>
    <row r="26" spans="2:9" ht="27.75" customHeight="1">
      <c r="B26" s="137" t="s">
        <v>39</v>
      </c>
      <c r="C26" s="158"/>
      <c r="D26" s="159" t="s">
        <v>40</v>
      </c>
      <c r="E26" s="158"/>
      <c r="F26" s="8" t="s">
        <v>39</v>
      </c>
      <c r="G26" s="8" t="s">
        <v>41</v>
      </c>
      <c r="H26" s="40" t="s">
        <v>40</v>
      </c>
    </row>
    <row r="27" spans="2:9">
      <c r="B27" s="350" t="s">
        <v>947</v>
      </c>
      <c r="C27" s="351"/>
      <c r="D27" s="150">
        <v>2022</v>
      </c>
      <c r="E27" s="149"/>
      <c r="F27" s="101">
        <v>40</v>
      </c>
      <c r="G27" s="7" t="e">
        <f>(+F27/B27)-1</f>
        <v>#VALUE!</v>
      </c>
      <c r="H27" s="100">
        <v>2025</v>
      </c>
    </row>
    <row r="28" spans="2:9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9" ht="24" customHeight="1">
      <c r="B29" s="137" t="s">
        <v>26</v>
      </c>
      <c r="C29" s="138"/>
      <c r="D29" s="138"/>
      <c r="E29" s="138"/>
      <c r="F29" s="138"/>
      <c r="G29" s="138"/>
      <c r="H29" s="139"/>
    </row>
    <row r="30" spans="2:9" ht="26.1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9" ht="45.95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  <c r="I31" s="20"/>
    </row>
    <row r="32" spans="2:9" ht="15" customHeight="1">
      <c r="B32" s="137" t="s">
        <v>49</v>
      </c>
      <c r="C32" s="138"/>
      <c r="D32" s="339"/>
      <c r="E32" s="339"/>
      <c r="F32" s="339"/>
      <c r="G32" s="339"/>
      <c r="H32" s="139"/>
    </row>
    <row r="33" spans="2:8" ht="144.75" customHeight="1" thickBot="1">
      <c r="B33" s="340" t="s">
        <v>946</v>
      </c>
      <c r="C33" s="341"/>
      <c r="D33" s="341"/>
      <c r="E33" s="341"/>
      <c r="F33" s="341"/>
      <c r="G33" s="341"/>
      <c r="H33" s="342"/>
    </row>
    <row r="34" spans="2:8" ht="20.100000000000001" customHeight="1" thickBot="1">
      <c r="B34" s="360" t="s">
        <v>50</v>
      </c>
      <c r="C34" s="362"/>
      <c r="D34" s="362"/>
      <c r="E34" s="362"/>
      <c r="F34" s="362"/>
      <c r="G34" s="362"/>
      <c r="H34" s="361"/>
    </row>
    <row r="35" spans="2:8" ht="27.95" customHeight="1" thickBot="1">
      <c r="B35" s="105" t="s">
        <v>51</v>
      </c>
      <c r="C35" s="105" t="s">
        <v>52</v>
      </c>
      <c r="D35" s="106" t="s">
        <v>53</v>
      </c>
      <c r="E35" s="105" t="s">
        <v>54</v>
      </c>
      <c r="F35" s="105" t="s">
        <v>55</v>
      </c>
      <c r="G35" s="360" t="s">
        <v>898</v>
      </c>
      <c r="H35" s="361"/>
    </row>
    <row r="36" spans="2:8" ht="38.1" customHeight="1" thickBot="1">
      <c r="B36" s="23" t="s">
        <v>57</v>
      </c>
      <c r="C36" s="23">
        <v>4.2</v>
      </c>
      <c r="D36" s="23" t="s">
        <v>57</v>
      </c>
      <c r="E36" s="23" t="s">
        <v>57</v>
      </c>
      <c r="F36" s="23">
        <v>0.92500000000000004</v>
      </c>
      <c r="G36" s="337"/>
      <c r="H36" s="338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1" customHeight="1">
      <c r="B38" s="137" t="s">
        <v>59</v>
      </c>
      <c r="C38" s="138"/>
      <c r="D38" s="138"/>
      <c r="E38" s="158"/>
      <c r="F38" s="159" t="s">
        <v>60</v>
      </c>
      <c r="G38" s="138"/>
      <c r="H38" s="139"/>
    </row>
    <row r="39" spans="2:8" ht="27" customHeight="1">
      <c r="B39" s="147" t="s">
        <v>945</v>
      </c>
      <c r="C39" s="148"/>
      <c r="D39" s="148"/>
      <c r="E39" s="149"/>
      <c r="F39" s="150" t="s">
        <v>944</v>
      </c>
      <c r="G39" s="148"/>
      <c r="H39" s="160"/>
    </row>
    <row r="40" spans="2:8" ht="17.100000000000001" customHeight="1">
      <c r="B40" s="137" t="s">
        <v>61</v>
      </c>
      <c r="C40" s="138"/>
      <c r="D40" s="138"/>
      <c r="E40" s="158"/>
      <c r="F40" s="159" t="s">
        <v>62</v>
      </c>
      <c r="G40" s="138"/>
      <c r="H40" s="139"/>
    </row>
    <row r="41" spans="2:8" ht="29.25" customHeight="1">
      <c r="B41" s="147" t="s">
        <v>942</v>
      </c>
      <c r="C41" s="148"/>
      <c r="D41" s="148"/>
      <c r="E41" s="149"/>
      <c r="F41" s="150" t="s">
        <v>318</v>
      </c>
      <c r="G41" s="148"/>
      <c r="H41" s="160"/>
    </row>
    <row r="42" spans="2:8" ht="15" customHeight="1">
      <c r="B42" s="137" t="s">
        <v>63</v>
      </c>
      <c r="C42" s="138"/>
      <c r="D42" s="138"/>
      <c r="E42" s="158"/>
      <c r="F42" s="159" t="s">
        <v>64</v>
      </c>
      <c r="G42" s="138"/>
      <c r="H42" s="139"/>
    </row>
    <row r="43" spans="2:8" ht="27" customHeight="1">
      <c r="B43" s="147" t="s">
        <v>161</v>
      </c>
      <c r="C43" s="148"/>
      <c r="D43" s="148"/>
      <c r="E43" s="149"/>
      <c r="F43" s="150" t="s">
        <v>943</v>
      </c>
      <c r="G43" s="148"/>
      <c r="H43" s="160"/>
    </row>
    <row r="44" spans="2:8" ht="24" customHeight="1">
      <c r="B44" s="137" t="s">
        <v>65</v>
      </c>
      <c r="C44" s="138"/>
      <c r="D44" s="138"/>
      <c r="E44" s="158"/>
      <c r="F44" s="159" t="s">
        <v>66</v>
      </c>
      <c r="G44" s="138"/>
      <c r="H44" s="139"/>
    </row>
    <row r="45" spans="2:8" ht="29.25" customHeight="1">
      <c r="B45" s="147" t="s">
        <v>942</v>
      </c>
      <c r="C45" s="148"/>
      <c r="D45" s="148"/>
      <c r="E45" s="148"/>
      <c r="F45" s="150" t="s">
        <v>941</v>
      </c>
      <c r="G45" s="148"/>
      <c r="H45" s="160"/>
    </row>
    <row r="46" spans="2:8" ht="14.1" customHeight="1">
      <c r="B46" s="334" t="s">
        <v>867</v>
      </c>
      <c r="C46" s="335"/>
      <c r="D46" s="335"/>
      <c r="E46" s="335"/>
      <c r="F46" s="335"/>
      <c r="G46" s="335"/>
      <c r="H46" s="336"/>
    </row>
    <row r="47" spans="2:8" ht="15.95" customHeight="1">
      <c r="B47" s="147" t="s">
        <v>866</v>
      </c>
      <c r="C47" s="148"/>
      <c r="D47" s="148"/>
      <c r="E47" s="148"/>
      <c r="F47" s="148"/>
      <c r="G47" s="148"/>
      <c r="H47" s="160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18.95" customHeight="1">
      <c r="B49" s="147" t="s">
        <v>865</v>
      </c>
      <c r="C49" s="148"/>
      <c r="D49" s="148"/>
      <c r="E49" s="149"/>
      <c r="F49" s="150" t="s">
        <v>864</v>
      </c>
      <c r="G49" s="148"/>
      <c r="H49" s="160"/>
    </row>
    <row r="50" spans="2:8" ht="16.5" customHeight="1">
      <c r="B50" s="137" t="s">
        <v>70</v>
      </c>
      <c r="C50" s="138"/>
      <c r="D50" s="138"/>
      <c r="E50" s="158"/>
      <c r="F50" s="159" t="s">
        <v>71</v>
      </c>
      <c r="G50" s="138"/>
      <c r="H50" s="139"/>
    </row>
    <row r="51" spans="2:8" ht="15" customHeight="1" thickBot="1">
      <c r="B51" s="328" t="s">
        <v>863</v>
      </c>
      <c r="C51" s="329"/>
      <c r="D51" s="329"/>
      <c r="E51" s="330"/>
      <c r="F51" s="331" t="s">
        <v>862</v>
      </c>
      <c r="G51" s="332"/>
      <c r="H51" s="333"/>
    </row>
    <row r="52" spans="2:8" ht="38.25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21:H21"/>
    <mergeCell ref="B23:E23"/>
    <mergeCell ref="B16:E16"/>
    <mergeCell ref="F16:H16"/>
    <mergeCell ref="C11:D11"/>
    <mergeCell ref="B5:H5"/>
    <mergeCell ref="B6:H6"/>
    <mergeCell ref="B7:H7"/>
    <mergeCell ref="B8:E8"/>
    <mergeCell ref="F8:G8"/>
    <mergeCell ref="B9:E9"/>
    <mergeCell ref="F9:G9"/>
    <mergeCell ref="B10:H10"/>
    <mergeCell ref="C12:D12"/>
    <mergeCell ref="B13:F13"/>
    <mergeCell ref="G13:H13"/>
    <mergeCell ref="C14:D14"/>
    <mergeCell ref="C15:D15"/>
    <mergeCell ref="F17:G17"/>
    <mergeCell ref="F18:G18"/>
    <mergeCell ref="B19:H19"/>
    <mergeCell ref="D26:E26"/>
    <mergeCell ref="B27:C27"/>
    <mergeCell ref="D27:E27"/>
    <mergeCell ref="F23:H23"/>
    <mergeCell ref="B24:E24"/>
    <mergeCell ref="F24:H24"/>
    <mergeCell ref="B25:E25"/>
    <mergeCell ref="F25:H25"/>
    <mergeCell ref="B26:C26"/>
    <mergeCell ref="B17:E17"/>
    <mergeCell ref="B18:E18"/>
    <mergeCell ref="B22:H22"/>
    <mergeCell ref="B20:H20"/>
    <mergeCell ref="B28:H28"/>
    <mergeCell ref="B29:H29"/>
    <mergeCell ref="B38:E38"/>
    <mergeCell ref="F38:H38"/>
    <mergeCell ref="B39:E39"/>
    <mergeCell ref="F39:H39"/>
    <mergeCell ref="B37:H37"/>
    <mergeCell ref="B32:H32"/>
    <mergeCell ref="B33:H33"/>
    <mergeCell ref="B34:H34"/>
    <mergeCell ref="G30:H30"/>
    <mergeCell ref="B31:D31"/>
    <mergeCell ref="E31:F31"/>
    <mergeCell ref="G31:H31"/>
    <mergeCell ref="G35:H35"/>
    <mergeCell ref="G36:H36"/>
    <mergeCell ref="B30:D30"/>
    <mergeCell ref="E30:F30"/>
    <mergeCell ref="B47:H47"/>
    <mergeCell ref="B41:E41"/>
    <mergeCell ref="F41:H41"/>
    <mergeCell ref="B42:E42"/>
    <mergeCell ref="F42:H42"/>
    <mergeCell ref="B43:E43"/>
    <mergeCell ref="B52:H52"/>
    <mergeCell ref="B53:H53"/>
    <mergeCell ref="B48:E48"/>
    <mergeCell ref="F48:H48"/>
    <mergeCell ref="B49:E49"/>
    <mergeCell ref="F49:H49"/>
    <mergeCell ref="B50:E50"/>
    <mergeCell ref="F50:H50"/>
    <mergeCell ref="B40:E40"/>
    <mergeCell ref="F40:H40"/>
    <mergeCell ref="B51:E51"/>
    <mergeCell ref="F51:H51"/>
    <mergeCell ref="F43:H43"/>
    <mergeCell ref="B44:E44"/>
    <mergeCell ref="F44:H44"/>
    <mergeCell ref="B45:E45"/>
    <mergeCell ref="F45:H45"/>
    <mergeCell ref="B46:H46"/>
  </mergeCells>
  <conditionalFormatting sqref="B36:F36">
    <cfRule type="containsText" dxfId="55" priority="1" operator="containsText" text="NO DISPONIBLE">
      <formula>NOT(ISERROR(SEARCH("NO DISPONIBLE",B36)))</formula>
    </cfRule>
    <cfRule type="cellIs" dxfId="54" priority="2" operator="lessThanOrEqual">
      <formula>0.15</formula>
    </cfRule>
    <cfRule type="cellIs" dxfId="53" priority="3" operator="between">
      <formula>0.5</formula>
      <formula>0.7</formula>
    </cfRule>
    <cfRule type="cellIs" dxfId="52" priority="4" operator="greaterThanOrEqual">
      <formula>0.7</formula>
    </cfRule>
  </conditionalFormatting>
  <hyperlinks>
    <hyperlink ref="B51" r:id="rId1" xr:uid="{00000000-0004-0000-5700-000000000000}"/>
  </hyperlinks>
  <pageMargins left="1.5354330708661419" right="0.70866141732283472" top="0.39370078740157483" bottom="0.31496062992125984" header="0.11811023622047245" footer="1.1023622047244095"/>
  <pageSetup paperSize="5" scale="6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5700-000057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 2.2.1.1.10.7'!B36:F36</xm:f>
              <xm:sqref>G36</xm:sqref>
            </x14:sparkline>
          </x14:sparklines>
        </x14:sparklineGroup>
      </x14:sparklineGroup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tabColor rgb="FFFFFF00"/>
    <pageSetUpPr fitToPage="1"/>
  </sheetPr>
  <dimension ref="B1:Q53"/>
  <sheetViews>
    <sheetView showGridLines="0" view="pageBreakPreview" topLeftCell="A2" zoomScale="115" zoomScaleNormal="55" zoomScaleSheetLayoutView="115" workbookViewId="0">
      <selection activeCell="B37" sqref="B37:H37"/>
    </sheetView>
  </sheetViews>
  <sheetFormatPr baseColWidth="10" defaultColWidth="11.42578125" defaultRowHeight="18"/>
  <cols>
    <col min="1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7.85546875" style="1" customWidth="1"/>
    <col min="9" max="9" width="64" style="1" customWidth="1"/>
    <col min="10" max="16384" width="11.42578125" style="1"/>
  </cols>
  <sheetData>
    <row r="1" spans="2:17" ht="32.25" customHeight="1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37" t="s">
        <v>1</v>
      </c>
      <c r="C6" s="138"/>
      <c r="D6" s="138"/>
      <c r="E6" s="138"/>
      <c r="F6" s="138"/>
      <c r="G6" s="138"/>
      <c r="H6" s="139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347" t="s">
        <v>963</v>
      </c>
      <c r="C7" s="348"/>
      <c r="D7" s="348"/>
      <c r="E7" s="348"/>
      <c r="F7" s="348"/>
      <c r="G7" s="348"/>
      <c r="H7" s="349"/>
      <c r="J7" s="3"/>
      <c r="K7" s="3"/>
      <c r="L7" s="3"/>
      <c r="M7" s="3"/>
      <c r="N7" s="3"/>
      <c r="O7" s="3"/>
      <c r="P7" s="3"/>
      <c r="Q7" s="3"/>
    </row>
    <row r="8" spans="2:17" ht="21" customHeight="1">
      <c r="B8" s="113" t="s">
        <v>2</v>
      </c>
      <c r="C8" s="114"/>
      <c r="D8" s="114"/>
      <c r="E8" s="114"/>
      <c r="F8" s="159" t="s">
        <v>3</v>
      </c>
      <c r="G8" s="158"/>
      <c r="H8" s="104" t="s">
        <v>4</v>
      </c>
      <c r="J8" s="4"/>
      <c r="K8" s="4"/>
      <c r="L8" s="4"/>
      <c r="M8" s="4"/>
      <c r="N8" s="4"/>
      <c r="O8" s="4"/>
      <c r="P8" s="4"/>
      <c r="Q8" s="4"/>
    </row>
    <row r="9" spans="2:17" ht="45" customHeight="1">
      <c r="B9" s="352" t="s">
        <v>892</v>
      </c>
      <c r="C9" s="353"/>
      <c r="D9" s="353"/>
      <c r="E9" s="353"/>
      <c r="F9" s="150" t="s">
        <v>891</v>
      </c>
      <c r="G9" s="149"/>
      <c r="H9" s="10" t="s">
        <v>301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37" t="s">
        <v>5</v>
      </c>
      <c r="C10" s="138"/>
      <c r="D10" s="138"/>
      <c r="E10" s="138"/>
      <c r="F10" s="138"/>
      <c r="G10" s="138"/>
      <c r="H10" s="139"/>
    </row>
    <row r="11" spans="2:17" ht="25.5" customHeight="1">
      <c r="B11" s="39" t="s">
        <v>6</v>
      </c>
      <c r="C11" s="159" t="s">
        <v>7</v>
      </c>
      <c r="D11" s="158"/>
      <c r="E11" s="8" t="s">
        <v>8</v>
      </c>
      <c r="F11" s="8" t="s">
        <v>890</v>
      </c>
      <c r="G11" s="8" t="s">
        <v>10</v>
      </c>
      <c r="H11" s="6" t="s">
        <v>11</v>
      </c>
    </row>
    <row r="12" spans="2:17" ht="18.95" customHeight="1">
      <c r="B12" s="38" t="s">
        <v>889</v>
      </c>
      <c r="C12" s="356" t="s">
        <v>888</v>
      </c>
      <c r="D12" s="121"/>
      <c r="E12" s="9" t="s">
        <v>888</v>
      </c>
      <c r="F12" s="9" t="s">
        <v>888</v>
      </c>
      <c r="G12" s="9" t="s">
        <v>887</v>
      </c>
      <c r="H12" s="5" t="s">
        <v>886</v>
      </c>
    </row>
    <row r="13" spans="2:17" ht="16.5" customHeight="1">
      <c r="B13" s="357" t="s">
        <v>885</v>
      </c>
      <c r="C13" s="358"/>
      <c r="D13" s="358"/>
      <c r="E13" s="358"/>
      <c r="F13" s="359"/>
      <c r="G13" s="159" t="s">
        <v>884</v>
      </c>
      <c r="H13" s="139"/>
    </row>
    <row r="14" spans="2:17" ht="16.5" customHeight="1">
      <c r="B14" s="103" t="s">
        <v>15</v>
      </c>
      <c r="C14" s="354" t="s">
        <v>16</v>
      </c>
      <c r="D14" s="355"/>
      <c r="E14" s="102" t="s">
        <v>17</v>
      </c>
      <c r="F14" s="8" t="s">
        <v>8</v>
      </c>
      <c r="G14" s="42" t="s">
        <v>18</v>
      </c>
      <c r="H14" s="6" t="s">
        <v>19</v>
      </c>
    </row>
    <row r="15" spans="2:17" ht="21" customHeight="1">
      <c r="B15" s="36" t="s">
        <v>20</v>
      </c>
      <c r="C15" s="150" t="s">
        <v>883</v>
      </c>
      <c r="D15" s="149"/>
      <c r="E15" s="37" t="s">
        <v>882</v>
      </c>
      <c r="F15" s="37" t="s">
        <v>22</v>
      </c>
      <c r="G15" s="41" t="s">
        <v>20</v>
      </c>
      <c r="H15" s="10" t="s">
        <v>908</v>
      </c>
    </row>
    <row r="16" spans="2:17" ht="30.95" customHeight="1">
      <c r="B16" s="113" t="s">
        <v>24</v>
      </c>
      <c r="C16" s="114"/>
      <c r="D16" s="114"/>
      <c r="E16" s="114"/>
      <c r="F16" s="159" t="s">
        <v>25</v>
      </c>
      <c r="G16" s="138"/>
      <c r="H16" s="139"/>
    </row>
    <row r="17" spans="2:9" ht="47.1" customHeight="1">
      <c r="B17" s="130" t="s">
        <v>26</v>
      </c>
      <c r="C17" s="131"/>
      <c r="D17" s="131"/>
      <c r="E17" s="132"/>
      <c r="F17" s="114" t="s">
        <v>878</v>
      </c>
      <c r="G17" s="114"/>
      <c r="H17" s="6" t="s">
        <v>877</v>
      </c>
    </row>
    <row r="18" spans="2:9" ht="18" customHeight="1">
      <c r="B18" s="119" t="s">
        <v>29</v>
      </c>
      <c r="C18" s="120"/>
      <c r="D18" s="120"/>
      <c r="E18" s="121"/>
      <c r="F18" s="122" t="s">
        <v>29</v>
      </c>
      <c r="G18" s="122"/>
      <c r="H18" s="5" t="s">
        <v>29</v>
      </c>
    </row>
    <row r="19" spans="2:9" ht="15.75" customHeight="1">
      <c r="B19" s="137" t="s">
        <v>31</v>
      </c>
      <c r="C19" s="138"/>
      <c r="D19" s="138"/>
      <c r="E19" s="138"/>
      <c r="F19" s="138"/>
      <c r="G19" s="138"/>
      <c r="H19" s="139"/>
    </row>
    <row r="20" spans="2:9" ht="48" customHeight="1">
      <c r="B20" s="346" t="s">
        <v>962</v>
      </c>
      <c r="C20" s="208"/>
      <c r="D20" s="208"/>
      <c r="E20" s="208"/>
      <c r="F20" s="208"/>
      <c r="G20" s="208"/>
      <c r="H20" s="209"/>
    </row>
    <row r="21" spans="2:9" ht="15.75" customHeight="1">
      <c r="B21" s="137" t="s">
        <v>32</v>
      </c>
      <c r="C21" s="138"/>
      <c r="D21" s="138"/>
      <c r="E21" s="138"/>
      <c r="F21" s="138"/>
      <c r="G21" s="138"/>
      <c r="H21" s="139"/>
    </row>
    <row r="22" spans="2:9" ht="32.25" customHeight="1">
      <c r="B22" s="147" t="s">
        <v>961</v>
      </c>
      <c r="C22" s="148"/>
      <c r="D22" s="148"/>
      <c r="E22" s="148"/>
      <c r="F22" s="148"/>
      <c r="G22" s="148"/>
      <c r="H22" s="160"/>
    </row>
    <row r="23" spans="2:9" ht="15.75" customHeight="1">
      <c r="B23" s="137" t="s">
        <v>33</v>
      </c>
      <c r="C23" s="138"/>
      <c r="D23" s="138"/>
      <c r="E23" s="158"/>
      <c r="F23" s="159" t="s">
        <v>34</v>
      </c>
      <c r="G23" s="138"/>
      <c r="H23" s="139"/>
    </row>
    <row r="24" spans="2:9" ht="24.75" customHeight="1">
      <c r="B24" s="147" t="s">
        <v>35</v>
      </c>
      <c r="C24" s="148"/>
      <c r="D24" s="148"/>
      <c r="E24" s="149"/>
      <c r="F24" s="150" t="s">
        <v>288</v>
      </c>
      <c r="G24" s="148"/>
      <c r="H24" s="160"/>
    </row>
    <row r="25" spans="2:9">
      <c r="B25" s="137" t="s">
        <v>37</v>
      </c>
      <c r="C25" s="138"/>
      <c r="D25" s="138"/>
      <c r="E25" s="158"/>
      <c r="F25" s="159" t="s">
        <v>38</v>
      </c>
      <c r="G25" s="138"/>
      <c r="H25" s="139"/>
    </row>
    <row r="26" spans="2:9" ht="24" customHeight="1">
      <c r="B26" s="137" t="s">
        <v>39</v>
      </c>
      <c r="C26" s="158"/>
      <c r="D26" s="159" t="s">
        <v>40</v>
      </c>
      <c r="E26" s="158"/>
      <c r="F26" s="8" t="s">
        <v>39</v>
      </c>
      <c r="G26" s="8" t="s">
        <v>41</v>
      </c>
      <c r="H26" s="40" t="s">
        <v>40</v>
      </c>
    </row>
    <row r="27" spans="2:9">
      <c r="B27" s="350">
        <v>49</v>
      </c>
      <c r="C27" s="351"/>
      <c r="D27" s="150">
        <v>2022</v>
      </c>
      <c r="E27" s="149"/>
      <c r="F27" s="101">
        <v>52</v>
      </c>
      <c r="G27" s="7">
        <f>(+F27/B27)-1</f>
        <v>6.1224489795918435E-2</v>
      </c>
      <c r="H27" s="100">
        <v>2025</v>
      </c>
    </row>
    <row r="28" spans="2:9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9" ht="24" customHeight="1">
      <c r="B29" s="137" t="s">
        <v>26</v>
      </c>
      <c r="C29" s="138"/>
      <c r="D29" s="138"/>
      <c r="E29" s="138"/>
      <c r="F29" s="138"/>
      <c r="G29" s="138"/>
      <c r="H29" s="139"/>
    </row>
    <row r="30" spans="2:9" ht="41.25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9" ht="45.95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  <c r="I31" s="20"/>
    </row>
    <row r="32" spans="2:9" ht="15" customHeight="1">
      <c r="B32" s="137" t="s">
        <v>49</v>
      </c>
      <c r="C32" s="138"/>
      <c r="D32" s="339"/>
      <c r="E32" s="339"/>
      <c r="F32" s="339"/>
      <c r="G32" s="339"/>
      <c r="H32" s="139"/>
    </row>
    <row r="33" spans="2:8" ht="144.75" customHeight="1" thickBot="1">
      <c r="B33" s="340" t="s">
        <v>874</v>
      </c>
      <c r="C33" s="341"/>
      <c r="D33" s="341"/>
      <c r="E33" s="341"/>
      <c r="F33" s="341"/>
      <c r="G33" s="341"/>
      <c r="H33" s="342"/>
    </row>
    <row r="34" spans="2:8" ht="33.75" customHeight="1" thickBot="1">
      <c r="B34" s="360" t="s">
        <v>50</v>
      </c>
      <c r="C34" s="362"/>
      <c r="D34" s="362"/>
      <c r="E34" s="362"/>
      <c r="F34" s="362"/>
      <c r="G34" s="362"/>
      <c r="H34" s="361"/>
    </row>
    <row r="35" spans="2:8" ht="27.95" customHeight="1" thickBot="1">
      <c r="B35" s="105" t="s">
        <v>51</v>
      </c>
      <c r="C35" s="105" t="s">
        <v>52</v>
      </c>
      <c r="D35" s="106" t="s">
        <v>53</v>
      </c>
      <c r="E35" s="105" t="s">
        <v>54</v>
      </c>
      <c r="F35" s="105" t="s">
        <v>55</v>
      </c>
      <c r="G35" s="360" t="s">
        <v>898</v>
      </c>
      <c r="H35" s="361"/>
    </row>
    <row r="36" spans="2:8" ht="38.1" customHeight="1" thickBot="1">
      <c r="B36" s="23">
        <v>0.79920000000000002</v>
      </c>
      <c r="C36" s="23">
        <v>1.0625</v>
      </c>
      <c r="D36" s="23" t="s">
        <v>57</v>
      </c>
      <c r="E36" s="23" t="s">
        <v>57</v>
      </c>
      <c r="F36" s="23">
        <v>0.71150000000000002</v>
      </c>
      <c r="G36" s="337"/>
      <c r="H36" s="338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1" customHeight="1">
      <c r="B38" s="137" t="s">
        <v>59</v>
      </c>
      <c r="C38" s="138"/>
      <c r="D38" s="138"/>
      <c r="E38" s="158"/>
      <c r="F38" s="159" t="s">
        <v>60</v>
      </c>
      <c r="G38" s="138"/>
      <c r="H38" s="139"/>
    </row>
    <row r="39" spans="2:8" ht="24.75" customHeight="1">
      <c r="B39" s="147" t="s">
        <v>960</v>
      </c>
      <c r="C39" s="148"/>
      <c r="D39" s="148"/>
      <c r="E39" s="149"/>
      <c r="F39" s="150" t="s">
        <v>959</v>
      </c>
      <c r="G39" s="148"/>
      <c r="H39" s="160"/>
    </row>
    <row r="40" spans="2:8" ht="17.100000000000001" customHeight="1">
      <c r="B40" s="137" t="s">
        <v>61</v>
      </c>
      <c r="C40" s="138"/>
      <c r="D40" s="138"/>
      <c r="E40" s="158"/>
      <c r="F40" s="159" t="s">
        <v>62</v>
      </c>
      <c r="G40" s="138"/>
      <c r="H40" s="139"/>
    </row>
    <row r="41" spans="2:8" ht="26.25" customHeight="1">
      <c r="B41" s="147" t="s">
        <v>958</v>
      </c>
      <c r="C41" s="148"/>
      <c r="D41" s="148"/>
      <c r="E41" s="149"/>
      <c r="F41" s="150" t="s">
        <v>954</v>
      </c>
      <c r="G41" s="148"/>
      <c r="H41" s="160"/>
    </row>
    <row r="42" spans="2:8" ht="15" customHeight="1">
      <c r="B42" s="137" t="s">
        <v>63</v>
      </c>
      <c r="C42" s="138"/>
      <c r="D42" s="138"/>
      <c r="E42" s="158"/>
      <c r="F42" s="159" t="s">
        <v>64</v>
      </c>
      <c r="G42" s="138"/>
      <c r="H42" s="139"/>
    </row>
    <row r="43" spans="2:8" ht="12.95" customHeight="1">
      <c r="B43" s="147" t="s">
        <v>957</v>
      </c>
      <c r="C43" s="148"/>
      <c r="D43" s="148"/>
      <c r="E43" s="149"/>
      <c r="F43" s="150" t="s">
        <v>956</v>
      </c>
      <c r="G43" s="148"/>
      <c r="H43" s="160"/>
    </row>
    <row r="44" spans="2:8" ht="24" customHeight="1">
      <c r="B44" s="137" t="s">
        <v>65</v>
      </c>
      <c r="C44" s="138"/>
      <c r="D44" s="138"/>
      <c r="E44" s="158"/>
      <c r="F44" s="159" t="s">
        <v>66</v>
      </c>
      <c r="G44" s="138"/>
      <c r="H44" s="139"/>
    </row>
    <row r="45" spans="2:8" ht="24.75" customHeight="1">
      <c r="B45" s="147" t="s">
        <v>955</v>
      </c>
      <c r="C45" s="148"/>
      <c r="D45" s="148"/>
      <c r="E45" s="148"/>
      <c r="F45" s="150" t="s">
        <v>954</v>
      </c>
      <c r="G45" s="148"/>
      <c r="H45" s="160"/>
    </row>
    <row r="46" spans="2:8" ht="14.1" customHeight="1">
      <c r="B46" s="334" t="s">
        <v>867</v>
      </c>
      <c r="C46" s="335"/>
      <c r="D46" s="335"/>
      <c r="E46" s="335"/>
      <c r="F46" s="335"/>
      <c r="G46" s="335"/>
      <c r="H46" s="336"/>
    </row>
    <row r="47" spans="2:8" ht="15.95" customHeight="1">
      <c r="B47" s="147" t="s">
        <v>953</v>
      </c>
      <c r="C47" s="148"/>
      <c r="D47" s="148"/>
      <c r="E47" s="148"/>
      <c r="F47" s="148"/>
      <c r="G47" s="148"/>
      <c r="H47" s="160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18.95" customHeight="1">
      <c r="B49" s="147" t="s">
        <v>952</v>
      </c>
      <c r="C49" s="148"/>
      <c r="D49" s="148"/>
      <c r="E49" s="149"/>
      <c r="F49" s="150" t="s">
        <v>951</v>
      </c>
      <c r="G49" s="148"/>
      <c r="H49" s="160"/>
    </row>
    <row r="50" spans="2:8" ht="16.5" customHeight="1">
      <c r="B50" s="137" t="s">
        <v>70</v>
      </c>
      <c r="C50" s="138"/>
      <c r="D50" s="138"/>
      <c r="E50" s="158"/>
      <c r="F50" s="159" t="s">
        <v>71</v>
      </c>
      <c r="G50" s="138"/>
      <c r="H50" s="139"/>
    </row>
    <row r="51" spans="2:8" ht="15" customHeight="1" thickBot="1">
      <c r="B51" s="328" t="s">
        <v>863</v>
      </c>
      <c r="C51" s="329"/>
      <c r="D51" s="329"/>
      <c r="E51" s="330"/>
      <c r="F51" s="331" t="s">
        <v>862</v>
      </c>
      <c r="G51" s="332"/>
      <c r="H51" s="333"/>
    </row>
    <row r="52" spans="2:8" ht="38.25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C11:D11"/>
    <mergeCell ref="B5:H5"/>
    <mergeCell ref="B6:H6"/>
    <mergeCell ref="B7:H7"/>
    <mergeCell ref="B8:E8"/>
    <mergeCell ref="F8:G8"/>
    <mergeCell ref="B9:E9"/>
    <mergeCell ref="F9:G9"/>
    <mergeCell ref="B10:H10"/>
    <mergeCell ref="B23:E23"/>
    <mergeCell ref="F23:H23"/>
    <mergeCell ref="B22:H22"/>
    <mergeCell ref="C12:D12"/>
    <mergeCell ref="B13:F13"/>
    <mergeCell ref="G13:H13"/>
    <mergeCell ref="C14:D14"/>
    <mergeCell ref="C15:D15"/>
    <mergeCell ref="B16:E16"/>
    <mergeCell ref="F16:H16"/>
    <mergeCell ref="F17:G17"/>
    <mergeCell ref="F18:G18"/>
    <mergeCell ref="B19:H19"/>
    <mergeCell ref="B20:H20"/>
    <mergeCell ref="B21:H21"/>
    <mergeCell ref="B17:E17"/>
    <mergeCell ref="B18:E18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F45:H45"/>
    <mergeCell ref="B40:E40"/>
    <mergeCell ref="F40:H40"/>
    <mergeCell ref="B32:H32"/>
    <mergeCell ref="B33:H33"/>
    <mergeCell ref="B30:D30"/>
    <mergeCell ref="E30:F30"/>
    <mergeCell ref="G30:H30"/>
    <mergeCell ref="B52:H52"/>
    <mergeCell ref="B53:H53"/>
    <mergeCell ref="B48:E48"/>
    <mergeCell ref="F48:H48"/>
    <mergeCell ref="B49:E49"/>
    <mergeCell ref="F49:H49"/>
    <mergeCell ref="B50:E50"/>
    <mergeCell ref="F50:H50"/>
    <mergeCell ref="B51:E51"/>
    <mergeCell ref="F51:H51"/>
    <mergeCell ref="B47:H47"/>
    <mergeCell ref="B41:E41"/>
    <mergeCell ref="F41:H41"/>
    <mergeCell ref="B42:E42"/>
    <mergeCell ref="B46:H46"/>
    <mergeCell ref="B45:E45"/>
    <mergeCell ref="B31:D31"/>
    <mergeCell ref="E31:F31"/>
    <mergeCell ref="G31:H31"/>
    <mergeCell ref="B37:H37"/>
    <mergeCell ref="B34:H34"/>
    <mergeCell ref="G35:H35"/>
    <mergeCell ref="G36:H36"/>
    <mergeCell ref="B38:E38"/>
    <mergeCell ref="F38:H38"/>
    <mergeCell ref="B39:E39"/>
    <mergeCell ref="F39:H39"/>
    <mergeCell ref="F42:H42"/>
    <mergeCell ref="B43:E43"/>
    <mergeCell ref="F43:H43"/>
    <mergeCell ref="B44:E44"/>
    <mergeCell ref="F44:H44"/>
  </mergeCells>
  <conditionalFormatting sqref="B36:F36">
    <cfRule type="containsText" dxfId="51" priority="1" operator="containsText" text="NO DISPONIBLE">
      <formula>NOT(ISERROR(SEARCH("NO DISPONIBLE",B36)))</formula>
    </cfRule>
    <cfRule type="cellIs" dxfId="50" priority="2" operator="lessThanOrEqual">
      <formula>0.15</formula>
    </cfRule>
    <cfRule type="cellIs" dxfId="49" priority="3" operator="between">
      <formula>0.5</formula>
      <formula>0.7</formula>
    </cfRule>
    <cfRule type="cellIs" dxfId="48" priority="4" operator="greaterThanOrEqual">
      <formula>0.7</formula>
    </cfRule>
  </conditionalFormatting>
  <hyperlinks>
    <hyperlink ref="B51" r:id="rId1" xr:uid="{00000000-0004-0000-5800-000000000000}"/>
  </hyperlinks>
  <pageMargins left="1.5354330708661419" right="0.70866141732283472" top="0.39370078740157483" bottom="0.31496062992125984" header="0.11811023622047245" footer="1.1023622047244095"/>
  <pageSetup paperSize="5" scale="6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5800-000058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'C. 2.2.1.1.11'!B36:F36</xm:f>
              <xm:sqref>G36</xm:sqref>
            </x14:sparkline>
          </x14:sparklines>
        </x14:sparklineGroup>
      </x14:sparklineGroup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tabColor rgb="FFFFFF00"/>
    <pageSetUpPr fitToPage="1"/>
  </sheetPr>
  <dimension ref="B1:Q53"/>
  <sheetViews>
    <sheetView showGridLines="0" view="pageBreakPreview" topLeftCell="B4" zoomScale="115" zoomScaleNormal="55" zoomScaleSheetLayoutView="115" workbookViewId="0">
      <selection activeCell="B7" sqref="B7:H7"/>
    </sheetView>
  </sheetViews>
  <sheetFormatPr baseColWidth="10" defaultColWidth="11.42578125" defaultRowHeight="18"/>
  <cols>
    <col min="1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32.25" customHeight="1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37" t="s">
        <v>1</v>
      </c>
      <c r="C6" s="138"/>
      <c r="D6" s="138"/>
      <c r="E6" s="138"/>
      <c r="F6" s="138"/>
      <c r="G6" s="138"/>
      <c r="H6" s="139"/>
      <c r="J6" s="2"/>
      <c r="K6" s="2"/>
      <c r="L6" s="2"/>
      <c r="M6" s="2"/>
      <c r="N6" s="2"/>
      <c r="O6" s="2"/>
      <c r="P6" s="2"/>
      <c r="Q6" s="2"/>
    </row>
    <row r="7" spans="2:17" ht="25.5" customHeight="1">
      <c r="B7" s="347" t="s">
        <v>973</v>
      </c>
      <c r="C7" s="348"/>
      <c r="D7" s="348"/>
      <c r="E7" s="348"/>
      <c r="F7" s="348"/>
      <c r="G7" s="348"/>
      <c r="H7" s="349"/>
      <c r="J7" s="3"/>
      <c r="K7" s="3"/>
      <c r="L7" s="3"/>
      <c r="M7" s="3"/>
      <c r="N7" s="3"/>
      <c r="O7" s="3"/>
      <c r="P7" s="3"/>
      <c r="Q7" s="3"/>
    </row>
    <row r="8" spans="2:17" ht="21" customHeight="1">
      <c r="B8" s="113" t="s">
        <v>2</v>
      </c>
      <c r="C8" s="114"/>
      <c r="D8" s="114"/>
      <c r="E8" s="114"/>
      <c r="F8" s="159" t="s">
        <v>3</v>
      </c>
      <c r="G8" s="158"/>
      <c r="H8" s="8" t="s">
        <v>4</v>
      </c>
      <c r="J8" s="4"/>
      <c r="K8" s="4"/>
      <c r="L8" s="4"/>
      <c r="M8" s="4"/>
      <c r="N8" s="4"/>
      <c r="O8" s="4"/>
      <c r="P8" s="4"/>
      <c r="Q8" s="4"/>
    </row>
    <row r="9" spans="2:17" ht="45" customHeight="1">
      <c r="B9" s="352" t="s">
        <v>892</v>
      </c>
      <c r="C9" s="353"/>
      <c r="D9" s="353"/>
      <c r="E9" s="353"/>
      <c r="F9" s="150" t="s">
        <v>891</v>
      </c>
      <c r="G9" s="149"/>
      <c r="H9" s="10" t="s">
        <v>316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37" t="s">
        <v>5</v>
      </c>
      <c r="C10" s="138"/>
      <c r="D10" s="138"/>
      <c r="E10" s="138"/>
      <c r="F10" s="138"/>
      <c r="G10" s="138"/>
      <c r="H10" s="139"/>
    </row>
    <row r="11" spans="2:17" ht="25.5" customHeight="1">
      <c r="B11" s="39" t="s">
        <v>6</v>
      </c>
      <c r="C11" s="159" t="s">
        <v>7</v>
      </c>
      <c r="D11" s="158"/>
      <c r="E11" s="8" t="s">
        <v>8</v>
      </c>
      <c r="F11" s="8" t="s">
        <v>890</v>
      </c>
      <c r="G11" s="8" t="s">
        <v>10</v>
      </c>
      <c r="H11" s="6" t="s">
        <v>11</v>
      </c>
    </row>
    <row r="12" spans="2:17" ht="18.95" customHeight="1">
      <c r="B12" s="38" t="s">
        <v>889</v>
      </c>
      <c r="C12" s="356" t="s">
        <v>888</v>
      </c>
      <c r="D12" s="121"/>
      <c r="E12" s="9" t="s">
        <v>888</v>
      </c>
      <c r="F12" s="9" t="s">
        <v>888</v>
      </c>
      <c r="G12" s="9" t="s">
        <v>887</v>
      </c>
      <c r="H12" s="5" t="s">
        <v>886</v>
      </c>
    </row>
    <row r="13" spans="2:17" ht="16.5" customHeight="1">
      <c r="B13" s="357" t="s">
        <v>885</v>
      </c>
      <c r="C13" s="358"/>
      <c r="D13" s="358"/>
      <c r="E13" s="358"/>
      <c r="F13" s="359"/>
      <c r="G13" s="159" t="s">
        <v>884</v>
      </c>
      <c r="H13" s="139"/>
    </row>
    <row r="14" spans="2:17" ht="16.5" customHeight="1">
      <c r="B14" s="103" t="s">
        <v>15</v>
      </c>
      <c r="C14" s="354" t="s">
        <v>16</v>
      </c>
      <c r="D14" s="355"/>
      <c r="E14" s="102" t="s">
        <v>17</v>
      </c>
      <c r="F14" s="8" t="s">
        <v>8</v>
      </c>
      <c r="G14" s="42" t="s">
        <v>18</v>
      </c>
      <c r="H14" s="6" t="s">
        <v>19</v>
      </c>
    </row>
    <row r="15" spans="2:17" ht="21" customHeight="1">
      <c r="B15" s="36" t="s">
        <v>20</v>
      </c>
      <c r="C15" s="150" t="s">
        <v>883</v>
      </c>
      <c r="D15" s="149"/>
      <c r="E15" s="37" t="s">
        <v>882</v>
      </c>
      <c r="F15" s="37" t="s">
        <v>22</v>
      </c>
      <c r="G15" s="41" t="s">
        <v>20</v>
      </c>
      <c r="H15" s="10" t="s">
        <v>881</v>
      </c>
    </row>
    <row r="16" spans="2:17" ht="30.95" customHeight="1">
      <c r="B16" s="113" t="s">
        <v>24</v>
      </c>
      <c r="C16" s="114"/>
      <c r="D16" s="114"/>
      <c r="E16" s="114"/>
      <c r="F16" s="159" t="s">
        <v>25</v>
      </c>
      <c r="G16" s="138"/>
      <c r="H16" s="139"/>
    </row>
    <row r="17" spans="2:9" ht="47.1" customHeight="1">
      <c r="B17" s="130" t="s">
        <v>26</v>
      </c>
      <c r="C17" s="131"/>
      <c r="D17" s="131"/>
      <c r="E17" s="132"/>
      <c r="F17" s="114" t="s">
        <v>878</v>
      </c>
      <c r="G17" s="114"/>
      <c r="H17" s="6" t="s">
        <v>877</v>
      </c>
    </row>
    <row r="18" spans="2:9" ht="18" customHeight="1">
      <c r="B18" s="119" t="s">
        <v>29</v>
      </c>
      <c r="C18" s="120"/>
      <c r="D18" s="120"/>
      <c r="E18" s="121"/>
      <c r="F18" s="122" t="s">
        <v>29</v>
      </c>
      <c r="G18" s="122"/>
      <c r="H18" s="5" t="s">
        <v>29</v>
      </c>
    </row>
    <row r="19" spans="2:9" ht="15.75" customHeight="1">
      <c r="B19" s="137" t="s">
        <v>31</v>
      </c>
      <c r="C19" s="138"/>
      <c r="D19" s="138"/>
      <c r="E19" s="138"/>
      <c r="F19" s="138"/>
      <c r="G19" s="138"/>
      <c r="H19" s="139"/>
    </row>
    <row r="20" spans="2:9" ht="48" customHeight="1">
      <c r="B20" s="346" t="s">
        <v>972</v>
      </c>
      <c r="C20" s="208"/>
      <c r="D20" s="208"/>
      <c r="E20" s="208"/>
      <c r="F20" s="208"/>
      <c r="G20" s="208"/>
      <c r="H20" s="209"/>
    </row>
    <row r="21" spans="2:9" ht="15.75" customHeight="1">
      <c r="B21" s="137" t="s">
        <v>32</v>
      </c>
      <c r="C21" s="138"/>
      <c r="D21" s="138"/>
      <c r="E21" s="138"/>
      <c r="F21" s="138"/>
      <c r="G21" s="138"/>
      <c r="H21" s="139"/>
    </row>
    <row r="22" spans="2:9" ht="32.25" customHeight="1">
      <c r="B22" s="147" t="s">
        <v>971</v>
      </c>
      <c r="C22" s="148"/>
      <c r="D22" s="148"/>
      <c r="E22" s="148"/>
      <c r="F22" s="148"/>
      <c r="G22" s="148"/>
      <c r="H22" s="160"/>
    </row>
    <row r="23" spans="2:9" ht="15.75" customHeight="1">
      <c r="B23" s="137" t="s">
        <v>33</v>
      </c>
      <c r="C23" s="138"/>
      <c r="D23" s="138"/>
      <c r="E23" s="158"/>
      <c r="F23" s="159" t="s">
        <v>34</v>
      </c>
      <c r="G23" s="138"/>
      <c r="H23" s="139"/>
    </row>
    <row r="24" spans="2:9" ht="24.75" customHeight="1">
      <c r="B24" s="147" t="s">
        <v>35</v>
      </c>
      <c r="C24" s="148"/>
      <c r="D24" s="148"/>
      <c r="E24" s="149"/>
      <c r="F24" s="150" t="s">
        <v>288</v>
      </c>
      <c r="G24" s="148"/>
      <c r="H24" s="160"/>
    </row>
    <row r="25" spans="2:9">
      <c r="B25" s="137" t="s">
        <v>37</v>
      </c>
      <c r="C25" s="138"/>
      <c r="D25" s="138"/>
      <c r="E25" s="158"/>
      <c r="F25" s="159" t="s">
        <v>38</v>
      </c>
      <c r="G25" s="138"/>
      <c r="H25" s="139"/>
    </row>
    <row r="26" spans="2:9" ht="28.5" customHeight="1">
      <c r="B26" s="137" t="s">
        <v>39</v>
      </c>
      <c r="C26" s="158"/>
      <c r="D26" s="159" t="s">
        <v>40</v>
      </c>
      <c r="E26" s="158"/>
      <c r="F26" s="8" t="s">
        <v>39</v>
      </c>
      <c r="G26" s="8" t="s">
        <v>41</v>
      </c>
      <c r="H26" s="40" t="s">
        <v>40</v>
      </c>
    </row>
    <row r="27" spans="2:9">
      <c r="B27" s="350">
        <v>32</v>
      </c>
      <c r="C27" s="351"/>
      <c r="D27" s="150">
        <v>2022</v>
      </c>
      <c r="E27" s="149"/>
      <c r="F27" s="101">
        <v>35</v>
      </c>
      <c r="G27" s="7">
        <f>(+F27/B27)-1</f>
        <v>9.375E-2</v>
      </c>
      <c r="H27" s="100">
        <v>2025</v>
      </c>
    </row>
    <row r="28" spans="2:9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9" ht="24" customHeight="1">
      <c r="B29" s="137" t="s">
        <v>26</v>
      </c>
      <c r="C29" s="138"/>
      <c r="D29" s="138"/>
      <c r="E29" s="138"/>
      <c r="F29" s="138"/>
      <c r="G29" s="138"/>
      <c r="H29" s="139"/>
    </row>
    <row r="30" spans="2:9" ht="26.1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9" ht="45.95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  <c r="I31" s="20"/>
    </row>
    <row r="32" spans="2:9" ht="15" customHeight="1">
      <c r="B32" s="137" t="s">
        <v>49</v>
      </c>
      <c r="C32" s="138"/>
      <c r="D32" s="339"/>
      <c r="E32" s="339"/>
      <c r="F32" s="339"/>
      <c r="G32" s="339"/>
      <c r="H32" s="139"/>
    </row>
    <row r="33" spans="2:8" ht="144.75" customHeight="1" thickBot="1">
      <c r="B33" s="340" t="s">
        <v>970</v>
      </c>
      <c r="C33" s="341"/>
      <c r="D33" s="341"/>
      <c r="E33" s="341"/>
      <c r="F33" s="341"/>
      <c r="G33" s="341"/>
      <c r="H33" s="342"/>
    </row>
    <row r="34" spans="2:8" ht="30.75" customHeight="1" thickBot="1">
      <c r="B34" s="360" t="s">
        <v>50</v>
      </c>
      <c r="C34" s="362"/>
      <c r="D34" s="362"/>
      <c r="E34" s="362"/>
      <c r="F34" s="362"/>
      <c r="G34" s="362"/>
      <c r="H34" s="361"/>
    </row>
    <row r="35" spans="2:8" ht="27.95" customHeight="1" thickBot="1">
      <c r="B35" s="105" t="s">
        <v>51</v>
      </c>
      <c r="C35" s="105" t="s">
        <v>52</v>
      </c>
      <c r="D35" s="106" t="s">
        <v>53</v>
      </c>
      <c r="E35" s="105" t="s">
        <v>54</v>
      </c>
      <c r="F35" s="105" t="s">
        <v>55</v>
      </c>
      <c r="G35" s="360" t="s">
        <v>898</v>
      </c>
      <c r="H35" s="361"/>
    </row>
    <row r="36" spans="2:8" ht="38.1" customHeight="1" thickBot="1">
      <c r="B36" s="107">
        <v>0.92859999999999998</v>
      </c>
      <c r="C36" s="23">
        <v>1.4544999999999999</v>
      </c>
      <c r="D36" s="23" t="s">
        <v>57</v>
      </c>
      <c r="E36" s="23" t="s">
        <v>57</v>
      </c>
      <c r="F36" s="23">
        <v>0.8286</v>
      </c>
      <c r="G36" s="337"/>
      <c r="H36" s="338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1" customHeight="1">
      <c r="B38" s="137" t="s">
        <v>59</v>
      </c>
      <c r="C38" s="138"/>
      <c r="D38" s="138"/>
      <c r="E38" s="158"/>
      <c r="F38" s="159" t="s">
        <v>60</v>
      </c>
      <c r="G38" s="138"/>
      <c r="H38" s="139"/>
    </row>
    <row r="39" spans="2:8" ht="24.75" customHeight="1">
      <c r="B39" s="147" t="s">
        <v>969</v>
      </c>
      <c r="C39" s="148"/>
      <c r="D39" s="148"/>
      <c r="E39" s="149"/>
      <c r="F39" s="150" t="s">
        <v>968</v>
      </c>
      <c r="G39" s="148"/>
      <c r="H39" s="160"/>
    </row>
    <row r="40" spans="2:8" ht="17.100000000000001" customHeight="1">
      <c r="B40" s="137" t="s">
        <v>61</v>
      </c>
      <c r="C40" s="138"/>
      <c r="D40" s="138"/>
      <c r="E40" s="158"/>
      <c r="F40" s="159" t="s">
        <v>62</v>
      </c>
      <c r="G40" s="138"/>
      <c r="H40" s="139"/>
    </row>
    <row r="41" spans="2:8" ht="26.25" customHeight="1">
      <c r="B41" s="147" t="s">
        <v>967</v>
      </c>
      <c r="C41" s="148"/>
      <c r="D41" s="148"/>
      <c r="E41" s="149"/>
      <c r="F41" s="150" t="s">
        <v>966</v>
      </c>
      <c r="G41" s="148"/>
      <c r="H41" s="160"/>
    </row>
    <row r="42" spans="2:8" ht="15" customHeight="1">
      <c r="B42" s="137" t="s">
        <v>63</v>
      </c>
      <c r="C42" s="138"/>
      <c r="D42" s="138"/>
      <c r="E42" s="158"/>
      <c r="F42" s="159" t="s">
        <v>64</v>
      </c>
      <c r="G42" s="138"/>
      <c r="H42" s="139"/>
    </row>
    <row r="43" spans="2:8" ht="12.95" customHeight="1">
      <c r="B43" s="147" t="s">
        <v>965</v>
      </c>
      <c r="C43" s="148"/>
      <c r="D43" s="148"/>
      <c r="E43" s="149"/>
      <c r="F43" s="150" t="s">
        <v>964</v>
      </c>
      <c r="G43" s="148"/>
      <c r="H43" s="160"/>
    </row>
    <row r="44" spans="2:8" ht="24" customHeight="1">
      <c r="B44" s="137" t="s">
        <v>65</v>
      </c>
      <c r="C44" s="138"/>
      <c r="D44" s="138"/>
      <c r="E44" s="158"/>
      <c r="F44" s="159" t="s">
        <v>66</v>
      </c>
      <c r="G44" s="138"/>
      <c r="H44" s="139"/>
    </row>
    <row r="45" spans="2:8" ht="24.75" customHeight="1">
      <c r="B45" s="147" t="s">
        <v>955</v>
      </c>
      <c r="C45" s="148"/>
      <c r="D45" s="148"/>
      <c r="E45" s="148"/>
      <c r="F45" s="150" t="s">
        <v>954</v>
      </c>
      <c r="G45" s="148"/>
      <c r="H45" s="160"/>
    </row>
    <row r="46" spans="2:8" ht="14.1" customHeight="1">
      <c r="B46" s="334" t="s">
        <v>867</v>
      </c>
      <c r="C46" s="335"/>
      <c r="D46" s="335"/>
      <c r="E46" s="335"/>
      <c r="F46" s="335"/>
      <c r="G46" s="335"/>
      <c r="H46" s="336"/>
    </row>
    <row r="47" spans="2:8" ht="15.95" customHeight="1">
      <c r="B47" s="147" t="s">
        <v>953</v>
      </c>
      <c r="C47" s="148"/>
      <c r="D47" s="148"/>
      <c r="E47" s="148"/>
      <c r="F47" s="148"/>
      <c r="G47" s="148"/>
      <c r="H47" s="160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18.95" customHeight="1">
      <c r="B49" s="147" t="s">
        <v>952</v>
      </c>
      <c r="C49" s="148"/>
      <c r="D49" s="148"/>
      <c r="E49" s="149"/>
      <c r="F49" s="150" t="s">
        <v>951</v>
      </c>
      <c r="G49" s="148"/>
      <c r="H49" s="160"/>
    </row>
    <row r="50" spans="2:8" ht="16.5" customHeight="1">
      <c r="B50" s="137" t="s">
        <v>70</v>
      </c>
      <c r="C50" s="138"/>
      <c r="D50" s="138"/>
      <c r="E50" s="158"/>
      <c r="F50" s="159" t="s">
        <v>71</v>
      </c>
      <c r="G50" s="138"/>
      <c r="H50" s="139"/>
    </row>
    <row r="51" spans="2:8" ht="15" customHeight="1" thickBot="1">
      <c r="B51" s="328" t="s">
        <v>863</v>
      </c>
      <c r="C51" s="329"/>
      <c r="D51" s="329"/>
      <c r="E51" s="330"/>
      <c r="F51" s="331" t="s">
        <v>862</v>
      </c>
      <c r="G51" s="332"/>
      <c r="H51" s="333"/>
    </row>
    <row r="52" spans="2:8" ht="38.25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C11:D11"/>
    <mergeCell ref="B5:H5"/>
    <mergeCell ref="B6:H6"/>
    <mergeCell ref="B7:H7"/>
    <mergeCell ref="B8:E8"/>
    <mergeCell ref="F8:G8"/>
    <mergeCell ref="B9:E9"/>
    <mergeCell ref="F9:G9"/>
    <mergeCell ref="B10:H10"/>
    <mergeCell ref="B23:E23"/>
    <mergeCell ref="F23:H23"/>
    <mergeCell ref="B22:H22"/>
    <mergeCell ref="C12:D12"/>
    <mergeCell ref="B13:F13"/>
    <mergeCell ref="G13:H13"/>
    <mergeCell ref="C14:D14"/>
    <mergeCell ref="C15:D15"/>
    <mergeCell ref="B16:E16"/>
    <mergeCell ref="F16:H16"/>
    <mergeCell ref="F17:G17"/>
    <mergeCell ref="F18:G18"/>
    <mergeCell ref="B19:H19"/>
    <mergeCell ref="B20:H20"/>
    <mergeCell ref="B21:H21"/>
    <mergeCell ref="B17:E17"/>
    <mergeCell ref="B18:E18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F45:H45"/>
    <mergeCell ref="B40:E40"/>
    <mergeCell ref="F40:H40"/>
    <mergeCell ref="B32:H32"/>
    <mergeCell ref="B33:H33"/>
    <mergeCell ref="B30:D30"/>
    <mergeCell ref="E30:F30"/>
    <mergeCell ref="G30:H30"/>
    <mergeCell ref="B52:H52"/>
    <mergeCell ref="B53:H53"/>
    <mergeCell ref="B48:E48"/>
    <mergeCell ref="F48:H48"/>
    <mergeCell ref="B49:E49"/>
    <mergeCell ref="F49:H49"/>
    <mergeCell ref="B50:E50"/>
    <mergeCell ref="F50:H50"/>
    <mergeCell ref="B51:E51"/>
    <mergeCell ref="F51:H51"/>
    <mergeCell ref="B47:H47"/>
    <mergeCell ref="B41:E41"/>
    <mergeCell ref="F41:H41"/>
    <mergeCell ref="B42:E42"/>
    <mergeCell ref="B46:H46"/>
    <mergeCell ref="B45:E45"/>
    <mergeCell ref="B31:D31"/>
    <mergeCell ref="E31:F31"/>
    <mergeCell ref="G31:H31"/>
    <mergeCell ref="B37:H37"/>
    <mergeCell ref="B34:H34"/>
    <mergeCell ref="G35:H35"/>
    <mergeCell ref="G36:H36"/>
    <mergeCell ref="B38:E38"/>
    <mergeCell ref="F38:H38"/>
    <mergeCell ref="B39:E39"/>
    <mergeCell ref="F39:H39"/>
    <mergeCell ref="F42:H42"/>
    <mergeCell ref="B43:E43"/>
    <mergeCell ref="F43:H43"/>
    <mergeCell ref="B44:E44"/>
    <mergeCell ref="F44:H44"/>
  </mergeCells>
  <conditionalFormatting sqref="B36">
    <cfRule type="containsText" dxfId="47" priority="5" operator="containsText" text="NO APLICA">
      <formula>NOT(ISERROR(SEARCH("NO APLICA",B36)))</formula>
    </cfRule>
    <cfRule type="cellIs" dxfId="46" priority="6" operator="lessThan">
      <formula>0.5</formula>
    </cfRule>
    <cfRule type="cellIs" dxfId="45" priority="7" operator="between">
      <formula>0.5</formula>
      <formula>0.7</formula>
    </cfRule>
    <cfRule type="cellIs" dxfId="44" priority="8" operator="greaterThan">
      <formula>0.7</formula>
    </cfRule>
  </conditionalFormatting>
  <conditionalFormatting sqref="C36:F36">
    <cfRule type="containsText" dxfId="43" priority="1" operator="containsText" text="NO DISPONIBLE">
      <formula>NOT(ISERROR(SEARCH("NO DISPONIBLE",C36)))</formula>
    </cfRule>
    <cfRule type="cellIs" dxfId="42" priority="2" operator="lessThanOrEqual">
      <formula>0.15</formula>
    </cfRule>
    <cfRule type="cellIs" dxfId="41" priority="3" operator="between">
      <formula>0.5</formula>
      <formula>0.7</formula>
    </cfRule>
    <cfRule type="cellIs" dxfId="40" priority="4" operator="greaterThanOrEqual">
      <formula>0.7</formula>
    </cfRule>
  </conditionalFormatting>
  <hyperlinks>
    <hyperlink ref="B51" r:id="rId1" xr:uid="{00000000-0004-0000-5900-000000000000}"/>
  </hyperlinks>
  <pageMargins left="1.5354330708661419" right="0.70866141732283472" top="0.39370078740157483" bottom="0.31496062992125984" header="0.11811023622047245" footer="1.1023622047244095"/>
  <pageSetup paperSize="5" scale="6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5900-000059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 2.2.1.1.11.1'!B36:F36</xm:f>
              <xm:sqref>G36</xm:sqref>
            </x14:sparkline>
          </x14:sparklines>
        </x14:sparklineGroup>
      </x14:sparklineGroup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tabColor rgb="FFFFFF00"/>
    <pageSetUpPr fitToPage="1"/>
  </sheetPr>
  <dimension ref="B1:Q53"/>
  <sheetViews>
    <sheetView showGridLines="0" view="pageBreakPreview" topLeftCell="B1" zoomScale="90" zoomScaleNormal="55" zoomScaleSheetLayoutView="90" workbookViewId="0">
      <selection activeCell="B7" sqref="B7:H7"/>
    </sheetView>
  </sheetViews>
  <sheetFormatPr baseColWidth="10" defaultColWidth="11.42578125" defaultRowHeight="18"/>
  <cols>
    <col min="1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7.85546875" style="1" customWidth="1"/>
    <col min="9" max="9" width="64" style="1" customWidth="1"/>
    <col min="10" max="16384" width="11.42578125" style="1"/>
  </cols>
  <sheetData>
    <row r="1" spans="2:17" ht="32.25" customHeight="1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37" t="s">
        <v>1</v>
      </c>
      <c r="C6" s="138"/>
      <c r="D6" s="138"/>
      <c r="E6" s="138"/>
      <c r="F6" s="138"/>
      <c r="G6" s="138"/>
      <c r="H6" s="139"/>
      <c r="J6" s="2"/>
      <c r="K6" s="2"/>
      <c r="L6" s="2"/>
      <c r="M6" s="2"/>
      <c r="N6" s="2"/>
      <c r="O6" s="2"/>
      <c r="P6" s="2"/>
      <c r="Q6" s="2"/>
    </row>
    <row r="7" spans="2:17" ht="25.5" customHeight="1">
      <c r="B7" s="347" t="s">
        <v>979</v>
      </c>
      <c r="C7" s="348"/>
      <c r="D7" s="348"/>
      <c r="E7" s="348"/>
      <c r="F7" s="348"/>
      <c r="G7" s="348"/>
      <c r="H7" s="349"/>
      <c r="J7" s="3"/>
      <c r="K7" s="3"/>
      <c r="L7" s="3"/>
      <c r="M7" s="3"/>
      <c r="N7" s="3"/>
      <c r="O7" s="3"/>
      <c r="P7" s="3"/>
      <c r="Q7" s="3"/>
    </row>
    <row r="8" spans="2:17" ht="21" customHeight="1">
      <c r="B8" s="113" t="s">
        <v>2</v>
      </c>
      <c r="C8" s="114"/>
      <c r="D8" s="114"/>
      <c r="E8" s="114"/>
      <c r="F8" s="159" t="s">
        <v>3</v>
      </c>
      <c r="G8" s="158"/>
      <c r="H8" s="104" t="s">
        <v>4</v>
      </c>
      <c r="J8" s="4"/>
      <c r="K8" s="4"/>
      <c r="L8" s="4"/>
      <c r="M8" s="4"/>
      <c r="N8" s="4"/>
      <c r="O8" s="4"/>
      <c r="P8" s="4"/>
      <c r="Q8" s="4"/>
    </row>
    <row r="9" spans="2:17" ht="45" customHeight="1">
      <c r="B9" s="352" t="s">
        <v>892</v>
      </c>
      <c r="C9" s="353"/>
      <c r="D9" s="353"/>
      <c r="E9" s="353"/>
      <c r="F9" s="150" t="s">
        <v>891</v>
      </c>
      <c r="G9" s="149"/>
      <c r="H9" s="10" t="s">
        <v>316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37" t="s">
        <v>5</v>
      </c>
      <c r="C10" s="138"/>
      <c r="D10" s="138"/>
      <c r="E10" s="138"/>
      <c r="F10" s="138"/>
      <c r="G10" s="138"/>
      <c r="H10" s="139"/>
    </row>
    <row r="11" spans="2:17" ht="25.5" customHeight="1">
      <c r="B11" s="39" t="s">
        <v>6</v>
      </c>
      <c r="C11" s="159" t="s">
        <v>7</v>
      </c>
      <c r="D11" s="158"/>
      <c r="E11" s="8" t="s">
        <v>8</v>
      </c>
      <c r="F11" s="8" t="s">
        <v>890</v>
      </c>
      <c r="G11" s="8" t="s">
        <v>10</v>
      </c>
      <c r="H11" s="6" t="s">
        <v>11</v>
      </c>
    </row>
    <row r="12" spans="2:17" ht="18.95" customHeight="1">
      <c r="B12" s="38" t="s">
        <v>889</v>
      </c>
      <c r="C12" s="356" t="s">
        <v>888</v>
      </c>
      <c r="D12" s="121"/>
      <c r="E12" s="9" t="s">
        <v>888</v>
      </c>
      <c r="F12" s="9" t="s">
        <v>888</v>
      </c>
      <c r="G12" s="9" t="s">
        <v>887</v>
      </c>
      <c r="H12" s="5" t="s">
        <v>886</v>
      </c>
    </row>
    <row r="13" spans="2:17" ht="16.5" customHeight="1">
      <c r="B13" s="357" t="s">
        <v>885</v>
      </c>
      <c r="C13" s="358"/>
      <c r="D13" s="358"/>
      <c r="E13" s="358"/>
      <c r="F13" s="359"/>
      <c r="G13" s="159" t="s">
        <v>884</v>
      </c>
      <c r="H13" s="139"/>
    </row>
    <row r="14" spans="2:17" ht="16.5" customHeight="1">
      <c r="B14" s="103" t="s">
        <v>15</v>
      </c>
      <c r="C14" s="354" t="s">
        <v>16</v>
      </c>
      <c r="D14" s="355"/>
      <c r="E14" s="102" t="s">
        <v>17</v>
      </c>
      <c r="F14" s="8" t="s">
        <v>8</v>
      </c>
      <c r="G14" s="42" t="s">
        <v>18</v>
      </c>
      <c r="H14" s="6" t="s">
        <v>19</v>
      </c>
    </row>
    <row r="15" spans="2:17" ht="21" customHeight="1">
      <c r="B15" s="36" t="s">
        <v>20</v>
      </c>
      <c r="C15" s="150" t="s">
        <v>883</v>
      </c>
      <c r="D15" s="149"/>
      <c r="E15" s="37" t="s">
        <v>882</v>
      </c>
      <c r="F15" s="37" t="s">
        <v>22</v>
      </c>
      <c r="G15" s="41" t="s">
        <v>20</v>
      </c>
      <c r="H15" s="10" t="s">
        <v>881</v>
      </c>
    </row>
    <row r="16" spans="2:17" ht="30.95" customHeight="1">
      <c r="B16" s="113" t="s">
        <v>24</v>
      </c>
      <c r="C16" s="114"/>
      <c r="D16" s="114"/>
      <c r="E16" s="114"/>
      <c r="F16" s="159" t="s">
        <v>25</v>
      </c>
      <c r="G16" s="138"/>
      <c r="H16" s="139"/>
    </row>
    <row r="17" spans="2:9" ht="47.1" customHeight="1">
      <c r="B17" s="130" t="s">
        <v>26</v>
      </c>
      <c r="C17" s="131"/>
      <c r="D17" s="131"/>
      <c r="E17" s="132"/>
      <c r="F17" s="114" t="s">
        <v>878</v>
      </c>
      <c r="G17" s="114"/>
      <c r="H17" s="6" t="s">
        <v>877</v>
      </c>
    </row>
    <row r="18" spans="2:9" ht="18" customHeight="1">
      <c r="B18" s="119" t="s">
        <v>29</v>
      </c>
      <c r="C18" s="120"/>
      <c r="D18" s="120"/>
      <c r="E18" s="121"/>
      <c r="F18" s="122" t="s">
        <v>29</v>
      </c>
      <c r="G18" s="122"/>
      <c r="H18" s="5" t="s">
        <v>29</v>
      </c>
    </row>
    <row r="19" spans="2:9" ht="15.75" customHeight="1">
      <c r="B19" s="137" t="s">
        <v>31</v>
      </c>
      <c r="C19" s="138"/>
      <c r="D19" s="138"/>
      <c r="E19" s="138"/>
      <c r="F19" s="138"/>
      <c r="G19" s="138"/>
      <c r="H19" s="139"/>
    </row>
    <row r="20" spans="2:9" ht="48" customHeight="1">
      <c r="B20" s="346" t="s">
        <v>978</v>
      </c>
      <c r="C20" s="208"/>
      <c r="D20" s="208"/>
      <c r="E20" s="208"/>
      <c r="F20" s="208"/>
      <c r="G20" s="208"/>
      <c r="H20" s="209"/>
    </row>
    <row r="21" spans="2:9" ht="15.75" customHeight="1">
      <c r="B21" s="137" t="s">
        <v>32</v>
      </c>
      <c r="C21" s="138"/>
      <c r="D21" s="138"/>
      <c r="E21" s="138"/>
      <c r="F21" s="138"/>
      <c r="G21" s="138"/>
      <c r="H21" s="139"/>
    </row>
    <row r="22" spans="2:9" ht="32.25" customHeight="1">
      <c r="B22" s="147" t="s">
        <v>977</v>
      </c>
      <c r="C22" s="148"/>
      <c r="D22" s="148"/>
      <c r="E22" s="148"/>
      <c r="F22" s="148"/>
      <c r="G22" s="148"/>
      <c r="H22" s="160"/>
    </row>
    <row r="23" spans="2:9" ht="15.75" customHeight="1">
      <c r="B23" s="137" t="s">
        <v>33</v>
      </c>
      <c r="C23" s="138"/>
      <c r="D23" s="138"/>
      <c r="E23" s="158"/>
      <c r="F23" s="159" t="s">
        <v>34</v>
      </c>
      <c r="G23" s="138"/>
      <c r="H23" s="139"/>
    </row>
    <row r="24" spans="2:9" ht="24.75" customHeight="1">
      <c r="B24" s="147" t="s">
        <v>35</v>
      </c>
      <c r="C24" s="148"/>
      <c r="D24" s="148"/>
      <c r="E24" s="149"/>
      <c r="F24" s="150" t="s">
        <v>288</v>
      </c>
      <c r="G24" s="148"/>
      <c r="H24" s="160"/>
    </row>
    <row r="25" spans="2:9">
      <c r="B25" s="137" t="s">
        <v>37</v>
      </c>
      <c r="C25" s="138"/>
      <c r="D25" s="138"/>
      <c r="E25" s="158"/>
      <c r="F25" s="159" t="s">
        <v>38</v>
      </c>
      <c r="G25" s="138"/>
      <c r="H25" s="139"/>
    </row>
    <row r="26" spans="2:9" ht="27" customHeight="1">
      <c r="B26" s="137" t="s">
        <v>39</v>
      </c>
      <c r="C26" s="158"/>
      <c r="D26" s="159" t="s">
        <v>40</v>
      </c>
      <c r="E26" s="158"/>
      <c r="F26" s="8" t="s">
        <v>39</v>
      </c>
      <c r="G26" s="8" t="s">
        <v>41</v>
      </c>
      <c r="H26" s="40" t="s">
        <v>40</v>
      </c>
    </row>
    <row r="27" spans="2:9">
      <c r="B27" s="350">
        <v>11</v>
      </c>
      <c r="C27" s="351"/>
      <c r="D27" s="150">
        <v>2022</v>
      </c>
      <c r="E27" s="149"/>
      <c r="F27" s="101">
        <v>17</v>
      </c>
      <c r="G27" s="7">
        <f>(+F27/B27)-1</f>
        <v>0.54545454545454541</v>
      </c>
      <c r="H27" s="100">
        <v>2025</v>
      </c>
    </row>
    <row r="28" spans="2:9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9" ht="24" customHeight="1">
      <c r="B29" s="137" t="s">
        <v>26</v>
      </c>
      <c r="C29" s="138"/>
      <c r="D29" s="138"/>
      <c r="E29" s="138"/>
      <c r="F29" s="138"/>
      <c r="G29" s="138"/>
      <c r="H29" s="139"/>
    </row>
    <row r="30" spans="2:9" ht="36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9" ht="45.95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  <c r="I31" s="20"/>
    </row>
    <row r="32" spans="2:9" ht="15" customHeight="1">
      <c r="B32" s="137" t="s">
        <v>49</v>
      </c>
      <c r="C32" s="138"/>
      <c r="D32" s="339"/>
      <c r="E32" s="339"/>
      <c r="F32" s="339"/>
      <c r="G32" s="339"/>
      <c r="H32" s="139"/>
    </row>
    <row r="33" spans="2:8" ht="144.75" customHeight="1" thickBot="1">
      <c r="B33" s="340" t="s">
        <v>970</v>
      </c>
      <c r="C33" s="341"/>
      <c r="D33" s="341"/>
      <c r="E33" s="341"/>
      <c r="F33" s="341"/>
      <c r="G33" s="341"/>
      <c r="H33" s="342"/>
    </row>
    <row r="34" spans="2:8" ht="30.75" customHeight="1" thickBot="1">
      <c r="B34" s="360" t="s">
        <v>50</v>
      </c>
      <c r="C34" s="362"/>
      <c r="D34" s="362"/>
      <c r="E34" s="362"/>
      <c r="F34" s="362"/>
      <c r="G34" s="362"/>
      <c r="H34" s="361"/>
    </row>
    <row r="35" spans="2:8" ht="27.95" customHeight="1" thickBot="1">
      <c r="B35" s="105" t="s">
        <v>51</v>
      </c>
      <c r="C35" s="105" t="s">
        <v>52</v>
      </c>
      <c r="D35" s="106" t="s">
        <v>53</v>
      </c>
      <c r="E35" s="105" t="s">
        <v>54</v>
      </c>
      <c r="F35" s="105" t="s">
        <v>55</v>
      </c>
      <c r="G35" s="360" t="s">
        <v>898</v>
      </c>
      <c r="H35" s="361"/>
    </row>
    <row r="36" spans="2:8" ht="38.1" customHeight="1" thickBot="1">
      <c r="B36" s="107">
        <v>2.3332999999999999</v>
      </c>
      <c r="C36" s="23">
        <v>1</v>
      </c>
      <c r="D36" s="23" t="s">
        <v>57</v>
      </c>
      <c r="E36" s="23" t="s">
        <v>57</v>
      </c>
      <c r="F36" s="23">
        <v>0.70589999999999997</v>
      </c>
      <c r="G36" s="337"/>
      <c r="H36" s="338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1" customHeight="1">
      <c r="B38" s="137" t="s">
        <v>59</v>
      </c>
      <c r="C38" s="138"/>
      <c r="D38" s="138"/>
      <c r="E38" s="158"/>
      <c r="F38" s="159" t="s">
        <v>60</v>
      </c>
      <c r="G38" s="138"/>
      <c r="H38" s="139"/>
    </row>
    <row r="39" spans="2:8" ht="24.75" customHeight="1">
      <c r="B39" s="147" t="s">
        <v>976</v>
      </c>
      <c r="C39" s="148"/>
      <c r="D39" s="148"/>
      <c r="E39" s="149"/>
      <c r="F39" s="150" t="s">
        <v>975</v>
      </c>
      <c r="G39" s="148"/>
      <c r="H39" s="160"/>
    </row>
    <row r="40" spans="2:8" ht="17.100000000000001" customHeight="1">
      <c r="B40" s="137" t="s">
        <v>61</v>
      </c>
      <c r="C40" s="138"/>
      <c r="D40" s="138"/>
      <c r="E40" s="158"/>
      <c r="F40" s="159" t="s">
        <v>62</v>
      </c>
      <c r="G40" s="138"/>
      <c r="H40" s="139"/>
    </row>
    <row r="41" spans="2:8" ht="26.25" customHeight="1">
      <c r="B41" s="147" t="s">
        <v>958</v>
      </c>
      <c r="C41" s="148"/>
      <c r="D41" s="148"/>
      <c r="E41" s="149"/>
      <c r="F41" s="150" t="s">
        <v>974</v>
      </c>
      <c r="G41" s="148"/>
      <c r="H41" s="160"/>
    </row>
    <row r="42" spans="2:8" ht="15" customHeight="1">
      <c r="B42" s="137" t="s">
        <v>63</v>
      </c>
      <c r="C42" s="138"/>
      <c r="D42" s="138"/>
      <c r="E42" s="158"/>
      <c r="F42" s="159" t="s">
        <v>64</v>
      </c>
      <c r="G42" s="138"/>
      <c r="H42" s="139"/>
    </row>
    <row r="43" spans="2:8" ht="12.95" customHeight="1">
      <c r="B43" s="147" t="s">
        <v>965</v>
      </c>
      <c r="C43" s="148"/>
      <c r="D43" s="148"/>
      <c r="E43" s="149"/>
      <c r="F43" s="150" t="s">
        <v>964</v>
      </c>
      <c r="G43" s="148"/>
      <c r="H43" s="160"/>
    </row>
    <row r="44" spans="2:8" ht="24" customHeight="1">
      <c r="B44" s="137" t="s">
        <v>65</v>
      </c>
      <c r="C44" s="138"/>
      <c r="D44" s="138"/>
      <c r="E44" s="158"/>
      <c r="F44" s="159" t="s">
        <v>66</v>
      </c>
      <c r="G44" s="138"/>
      <c r="H44" s="139"/>
    </row>
    <row r="45" spans="2:8" ht="24.75" customHeight="1">
      <c r="B45" s="147" t="s">
        <v>955</v>
      </c>
      <c r="C45" s="148"/>
      <c r="D45" s="148"/>
      <c r="E45" s="148"/>
      <c r="F45" s="150" t="s">
        <v>954</v>
      </c>
      <c r="G45" s="148"/>
      <c r="H45" s="160"/>
    </row>
    <row r="46" spans="2:8" ht="14.1" customHeight="1">
      <c r="B46" s="334" t="s">
        <v>867</v>
      </c>
      <c r="C46" s="335"/>
      <c r="D46" s="335"/>
      <c r="E46" s="335"/>
      <c r="F46" s="335"/>
      <c r="G46" s="335"/>
      <c r="H46" s="336"/>
    </row>
    <row r="47" spans="2:8" ht="15.95" customHeight="1">
      <c r="B47" s="147" t="s">
        <v>953</v>
      </c>
      <c r="C47" s="148"/>
      <c r="D47" s="148"/>
      <c r="E47" s="148"/>
      <c r="F47" s="148"/>
      <c r="G47" s="148"/>
      <c r="H47" s="160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18.95" customHeight="1">
      <c r="B49" s="147" t="s">
        <v>952</v>
      </c>
      <c r="C49" s="148"/>
      <c r="D49" s="148"/>
      <c r="E49" s="149"/>
      <c r="F49" s="150" t="s">
        <v>951</v>
      </c>
      <c r="G49" s="148"/>
      <c r="H49" s="160"/>
    </row>
    <row r="50" spans="2:8" ht="16.5" customHeight="1">
      <c r="B50" s="137" t="s">
        <v>70</v>
      </c>
      <c r="C50" s="138"/>
      <c r="D50" s="138"/>
      <c r="E50" s="158"/>
      <c r="F50" s="159" t="s">
        <v>71</v>
      </c>
      <c r="G50" s="138"/>
      <c r="H50" s="139"/>
    </row>
    <row r="51" spans="2:8" ht="15" customHeight="1" thickBot="1">
      <c r="B51" s="328" t="s">
        <v>863</v>
      </c>
      <c r="C51" s="329"/>
      <c r="D51" s="329"/>
      <c r="E51" s="330"/>
      <c r="F51" s="331" t="s">
        <v>862</v>
      </c>
      <c r="G51" s="332"/>
      <c r="H51" s="333"/>
    </row>
    <row r="52" spans="2:8" ht="38.25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9:E9"/>
    <mergeCell ref="F9:G9"/>
    <mergeCell ref="B26:C26"/>
    <mergeCell ref="D26:E26"/>
    <mergeCell ref="B27:C27"/>
    <mergeCell ref="D27:E27"/>
    <mergeCell ref="C11:D11"/>
    <mergeCell ref="B17:E17"/>
    <mergeCell ref="B18:E18"/>
    <mergeCell ref="B23:E23"/>
    <mergeCell ref="F23:H23"/>
    <mergeCell ref="B24:E24"/>
    <mergeCell ref="F24:H24"/>
    <mergeCell ref="B25:E25"/>
    <mergeCell ref="F25:H25"/>
    <mergeCell ref="B5:H5"/>
    <mergeCell ref="B6:H6"/>
    <mergeCell ref="B7:H7"/>
    <mergeCell ref="B8:E8"/>
    <mergeCell ref="F8:G8"/>
    <mergeCell ref="B10:H10"/>
    <mergeCell ref="B22:H22"/>
    <mergeCell ref="C12:D12"/>
    <mergeCell ref="B13:F13"/>
    <mergeCell ref="G13:H13"/>
    <mergeCell ref="C14:D14"/>
    <mergeCell ref="C15:D15"/>
    <mergeCell ref="B16:E16"/>
    <mergeCell ref="F16:H16"/>
    <mergeCell ref="F17:G17"/>
    <mergeCell ref="F18:G18"/>
    <mergeCell ref="B19:H19"/>
    <mergeCell ref="B20:H20"/>
    <mergeCell ref="B21:H21"/>
    <mergeCell ref="B30:D30"/>
    <mergeCell ref="E30:F30"/>
    <mergeCell ref="G30:H30"/>
    <mergeCell ref="B28:H28"/>
    <mergeCell ref="B29:H29"/>
    <mergeCell ref="B47:H47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H46"/>
    <mergeCell ref="B31:D31"/>
    <mergeCell ref="E31:F31"/>
    <mergeCell ref="G31:H31"/>
    <mergeCell ref="B39:E39"/>
    <mergeCell ref="F39:H39"/>
    <mergeCell ref="B37:H37"/>
    <mergeCell ref="B40:E40"/>
    <mergeCell ref="F40:H40"/>
    <mergeCell ref="B32:H32"/>
    <mergeCell ref="B33:H33"/>
    <mergeCell ref="B34:H34"/>
    <mergeCell ref="G35:H35"/>
    <mergeCell ref="G36:H36"/>
    <mergeCell ref="B38:E38"/>
    <mergeCell ref="F38:H38"/>
    <mergeCell ref="B53:H53"/>
    <mergeCell ref="B48:E48"/>
    <mergeCell ref="F48:H48"/>
    <mergeCell ref="B49:E49"/>
    <mergeCell ref="F49:H49"/>
    <mergeCell ref="B50:E50"/>
    <mergeCell ref="F50:H50"/>
    <mergeCell ref="B52:H52"/>
    <mergeCell ref="B51:E51"/>
    <mergeCell ref="F51:H51"/>
  </mergeCells>
  <conditionalFormatting sqref="B36">
    <cfRule type="containsText" dxfId="39" priority="5" operator="containsText" text="NO APLICA">
      <formula>NOT(ISERROR(SEARCH("NO APLICA",B36)))</formula>
    </cfRule>
    <cfRule type="cellIs" dxfId="38" priority="6" operator="lessThan">
      <formula>0.5</formula>
    </cfRule>
    <cfRule type="cellIs" dxfId="37" priority="7" operator="between">
      <formula>0.5</formula>
      <formula>0.7</formula>
    </cfRule>
    <cfRule type="cellIs" dxfId="36" priority="8" operator="greaterThan">
      <formula>0.7</formula>
    </cfRule>
  </conditionalFormatting>
  <conditionalFormatting sqref="C36:F36">
    <cfRule type="containsText" dxfId="35" priority="1" operator="containsText" text="NO DISPONIBLE">
      <formula>NOT(ISERROR(SEARCH("NO DISPONIBLE",C36)))</formula>
    </cfRule>
    <cfRule type="cellIs" dxfId="34" priority="2" operator="lessThanOrEqual">
      <formula>0.15</formula>
    </cfRule>
    <cfRule type="cellIs" dxfId="33" priority="3" operator="between">
      <formula>0.5</formula>
      <formula>0.7</formula>
    </cfRule>
    <cfRule type="cellIs" dxfId="32" priority="4" operator="greaterThanOrEqual">
      <formula>0.7</formula>
    </cfRule>
  </conditionalFormatting>
  <hyperlinks>
    <hyperlink ref="B51" r:id="rId1" xr:uid="{00000000-0004-0000-5A00-000000000000}"/>
  </hyperlinks>
  <pageMargins left="1.5354330708661419" right="0.70866141732283472" top="0.39370078740157483" bottom="0.31496062992125984" header="0.11811023622047245" footer="1.1023622047244095"/>
  <pageSetup paperSize="5" scale="6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5A00-00005A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 2.2.1.1.11.2'!B36:F36</xm:f>
              <xm:sqref>G36</xm:sqref>
            </x14:sparkline>
          </x14:sparklines>
        </x14:sparklineGroup>
      </x14:sparklineGroup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tabColor rgb="FFFFFF00"/>
    <pageSetUpPr fitToPage="1"/>
  </sheetPr>
  <dimension ref="B1:Q53"/>
  <sheetViews>
    <sheetView showGridLines="0" view="pageBreakPreview" topLeftCell="B1" zoomScaleNormal="55" zoomScaleSheetLayoutView="100" workbookViewId="0">
      <selection activeCell="B7" sqref="B7:H7"/>
    </sheetView>
  </sheetViews>
  <sheetFormatPr baseColWidth="10" defaultColWidth="11.42578125" defaultRowHeight="18"/>
  <cols>
    <col min="1" max="1" width="11.42578125" style="1"/>
    <col min="2" max="7" width="14.7109375" style="1" customWidth="1"/>
    <col min="8" max="8" width="24.5703125" style="1" customWidth="1"/>
    <col min="9" max="9" width="64" style="1" customWidth="1"/>
    <col min="10" max="16384" width="11.42578125" style="1"/>
  </cols>
  <sheetData>
    <row r="1" spans="2:17" ht="32.25" customHeight="1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37" t="s">
        <v>1</v>
      </c>
      <c r="C6" s="138"/>
      <c r="D6" s="138"/>
      <c r="E6" s="138"/>
      <c r="F6" s="138"/>
      <c r="G6" s="138"/>
      <c r="H6" s="139"/>
      <c r="J6" s="2"/>
      <c r="K6" s="2"/>
      <c r="L6" s="2"/>
      <c r="M6" s="2"/>
      <c r="N6" s="2"/>
      <c r="O6" s="2"/>
      <c r="P6" s="2"/>
      <c r="Q6" s="2"/>
    </row>
    <row r="7" spans="2:17" ht="25.5" customHeight="1">
      <c r="B7" s="347" t="s">
        <v>985</v>
      </c>
      <c r="C7" s="348"/>
      <c r="D7" s="348"/>
      <c r="E7" s="348"/>
      <c r="F7" s="348"/>
      <c r="G7" s="348"/>
      <c r="H7" s="349"/>
      <c r="J7" s="3"/>
      <c r="K7" s="3"/>
      <c r="L7" s="3"/>
      <c r="M7" s="3"/>
      <c r="N7" s="3"/>
      <c r="O7" s="3"/>
      <c r="P7" s="3"/>
      <c r="Q7" s="3"/>
    </row>
    <row r="8" spans="2:17" ht="21" customHeight="1">
      <c r="B8" s="113" t="s">
        <v>2</v>
      </c>
      <c r="C8" s="114"/>
      <c r="D8" s="114"/>
      <c r="E8" s="114"/>
      <c r="F8" s="159" t="s">
        <v>3</v>
      </c>
      <c r="G8" s="158"/>
      <c r="H8" s="104" t="s">
        <v>4</v>
      </c>
      <c r="J8" s="4"/>
      <c r="K8" s="4"/>
      <c r="L8" s="4"/>
      <c r="M8" s="4"/>
      <c r="N8" s="4"/>
      <c r="O8" s="4"/>
      <c r="P8" s="4"/>
      <c r="Q8" s="4"/>
    </row>
    <row r="9" spans="2:17" ht="45" customHeight="1">
      <c r="B9" s="352" t="s">
        <v>892</v>
      </c>
      <c r="C9" s="353"/>
      <c r="D9" s="353"/>
      <c r="E9" s="353"/>
      <c r="F9" s="150" t="s">
        <v>891</v>
      </c>
      <c r="G9" s="149"/>
      <c r="H9" s="10" t="s">
        <v>316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37" t="s">
        <v>5</v>
      </c>
      <c r="C10" s="138"/>
      <c r="D10" s="138"/>
      <c r="E10" s="138"/>
      <c r="F10" s="138"/>
      <c r="G10" s="138"/>
      <c r="H10" s="139"/>
    </row>
    <row r="11" spans="2:17" ht="25.5" customHeight="1">
      <c r="B11" s="39" t="s">
        <v>6</v>
      </c>
      <c r="C11" s="159" t="s">
        <v>7</v>
      </c>
      <c r="D11" s="158"/>
      <c r="E11" s="8" t="s">
        <v>8</v>
      </c>
      <c r="F11" s="8" t="s">
        <v>890</v>
      </c>
      <c r="G11" s="8" t="s">
        <v>10</v>
      </c>
      <c r="H11" s="6" t="s">
        <v>11</v>
      </c>
    </row>
    <row r="12" spans="2:17" ht="18.95" customHeight="1">
      <c r="B12" s="38" t="s">
        <v>889</v>
      </c>
      <c r="C12" s="356" t="s">
        <v>888</v>
      </c>
      <c r="D12" s="121"/>
      <c r="E12" s="9" t="s">
        <v>888</v>
      </c>
      <c r="F12" s="9" t="s">
        <v>888</v>
      </c>
      <c r="G12" s="9" t="s">
        <v>887</v>
      </c>
      <c r="H12" s="5" t="s">
        <v>886</v>
      </c>
    </row>
    <row r="13" spans="2:17" ht="16.5" customHeight="1">
      <c r="B13" s="357" t="s">
        <v>885</v>
      </c>
      <c r="C13" s="358"/>
      <c r="D13" s="358"/>
      <c r="E13" s="358"/>
      <c r="F13" s="359"/>
      <c r="G13" s="159" t="s">
        <v>884</v>
      </c>
      <c r="H13" s="139"/>
    </row>
    <row r="14" spans="2:17" ht="16.5" customHeight="1">
      <c r="B14" s="103" t="s">
        <v>15</v>
      </c>
      <c r="C14" s="354" t="s">
        <v>16</v>
      </c>
      <c r="D14" s="355"/>
      <c r="E14" s="102" t="s">
        <v>17</v>
      </c>
      <c r="F14" s="8" t="s">
        <v>8</v>
      </c>
      <c r="G14" s="42" t="s">
        <v>18</v>
      </c>
      <c r="H14" s="6" t="s">
        <v>19</v>
      </c>
    </row>
    <row r="15" spans="2:17" ht="21" customHeight="1">
      <c r="B15" s="36" t="s">
        <v>20</v>
      </c>
      <c r="C15" s="150" t="s">
        <v>883</v>
      </c>
      <c r="D15" s="149"/>
      <c r="E15" s="37" t="s">
        <v>882</v>
      </c>
      <c r="F15" s="37" t="s">
        <v>22</v>
      </c>
      <c r="G15" s="41" t="s">
        <v>20</v>
      </c>
      <c r="H15" s="10" t="s">
        <v>881</v>
      </c>
    </row>
    <row r="16" spans="2:17" ht="30.95" customHeight="1">
      <c r="B16" s="113" t="s">
        <v>24</v>
      </c>
      <c r="C16" s="114"/>
      <c r="D16" s="114"/>
      <c r="E16" s="114"/>
      <c r="F16" s="159" t="s">
        <v>25</v>
      </c>
      <c r="G16" s="138"/>
      <c r="H16" s="139"/>
    </row>
    <row r="17" spans="2:9" ht="47.1" customHeight="1">
      <c r="B17" s="130" t="s">
        <v>26</v>
      </c>
      <c r="C17" s="131"/>
      <c r="D17" s="131"/>
      <c r="E17" s="132"/>
      <c r="F17" s="114" t="s">
        <v>878</v>
      </c>
      <c r="G17" s="114"/>
      <c r="H17" s="6" t="s">
        <v>877</v>
      </c>
    </row>
    <row r="18" spans="2:9" ht="18" customHeight="1">
      <c r="B18" s="119" t="s">
        <v>29</v>
      </c>
      <c r="C18" s="120"/>
      <c r="D18" s="120"/>
      <c r="E18" s="121"/>
      <c r="F18" s="122" t="s">
        <v>29</v>
      </c>
      <c r="G18" s="122"/>
      <c r="H18" s="5" t="s">
        <v>29</v>
      </c>
    </row>
    <row r="19" spans="2:9" ht="15.75" customHeight="1">
      <c r="B19" s="137" t="s">
        <v>31</v>
      </c>
      <c r="C19" s="138"/>
      <c r="D19" s="138"/>
      <c r="E19" s="138"/>
      <c r="F19" s="138"/>
      <c r="G19" s="138"/>
      <c r="H19" s="139"/>
    </row>
    <row r="20" spans="2:9" ht="48" customHeight="1">
      <c r="B20" s="346" t="s">
        <v>984</v>
      </c>
      <c r="C20" s="208"/>
      <c r="D20" s="208"/>
      <c r="E20" s="208"/>
      <c r="F20" s="208"/>
      <c r="G20" s="208"/>
      <c r="H20" s="209"/>
    </row>
    <row r="21" spans="2:9" ht="15.75" customHeight="1">
      <c r="B21" s="137" t="s">
        <v>32</v>
      </c>
      <c r="C21" s="138"/>
      <c r="D21" s="138"/>
      <c r="E21" s="138"/>
      <c r="F21" s="138"/>
      <c r="G21" s="138"/>
      <c r="H21" s="139"/>
    </row>
    <row r="22" spans="2:9" ht="32.25" customHeight="1">
      <c r="B22" s="147" t="s">
        <v>983</v>
      </c>
      <c r="C22" s="148"/>
      <c r="D22" s="148"/>
      <c r="E22" s="148"/>
      <c r="F22" s="148"/>
      <c r="G22" s="148"/>
      <c r="H22" s="160"/>
    </row>
    <row r="23" spans="2:9" ht="15.75" customHeight="1">
      <c r="B23" s="137" t="s">
        <v>33</v>
      </c>
      <c r="C23" s="138"/>
      <c r="D23" s="138"/>
      <c r="E23" s="158"/>
      <c r="F23" s="159" t="s">
        <v>34</v>
      </c>
      <c r="G23" s="138"/>
      <c r="H23" s="139"/>
    </row>
    <row r="24" spans="2:9" ht="24.75" customHeight="1">
      <c r="B24" s="147" t="s">
        <v>35</v>
      </c>
      <c r="C24" s="148"/>
      <c r="D24" s="148"/>
      <c r="E24" s="149"/>
      <c r="F24" s="150" t="s">
        <v>288</v>
      </c>
      <c r="G24" s="148"/>
      <c r="H24" s="160"/>
    </row>
    <row r="25" spans="2:9">
      <c r="B25" s="137" t="s">
        <v>37</v>
      </c>
      <c r="C25" s="138"/>
      <c r="D25" s="138"/>
      <c r="E25" s="158"/>
      <c r="F25" s="159" t="s">
        <v>38</v>
      </c>
      <c r="G25" s="138"/>
      <c r="H25" s="139"/>
    </row>
    <row r="26" spans="2:9" ht="27" customHeight="1">
      <c r="B26" s="137" t="s">
        <v>39</v>
      </c>
      <c r="C26" s="158"/>
      <c r="D26" s="159" t="s">
        <v>40</v>
      </c>
      <c r="E26" s="158"/>
      <c r="F26" s="8" t="s">
        <v>39</v>
      </c>
      <c r="G26" s="8" t="s">
        <v>41</v>
      </c>
      <c r="H26" s="40" t="s">
        <v>40</v>
      </c>
    </row>
    <row r="27" spans="2:9">
      <c r="B27" s="350">
        <v>26</v>
      </c>
      <c r="C27" s="351"/>
      <c r="D27" s="150">
        <v>2022</v>
      </c>
      <c r="E27" s="149"/>
      <c r="F27" s="101">
        <v>52</v>
      </c>
      <c r="G27" s="7">
        <f>(+F27/B27)-1</f>
        <v>1</v>
      </c>
      <c r="H27" s="100">
        <v>2025</v>
      </c>
    </row>
    <row r="28" spans="2:9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9" ht="24" customHeight="1">
      <c r="B29" s="137" t="s">
        <v>26</v>
      </c>
      <c r="C29" s="138"/>
      <c r="D29" s="138"/>
      <c r="E29" s="138"/>
      <c r="F29" s="138"/>
      <c r="G29" s="138"/>
      <c r="H29" s="139"/>
    </row>
    <row r="30" spans="2:9" ht="26.1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9" ht="45.95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  <c r="I31" s="20"/>
    </row>
    <row r="32" spans="2:9" ht="15" customHeight="1">
      <c r="B32" s="137" t="s">
        <v>49</v>
      </c>
      <c r="C32" s="138"/>
      <c r="D32" s="339"/>
      <c r="E32" s="339"/>
      <c r="F32" s="339"/>
      <c r="G32" s="339"/>
      <c r="H32" s="139"/>
    </row>
    <row r="33" spans="2:8" ht="144.75" customHeight="1" thickBot="1">
      <c r="B33" s="340" t="s">
        <v>970</v>
      </c>
      <c r="C33" s="341"/>
      <c r="D33" s="341"/>
      <c r="E33" s="341"/>
      <c r="F33" s="341"/>
      <c r="G33" s="341"/>
      <c r="H33" s="342"/>
    </row>
    <row r="34" spans="2:8" ht="27.75" customHeight="1" thickBot="1">
      <c r="B34" s="360" t="s">
        <v>50</v>
      </c>
      <c r="C34" s="362"/>
      <c r="D34" s="362"/>
      <c r="E34" s="362"/>
      <c r="F34" s="362"/>
      <c r="G34" s="362"/>
      <c r="H34" s="361"/>
    </row>
    <row r="35" spans="2:8" ht="27.95" customHeight="1" thickBot="1">
      <c r="B35" s="105" t="s">
        <v>51</v>
      </c>
      <c r="C35" s="105" t="s">
        <v>52</v>
      </c>
      <c r="D35" s="106" t="s">
        <v>53</v>
      </c>
      <c r="E35" s="105" t="s">
        <v>54</v>
      </c>
      <c r="F35" s="105" t="s">
        <v>55</v>
      </c>
      <c r="G35" s="360" t="s">
        <v>898</v>
      </c>
      <c r="H35" s="361"/>
    </row>
    <row r="36" spans="2:8" ht="38.1" customHeight="1" thickBot="1">
      <c r="B36" s="23">
        <v>0.1154</v>
      </c>
      <c r="C36" s="23">
        <v>1.375</v>
      </c>
      <c r="D36" s="23" t="s">
        <v>57</v>
      </c>
      <c r="E36" s="23" t="s">
        <v>57</v>
      </c>
      <c r="F36" s="23">
        <v>0.48080000000000001</v>
      </c>
      <c r="G36" s="337"/>
      <c r="H36" s="338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1" customHeight="1">
      <c r="B38" s="137" t="s">
        <v>59</v>
      </c>
      <c r="C38" s="138"/>
      <c r="D38" s="138"/>
      <c r="E38" s="158"/>
      <c r="F38" s="159" t="s">
        <v>60</v>
      </c>
      <c r="G38" s="138"/>
      <c r="H38" s="139"/>
    </row>
    <row r="39" spans="2:8" ht="24.75" customHeight="1">
      <c r="B39" s="147" t="s">
        <v>982</v>
      </c>
      <c r="C39" s="148"/>
      <c r="D39" s="148"/>
      <c r="E39" s="149"/>
      <c r="F39" s="150" t="s">
        <v>981</v>
      </c>
      <c r="G39" s="148"/>
      <c r="H39" s="160"/>
    </row>
    <row r="40" spans="2:8" ht="17.100000000000001" customHeight="1">
      <c r="B40" s="137" t="s">
        <v>61</v>
      </c>
      <c r="C40" s="138"/>
      <c r="D40" s="138"/>
      <c r="E40" s="158"/>
      <c r="F40" s="159" t="s">
        <v>62</v>
      </c>
      <c r="G40" s="138"/>
      <c r="H40" s="139"/>
    </row>
    <row r="41" spans="2:8" ht="26.25" customHeight="1">
      <c r="B41" s="147" t="s">
        <v>958</v>
      </c>
      <c r="C41" s="148"/>
      <c r="D41" s="148"/>
      <c r="E41" s="149"/>
      <c r="F41" s="150" t="s">
        <v>980</v>
      </c>
      <c r="G41" s="148"/>
      <c r="H41" s="160"/>
    </row>
    <row r="42" spans="2:8" ht="15" customHeight="1">
      <c r="B42" s="137" t="s">
        <v>63</v>
      </c>
      <c r="C42" s="138"/>
      <c r="D42" s="138"/>
      <c r="E42" s="158"/>
      <c r="F42" s="159" t="s">
        <v>64</v>
      </c>
      <c r="G42" s="138"/>
      <c r="H42" s="139"/>
    </row>
    <row r="43" spans="2:8" ht="12.95" customHeight="1">
      <c r="B43" s="147" t="s">
        <v>965</v>
      </c>
      <c r="C43" s="148"/>
      <c r="D43" s="148"/>
      <c r="E43" s="149"/>
      <c r="F43" s="150" t="s">
        <v>964</v>
      </c>
      <c r="G43" s="148"/>
      <c r="H43" s="160"/>
    </row>
    <row r="44" spans="2:8" ht="24" customHeight="1">
      <c r="B44" s="137" t="s">
        <v>65</v>
      </c>
      <c r="C44" s="138"/>
      <c r="D44" s="138"/>
      <c r="E44" s="158"/>
      <c r="F44" s="159" t="s">
        <v>66</v>
      </c>
      <c r="G44" s="138"/>
      <c r="H44" s="139"/>
    </row>
    <row r="45" spans="2:8" ht="24.75" customHeight="1">
      <c r="B45" s="147" t="s">
        <v>955</v>
      </c>
      <c r="C45" s="148"/>
      <c r="D45" s="148"/>
      <c r="E45" s="148"/>
      <c r="F45" s="150" t="s">
        <v>954</v>
      </c>
      <c r="G45" s="148"/>
      <c r="H45" s="160"/>
    </row>
    <row r="46" spans="2:8" ht="14.1" customHeight="1">
      <c r="B46" s="334" t="s">
        <v>867</v>
      </c>
      <c r="C46" s="335"/>
      <c r="D46" s="335"/>
      <c r="E46" s="335"/>
      <c r="F46" s="335"/>
      <c r="G46" s="335"/>
      <c r="H46" s="336"/>
    </row>
    <row r="47" spans="2:8" ht="15.95" customHeight="1">
      <c r="B47" s="147" t="s">
        <v>953</v>
      </c>
      <c r="C47" s="148"/>
      <c r="D47" s="148"/>
      <c r="E47" s="148"/>
      <c r="F47" s="148"/>
      <c r="G47" s="148"/>
      <c r="H47" s="160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18.95" customHeight="1">
      <c r="B49" s="147" t="s">
        <v>952</v>
      </c>
      <c r="C49" s="148"/>
      <c r="D49" s="148"/>
      <c r="E49" s="149"/>
      <c r="F49" s="150" t="s">
        <v>951</v>
      </c>
      <c r="G49" s="148"/>
      <c r="H49" s="160"/>
    </row>
    <row r="50" spans="2:8" ht="16.5" customHeight="1">
      <c r="B50" s="137" t="s">
        <v>70</v>
      </c>
      <c r="C50" s="138"/>
      <c r="D50" s="138"/>
      <c r="E50" s="158"/>
      <c r="F50" s="159" t="s">
        <v>71</v>
      </c>
      <c r="G50" s="138"/>
      <c r="H50" s="139"/>
    </row>
    <row r="51" spans="2:8" ht="15" customHeight="1" thickBot="1">
      <c r="B51" s="328" t="s">
        <v>863</v>
      </c>
      <c r="C51" s="329"/>
      <c r="D51" s="329"/>
      <c r="E51" s="330"/>
      <c r="F51" s="331" t="s">
        <v>862</v>
      </c>
      <c r="G51" s="332"/>
      <c r="H51" s="333"/>
    </row>
    <row r="52" spans="2:8" ht="38.25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C11:D11"/>
    <mergeCell ref="B5:H5"/>
    <mergeCell ref="B6:H6"/>
    <mergeCell ref="B7:H7"/>
    <mergeCell ref="B8:E8"/>
    <mergeCell ref="F8:G8"/>
    <mergeCell ref="B9:E9"/>
    <mergeCell ref="F9:G9"/>
    <mergeCell ref="B10:H10"/>
    <mergeCell ref="B23:E23"/>
    <mergeCell ref="F23:H23"/>
    <mergeCell ref="B22:H22"/>
    <mergeCell ref="C12:D12"/>
    <mergeCell ref="B13:F13"/>
    <mergeCell ref="G13:H13"/>
    <mergeCell ref="C14:D14"/>
    <mergeCell ref="C15:D15"/>
    <mergeCell ref="B16:E16"/>
    <mergeCell ref="F16:H16"/>
    <mergeCell ref="F17:G17"/>
    <mergeCell ref="F18:G18"/>
    <mergeCell ref="B19:H19"/>
    <mergeCell ref="B20:H20"/>
    <mergeCell ref="B21:H21"/>
    <mergeCell ref="B17:E17"/>
    <mergeCell ref="B18:E18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F45:H45"/>
    <mergeCell ref="B40:E40"/>
    <mergeCell ref="F40:H40"/>
    <mergeCell ref="B32:H32"/>
    <mergeCell ref="B33:H33"/>
    <mergeCell ref="B30:D30"/>
    <mergeCell ref="E30:F30"/>
    <mergeCell ref="G30:H30"/>
    <mergeCell ref="B52:H52"/>
    <mergeCell ref="B53:H53"/>
    <mergeCell ref="B48:E48"/>
    <mergeCell ref="F48:H48"/>
    <mergeCell ref="B49:E49"/>
    <mergeCell ref="F49:H49"/>
    <mergeCell ref="B50:E50"/>
    <mergeCell ref="F50:H50"/>
    <mergeCell ref="B51:E51"/>
    <mergeCell ref="F51:H51"/>
    <mergeCell ref="B47:H47"/>
    <mergeCell ref="B41:E41"/>
    <mergeCell ref="F41:H41"/>
    <mergeCell ref="B42:E42"/>
    <mergeCell ref="B46:H46"/>
    <mergeCell ref="B45:E45"/>
    <mergeCell ref="B31:D31"/>
    <mergeCell ref="E31:F31"/>
    <mergeCell ref="G31:H31"/>
    <mergeCell ref="B37:H37"/>
    <mergeCell ref="B34:H34"/>
    <mergeCell ref="G35:H35"/>
    <mergeCell ref="G36:H36"/>
    <mergeCell ref="B38:E38"/>
    <mergeCell ref="F38:H38"/>
    <mergeCell ref="B39:E39"/>
    <mergeCell ref="F39:H39"/>
    <mergeCell ref="F42:H42"/>
    <mergeCell ref="B43:E43"/>
    <mergeCell ref="F43:H43"/>
    <mergeCell ref="B44:E44"/>
    <mergeCell ref="F44:H44"/>
  </mergeCells>
  <conditionalFormatting sqref="B36:F36">
    <cfRule type="containsText" dxfId="31" priority="1" operator="containsText" text="NO DISPONIBLE">
      <formula>NOT(ISERROR(SEARCH("NO DISPONIBLE",B36)))</formula>
    </cfRule>
    <cfRule type="cellIs" dxfId="30" priority="2" operator="lessThanOrEqual">
      <formula>0.5</formula>
    </cfRule>
    <cfRule type="cellIs" dxfId="29" priority="3" operator="between">
      <formula>0.5</formula>
      <formula>0.7</formula>
    </cfRule>
    <cfRule type="cellIs" dxfId="28" priority="4" operator="greaterThanOrEqual">
      <formula>0.7</formula>
    </cfRule>
  </conditionalFormatting>
  <hyperlinks>
    <hyperlink ref="B51" r:id="rId1" xr:uid="{00000000-0004-0000-5B00-000000000000}"/>
  </hyperlinks>
  <pageMargins left="1.5354330708661419" right="0.70866141732283472" top="0.39370078740157483" bottom="0.31496062992125984" header="0.11811023622047245" footer="1.1023622047244095"/>
  <pageSetup paperSize="5" scale="7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5B00-00005B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 2.2.1.1.11.3'!B36:F36</xm:f>
              <xm:sqref>G36</xm:sqref>
            </x14:sparkline>
          </x14:sparklines>
        </x14:sparklineGroup>
      </x14:sparklineGroup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B1:Q53"/>
  <sheetViews>
    <sheetView view="pageBreakPreview" zoomScaleNormal="100" zoomScaleSheetLayoutView="100" workbookViewId="0">
      <selection activeCell="B34" sqref="B34:H34"/>
    </sheetView>
  </sheetViews>
  <sheetFormatPr baseColWidth="10" defaultColWidth="11.42578125" defaultRowHeight="18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8.75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13" t="s">
        <v>1</v>
      </c>
      <c r="C6" s="114"/>
      <c r="D6" s="114"/>
      <c r="E6" s="114"/>
      <c r="F6" s="114"/>
      <c r="G6" s="114"/>
      <c r="H6" s="115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204" t="s">
        <v>995</v>
      </c>
      <c r="C7" s="117"/>
      <c r="D7" s="117"/>
      <c r="E7" s="117"/>
      <c r="F7" s="117"/>
      <c r="G7" s="117"/>
      <c r="H7" s="118"/>
      <c r="J7" s="3"/>
      <c r="K7" s="3"/>
      <c r="L7" s="3"/>
      <c r="M7" s="3"/>
      <c r="N7" s="3"/>
      <c r="O7" s="3"/>
      <c r="P7" s="3"/>
      <c r="Q7" s="3"/>
    </row>
    <row r="8" spans="2:17" ht="19.5" customHeight="1">
      <c r="B8" s="113" t="s">
        <v>2</v>
      </c>
      <c r="C8" s="114"/>
      <c r="D8" s="114"/>
      <c r="E8" s="114"/>
      <c r="F8" s="114" t="s">
        <v>3</v>
      </c>
      <c r="G8" s="114"/>
      <c r="H8" s="6" t="s">
        <v>4</v>
      </c>
      <c r="J8" s="4"/>
      <c r="K8" s="4"/>
      <c r="L8" s="4"/>
      <c r="M8" s="4"/>
      <c r="N8" s="4"/>
      <c r="O8" s="4"/>
      <c r="P8" s="4"/>
      <c r="Q8" s="4"/>
    </row>
    <row r="9" spans="2:17" ht="32.25" customHeight="1">
      <c r="B9" s="352" t="s">
        <v>892</v>
      </c>
      <c r="C9" s="353"/>
      <c r="D9" s="353"/>
      <c r="E9" s="353"/>
      <c r="F9" s="150" t="s">
        <v>891</v>
      </c>
      <c r="G9" s="149"/>
      <c r="H9" s="10" t="s">
        <v>316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13" t="s">
        <v>5</v>
      </c>
      <c r="C10" s="114"/>
      <c r="D10" s="114"/>
      <c r="E10" s="114"/>
      <c r="F10" s="114"/>
      <c r="G10" s="114"/>
      <c r="H10" s="115"/>
    </row>
    <row r="11" spans="2:17" ht="25.5" customHeight="1">
      <c r="B11" s="21" t="s">
        <v>6</v>
      </c>
      <c r="C11" s="114" t="s">
        <v>7</v>
      </c>
      <c r="D11" s="114"/>
      <c r="E11" s="8" t="s">
        <v>8</v>
      </c>
      <c r="F11" s="8" t="s">
        <v>9</v>
      </c>
      <c r="G11" s="8" t="s">
        <v>10</v>
      </c>
      <c r="H11" s="6" t="s">
        <v>11</v>
      </c>
    </row>
    <row r="12" spans="2:17" ht="18.95" customHeight="1" thickBot="1">
      <c r="B12" s="38" t="s">
        <v>889</v>
      </c>
      <c r="C12" s="356" t="s">
        <v>888</v>
      </c>
      <c r="D12" s="121"/>
      <c r="E12" s="9" t="s">
        <v>888</v>
      </c>
      <c r="F12" s="9" t="s">
        <v>888</v>
      </c>
      <c r="G12" s="9" t="s">
        <v>887</v>
      </c>
      <c r="H12" s="5" t="s">
        <v>886</v>
      </c>
    </row>
    <row r="13" spans="2:17" ht="16.5" customHeight="1" thickBot="1">
      <c r="B13" s="123" t="s">
        <v>13</v>
      </c>
      <c r="C13" s="124"/>
      <c r="D13" s="124"/>
      <c r="E13" s="124"/>
      <c r="F13" s="125"/>
      <c r="G13" s="126" t="s">
        <v>14</v>
      </c>
      <c r="H13" s="127"/>
    </row>
    <row r="14" spans="2:17" ht="16.5" customHeight="1">
      <c r="B14" s="26" t="s">
        <v>15</v>
      </c>
      <c r="C14" s="128" t="s">
        <v>16</v>
      </c>
      <c r="D14" s="128"/>
      <c r="E14" s="27" t="s">
        <v>17</v>
      </c>
      <c r="F14" s="28" t="s">
        <v>8</v>
      </c>
      <c r="G14" s="29" t="s">
        <v>18</v>
      </c>
      <c r="H14" s="28" t="s">
        <v>19</v>
      </c>
    </row>
    <row r="15" spans="2:17" ht="21" customHeight="1">
      <c r="B15" s="36" t="s">
        <v>20</v>
      </c>
      <c r="C15" s="150" t="s">
        <v>883</v>
      </c>
      <c r="D15" s="149"/>
      <c r="E15" s="37" t="s">
        <v>882</v>
      </c>
      <c r="F15" s="37" t="s">
        <v>22</v>
      </c>
      <c r="G15" s="41" t="s">
        <v>20</v>
      </c>
      <c r="H15" s="10" t="s">
        <v>881</v>
      </c>
    </row>
    <row r="16" spans="2:17" ht="30.95" customHeight="1">
      <c r="B16" s="113" t="s">
        <v>24</v>
      </c>
      <c r="C16" s="114"/>
      <c r="D16" s="114"/>
      <c r="E16" s="114"/>
      <c r="F16" s="114" t="s">
        <v>25</v>
      </c>
      <c r="G16" s="114"/>
      <c r="H16" s="115"/>
    </row>
    <row r="17" spans="2:9" ht="47.1" customHeight="1">
      <c r="B17" s="130" t="s">
        <v>26</v>
      </c>
      <c r="C17" s="131"/>
      <c r="D17" s="131"/>
      <c r="E17" s="132"/>
      <c r="F17" s="114" t="s">
        <v>27</v>
      </c>
      <c r="G17" s="114"/>
      <c r="H17" s="6" t="s">
        <v>28</v>
      </c>
    </row>
    <row r="18" spans="2:9" ht="18" customHeight="1">
      <c r="B18" s="119" t="s">
        <v>29</v>
      </c>
      <c r="C18" s="120"/>
      <c r="D18" s="120"/>
      <c r="E18" s="121"/>
      <c r="F18" s="122" t="s">
        <v>30</v>
      </c>
      <c r="G18" s="122"/>
      <c r="H18" s="5" t="s">
        <v>12</v>
      </c>
    </row>
    <row r="19" spans="2:9" ht="15.75" customHeight="1">
      <c r="B19" s="113" t="s">
        <v>31</v>
      </c>
      <c r="C19" s="114"/>
      <c r="D19" s="114"/>
      <c r="E19" s="114"/>
      <c r="F19" s="114"/>
      <c r="G19" s="114"/>
      <c r="H19" s="115"/>
    </row>
    <row r="20" spans="2:9" ht="60.95" customHeight="1">
      <c r="B20" s="133" t="s">
        <v>994</v>
      </c>
      <c r="C20" s="134"/>
      <c r="D20" s="134"/>
      <c r="E20" s="134"/>
      <c r="F20" s="134"/>
      <c r="G20" s="134"/>
      <c r="H20" s="135"/>
    </row>
    <row r="21" spans="2:9" ht="15.75" customHeight="1">
      <c r="B21" s="113" t="s">
        <v>32</v>
      </c>
      <c r="C21" s="114"/>
      <c r="D21" s="114"/>
      <c r="E21" s="114"/>
      <c r="F21" s="114"/>
      <c r="G21" s="114"/>
      <c r="H21" s="115"/>
    </row>
    <row r="22" spans="2:9" ht="63.95" customHeight="1">
      <c r="B22" s="108" t="s">
        <v>993</v>
      </c>
      <c r="C22" s="109"/>
      <c r="D22" s="109"/>
      <c r="E22" s="109"/>
      <c r="F22" s="109"/>
      <c r="G22" s="109"/>
      <c r="H22" s="136"/>
    </row>
    <row r="23" spans="2:9" ht="15.75" customHeight="1">
      <c r="B23" s="113" t="s">
        <v>33</v>
      </c>
      <c r="C23" s="114"/>
      <c r="D23" s="114"/>
      <c r="E23" s="114"/>
      <c r="F23" s="114" t="s">
        <v>34</v>
      </c>
      <c r="G23" s="114"/>
      <c r="H23" s="115"/>
    </row>
    <row r="24" spans="2:9" ht="24.75" customHeight="1">
      <c r="B24" s="108" t="s">
        <v>35</v>
      </c>
      <c r="C24" s="109"/>
      <c r="D24" s="109"/>
      <c r="E24" s="109"/>
      <c r="F24" s="109" t="s">
        <v>288</v>
      </c>
      <c r="G24" s="109"/>
      <c r="H24" s="136"/>
    </row>
    <row r="25" spans="2:9" ht="14.25" customHeight="1">
      <c r="B25" s="113" t="s">
        <v>37</v>
      </c>
      <c r="C25" s="114"/>
      <c r="D25" s="114"/>
      <c r="E25" s="114"/>
      <c r="F25" s="114" t="s">
        <v>38</v>
      </c>
      <c r="G25" s="114"/>
      <c r="H25" s="115"/>
    </row>
    <row r="26" spans="2:9" ht="15.95" customHeight="1">
      <c r="B26" s="113" t="s">
        <v>39</v>
      </c>
      <c r="C26" s="114"/>
      <c r="D26" s="114" t="s">
        <v>40</v>
      </c>
      <c r="E26" s="114"/>
      <c r="F26" s="8" t="s">
        <v>39</v>
      </c>
      <c r="G26" s="8" t="s">
        <v>41</v>
      </c>
      <c r="H26" s="6" t="s">
        <v>40</v>
      </c>
    </row>
    <row r="27" spans="2:9" ht="14.25" customHeight="1">
      <c r="B27" s="108">
        <v>59</v>
      </c>
      <c r="C27" s="109"/>
      <c r="D27" s="109">
        <v>2022</v>
      </c>
      <c r="E27" s="109"/>
      <c r="F27" s="7">
        <v>0.65</v>
      </c>
      <c r="G27" s="7">
        <f>(+F27/B27)-1</f>
        <v>-0.98898305084745763</v>
      </c>
      <c r="H27" s="10">
        <v>2025</v>
      </c>
      <c r="I27" s="1">
        <f>((4-5)/5)*100</f>
        <v>-20</v>
      </c>
    </row>
    <row r="28" spans="2:9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9" ht="19.5" customHeight="1">
      <c r="B29" s="137" t="s">
        <v>26</v>
      </c>
      <c r="C29" s="138"/>
      <c r="D29" s="138"/>
      <c r="E29" s="138"/>
      <c r="F29" s="138"/>
      <c r="G29" s="138"/>
      <c r="H29" s="139"/>
    </row>
    <row r="30" spans="2:9" ht="30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9" ht="26.1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</row>
    <row r="32" spans="2:9" ht="45.95" customHeight="1">
      <c r="B32" s="113" t="s">
        <v>49</v>
      </c>
      <c r="C32" s="114"/>
      <c r="D32" s="114"/>
      <c r="E32" s="114"/>
      <c r="F32" s="114"/>
      <c r="G32" s="114"/>
      <c r="H32" s="115"/>
      <c r="I32" s="20"/>
    </row>
    <row r="33" spans="2:8" ht="138" customHeight="1" thickBot="1">
      <c r="B33" s="340" t="s">
        <v>992</v>
      </c>
      <c r="C33" s="341"/>
      <c r="D33" s="341"/>
      <c r="E33" s="341"/>
      <c r="F33" s="341"/>
      <c r="G33" s="341"/>
      <c r="H33" s="342"/>
    </row>
    <row r="34" spans="2:8" ht="30" customHeight="1">
      <c r="B34" s="113" t="s">
        <v>50</v>
      </c>
      <c r="C34" s="114"/>
      <c r="D34" s="114"/>
      <c r="E34" s="114"/>
      <c r="F34" s="114"/>
      <c r="G34" s="114"/>
      <c r="H34" s="115"/>
    </row>
    <row r="35" spans="2:8" ht="20.100000000000001" customHeight="1">
      <c r="B35" s="21" t="s">
        <v>51</v>
      </c>
      <c r="C35" s="8" t="s">
        <v>52</v>
      </c>
      <c r="D35" s="8" t="s">
        <v>53</v>
      </c>
      <c r="E35" s="8" t="s">
        <v>54</v>
      </c>
      <c r="F35" s="8" t="s">
        <v>55</v>
      </c>
      <c r="G35" s="114" t="s">
        <v>56</v>
      </c>
      <c r="H35" s="115"/>
    </row>
    <row r="36" spans="2:8" ht="27.95" customHeight="1">
      <c r="B36" s="23">
        <v>1.3</v>
      </c>
      <c r="C36" s="23">
        <v>2</v>
      </c>
      <c r="D36" s="23" t="s">
        <v>57</v>
      </c>
      <c r="E36" s="23" t="s">
        <v>57</v>
      </c>
      <c r="F36" s="23">
        <v>1.1537999999999999</v>
      </c>
      <c r="G36" s="109"/>
      <c r="H36" s="136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1" customHeight="1">
      <c r="B38" s="113" t="s">
        <v>59</v>
      </c>
      <c r="C38" s="114"/>
      <c r="D38" s="114"/>
      <c r="E38" s="114"/>
      <c r="F38" s="114" t="s">
        <v>60</v>
      </c>
      <c r="G38" s="114"/>
      <c r="H38" s="115"/>
    </row>
    <row r="39" spans="2:8" ht="14.1" customHeight="1">
      <c r="B39" s="108" t="s">
        <v>185</v>
      </c>
      <c r="C39" s="109"/>
      <c r="D39" s="109"/>
      <c r="E39" s="109"/>
      <c r="F39" s="109" t="s">
        <v>991</v>
      </c>
      <c r="G39" s="109"/>
      <c r="H39" s="136"/>
    </row>
    <row r="40" spans="2:8" ht="17.100000000000001" customHeight="1">
      <c r="B40" s="113" t="s">
        <v>61</v>
      </c>
      <c r="C40" s="114"/>
      <c r="D40" s="114"/>
      <c r="E40" s="114"/>
      <c r="F40" s="114" t="s">
        <v>62</v>
      </c>
      <c r="G40" s="114"/>
      <c r="H40" s="115"/>
    </row>
    <row r="41" spans="2:8" ht="21" customHeight="1">
      <c r="B41" s="108" t="s">
        <v>990</v>
      </c>
      <c r="C41" s="109"/>
      <c r="D41" s="109"/>
      <c r="E41" s="109"/>
      <c r="F41" s="109" t="s">
        <v>989</v>
      </c>
      <c r="G41" s="109"/>
      <c r="H41" s="136"/>
    </row>
    <row r="42" spans="2:8" ht="15" customHeight="1">
      <c r="B42" s="113" t="s">
        <v>63</v>
      </c>
      <c r="C42" s="114"/>
      <c r="D42" s="114"/>
      <c r="E42" s="114"/>
      <c r="F42" s="114" t="s">
        <v>64</v>
      </c>
      <c r="G42" s="114"/>
      <c r="H42" s="115"/>
    </row>
    <row r="43" spans="2:8" ht="12.95" customHeight="1">
      <c r="B43" s="108" t="s">
        <v>181</v>
      </c>
      <c r="C43" s="109"/>
      <c r="D43" s="109"/>
      <c r="E43" s="109"/>
      <c r="F43" s="109" t="s">
        <v>988</v>
      </c>
      <c r="G43" s="109"/>
      <c r="H43" s="136"/>
    </row>
    <row r="44" spans="2:8" ht="24" customHeight="1">
      <c r="B44" s="113" t="s">
        <v>65</v>
      </c>
      <c r="C44" s="114"/>
      <c r="D44" s="114"/>
      <c r="E44" s="114"/>
      <c r="F44" s="114" t="s">
        <v>66</v>
      </c>
      <c r="G44" s="114"/>
      <c r="H44" s="115"/>
    </row>
    <row r="45" spans="2:8" ht="14.1" customHeight="1">
      <c r="B45" s="108" t="s">
        <v>987</v>
      </c>
      <c r="C45" s="109"/>
      <c r="D45" s="109"/>
      <c r="E45" s="109"/>
      <c r="F45" s="109" t="s">
        <v>986</v>
      </c>
      <c r="G45" s="109"/>
      <c r="H45" s="136"/>
    </row>
    <row r="46" spans="2:8" ht="14.1" customHeight="1">
      <c r="B46" s="152" t="s">
        <v>67</v>
      </c>
      <c r="C46" s="153"/>
      <c r="D46" s="153"/>
      <c r="E46" s="153"/>
      <c r="F46" s="153"/>
      <c r="G46" s="153"/>
      <c r="H46" s="154"/>
    </row>
    <row r="47" spans="2:8" ht="15.95" customHeight="1">
      <c r="B47" s="147" t="s">
        <v>953</v>
      </c>
      <c r="C47" s="148"/>
      <c r="D47" s="148"/>
      <c r="E47" s="148"/>
      <c r="F47" s="148"/>
      <c r="G47" s="148"/>
      <c r="H47" s="160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18.95" customHeight="1">
      <c r="B49" s="147" t="s">
        <v>952</v>
      </c>
      <c r="C49" s="148"/>
      <c r="D49" s="148"/>
      <c r="E49" s="149"/>
      <c r="F49" s="150" t="s">
        <v>951</v>
      </c>
      <c r="G49" s="148"/>
      <c r="H49" s="160"/>
    </row>
    <row r="50" spans="2:8" ht="16.5" customHeight="1">
      <c r="B50" s="113" t="s">
        <v>70</v>
      </c>
      <c r="C50" s="114"/>
      <c r="D50" s="114"/>
      <c r="E50" s="114"/>
      <c r="F50" s="114" t="s">
        <v>71</v>
      </c>
      <c r="G50" s="114"/>
      <c r="H50" s="115"/>
    </row>
    <row r="51" spans="2:8" ht="15" customHeight="1" thickBot="1">
      <c r="B51" s="328" t="s">
        <v>863</v>
      </c>
      <c r="C51" s="329"/>
      <c r="D51" s="329"/>
      <c r="E51" s="330"/>
      <c r="F51" s="331" t="s">
        <v>862</v>
      </c>
      <c r="G51" s="332"/>
      <c r="H51" s="333"/>
    </row>
    <row r="52" spans="2:8" ht="38.25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21:H21"/>
    <mergeCell ref="B18:E18"/>
    <mergeCell ref="F18:G18"/>
    <mergeCell ref="B10:H10"/>
    <mergeCell ref="C11:D11"/>
    <mergeCell ref="C12:D12"/>
    <mergeCell ref="B13:F13"/>
    <mergeCell ref="G13:H13"/>
    <mergeCell ref="C14:D14"/>
    <mergeCell ref="C15:D15"/>
    <mergeCell ref="B16:E16"/>
    <mergeCell ref="F16:H16"/>
    <mergeCell ref="B17:E17"/>
    <mergeCell ref="F17:G17"/>
    <mergeCell ref="B19:H19"/>
    <mergeCell ref="B20:H20"/>
    <mergeCell ref="B29:H29"/>
    <mergeCell ref="B22:H22"/>
    <mergeCell ref="B23:E23"/>
    <mergeCell ref="F23:H23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30:D30"/>
    <mergeCell ref="E30:F30"/>
    <mergeCell ref="G30:H30"/>
    <mergeCell ref="B39:E39"/>
    <mergeCell ref="F39:H39"/>
    <mergeCell ref="B31:D31"/>
    <mergeCell ref="E31:F31"/>
    <mergeCell ref="G31:H31"/>
    <mergeCell ref="B32:H32"/>
    <mergeCell ref="B33:H33"/>
    <mergeCell ref="B34:H34"/>
    <mergeCell ref="G35:H35"/>
    <mergeCell ref="G36:H36"/>
    <mergeCell ref="B37:H37"/>
    <mergeCell ref="B38:E38"/>
    <mergeCell ref="F38:H38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F51:H51"/>
    <mergeCell ref="B52:H52"/>
    <mergeCell ref="B53:H53"/>
    <mergeCell ref="B46:H46"/>
    <mergeCell ref="B47:H47"/>
    <mergeCell ref="B48:E48"/>
    <mergeCell ref="F48:H48"/>
    <mergeCell ref="B49:E49"/>
    <mergeCell ref="F49:H49"/>
    <mergeCell ref="B50:E50"/>
    <mergeCell ref="F50:H50"/>
    <mergeCell ref="B51:E51"/>
  </mergeCells>
  <conditionalFormatting sqref="B36:F36">
    <cfRule type="containsText" dxfId="27" priority="1" operator="containsText" text="NO DISPONIBLE">
      <formula>NOT(ISERROR(SEARCH("NO DISPONIBLE",B36)))</formula>
    </cfRule>
    <cfRule type="cellIs" dxfId="26" priority="2" operator="lessThanOrEqual">
      <formula>0.15</formula>
    </cfRule>
    <cfRule type="cellIs" dxfId="25" priority="3" operator="between">
      <formula>0.5</formula>
      <formula>0.7</formula>
    </cfRule>
    <cfRule type="cellIs" dxfId="24" priority="4" operator="greaterThanOrEqual">
      <formula>0.7</formula>
    </cfRule>
  </conditionalFormatting>
  <hyperlinks>
    <hyperlink ref="B51" r:id="rId1" xr:uid="{00000000-0004-0000-5C00-000000000000}"/>
  </hyperlinks>
  <pageMargins left="1.5354330708661419" right="0.70866141732283472" top="0.39370078740157483" bottom="0.31496062992125984" header="0.11811023622047245" footer="1.1023622047244095"/>
  <pageSetup paperSize="5" scale="7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5C00-00005C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 2.2.1.1.11.4'!B36:F36</xm:f>
              <xm:sqref>G36</xm:sqref>
            </x14:sparkline>
          </x14:sparklines>
        </x14:sparklineGroup>
      </x14:sparklineGroup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B1:Q53"/>
  <sheetViews>
    <sheetView showGridLines="0" view="pageBreakPreview" zoomScale="85" zoomScaleNormal="55" zoomScaleSheetLayoutView="85" workbookViewId="0">
      <selection activeCell="B34" sqref="B34:H34"/>
    </sheetView>
  </sheetViews>
  <sheetFormatPr baseColWidth="10" defaultColWidth="11.42578125" defaultRowHeight="18"/>
  <cols>
    <col min="1" max="1" width="11.42578125" style="1"/>
    <col min="2" max="7" width="14.7109375" style="1" customWidth="1"/>
    <col min="8" max="8" width="24.5703125" style="1" customWidth="1"/>
    <col min="9" max="9" width="64" style="1" customWidth="1"/>
    <col min="10" max="16384" width="11.42578125" style="1"/>
  </cols>
  <sheetData>
    <row r="1" spans="2:17" ht="32.25" customHeight="1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37" t="s">
        <v>1</v>
      </c>
      <c r="C6" s="138"/>
      <c r="D6" s="138"/>
      <c r="E6" s="138"/>
      <c r="F6" s="138"/>
      <c r="G6" s="138"/>
      <c r="H6" s="139"/>
      <c r="J6" s="2"/>
      <c r="K6" s="2"/>
      <c r="L6" s="2"/>
      <c r="M6" s="2"/>
      <c r="N6" s="2"/>
      <c r="O6" s="2"/>
      <c r="P6" s="2"/>
      <c r="Q6" s="2"/>
    </row>
    <row r="7" spans="2:17" ht="25.5" customHeight="1">
      <c r="B7" s="347" t="s">
        <v>1010</v>
      </c>
      <c r="C7" s="348"/>
      <c r="D7" s="348"/>
      <c r="E7" s="348"/>
      <c r="F7" s="348"/>
      <c r="G7" s="348"/>
      <c r="H7" s="349"/>
      <c r="J7" s="3"/>
      <c r="K7" s="3"/>
      <c r="L7" s="3"/>
      <c r="M7" s="3"/>
      <c r="N7" s="3"/>
      <c r="O7" s="3"/>
      <c r="P7" s="3"/>
      <c r="Q7" s="3"/>
    </row>
    <row r="8" spans="2:17" ht="21" customHeight="1">
      <c r="B8" s="113" t="s">
        <v>2</v>
      </c>
      <c r="C8" s="114"/>
      <c r="D8" s="114"/>
      <c r="E8" s="114"/>
      <c r="F8" s="159" t="s">
        <v>3</v>
      </c>
      <c r="G8" s="158"/>
      <c r="H8" s="104" t="s">
        <v>4</v>
      </c>
      <c r="J8" s="4"/>
      <c r="K8" s="4"/>
      <c r="L8" s="4"/>
      <c r="M8" s="4"/>
      <c r="N8" s="4"/>
      <c r="O8" s="4"/>
      <c r="P8" s="4"/>
      <c r="Q8" s="4"/>
    </row>
    <row r="9" spans="2:17" ht="45" customHeight="1">
      <c r="B9" s="352" t="s">
        <v>892</v>
      </c>
      <c r="C9" s="353"/>
      <c r="D9" s="353"/>
      <c r="E9" s="353"/>
      <c r="F9" s="150" t="s">
        <v>891</v>
      </c>
      <c r="G9" s="149"/>
      <c r="H9" s="10" t="s">
        <v>301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37" t="s">
        <v>5</v>
      </c>
      <c r="C10" s="138"/>
      <c r="D10" s="138"/>
      <c r="E10" s="138"/>
      <c r="F10" s="138"/>
      <c r="G10" s="138"/>
      <c r="H10" s="139"/>
    </row>
    <row r="11" spans="2:17" ht="25.5" customHeight="1">
      <c r="B11" s="39" t="s">
        <v>6</v>
      </c>
      <c r="C11" s="159" t="s">
        <v>7</v>
      </c>
      <c r="D11" s="158"/>
      <c r="E11" s="8" t="s">
        <v>8</v>
      </c>
      <c r="F11" s="8" t="s">
        <v>890</v>
      </c>
      <c r="G11" s="8" t="s">
        <v>10</v>
      </c>
      <c r="H11" s="6" t="s">
        <v>11</v>
      </c>
    </row>
    <row r="12" spans="2:17" ht="18.95" customHeight="1">
      <c r="B12" s="38" t="s">
        <v>889</v>
      </c>
      <c r="C12" s="356" t="s">
        <v>888</v>
      </c>
      <c r="D12" s="121"/>
      <c r="E12" s="9" t="s">
        <v>888</v>
      </c>
      <c r="F12" s="9" t="s">
        <v>888</v>
      </c>
      <c r="G12" s="9" t="s">
        <v>887</v>
      </c>
      <c r="H12" s="5" t="s">
        <v>886</v>
      </c>
    </row>
    <row r="13" spans="2:17" ht="16.5" customHeight="1">
      <c r="B13" s="357" t="s">
        <v>885</v>
      </c>
      <c r="C13" s="358"/>
      <c r="D13" s="358"/>
      <c r="E13" s="358"/>
      <c r="F13" s="359"/>
      <c r="G13" s="159" t="s">
        <v>884</v>
      </c>
      <c r="H13" s="139"/>
    </row>
    <row r="14" spans="2:17" ht="16.5" customHeight="1">
      <c r="B14" s="103" t="s">
        <v>15</v>
      </c>
      <c r="C14" s="354" t="s">
        <v>16</v>
      </c>
      <c r="D14" s="355"/>
      <c r="E14" s="102" t="s">
        <v>17</v>
      </c>
      <c r="F14" s="8" t="s">
        <v>8</v>
      </c>
      <c r="G14" s="42" t="s">
        <v>18</v>
      </c>
      <c r="H14" s="6" t="s">
        <v>19</v>
      </c>
    </row>
    <row r="15" spans="2:17" ht="21" customHeight="1">
      <c r="B15" s="36" t="s">
        <v>20</v>
      </c>
      <c r="C15" s="150" t="s">
        <v>883</v>
      </c>
      <c r="D15" s="149"/>
      <c r="E15" s="37" t="s">
        <v>882</v>
      </c>
      <c r="F15" s="37" t="s">
        <v>22</v>
      </c>
      <c r="G15" s="41" t="s">
        <v>20</v>
      </c>
      <c r="H15" s="10" t="s">
        <v>1009</v>
      </c>
    </row>
    <row r="16" spans="2:17" ht="30.95" customHeight="1">
      <c r="B16" s="113" t="s">
        <v>24</v>
      </c>
      <c r="C16" s="114"/>
      <c r="D16" s="114"/>
      <c r="E16" s="114"/>
      <c r="F16" s="159" t="s">
        <v>25</v>
      </c>
      <c r="G16" s="138"/>
      <c r="H16" s="139"/>
    </row>
    <row r="17" spans="2:9" ht="47.1" customHeight="1">
      <c r="B17" s="130" t="s">
        <v>26</v>
      </c>
      <c r="C17" s="131"/>
      <c r="D17" s="131"/>
      <c r="E17" s="132"/>
      <c r="F17" s="114" t="s">
        <v>878</v>
      </c>
      <c r="G17" s="114"/>
      <c r="H17" s="6" t="s">
        <v>877</v>
      </c>
    </row>
    <row r="18" spans="2:9" ht="18" customHeight="1">
      <c r="B18" s="119" t="s">
        <v>29</v>
      </c>
      <c r="C18" s="120"/>
      <c r="D18" s="120"/>
      <c r="E18" s="121"/>
      <c r="F18" s="122" t="s">
        <v>29</v>
      </c>
      <c r="G18" s="122"/>
      <c r="H18" s="5" t="s">
        <v>29</v>
      </c>
    </row>
    <row r="19" spans="2:9" ht="15.75" customHeight="1">
      <c r="B19" s="137" t="s">
        <v>31</v>
      </c>
      <c r="C19" s="138"/>
      <c r="D19" s="138"/>
      <c r="E19" s="138"/>
      <c r="F19" s="138"/>
      <c r="G19" s="138"/>
      <c r="H19" s="139"/>
    </row>
    <row r="20" spans="2:9" ht="48" customHeight="1">
      <c r="B20" s="346" t="s">
        <v>1008</v>
      </c>
      <c r="C20" s="208"/>
      <c r="D20" s="208"/>
      <c r="E20" s="208"/>
      <c r="F20" s="208"/>
      <c r="G20" s="208"/>
      <c r="H20" s="209"/>
    </row>
    <row r="21" spans="2:9" ht="15.75" customHeight="1">
      <c r="B21" s="137" t="s">
        <v>32</v>
      </c>
      <c r="C21" s="138"/>
      <c r="D21" s="138"/>
      <c r="E21" s="138"/>
      <c r="F21" s="138"/>
      <c r="G21" s="138"/>
      <c r="H21" s="139"/>
    </row>
    <row r="22" spans="2:9" ht="32.25" customHeight="1">
      <c r="B22" s="147" t="s">
        <v>1007</v>
      </c>
      <c r="C22" s="148"/>
      <c r="D22" s="148"/>
      <c r="E22" s="148"/>
      <c r="F22" s="148"/>
      <c r="G22" s="148"/>
      <c r="H22" s="160"/>
    </row>
    <row r="23" spans="2:9" ht="15.75" customHeight="1">
      <c r="B23" s="137" t="s">
        <v>33</v>
      </c>
      <c r="C23" s="138"/>
      <c r="D23" s="138"/>
      <c r="E23" s="158"/>
      <c r="F23" s="159" t="s">
        <v>34</v>
      </c>
      <c r="G23" s="138"/>
      <c r="H23" s="139"/>
    </row>
    <row r="24" spans="2:9" ht="24.75" customHeight="1">
      <c r="B24" s="147" t="s">
        <v>1006</v>
      </c>
      <c r="C24" s="148"/>
      <c r="D24" s="148"/>
      <c r="E24" s="149"/>
      <c r="F24" s="150" t="s">
        <v>288</v>
      </c>
      <c r="G24" s="148"/>
      <c r="H24" s="160"/>
    </row>
    <row r="25" spans="2:9">
      <c r="B25" s="137" t="s">
        <v>37</v>
      </c>
      <c r="C25" s="138"/>
      <c r="D25" s="138"/>
      <c r="E25" s="158"/>
      <c r="F25" s="159" t="s">
        <v>38</v>
      </c>
      <c r="G25" s="138"/>
      <c r="H25" s="139"/>
    </row>
    <row r="26" spans="2:9" ht="30.75" customHeight="1">
      <c r="B26" s="137" t="s">
        <v>39</v>
      </c>
      <c r="C26" s="158"/>
      <c r="D26" s="159" t="s">
        <v>40</v>
      </c>
      <c r="E26" s="158"/>
      <c r="F26" s="8" t="s">
        <v>39</v>
      </c>
      <c r="G26" s="8" t="s">
        <v>41</v>
      </c>
      <c r="H26" s="40" t="s">
        <v>40</v>
      </c>
    </row>
    <row r="27" spans="2:9">
      <c r="B27" s="350">
        <v>37</v>
      </c>
      <c r="C27" s="351"/>
      <c r="D27" s="150">
        <v>2022</v>
      </c>
      <c r="E27" s="149"/>
      <c r="F27" s="101">
        <v>52</v>
      </c>
      <c r="G27" s="7">
        <f>(+F27/B27)-1</f>
        <v>0.40540540540540548</v>
      </c>
      <c r="H27" s="100">
        <v>2025</v>
      </c>
    </row>
    <row r="28" spans="2:9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9" ht="32.25" customHeight="1">
      <c r="B29" s="137" t="s">
        <v>26</v>
      </c>
      <c r="C29" s="138"/>
      <c r="D29" s="138"/>
      <c r="E29" s="138"/>
      <c r="F29" s="138"/>
      <c r="G29" s="138"/>
      <c r="H29" s="139"/>
    </row>
    <row r="30" spans="2:9" ht="26.1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9" ht="45.95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  <c r="I31" s="20"/>
    </row>
    <row r="32" spans="2:9" ht="15" customHeight="1">
      <c r="B32" s="137" t="s">
        <v>49</v>
      </c>
      <c r="C32" s="138"/>
      <c r="D32" s="339"/>
      <c r="E32" s="339"/>
      <c r="F32" s="339"/>
      <c r="G32" s="339"/>
      <c r="H32" s="139"/>
    </row>
    <row r="33" spans="2:8" ht="144.75" customHeight="1" thickBot="1">
      <c r="B33" s="340" t="s">
        <v>1005</v>
      </c>
      <c r="C33" s="341"/>
      <c r="D33" s="341"/>
      <c r="E33" s="341"/>
      <c r="F33" s="341"/>
      <c r="G33" s="341"/>
      <c r="H33" s="342"/>
    </row>
    <row r="34" spans="2:8" ht="20.100000000000001" customHeight="1" thickBot="1">
      <c r="B34" s="360" t="s">
        <v>50</v>
      </c>
      <c r="C34" s="362"/>
      <c r="D34" s="362"/>
      <c r="E34" s="362"/>
      <c r="F34" s="362"/>
      <c r="G34" s="362"/>
      <c r="H34" s="361"/>
    </row>
    <row r="35" spans="2:8" ht="27.95" customHeight="1" thickBot="1">
      <c r="B35" s="105" t="s">
        <v>51</v>
      </c>
      <c r="C35" s="105" t="s">
        <v>52</v>
      </c>
      <c r="D35" s="106" t="s">
        <v>53</v>
      </c>
      <c r="E35" s="105" t="s">
        <v>54</v>
      </c>
      <c r="F35" s="105" t="s">
        <v>55</v>
      </c>
      <c r="G35" s="360" t="s">
        <v>898</v>
      </c>
      <c r="H35" s="361"/>
    </row>
    <row r="36" spans="2:8" ht="38.1" customHeight="1" thickBot="1">
      <c r="B36" s="23" t="s">
        <v>112</v>
      </c>
      <c r="C36" s="23">
        <v>0.30769999999999997</v>
      </c>
      <c r="D36" s="23" t="s">
        <v>57</v>
      </c>
      <c r="E36" s="23" t="s">
        <v>57</v>
      </c>
      <c r="F36" s="23">
        <v>0.15379999999999999</v>
      </c>
      <c r="G36" s="337"/>
      <c r="H36" s="338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1" customHeight="1">
      <c r="B38" s="137" t="s">
        <v>59</v>
      </c>
      <c r="C38" s="138"/>
      <c r="D38" s="138"/>
      <c r="E38" s="158"/>
      <c r="F38" s="159" t="s">
        <v>60</v>
      </c>
      <c r="G38" s="138"/>
      <c r="H38" s="139"/>
    </row>
    <row r="39" spans="2:8" ht="24.75" customHeight="1">
      <c r="B39" s="147" t="s">
        <v>1004</v>
      </c>
      <c r="C39" s="148"/>
      <c r="D39" s="148"/>
      <c r="E39" s="149"/>
      <c r="F39" s="150" t="s">
        <v>1003</v>
      </c>
      <c r="G39" s="148"/>
      <c r="H39" s="160"/>
    </row>
    <row r="40" spans="2:8" ht="17.100000000000001" customHeight="1">
      <c r="B40" s="137" t="s">
        <v>61</v>
      </c>
      <c r="C40" s="138"/>
      <c r="D40" s="138"/>
      <c r="E40" s="158"/>
      <c r="F40" s="159" t="s">
        <v>62</v>
      </c>
      <c r="G40" s="138"/>
      <c r="H40" s="139"/>
    </row>
    <row r="41" spans="2:8" ht="26.25" customHeight="1">
      <c r="B41" s="147" t="s">
        <v>1002</v>
      </c>
      <c r="C41" s="148"/>
      <c r="D41" s="148"/>
      <c r="E41" s="149"/>
      <c r="F41" s="150" t="s">
        <v>998</v>
      </c>
      <c r="G41" s="148"/>
      <c r="H41" s="160"/>
    </row>
    <row r="42" spans="2:8" ht="15" customHeight="1">
      <c r="B42" s="137" t="s">
        <v>63</v>
      </c>
      <c r="C42" s="138"/>
      <c r="D42" s="138"/>
      <c r="E42" s="158"/>
      <c r="F42" s="159" t="s">
        <v>64</v>
      </c>
      <c r="G42" s="138"/>
      <c r="H42" s="139"/>
    </row>
    <row r="43" spans="2:8" ht="12.95" customHeight="1">
      <c r="B43" s="147" t="s">
        <v>1001</v>
      </c>
      <c r="C43" s="148"/>
      <c r="D43" s="148"/>
      <c r="E43" s="149"/>
      <c r="F43" s="150" t="s">
        <v>1000</v>
      </c>
      <c r="G43" s="148"/>
      <c r="H43" s="160"/>
    </row>
    <row r="44" spans="2:8" ht="24" customHeight="1">
      <c r="B44" s="137" t="s">
        <v>65</v>
      </c>
      <c r="C44" s="138"/>
      <c r="D44" s="138"/>
      <c r="E44" s="158"/>
      <c r="F44" s="159" t="s">
        <v>66</v>
      </c>
      <c r="G44" s="138"/>
      <c r="H44" s="139"/>
    </row>
    <row r="45" spans="2:8" ht="24.75" customHeight="1">
      <c r="B45" s="147" t="s">
        <v>999</v>
      </c>
      <c r="C45" s="148"/>
      <c r="D45" s="148"/>
      <c r="E45" s="148"/>
      <c r="F45" s="150" t="s">
        <v>998</v>
      </c>
      <c r="G45" s="148"/>
      <c r="H45" s="160"/>
    </row>
    <row r="46" spans="2:8" ht="14.1" customHeight="1">
      <c r="B46" s="334" t="s">
        <v>867</v>
      </c>
      <c r="C46" s="335"/>
      <c r="D46" s="335"/>
      <c r="E46" s="335"/>
      <c r="F46" s="335"/>
      <c r="G46" s="335"/>
      <c r="H46" s="336"/>
    </row>
    <row r="47" spans="2:8" ht="15.95" customHeight="1">
      <c r="B47" s="147" t="s">
        <v>997</v>
      </c>
      <c r="C47" s="148"/>
      <c r="D47" s="148"/>
      <c r="E47" s="148"/>
      <c r="F47" s="148"/>
      <c r="G47" s="148"/>
      <c r="H47" s="160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18.95" customHeight="1">
      <c r="B49" s="147" t="s">
        <v>996</v>
      </c>
      <c r="C49" s="148"/>
      <c r="D49" s="148"/>
      <c r="E49" s="149"/>
      <c r="F49" s="150" t="s">
        <v>951</v>
      </c>
      <c r="G49" s="148"/>
      <c r="H49" s="160"/>
    </row>
    <row r="50" spans="2:8" ht="16.5" customHeight="1">
      <c r="B50" s="137" t="s">
        <v>70</v>
      </c>
      <c r="C50" s="138"/>
      <c r="D50" s="138"/>
      <c r="E50" s="158"/>
      <c r="F50" s="159" t="s">
        <v>71</v>
      </c>
      <c r="G50" s="138"/>
      <c r="H50" s="139"/>
    </row>
    <row r="51" spans="2:8" ht="15" customHeight="1" thickBot="1">
      <c r="B51" s="328" t="s">
        <v>863</v>
      </c>
      <c r="C51" s="329"/>
      <c r="D51" s="329"/>
      <c r="E51" s="330"/>
      <c r="F51" s="331" t="s">
        <v>862</v>
      </c>
      <c r="G51" s="332"/>
      <c r="H51" s="333"/>
    </row>
    <row r="52" spans="2:8" ht="38.25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10:H10"/>
    <mergeCell ref="B16:E16"/>
    <mergeCell ref="F16:H16"/>
    <mergeCell ref="F17:G17"/>
    <mergeCell ref="F18:G18"/>
    <mergeCell ref="C12:D12"/>
    <mergeCell ref="B13:F13"/>
    <mergeCell ref="G13:H13"/>
    <mergeCell ref="C14:D14"/>
    <mergeCell ref="C11:D11"/>
    <mergeCell ref="C15:D15"/>
    <mergeCell ref="B27:C27"/>
    <mergeCell ref="D27:E27"/>
    <mergeCell ref="B28:H28"/>
    <mergeCell ref="B29:H29"/>
    <mergeCell ref="B22:H22"/>
    <mergeCell ref="B24:E24"/>
    <mergeCell ref="F24:H24"/>
    <mergeCell ref="B25:E25"/>
    <mergeCell ref="F25:H25"/>
    <mergeCell ref="B19:H19"/>
    <mergeCell ref="B20:H20"/>
    <mergeCell ref="B21:H21"/>
    <mergeCell ref="B32:H32"/>
    <mergeCell ref="B33:H33"/>
    <mergeCell ref="B34:H34"/>
    <mergeCell ref="G35:H35"/>
    <mergeCell ref="G36:H36"/>
    <mergeCell ref="F39:H39"/>
    <mergeCell ref="B37:H37"/>
    <mergeCell ref="B47:H47"/>
    <mergeCell ref="B41:E41"/>
    <mergeCell ref="F41:H41"/>
    <mergeCell ref="B42:E42"/>
    <mergeCell ref="F42:H42"/>
    <mergeCell ref="B43:E43"/>
    <mergeCell ref="F43:H43"/>
    <mergeCell ref="B44:E44"/>
    <mergeCell ref="B40:E40"/>
    <mergeCell ref="F40:H40"/>
    <mergeCell ref="B38:E38"/>
    <mergeCell ref="F38:H38"/>
    <mergeCell ref="B39:E39"/>
    <mergeCell ref="F44:H44"/>
    <mergeCell ref="B45:E45"/>
    <mergeCell ref="F45:H45"/>
    <mergeCell ref="B46:H46"/>
    <mergeCell ref="B51:E51"/>
    <mergeCell ref="F51:H51"/>
    <mergeCell ref="B52:H52"/>
    <mergeCell ref="B53:H53"/>
    <mergeCell ref="B48:E48"/>
    <mergeCell ref="F48:H48"/>
    <mergeCell ref="B49:E49"/>
    <mergeCell ref="F49:H49"/>
    <mergeCell ref="B50:E50"/>
    <mergeCell ref="F50:H50"/>
    <mergeCell ref="B17:E17"/>
    <mergeCell ref="B18:E18"/>
    <mergeCell ref="B30:D30"/>
    <mergeCell ref="E30:F30"/>
    <mergeCell ref="B23:E23"/>
    <mergeCell ref="F23:H23"/>
    <mergeCell ref="B26:C26"/>
    <mergeCell ref="D26:E26"/>
    <mergeCell ref="G30:H30"/>
    <mergeCell ref="B31:D31"/>
    <mergeCell ref="E31:F31"/>
    <mergeCell ref="G31:H31"/>
  </mergeCells>
  <conditionalFormatting sqref="B36:F36">
    <cfRule type="containsText" dxfId="23" priority="1" operator="containsText" text="NO DISPONIBLE">
      <formula>NOT(ISERROR(SEARCH("NO DISPONIBLE",B36)))</formula>
    </cfRule>
    <cfRule type="cellIs" dxfId="22" priority="2" operator="lessThanOrEqual">
      <formula>0.5</formula>
    </cfRule>
    <cfRule type="cellIs" dxfId="21" priority="3" operator="between">
      <formula>0.5</formula>
      <formula>0.7</formula>
    </cfRule>
    <cfRule type="cellIs" dxfId="20" priority="4" operator="greaterThanOrEqual">
      <formula>0.7</formula>
    </cfRule>
  </conditionalFormatting>
  <hyperlinks>
    <hyperlink ref="B51" r:id="rId1" xr:uid="{00000000-0004-0000-5D00-000000000000}"/>
  </hyperlinks>
  <pageMargins left="1.5354330708661419" right="0.70866141732283472" top="0.39370078740157483" bottom="0.31496062992125984" header="0.11811023622047245" footer="1.1023622047244095"/>
  <pageSetup paperSize="5" scale="6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5D00-00005D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'C. 2.2.1.1.12'!B36:F36</xm:f>
              <xm:sqref>G36</xm:sqref>
            </x14:sparkline>
          </x14:sparklines>
        </x14:sparklineGroup>
      </x14:sparklineGroup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pageSetUpPr fitToPage="1"/>
  </sheetPr>
  <dimension ref="B1:Q53"/>
  <sheetViews>
    <sheetView showGridLines="0" view="pageBreakPreview" topLeftCell="B1" zoomScale="85" zoomScaleNormal="55" zoomScaleSheetLayoutView="85" workbookViewId="0">
      <selection activeCell="B7" sqref="B7:H7"/>
    </sheetView>
  </sheetViews>
  <sheetFormatPr baseColWidth="10" defaultColWidth="11.42578125" defaultRowHeight="18"/>
  <cols>
    <col min="1" max="1" width="11.42578125" style="1"/>
    <col min="2" max="7" width="14.7109375" style="1" customWidth="1"/>
    <col min="8" max="8" width="24.5703125" style="1" customWidth="1"/>
    <col min="9" max="9" width="64" style="1" customWidth="1"/>
    <col min="10" max="16384" width="11.42578125" style="1"/>
  </cols>
  <sheetData>
    <row r="1" spans="2:17" ht="32.25" customHeight="1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37" t="s">
        <v>1</v>
      </c>
      <c r="C6" s="138"/>
      <c r="D6" s="138"/>
      <c r="E6" s="138"/>
      <c r="F6" s="138"/>
      <c r="G6" s="138"/>
      <c r="H6" s="139"/>
      <c r="J6" s="2"/>
      <c r="K6" s="2"/>
      <c r="L6" s="2"/>
      <c r="M6" s="2"/>
      <c r="N6" s="2"/>
      <c r="O6" s="2"/>
      <c r="P6" s="2"/>
      <c r="Q6" s="2"/>
    </row>
    <row r="7" spans="2:17" ht="25.5" customHeight="1">
      <c r="B7" s="370" t="s">
        <v>1018</v>
      </c>
      <c r="C7" s="348"/>
      <c r="D7" s="348"/>
      <c r="E7" s="348"/>
      <c r="F7" s="348"/>
      <c r="G7" s="348"/>
      <c r="H7" s="349"/>
      <c r="J7" s="3"/>
      <c r="K7" s="3"/>
      <c r="L7" s="3"/>
      <c r="M7" s="3"/>
      <c r="N7" s="3"/>
      <c r="O7" s="3"/>
      <c r="P7" s="3"/>
      <c r="Q7" s="3"/>
    </row>
    <row r="8" spans="2:17" ht="21" customHeight="1">
      <c r="B8" s="113" t="s">
        <v>2</v>
      </c>
      <c r="C8" s="114"/>
      <c r="D8" s="114"/>
      <c r="E8" s="114"/>
      <c r="F8" s="159" t="s">
        <v>3</v>
      </c>
      <c r="G8" s="158"/>
      <c r="H8" s="104" t="s">
        <v>4</v>
      </c>
      <c r="J8" s="4"/>
      <c r="K8" s="4"/>
      <c r="L8" s="4"/>
      <c r="M8" s="4"/>
      <c r="N8" s="4"/>
      <c r="O8" s="4"/>
      <c r="P8" s="4"/>
      <c r="Q8" s="4"/>
    </row>
    <row r="9" spans="2:17" ht="45" customHeight="1">
      <c r="B9" s="352" t="s">
        <v>892</v>
      </c>
      <c r="C9" s="353"/>
      <c r="D9" s="353"/>
      <c r="E9" s="353"/>
      <c r="F9" s="150" t="s">
        <v>891</v>
      </c>
      <c r="G9" s="149"/>
      <c r="H9" s="10" t="s">
        <v>316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37" t="s">
        <v>5</v>
      </c>
      <c r="C10" s="138"/>
      <c r="D10" s="138"/>
      <c r="E10" s="138"/>
      <c r="F10" s="138"/>
      <c r="G10" s="138"/>
      <c r="H10" s="139"/>
    </row>
    <row r="11" spans="2:17" ht="25.5" customHeight="1">
      <c r="B11" s="39" t="s">
        <v>6</v>
      </c>
      <c r="C11" s="159" t="s">
        <v>7</v>
      </c>
      <c r="D11" s="158"/>
      <c r="E11" s="8" t="s">
        <v>8</v>
      </c>
      <c r="F11" s="8" t="s">
        <v>890</v>
      </c>
      <c r="G11" s="8" t="s">
        <v>10</v>
      </c>
      <c r="H11" s="6" t="s">
        <v>11</v>
      </c>
    </row>
    <row r="12" spans="2:17" ht="18.95" customHeight="1">
      <c r="B12" s="38" t="s">
        <v>889</v>
      </c>
      <c r="C12" s="356" t="s">
        <v>888</v>
      </c>
      <c r="D12" s="121"/>
      <c r="E12" s="9" t="s">
        <v>888</v>
      </c>
      <c r="F12" s="9" t="s">
        <v>888</v>
      </c>
      <c r="G12" s="9" t="s">
        <v>887</v>
      </c>
      <c r="H12" s="5" t="s">
        <v>886</v>
      </c>
    </row>
    <row r="13" spans="2:17" ht="16.5" customHeight="1">
      <c r="B13" s="357" t="s">
        <v>885</v>
      </c>
      <c r="C13" s="358"/>
      <c r="D13" s="358"/>
      <c r="E13" s="358"/>
      <c r="F13" s="359"/>
      <c r="G13" s="159" t="s">
        <v>884</v>
      </c>
      <c r="H13" s="139"/>
    </row>
    <row r="14" spans="2:17" ht="16.5" customHeight="1">
      <c r="B14" s="103" t="s">
        <v>15</v>
      </c>
      <c r="C14" s="354" t="s">
        <v>16</v>
      </c>
      <c r="D14" s="355"/>
      <c r="E14" s="102" t="s">
        <v>17</v>
      </c>
      <c r="F14" s="8" t="s">
        <v>8</v>
      </c>
      <c r="G14" s="42" t="s">
        <v>18</v>
      </c>
      <c r="H14" s="6" t="s">
        <v>19</v>
      </c>
    </row>
    <row r="15" spans="2:17" ht="21" customHeight="1">
      <c r="B15" s="36" t="s">
        <v>20</v>
      </c>
      <c r="C15" s="150" t="s">
        <v>883</v>
      </c>
      <c r="D15" s="149"/>
      <c r="E15" s="37" t="s">
        <v>882</v>
      </c>
      <c r="F15" s="37" t="s">
        <v>22</v>
      </c>
      <c r="G15" s="41" t="s">
        <v>20</v>
      </c>
      <c r="H15" s="10" t="s">
        <v>1017</v>
      </c>
    </row>
    <row r="16" spans="2:17" ht="30.95" customHeight="1">
      <c r="B16" s="113" t="s">
        <v>24</v>
      </c>
      <c r="C16" s="114"/>
      <c r="D16" s="114"/>
      <c r="E16" s="114"/>
      <c r="F16" s="159" t="s">
        <v>25</v>
      </c>
      <c r="G16" s="138"/>
      <c r="H16" s="139"/>
    </row>
    <row r="17" spans="2:9" ht="47.1" customHeight="1">
      <c r="B17" s="130" t="s">
        <v>26</v>
      </c>
      <c r="C17" s="131"/>
      <c r="D17" s="131"/>
      <c r="E17" s="132"/>
      <c r="F17" s="114" t="s">
        <v>878</v>
      </c>
      <c r="G17" s="114"/>
      <c r="H17" s="6" t="s">
        <v>877</v>
      </c>
    </row>
    <row r="18" spans="2:9" ht="18" customHeight="1">
      <c r="B18" s="119" t="s">
        <v>29</v>
      </c>
      <c r="C18" s="120"/>
      <c r="D18" s="120"/>
      <c r="E18" s="121"/>
      <c r="F18" s="122" t="s">
        <v>30</v>
      </c>
      <c r="G18" s="122"/>
      <c r="H18" s="5" t="s">
        <v>30</v>
      </c>
    </row>
    <row r="19" spans="2:9" ht="15.75" customHeight="1">
      <c r="B19" s="137" t="s">
        <v>31</v>
      </c>
      <c r="C19" s="138"/>
      <c r="D19" s="138"/>
      <c r="E19" s="138"/>
      <c r="F19" s="138"/>
      <c r="G19" s="138"/>
      <c r="H19" s="139"/>
    </row>
    <row r="20" spans="2:9" ht="48" customHeight="1">
      <c r="B20" s="346" t="s">
        <v>1016</v>
      </c>
      <c r="C20" s="208"/>
      <c r="D20" s="208"/>
      <c r="E20" s="208"/>
      <c r="F20" s="208"/>
      <c r="G20" s="208"/>
      <c r="H20" s="209"/>
    </row>
    <row r="21" spans="2:9" ht="15.75" customHeight="1">
      <c r="B21" s="137" t="s">
        <v>32</v>
      </c>
      <c r="C21" s="138"/>
      <c r="D21" s="138"/>
      <c r="E21" s="138"/>
      <c r="F21" s="138"/>
      <c r="G21" s="138"/>
      <c r="H21" s="139"/>
    </row>
    <row r="22" spans="2:9" ht="32.25" customHeight="1">
      <c r="B22" s="147" t="s">
        <v>1015</v>
      </c>
      <c r="C22" s="148"/>
      <c r="D22" s="148"/>
      <c r="E22" s="148"/>
      <c r="F22" s="148"/>
      <c r="G22" s="148"/>
      <c r="H22" s="160"/>
    </row>
    <row r="23" spans="2:9" ht="15.75" customHeight="1">
      <c r="B23" s="137" t="s">
        <v>33</v>
      </c>
      <c r="C23" s="138"/>
      <c r="D23" s="138"/>
      <c r="E23" s="158"/>
      <c r="F23" s="159" t="s">
        <v>34</v>
      </c>
      <c r="G23" s="138"/>
      <c r="H23" s="139"/>
    </row>
    <row r="24" spans="2:9" ht="24.75" customHeight="1">
      <c r="B24" s="147" t="s">
        <v>1006</v>
      </c>
      <c r="C24" s="148"/>
      <c r="D24" s="148"/>
      <c r="E24" s="149"/>
      <c r="F24" s="150" t="s">
        <v>288</v>
      </c>
      <c r="G24" s="148"/>
      <c r="H24" s="160"/>
    </row>
    <row r="25" spans="2:9" ht="26.25" customHeight="1">
      <c r="B25" s="137" t="s">
        <v>37</v>
      </c>
      <c r="C25" s="138"/>
      <c r="D25" s="138"/>
      <c r="E25" s="158"/>
      <c r="F25" s="159" t="s">
        <v>38</v>
      </c>
      <c r="G25" s="138"/>
      <c r="H25" s="139"/>
    </row>
    <row r="26" spans="2:9" ht="28.5" customHeight="1">
      <c r="B26" s="137" t="s">
        <v>39</v>
      </c>
      <c r="C26" s="158"/>
      <c r="D26" s="159" t="s">
        <v>40</v>
      </c>
      <c r="E26" s="158"/>
      <c r="F26" s="8" t="s">
        <v>39</v>
      </c>
      <c r="G26" s="8" t="s">
        <v>41</v>
      </c>
      <c r="H26" s="40" t="s">
        <v>40</v>
      </c>
    </row>
    <row r="27" spans="2:9">
      <c r="B27" s="350">
        <v>36</v>
      </c>
      <c r="C27" s="351"/>
      <c r="D27" s="150">
        <v>2022</v>
      </c>
      <c r="E27" s="149"/>
      <c r="F27" s="101">
        <v>38</v>
      </c>
      <c r="G27" s="7">
        <f>(+F27/B27)-1</f>
        <v>5.555555555555558E-2</v>
      </c>
      <c r="H27" s="100">
        <v>2025</v>
      </c>
    </row>
    <row r="28" spans="2:9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9" ht="24" customHeight="1">
      <c r="B29" s="137" t="s">
        <v>26</v>
      </c>
      <c r="C29" s="138"/>
      <c r="D29" s="138"/>
      <c r="E29" s="138"/>
      <c r="F29" s="138"/>
      <c r="G29" s="138"/>
      <c r="H29" s="139"/>
    </row>
    <row r="30" spans="2:9" ht="34.5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9" ht="45.95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  <c r="I31" s="20"/>
    </row>
    <row r="32" spans="2:9" ht="15" customHeight="1">
      <c r="B32" s="137" t="s">
        <v>49</v>
      </c>
      <c r="C32" s="138"/>
      <c r="D32" s="339"/>
      <c r="E32" s="339"/>
      <c r="F32" s="339"/>
      <c r="G32" s="339"/>
      <c r="H32" s="139"/>
    </row>
    <row r="33" spans="2:8" ht="144.75" customHeight="1" thickBot="1">
      <c r="B33" s="340" t="s">
        <v>1005</v>
      </c>
      <c r="C33" s="341"/>
      <c r="D33" s="341"/>
      <c r="E33" s="341"/>
      <c r="F33" s="341"/>
      <c r="G33" s="341"/>
      <c r="H33" s="342"/>
    </row>
    <row r="34" spans="2:8" ht="29.25" customHeight="1" thickBot="1">
      <c r="B34" s="360" t="s">
        <v>50</v>
      </c>
      <c r="C34" s="362"/>
      <c r="D34" s="362"/>
      <c r="E34" s="362"/>
      <c r="F34" s="362"/>
      <c r="G34" s="362"/>
      <c r="H34" s="361"/>
    </row>
    <row r="35" spans="2:8" ht="27.95" customHeight="1" thickBot="1">
      <c r="B35" s="105" t="s">
        <v>51</v>
      </c>
      <c r="C35" s="105" t="s">
        <v>52</v>
      </c>
      <c r="D35" s="106" t="s">
        <v>53</v>
      </c>
      <c r="E35" s="105" t="s">
        <v>54</v>
      </c>
      <c r="F35" s="105" t="s">
        <v>55</v>
      </c>
      <c r="G35" s="360" t="s">
        <v>898</v>
      </c>
      <c r="H35" s="361"/>
    </row>
    <row r="36" spans="2:8" ht="38.1" customHeight="1" thickBot="1">
      <c r="B36" s="23" t="s">
        <v>112</v>
      </c>
      <c r="C36" s="23">
        <v>0.47370000000000001</v>
      </c>
      <c r="D36" s="23" t="s">
        <v>57</v>
      </c>
      <c r="E36" s="23" t="s">
        <v>57</v>
      </c>
      <c r="F36" s="23">
        <v>0.23680000000000001</v>
      </c>
      <c r="G36" s="337"/>
      <c r="H36" s="338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1" customHeight="1">
      <c r="B38" s="137" t="s">
        <v>59</v>
      </c>
      <c r="C38" s="138"/>
      <c r="D38" s="138"/>
      <c r="E38" s="158"/>
      <c r="F38" s="159" t="s">
        <v>60</v>
      </c>
      <c r="G38" s="138"/>
      <c r="H38" s="139"/>
    </row>
    <row r="39" spans="2:8" ht="24.75" customHeight="1">
      <c r="B39" s="147" t="s">
        <v>1014</v>
      </c>
      <c r="C39" s="148"/>
      <c r="D39" s="148"/>
      <c r="E39" s="149"/>
      <c r="F39" s="150" t="s">
        <v>1013</v>
      </c>
      <c r="G39" s="148"/>
      <c r="H39" s="160"/>
    </row>
    <row r="40" spans="2:8" ht="17.100000000000001" customHeight="1">
      <c r="B40" s="137" t="s">
        <v>61</v>
      </c>
      <c r="C40" s="138"/>
      <c r="D40" s="138"/>
      <c r="E40" s="158"/>
      <c r="F40" s="159" t="s">
        <v>62</v>
      </c>
      <c r="G40" s="138"/>
      <c r="H40" s="139"/>
    </row>
    <row r="41" spans="2:8" ht="26.25" customHeight="1">
      <c r="B41" s="147" t="s">
        <v>1002</v>
      </c>
      <c r="C41" s="148"/>
      <c r="D41" s="148"/>
      <c r="E41" s="149"/>
      <c r="F41" s="150" t="s">
        <v>998</v>
      </c>
      <c r="G41" s="148"/>
      <c r="H41" s="160"/>
    </row>
    <row r="42" spans="2:8" ht="15" customHeight="1">
      <c r="B42" s="137" t="s">
        <v>63</v>
      </c>
      <c r="C42" s="138"/>
      <c r="D42" s="138"/>
      <c r="E42" s="158"/>
      <c r="F42" s="159" t="s">
        <v>64</v>
      </c>
      <c r="G42" s="138"/>
      <c r="H42" s="139"/>
    </row>
    <row r="43" spans="2:8" ht="12.95" customHeight="1">
      <c r="B43" s="147" t="s">
        <v>1012</v>
      </c>
      <c r="C43" s="148"/>
      <c r="D43" s="148"/>
      <c r="E43" s="149"/>
      <c r="F43" s="150" t="s">
        <v>1011</v>
      </c>
      <c r="G43" s="148"/>
      <c r="H43" s="160"/>
    </row>
    <row r="44" spans="2:8" ht="24" customHeight="1">
      <c r="B44" s="137" t="s">
        <v>65</v>
      </c>
      <c r="C44" s="138"/>
      <c r="D44" s="138"/>
      <c r="E44" s="158"/>
      <c r="F44" s="159" t="s">
        <v>66</v>
      </c>
      <c r="G44" s="138"/>
      <c r="H44" s="139"/>
    </row>
    <row r="45" spans="2:8" ht="24.75" customHeight="1">
      <c r="B45" s="147" t="s">
        <v>999</v>
      </c>
      <c r="C45" s="148"/>
      <c r="D45" s="148"/>
      <c r="E45" s="148"/>
      <c r="F45" s="150" t="s">
        <v>998</v>
      </c>
      <c r="G45" s="148"/>
      <c r="H45" s="160"/>
    </row>
    <row r="46" spans="2:8" ht="14.1" customHeight="1">
      <c r="B46" s="334" t="s">
        <v>867</v>
      </c>
      <c r="C46" s="335"/>
      <c r="D46" s="335"/>
      <c r="E46" s="335"/>
      <c r="F46" s="335"/>
      <c r="G46" s="335"/>
      <c r="H46" s="336"/>
    </row>
    <row r="47" spans="2:8" ht="15.95" customHeight="1">
      <c r="B47" s="147" t="s">
        <v>997</v>
      </c>
      <c r="C47" s="148"/>
      <c r="D47" s="148"/>
      <c r="E47" s="148"/>
      <c r="F47" s="148"/>
      <c r="G47" s="148"/>
      <c r="H47" s="160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18.95" customHeight="1">
      <c r="B49" s="147" t="s">
        <v>996</v>
      </c>
      <c r="C49" s="148"/>
      <c r="D49" s="148"/>
      <c r="E49" s="149"/>
      <c r="F49" s="150" t="s">
        <v>951</v>
      </c>
      <c r="G49" s="148"/>
      <c r="H49" s="160"/>
    </row>
    <row r="50" spans="2:8" ht="16.5" customHeight="1">
      <c r="B50" s="137" t="s">
        <v>70</v>
      </c>
      <c r="C50" s="138"/>
      <c r="D50" s="138"/>
      <c r="E50" s="158"/>
      <c r="F50" s="159" t="s">
        <v>71</v>
      </c>
      <c r="G50" s="138"/>
      <c r="H50" s="139"/>
    </row>
    <row r="51" spans="2:8" ht="15" customHeight="1" thickBot="1">
      <c r="B51" s="328" t="s">
        <v>863</v>
      </c>
      <c r="C51" s="329"/>
      <c r="D51" s="329"/>
      <c r="E51" s="330"/>
      <c r="F51" s="331" t="s">
        <v>862</v>
      </c>
      <c r="G51" s="332"/>
      <c r="H51" s="333"/>
    </row>
    <row r="52" spans="2:8" ht="38.25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9:E9"/>
    <mergeCell ref="F9:G9"/>
    <mergeCell ref="B5:H5"/>
    <mergeCell ref="B6:H6"/>
    <mergeCell ref="B7:H7"/>
    <mergeCell ref="B8:E8"/>
    <mergeCell ref="F8:G8"/>
    <mergeCell ref="B10:H10"/>
    <mergeCell ref="B16:E16"/>
    <mergeCell ref="F16:H16"/>
    <mergeCell ref="F17:G17"/>
    <mergeCell ref="F18:G18"/>
    <mergeCell ref="C12:D12"/>
    <mergeCell ref="B13:F13"/>
    <mergeCell ref="G13:H13"/>
    <mergeCell ref="C14:D14"/>
    <mergeCell ref="C11:D11"/>
    <mergeCell ref="C15:D15"/>
    <mergeCell ref="B27:C27"/>
    <mergeCell ref="D27:E27"/>
    <mergeCell ref="B28:H28"/>
    <mergeCell ref="B29:H29"/>
    <mergeCell ref="B22:H22"/>
    <mergeCell ref="B24:E24"/>
    <mergeCell ref="F24:H24"/>
    <mergeCell ref="B25:E25"/>
    <mergeCell ref="F25:H25"/>
    <mergeCell ref="B19:H19"/>
    <mergeCell ref="B20:H20"/>
    <mergeCell ref="B21:H21"/>
    <mergeCell ref="B32:H32"/>
    <mergeCell ref="B33:H33"/>
    <mergeCell ref="B34:H34"/>
    <mergeCell ref="G35:H35"/>
    <mergeCell ref="G36:H36"/>
    <mergeCell ref="F39:H39"/>
    <mergeCell ref="B37:H37"/>
    <mergeCell ref="B47:H47"/>
    <mergeCell ref="B41:E41"/>
    <mergeCell ref="F41:H41"/>
    <mergeCell ref="B42:E42"/>
    <mergeCell ref="F42:H42"/>
    <mergeCell ref="B43:E43"/>
    <mergeCell ref="F43:H43"/>
    <mergeCell ref="B44:E44"/>
    <mergeCell ref="B40:E40"/>
    <mergeCell ref="F40:H40"/>
    <mergeCell ref="B38:E38"/>
    <mergeCell ref="F38:H38"/>
    <mergeCell ref="B39:E39"/>
    <mergeCell ref="F44:H44"/>
    <mergeCell ref="B45:E45"/>
    <mergeCell ref="F45:H45"/>
    <mergeCell ref="B46:H46"/>
    <mergeCell ref="B51:E51"/>
    <mergeCell ref="F51:H51"/>
    <mergeCell ref="B52:H52"/>
    <mergeCell ref="B53:H53"/>
    <mergeCell ref="B48:E48"/>
    <mergeCell ref="F48:H48"/>
    <mergeCell ref="B49:E49"/>
    <mergeCell ref="F49:H49"/>
    <mergeCell ref="B50:E50"/>
    <mergeCell ref="F50:H50"/>
    <mergeCell ref="B17:E17"/>
    <mergeCell ref="B18:E18"/>
    <mergeCell ref="B30:D30"/>
    <mergeCell ref="E30:F30"/>
    <mergeCell ref="B23:E23"/>
    <mergeCell ref="F23:H23"/>
    <mergeCell ref="B26:C26"/>
    <mergeCell ref="D26:E26"/>
    <mergeCell ref="G30:H30"/>
    <mergeCell ref="B31:D31"/>
    <mergeCell ref="E31:F31"/>
    <mergeCell ref="G31:H31"/>
  </mergeCells>
  <conditionalFormatting sqref="B36:F36">
    <cfRule type="containsText" dxfId="19" priority="1" operator="containsText" text="NO DISPONIBLE">
      <formula>NOT(ISERROR(SEARCH("NO DISPONIBLE",B36)))</formula>
    </cfRule>
    <cfRule type="cellIs" dxfId="18" priority="2" operator="lessThanOrEqual">
      <formula>0.5</formula>
    </cfRule>
    <cfRule type="cellIs" dxfId="17" priority="3" operator="between">
      <formula>0.5</formula>
      <formula>0.7</formula>
    </cfRule>
    <cfRule type="cellIs" dxfId="16" priority="4" operator="greaterThanOrEqual">
      <formula>0.7</formula>
    </cfRule>
  </conditionalFormatting>
  <hyperlinks>
    <hyperlink ref="B51" r:id="rId1" xr:uid="{00000000-0004-0000-5E00-000000000000}"/>
  </hyperlinks>
  <pageMargins left="1.5354330708661419" right="0.70866141732283472" top="0.39370078740157483" bottom="0.31496062992125984" header="0.11811023622047245" footer="1.1023622047244095"/>
  <pageSetup paperSize="5" scale="6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5E00-00005E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 2.2.1.1.12.1'!B36:F36</xm:f>
              <xm:sqref>G36</xm:sqref>
            </x14:sparkline>
          </x14:sparklines>
        </x14:sparklineGroup>
      </x14:sparklineGroup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pageSetUpPr fitToPage="1"/>
  </sheetPr>
  <dimension ref="B1:Q53"/>
  <sheetViews>
    <sheetView showGridLines="0" view="pageBreakPreview" topLeftCell="B2" zoomScale="85" zoomScaleNormal="55" zoomScaleSheetLayoutView="85" workbookViewId="0">
      <selection activeCell="B34" sqref="B34:H34"/>
    </sheetView>
  </sheetViews>
  <sheetFormatPr baseColWidth="10" defaultColWidth="11.42578125" defaultRowHeight="18"/>
  <cols>
    <col min="1" max="1" width="11.42578125" style="1"/>
    <col min="2" max="7" width="14.7109375" style="1" customWidth="1"/>
    <col min="8" max="8" width="24.5703125" style="1" customWidth="1"/>
    <col min="9" max="9" width="64" style="1" customWidth="1"/>
    <col min="10" max="16384" width="11.42578125" style="1"/>
  </cols>
  <sheetData>
    <row r="1" spans="2:17" ht="32.25" customHeight="1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37" t="s">
        <v>1</v>
      </c>
      <c r="C6" s="138"/>
      <c r="D6" s="138"/>
      <c r="E6" s="138"/>
      <c r="F6" s="138"/>
      <c r="G6" s="138"/>
      <c r="H6" s="139"/>
      <c r="J6" s="2"/>
      <c r="K6" s="2"/>
      <c r="L6" s="2"/>
      <c r="M6" s="2"/>
      <c r="N6" s="2"/>
      <c r="O6" s="2"/>
      <c r="P6" s="2"/>
      <c r="Q6" s="2"/>
    </row>
    <row r="7" spans="2:17" ht="25.5" customHeight="1">
      <c r="B7" s="347" t="s">
        <v>1033</v>
      </c>
      <c r="C7" s="348"/>
      <c r="D7" s="348"/>
      <c r="E7" s="348"/>
      <c r="F7" s="348"/>
      <c r="G7" s="348"/>
      <c r="H7" s="349"/>
      <c r="J7" s="3"/>
      <c r="K7" s="3"/>
      <c r="L7" s="3"/>
      <c r="M7" s="3"/>
      <c r="N7" s="3"/>
      <c r="O7" s="3"/>
      <c r="P7" s="3"/>
      <c r="Q7" s="3"/>
    </row>
    <row r="8" spans="2:17" ht="21" customHeight="1">
      <c r="B8" s="113" t="s">
        <v>2</v>
      </c>
      <c r="C8" s="114"/>
      <c r="D8" s="114"/>
      <c r="E8" s="114"/>
      <c r="F8" s="159" t="s">
        <v>3</v>
      </c>
      <c r="G8" s="158"/>
      <c r="H8" s="104" t="s">
        <v>4</v>
      </c>
      <c r="J8" s="4"/>
      <c r="K8" s="4"/>
      <c r="L8" s="4"/>
      <c r="M8" s="4"/>
      <c r="N8" s="4"/>
      <c r="O8" s="4"/>
      <c r="P8" s="4"/>
      <c r="Q8" s="4"/>
    </row>
    <row r="9" spans="2:17" ht="45" customHeight="1">
      <c r="B9" s="352" t="s">
        <v>892</v>
      </c>
      <c r="C9" s="353"/>
      <c r="D9" s="353"/>
      <c r="E9" s="353"/>
      <c r="F9" s="150" t="s">
        <v>891</v>
      </c>
      <c r="G9" s="149"/>
      <c r="H9" s="10" t="s">
        <v>301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37" t="s">
        <v>5</v>
      </c>
      <c r="C10" s="138"/>
      <c r="D10" s="138"/>
      <c r="E10" s="138"/>
      <c r="F10" s="138"/>
      <c r="G10" s="138"/>
      <c r="H10" s="139"/>
    </row>
    <row r="11" spans="2:17" ht="25.5" customHeight="1">
      <c r="B11" s="39" t="s">
        <v>6</v>
      </c>
      <c r="C11" s="159" t="s">
        <v>7</v>
      </c>
      <c r="D11" s="158"/>
      <c r="E11" s="8" t="s">
        <v>8</v>
      </c>
      <c r="F11" s="8" t="s">
        <v>890</v>
      </c>
      <c r="G11" s="8" t="s">
        <v>10</v>
      </c>
      <c r="H11" s="6" t="s">
        <v>11</v>
      </c>
    </row>
    <row r="12" spans="2:17" ht="18.95" customHeight="1">
      <c r="B12" s="38" t="s">
        <v>889</v>
      </c>
      <c r="C12" s="356" t="s">
        <v>888</v>
      </c>
      <c r="D12" s="121"/>
      <c r="E12" s="9" t="s">
        <v>888</v>
      </c>
      <c r="F12" s="9" t="s">
        <v>888</v>
      </c>
      <c r="G12" s="9" t="s">
        <v>887</v>
      </c>
      <c r="H12" s="5" t="s">
        <v>886</v>
      </c>
    </row>
    <row r="13" spans="2:17" ht="16.5" customHeight="1">
      <c r="B13" s="357" t="s">
        <v>885</v>
      </c>
      <c r="C13" s="358"/>
      <c r="D13" s="358"/>
      <c r="E13" s="358"/>
      <c r="F13" s="359"/>
      <c r="G13" s="159" t="s">
        <v>884</v>
      </c>
      <c r="H13" s="139"/>
    </row>
    <row r="14" spans="2:17" ht="16.5" customHeight="1">
      <c r="B14" s="103" t="s">
        <v>15</v>
      </c>
      <c r="C14" s="354" t="s">
        <v>16</v>
      </c>
      <c r="D14" s="355"/>
      <c r="E14" s="102" t="s">
        <v>17</v>
      </c>
      <c r="F14" s="8" t="s">
        <v>8</v>
      </c>
      <c r="G14" s="42" t="s">
        <v>18</v>
      </c>
      <c r="H14" s="6" t="s">
        <v>19</v>
      </c>
    </row>
    <row r="15" spans="2:17" ht="21" customHeight="1">
      <c r="B15" s="36" t="s">
        <v>20</v>
      </c>
      <c r="C15" s="150" t="s">
        <v>883</v>
      </c>
      <c r="D15" s="149"/>
      <c r="E15" s="37" t="s">
        <v>882</v>
      </c>
      <c r="F15" s="37" t="s">
        <v>22</v>
      </c>
      <c r="G15" s="41" t="s">
        <v>20</v>
      </c>
      <c r="H15" s="10" t="s">
        <v>908</v>
      </c>
    </row>
    <row r="16" spans="2:17" ht="30.95" customHeight="1">
      <c r="B16" s="113" t="s">
        <v>24</v>
      </c>
      <c r="C16" s="114"/>
      <c r="D16" s="114"/>
      <c r="E16" s="114"/>
      <c r="F16" s="159" t="s">
        <v>25</v>
      </c>
      <c r="G16" s="138"/>
      <c r="H16" s="139"/>
    </row>
    <row r="17" spans="2:9" ht="47.1" customHeight="1">
      <c r="B17" s="130" t="s">
        <v>26</v>
      </c>
      <c r="C17" s="131"/>
      <c r="D17" s="131"/>
      <c r="E17" s="132"/>
      <c r="F17" s="114" t="s">
        <v>878</v>
      </c>
      <c r="G17" s="114"/>
      <c r="H17" s="6" t="s">
        <v>877</v>
      </c>
    </row>
    <row r="18" spans="2:9" ht="18" customHeight="1">
      <c r="B18" s="119" t="s">
        <v>29</v>
      </c>
      <c r="C18" s="120"/>
      <c r="D18" s="120"/>
      <c r="E18" s="121"/>
      <c r="F18" s="122" t="s">
        <v>29</v>
      </c>
      <c r="G18" s="122"/>
      <c r="H18" s="5" t="s">
        <v>29</v>
      </c>
    </row>
    <row r="19" spans="2:9" ht="15.75" customHeight="1">
      <c r="B19" s="137" t="s">
        <v>31</v>
      </c>
      <c r="C19" s="138"/>
      <c r="D19" s="138"/>
      <c r="E19" s="138"/>
      <c r="F19" s="138"/>
      <c r="G19" s="138"/>
      <c r="H19" s="139"/>
    </row>
    <row r="20" spans="2:9" ht="48" customHeight="1">
      <c r="B20" s="346" t="s">
        <v>1032</v>
      </c>
      <c r="C20" s="208"/>
      <c r="D20" s="208"/>
      <c r="E20" s="208"/>
      <c r="F20" s="208"/>
      <c r="G20" s="208"/>
      <c r="H20" s="209"/>
    </row>
    <row r="21" spans="2:9" ht="15.75" customHeight="1">
      <c r="B21" s="137" t="s">
        <v>32</v>
      </c>
      <c r="C21" s="138"/>
      <c r="D21" s="138"/>
      <c r="E21" s="138"/>
      <c r="F21" s="138"/>
      <c r="G21" s="138"/>
      <c r="H21" s="139"/>
    </row>
    <row r="22" spans="2:9" ht="32.25" customHeight="1">
      <c r="B22" s="147" t="s">
        <v>1031</v>
      </c>
      <c r="C22" s="148"/>
      <c r="D22" s="148"/>
      <c r="E22" s="148"/>
      <c r="F22" s="148"/>
      <c r="G22" s="148"/>
      <c r="H22" s="160"/>
    </row>
    <row r="23" spans="2:9" ht="15.75" customHeight="1">
      <c r="B23" s="137" t="s">
        <v>33</v>
      </c>
      <c r="C23" s="138"/>
      <c r="D23" s="138"/>
      <c r="E23" s="158"/>
      <c r="F23" s="159" t="s">
        <v>34</v>
      </c>
      <c r="G23" s="138"/>
      <c r="H23" s="139"/>
    </row>
    <row r="24" spans="2:9" ht="24.75" customHeight="1">
      <c r="B24" s="147" t="s">
        <v>1030</v>
      </c>
      <c r="C24" s="148"/>
      <c r="D24" s="148"/>
      <c r="E24" s="149"/>
      <c r="F24" s="150" t="s">
        <v>288</v>
      </c>
      <c r="G24" s="148"/>
      <c r="H24" s="160"/>
    </row>
    <row r="25" spans="2:9">
      <c r="B25" s="137" t="s">
        <v>37</v>
      </c>
      <c r="C25" s="138"/>
      <c r="D25" s="138"/>
      <c r="E25" s="158"/>
      <c r="F25" s="159" t="s">
        <v>38</v>
      </c>
      <c r="G25" s="138"/>
      <c r="H25" s="139"/>
    </row>
    <row r="26" spans="2:9" ht="27" customHeight="1">
      <c r="B26" s="137" t="s">
        <v>39</v>
      </c>
      <c r="C26" s="158"/>
      <c r="D26" s="159" t="s">
        <v>40</v>
      </c>
      <c r="E26" s="158"/>
      <c r="F26" s="8" t="s">
        <v>39</v>
      </c>
      <c r="G26" s="8" t="s">
        <v>41</v>
      </c>
      <c r="H26" s="40" t="s">
        <v>40</v>
      </c>
    </row>
    <row r="27" spans="2:9">
      <c r="B27" s="350">
        <v>40</v>
      </c>
      <c r="C27" s="351"/>
      <c r="D27" s="150">
        <v>2022</v>
      </c>
      <c r="E27" s="149"/>
      <c r="F27" s="101">
        <v>52</v>
      </c>
      <c r="G27" s="7">
        <f>(+F27/B27)-1</f>
        <v>0.30000000000000004</v>
      </c>
      <c r="H27" s="100">
        <v>2025</v>
      </c>
    </row>
    <row r="28" spans="2:9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9" ht="24" customHeight="1">
      <c r="B29" s="137" t="s">
        <v>26</v>
      </c>
      <c r="C29" s="138"/>
      <c r="D29" s="138"/>
      <c r="E29" s="138"/>
      <c r="F29" s="138"/>
      <c r="G29" s="138"/>
      <c r="H29" s="139"/>
    </row>
    <row r="30" spans="2:9" ht="26.1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9" ht="45.95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  <c r="I31" s="20"/>
    </row>
    <row r="32" spans="2:9" ht="15" customHeight="1">
      <c r="B32" s="137" t="s">
        <v>49</v>
      </c>
      <c r="C32" s="138"/>
      <c r="D32" s="339"/>
      <c r="E32" s="339"/>
      <c r="F32" s="339"/>
      <c r="G32" s="339"/>
      <c r="H32" s="139"/>
    </row>
    <row r="33" spans="2:8" ht="144.75" customHeight="1" thickBot="1">
      <c r="B33" s="340" t="s">
        <v>1029</v>
      </c>
      <c r="C33" s="341"/>
      <c r="D33" s="341"/>
      <c r="E33" s="341"/>
      <c r="F33" s="341"/>
      <c r="G33" s="341"/>
      <c r="H33" s="342"/>
    </row>
    <row r="34" spans="2:8" ht="20.100000000000001" customHeight="1" thickBot="1">
      <c r="B34" s="360" t="s">
        <v>50</v>
      </c>
      <c r="C34" s="362"/>
      <c r="D34" s="362"/>
      <c r="E34" s="362"/>
      <c r="F34" s="362"/>
      <c r="G34" s="362"/>
      <c r="H34" s="361"/>
    </row>
    <row r="35" spans="2:8" ht="27.95" customHeight="1" thickBot="1">
      <c r="B35" s="105" t="s">
        <v>51</v>
      </c>
      <c r="C35" s="105" t="s">
        <v>52</v>
      </c>
      <c r="D35" s="106" t="s">
        <v>53</v>
      </c>
      <c r="E35" s="105" t="s">
        <v>54</v>
      </c>
      <c r="F35" s="105" t="s">
        <v>55</v>
      </c>
      <c r="G35" s="360" t="s">
        <v>898</v>
      </c>
      <c r="H35" s="361"/>
    </row>
    <row r="36" spans="2:8" ht="37.5" customHeight="1" thickBot="1">
      <c r="B36" s="23" t="s">
        <v>112</v>
      </c>
      <c r="C36" s="23">
        <v>7.6899999999999996E-2</v>
      </c>
      <c r="D36" s="23" t="s">
        <v>57</v>
      </c>
      <c r="E36" s="23" t="s">
        <v>57</v>
      </c>
      <c r="F36" s="23">
        <v>3.85E-2</v>
      </c>
      <c r="G36" s="337"/>
      <c r="H36" s="338"/>
    </row>
    <row r="37" spans="2:8" ht="37.5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1" customHeight="1">
      <c r="B38" s="137" t="s">
        <v>59</v>
      </c>
      <c r="C38" s="138"/>
      <c r="D38" s="138"/>
      <c r="E38" s="158"/>
      <c r="F38" s="159" t="s">
        <v>60</v>
      </c>
      <c r="G38" s="138"/>
      <c r="H38" s="139"/>
    </row>
    <row r="39" spans="2:8" ht="24.75" customHeight="1">
      <c r="B39" s="147" t="s">
        <v>1028</v>
      </c>
      <c r="C39" s="148"/>
      <c r="D39" s="148"/>
      <c r="E39" s="149"/>
      <c r="F39" s="150" t="s">
        <v>1027</v>
      </c>
      <c r="G39" s="148"/>
      <c r="H39" s="160"/>
    </row>
    <row r="40" spans="2:8" ht="17.100000000000001" customHeight="1">
      <c r="B40" s="137" t="s">
        <v>61</v>
      </c>
      <c r="C40" s="138"/>
      <c r="D40" s="138"/>
      <c r="E40" s="158"/>
      <c r="F40" s="159" t="s">
        <v>62</v>
      </c>
      <c r="G40" s="138"/>
      <c r="H40" s="139"/>
    </row>
    <row r="41" spans="2:8" ht="26.25" customHeight="1">
      <c r="B41" s="147" t="s">
        <v>1026</v>
      </c>
      <c r="C41" s="148"/>
      <c r="D41" s="148"/>
      <c r="E41" s="149"/>
      <c r="F41" s="150" t="s">
        <v>1025</v>
      </c>
      <c r="G41" s="148"/>
      <c r="H41" s="160"/>
    </row>
    <row r="42" spans="2:8" ht="15" customHeight="1">
      <c r="B42" s="137" t="s">
        <v>63</v>
      </c>
      <c r="C42" s="138"/>
      <c r="D42" s="138"/>
      <c r="E42" s="158"/>
      <c r="F42" s="159" t="s">
        <v>64</v>
      </c>
      <c r="G42" s="138"/>
      <c r="H42" s="139"/>
    </row>
    <row r="43" spans="2:8" ht="12.95" customHeight="1">
      <c r="B43" s="147" t="s">
        <v>1024</v>
      </c>
      <c r="C43" s="148"/>
      <c r="D43" s="148"/>
      <c r="E43" s="149"/>
      <c r="F43" s="150" t="s">
        <v>1023</v>
      </c>
      <c r="G43" s="148"/>
      <c r="H43" s="160"/>
    </row>
    <row r="44" spans="2:8" ht="24" customHeight="1">
      <c r="B44" s="137" t="s">
        <v>65</v>
      </c>
      <c r="C44" s="138"/>
      <c r="D44" s="138"/>
      <c r="E44" s="158"/>
      <c r="F44" s="159" t="s">
        <v>66</v>
      </c>
      <c r="G44" s="138"/>
      <c r="H44" s="139"/>
    </row>
    <row r="45" spans="2:8" ht="24.75" customHeight="1">
      <c r="B45" s="147" t="s">
        <v>1022</v>
      </c>
      <c r="C45" s="148"/>
      <c r="D45" s="148"/>
      <c r="E45" s="149"/>
      <c r="F45" s="150" t="s">
        <v>1021</v>
      </c>
      <c r="G45" s="148"/>
      <c r="H45" s="160"/>
    </row>
    <row r="46" spans="2:8" ht="14.1" customHeight="1">
      <c r="B46" s="334" t="s">
        <v>867</v>
      </c>
      <c r="C46" s="335"/>
      <c r="D46" s="335"/>
      <c r="E46" s="335"/>
      <c r="F46" s="335"/>
      <c r="G46" s="335"/>
      <c r="H46" s="336"/>
    </row>
    <row r="47" spans="2:8" ht="15.95" customHeight="1">
      <c r="B47" s="147" t="s">
        <v>1020</v>
      </c>
      <c r="C47" s="148"/>
      <c r="D47" s="148"/>
      <c r="E47" s="148"/>
      <c r="F47" s="148"/>
      <c r="G47" s="148"/>
      <c r="H47" s="160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18.95" customHeight="1">
      <c r="B49" s="147" t="s">
        <v>1019</v>
      </c>
      <c r="C49" s="148"/>
      <c r="D49" s="148"/>
      <c r="E49" s="149"/>
      <c r="F49" s="150" t="s">
        <v>951</v>
      </c>
      <c r="G49" s="148"/>
      <c r="H49" s="160"/>
    </row>
    <row r="50" spans="2:8" ht="16.5" customHeight="1">
      <c r="B50" s="137" t="s">
        <v>70</v>
      </c>
      <c r="C50" s="138"/>
      <c r="D50" s="138"/>
      <c r="E50" s="158"/>
      <c r="F50" s="159" t="s">
        <v>71</v>
      </c>
      <c r="G50" s="138"/>
      <c r="H50" s="139"/>
    </row>
    <row r="51" spans="2:8" ht="15" customHeight="1" thickBot="1">
      <c r="B51" s="328" t="s">
        <v>863</v>
      </c>
      <c r="C51" s="329"/>
      <c r="D51" s="329"/>
      <c r="E51" s="330"/>
      <c r="F51" s="331" t="s">
        <v>862</v>
      </c>
      <c r="G51" s="332"/>
      <c r="H51" s="333"/>
    </row>
    <row r="52" spans="2:8" ht="38.25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C11:D11"/>
    <mergeCell ref="B5:H5"/>
    <mergeCell ref="B6:H6"/>
    <mergeCell ref="B7:H7"/>
    <mergeCell ref="B8:E8"/>
    <mergeCell ref="F8:G8"/>
    <mergeCell ref="B9:E9"/>
    <mergeCell ref="F9:G9"/>
    <mergeCell ref="B10:H10"/>
    <mergeCell ref="B23:E23"/>
    <mergeCell ref="F23:H23"/>
    <mergeCell ref="B22:H22"/>
    <mergeCell ref="C12:D12"/>
    <mergeCell ref="B13:F13"/>
    <mergeCell ref="G13:H13"/>
    <mergeCell ref="C14:D14"/>
    <mergeCell ref="C15:D15"/>
    <mergeCell ref="B16:E16"/>
    <mergeCell ref="F16:H16"/>
    <mergeCell ref="F17:G17"/>
    <mergeCell ref="F18:G18"/>
    <mergeCell ref="B19:H19"/>
    <mergeCell ref="B20:H20"/>
    <mergeCell ref="B21:H21"/>
    <mergeCell ref="B17:E17"/>
    <mergeCell ref="B18:E18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F45:H45"/>
    <mergeCell ref="B40:E40"/>
    <mergeCell ref="F40:H40"/>
    <mergeCell ref="B32:H32"/>
    <mergeCell ref="B33:H33"/>
    <mergeCell ref="B30:D30"/>
    <mergeCell ref="E30:F30"/>
    <mergeCell ref="G30:H30"/>
    <mergeCell ref="B52:H52"/>
    <mergeCell ref="B53:H53"/>
    <mergeCell ref="B48:E48"/>
    <mergeCell ref="F48:H48"/>
    <mergeCell ref="B49:E49"/>
    <mergeCell ref="F49:H49"/>
    <mergeCell ref="B50:E50"/>
    <mergeCell ref="F50:H50"/>
    <mergeCell ref="B51:E51"/>
    <mergeCell ref="F51:H51"/>
    <mergeCell ref="B47:H47"/>
    <mergeCell ref="B41:E41"/>
    <mergeCell ref="F41:H41"/>
    <mergeCell ref="B42:E42"/>
    <mergeCell ref="B46:H46"/>
    <mergeCell ref="B45:E45"/>
    <mergeCell ref="B31:D31"/>
    <mergeCell ref="E31:F31"/>
    <mergeCell ref="G31:H31"/>
    <mergeCell ref="B37:H37"/>
    <mergeCell ref="B34:H34"/>
    <mergeCell ref="G35:H35"/>
    <mergeCell ref="G36:H36"/>
    <mergeCell ref="B38:E38"/>
    <mergeCell ref="F38:H38"/>
    <mergeCell ref="B39:E39"/>
    <mergeCell ref="F39:H39"/>
    <mergeCell ref="F42:H42"/>
    <mergeCell ref="B43:E43"/>
    <mergeCell ref="F43:H43"/>
    <mergeCell ref="B44:E44"/>
    <mergeCell ref="F44:H44"/>
  </mergeCells>
  <conditionalFormatting sqref="B36:F36">
    <cfRule type="containsText" dxfId="15" priority="1" operator="containsText" text="NO DISPONIBLE">
      <formula>NOT(ISERROR(SEARCH("NO DISPONIBLE",B36)))</formula>
    </cfRule>
    <cfRule type="cellIs" dxfId="14" priority="2" operator="lessThanOrEqual">
      <formula>0.15</formula>
    </cfRule>
    <cfRule type="cellIs" dxfId="13" priority="3" operator="between">
      <formula>0.5</formula>
      <formula>0.7</formula>
    </cfRule>
    <cfRule type="cellIs" dxfId="12" priority="4" operator="greaterThanOrEqual">
      <formula>0.7</formula>
    </cfRule>
  </conditionalFormatting>
  <hyperlinks>
    <hyperlink ref="B51" r:id="rId1" xr:uid="{00000000-0004-0000-5F00-000000000000}"/>
  </hyperlinks>
  <pageMargins left="1.5354330708661419" right="0.70866141732283472" top="0.39370078740157483" bottom="0.31496062992125984" header="0.11811023622047245" footer="1.1023622047244095"/>
  <pageSetup paperSize="5" scale="7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5F00-00005F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'C. 2.2.1.1.13'!B36:F36</xm:f>
              <xm:sqref>G36</xm:sqref>
            </x14:sparkline>
          </x14:sparklines>
        </x14:sparklineGroup>
      </x14:sparklineGroup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pageSetUpPr fitToPage="1"/>
  </sheetPr>
  <dimension ref="B1:Q53"/>
  <sheetViews>
    <sheetView showGridLines="0" view="pageBreakPreview" topLeftCell="B1" zoomScale="85" zoomScaleNormal="55" zoomScaleSheetLayoutView="85" workbookViewId="0">
      <selection activeCell="B7" sqref="B7:H7"/>
    </sheetView>
  </sheetViews>
  <sheetFormatPr baseColWidth="10" defaultColWidth="11.42578125" defaultRowHeight="18"/>
  <cols>
    <col min="1" max="1" width="11.42578125" style="1"/>
    <col min="2" max="7" width="14.7109375" style="1" customWidth="1"/>
    <col min="8" max="8" width="24.85546875" style="1" customWidth="1"/>
    <col min="9" max="9" width="64" style="1" customWidth="1"/>
    <col min="10" max="16384" width="11.42578125" style="1"/>
  </cols>
  <sheetData>
    <row r="1" spans="2:17" ht="32.25" customHeight="1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37" t="s">
        <v>1</v>
      </c>
      <c r="C6" s="138"/>
      <c r="D6" s="138"/>
      <c r="E6" s="138"/>
      <c r="F6" s="138"/>
      <c r="G6" s="138"/>
      <c r="H6" s="139"/>
      <c r="J6" s="2"/>
      <c r="K6" s="2"/>
      <c r="L6" s="2"/>
      <c r="M6" s="2"/>
      <c r="N6" s="2"/>
      <c r="O6" s="2"/>
      <c r="P6" s="2"/>
      <c r="Q6" s="2"/>
    </row>
    <row r="7" spans="2:17" ht="25.5" customHeight="1">
      <c r="B7" s="347" t="s">
        <v>1043</v>
      </c>
      <c r="C7" s="348"/>
      <c r="D7" s="348"/>
      <c r="E7" s="348"/>
      <c r="F7" s="348"/>
      <c r="G7" s="348"/>
      <c r="H7" s="349"/>
      <c r="J7" s="3"/>
      <c r="K7" s="3"/>
      <c r="L7" s="3"/>
      <c r="M7" s="3"/>
      <c r="N7" s="3"/>
      <c r="O7" s="3"/>
      <c r="P7" s="3"/>
      <c r="Q7" s="3"/>
    </row>
    <row r="8" spans="2:17" ht="21" customHeight="1">
      <c r="B8" s="113" t="s">
        <v>2</v>
      </c>
      <c r="C8" s="114"/>
      <c r="D8" s="114"/>
      <c r="E8" s="114"/>
      <c r="F8" s="159" t="s">
        <v>3</v>
      </c>
      <c r="G8" s="158"/>
      <c r="H8" s="104" t="s">
        <v>4</v>
      </c>
      <c r="J8" s="4"/>
      <c r="K8" s="4"/>
      <c r="L8" s="4"/>
      <c r="M8" s="4"/>
      <c r="N8" s="4"/>
      <c r="O8" s="4"/>
      <c r="P8" s="4"/>
      <c r="Q8" s="4"/>
    </row>
    <row r="9" spans="2:17" ht="45" customHeight="1">
      <c r="B9" s="352" t="s">
        <v>892</v>
      </c>
      <c r="C9" s="353"/>
      <c r="D9" s="353"/>
      <c r="E9" s="353"/>
      <c r="F9" s="150" t="s">
        <v>891</v>
      </c>
      <c r="G9" s="149"/>
      <c r="H9" s="10" t="s">
        <v>316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37" t="s">
        <v>5</v>
      </c>
      <c r="C10" s="138"/>
      <c r="D10" s="138"/>
      <c r="E10" s="138"/>
      <c r="F10" s="138"/>
      <c r="G10" s="138"/>
      <c r="H10" s="139"/>
    </row>
    <row r="11" spans="2:17" ht="25.5" customHeight="1">
      <c r="B11" s="39" t="s">
        <v>6</v>
      </c>
      <c r="C11" s="159" t="s">
        <v>7</v>
      </c>
      <c r="D11" s="158"/>
      <c r="E11" s="8" t="s">
        <v>8</v>
      </c>
      <c r="F11" s="8" t="s">
        <v>890</v>
      </c>
      <c r="G11" s="8" t="s">
        <v>10</v>
      </c>
      <c r="H11" s="6" t="s">
        <v>11</v>
      </c>
    </row>
    <row r="12" spans="2:17" ht="18.95" customHeight="1">
      <c r="B12" s="38" t="s">
        <v>889</v>
      </c>
      <c r="C12" s="356" t="s">
        <v>888</v>
      </c>
      <c r="D12" s="121"/>
      <c r="E12" s="9" t="s">
        <v>888</v>
      </c>
      <c r="F12" s="9" t="s">
        <v>888</v>
      </c>
      <c r="G12" s="9" t="s">
        <v>887</v>
      </c>
      <c r="H12" s="5" t="s">
        <v>886</v>
      </c>
    </row>
    <row r="13" spans="2:17" ht="16.5" customHeight="1">
      <c r="B13" s="357" t="s">
        <v>885</v>
      </c>
      <c r="C13" s="358"/>
      <c r="D13" s="358"/>
      <c r="E13" s="358"/>
      <c r="F13" s="359"/>
      <c r="G13" s="159" t="s">
        <v>884</v>
      </c>
      <c r="H13" s="139"/>
    </row>
    <row r="14" spans="2:17" ht="16.5" customHeight="1">
      <c r="B14" s="103" t="s">
        <v>15</v>
      </c>
      <c r="C14" s="354" t="s">
        <v>16</v>
      </c>
      <c r="D14" s="355"/>
      <c r="E14" s="102" t="s">
        <v>17</v>
      </c>
      <c r="F14" s="8" t="s">
        <v>8</v>
      </c>
      <c r="G14" s="42" t="s">
        <v>18</v>
      </c>
      <c r="H14" s="6" t="s">
        <v>19</v>
      </c>
    </row>
    <row r="15" spans="2:17" ht="21" customHeight="1">
      <c r="B15" s="36" t="s">
        <v>20</v>
      </c>
      <c r="C15" s="150" t="s">
        <v>883</v>
      </c>
      <c r="D15" s="149"/>
      <c r="E15" s="37" t="s">
        <v>882</v>
      </c>
      <c r="F15" s="37" t="s">
        <v>22</v>
      </c>
      <c r="G15" s="41" t="s">
        <v>20</v>
      </c>
      <c r="H15" s="10" t="s">
        <v>881</v>
      </c>
    </row>
    <row r="16" spans="2:17" ht="30.95" customHeight="1">
      <c r="B16" s="113" t="s">
        <v>24</v>
      </c>
      <c r="C16" s="114"/>
      <c r="D16" s="114"/>
      <c r="E16" s="114"/>
      <c r="F16" s="159" t="s">
        <v>25</v>
      </c>
      <c r="G16" s="138"/>
      <c r="H16" s="139"/>
    </row>
    <row r="17" spans="2:9" ht="47.1" customHeight="1">
      <c r="B17" s="130" t="s">
        <v>26</v>
      </c>
      <c r="C17" s="131"/>
      <c r="D17" s="131"/>
      <c r="E17" s="132"/>
      <c r="F17" s="114" t="s">
        <v>878</v>
      </c>
      <c r="G17" s="114"/>
      <c r="H17" s="6" t="s">
        <v>877</v>
      </c>
    </row>
    <row r="18" spans="2:9" ht="18" customHeight="1">
      <c r="B18" s="119" t="s">
        <v>29</v>
      </c>
      <c r="C18" s="120"/>
      <c r="D18" s="120"/>
      <c r="E18" s="121"/>
      <c r="F18" s="122" t="s">
        <v>29</v>
      </c>
      <c r="G18" s="122"/>
      <c r="H18" s="5" t="s">
        <v>29</v>
      </c>
    </row>
    <row r="19" spans="2:9" ht="15.75" customHeight="1">
      <c r="B19" s="137" t="s">
        <v>31</v>
      </c>
      <c r="C19" s="138"/>
      <c r="D19" s="138"/>
      <c r="E19" s="138"/>
      <c r="F19" s="138"/>
      <c r="G19" s="138"/>
      <c r="H19" s="139"/>
    </row>
    <row r="20" spans="2:9" ht="48" customHeight="1">
      <c r="B20" s="346" t="s">
        <v>1042</v>
      </c>
      <c r="C20" s="208"/>
      <c r="D20" s="208"/>
      <c r="E20" s="208"/>
      <c r="F20" s="208"/>
      <c r="G20" s="208"/>
      <c r="H20" s="209"/>
    </row>
    <row r="21" spans="2:9" ht="15.75" customHeight="1">
      <c r="B21" s="137" t="s">
        <v>32</v>
      </c>
      <c r="C21" s="138"/>
      <c r="D21" s="138"/>
      <c r="E21" s="138"/>
      <c r="F21" s="138"/>
      <c r="G21" s="138"/>
      <c r="H21" s="139"/>
    </row>
    <row r="22" spans="2:9" ht="32.25" customHeight="1">
      <c r="B22" s="147" t="s">
        <v>1041</v>
      </c>
      <c r="C22" s="148"/>
      <c r="D22" s="148"/>
      <c r="E22" s="148"/>
      <c r="F22" s="148"/>
      <c r="G22" s="148"/>
      <c r="H22" s="160"/>
    </row>
    <row r="23" spans="2:9" ht="15.75" customHeight="1">
      <c r="B23" s="137" t="s">
        <v>33</v>
      </c>
      <c r="C23" s="138"/>
      <c r="D23" s="138"/>
      <c r="E23" s="158"/>
      <c r="F23" s="159" t="s">
        <v>34</v>
      </c>
      <c r="G23" s="138"/>
      <c r="H23" s="139"/>
    </row>
    <row r="24" spans="2:9" ht="24.75" customHeight="1">
      <c r="B24" s="147" t="s">
        <v>35</v>
      </c>
      <c r="C24" s="148"/>
      <c r="D24" s="148"/>
      <c r="E24" s="149"/>
      <c r="F24" s="150" t="s">
        <v>288</v>
      </c>
      <c r="G24" s="148"/>
      <c r="H24" s="160"/>
    </row>
    <row r="25" spans="2:9">
      <c r="B25" s="137" t="s">
        <v>37</v>
      </c>
      <c r="C25" s="138"/>
      <c r="D25" s="138"/>
      <c r="E25" s="158"/>
      <c r="F25" s="159" t="s">
        <v>38</v>
      </c>
      <c r="G25" s="138"/>
      <c r="H25" s="139"/>
    </row>
    <row r="26" spans="2:9" ht="30.75" customHeight="1">
      <c r="B26" s="137" t="s">
        <v>39</v>
      </c>
      <c r="C26" s="158"/>
      <c r="D26" s="159" t="s">
        <v>40</v>
      </c>
      <c r="E26" s="158"/>
      <c r="F26" s="8" t="s">
        <v>39</v>
      </c>
      <c r="G26" s="8" t="s">
        <v>41</v>
      </c>
      <c r="H26" s="40" t="s">
        <v>40</v>
      </c>
    </row>
    <row r="27" spans="2:9">
      <c r="B27" s="350">
        <v>108</v>
      </c>
      <c r="C27" s="351"/>
      <c r="D27" s="150">
        <v>2022</v>
      </c>
      <c r="E27" s="149"/>
      <c r="F27" s="101">
        <v>182</v>
      </c>
      <c r="G27" s="7">
        <f>(+F27/B27)-1</f>
        <v>0.68518518518518512</v>
      </c>
      <c r="H27" s="100">
        <v>2025</v>
      </c>
    </row>
    <row r="28" spans="2:9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9" ht="24" customHeight="1">
      <c r="B29" s="137" t="s">
        <v>26</v>
      </c>
      <c r="C29" s="138"/>
      <c r="D29" s="138"/>
      <c r="E29" s="138"/>
      <c r="F29" s="138"/>
      <c r="G29" s="138"/>
      <c r="H29" s="139"/>
    </row>
    <row r="30" spans="2:9" ht="39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9" ht="45.95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  <c r="I31" s="20"/>
    </row>
    <row r="32" spans="2:9" ht="15" customHeight="1">
      <c r="B32" s="137" t="s">
        <v>49</v>
      </c>
      <c r="C32" s="138"/>
      <c r="D32" s="339"/>
      <c r="E32" s="339"/>
      <c r="F32" s="339"/>
      <c r="G32" s="339"/>
      <c r="H32" s="139"/>
    </row>
    <row r="33" spans="2:8" ht="144.75" customHeight="1" thickBot="1">
      <c r="B33" s="340" t="s">
        <v>1029</v>
      </c>
      <c r="C33" s="341"/>
      <c r="D33" s="341"/>
      <c r="E33" s="341"/>
      <c r="F33" s="341"/>
      <c r="G33" s="341"/>
      <c r="H33" s="342"/>
    </row>
    <row r="34" spans="2:8" ht="20.100000000000001" customHeight="1" thickBot="1">
      <c r="B34" s="360" t="s">
        <v>50</v>
      </c>
      <c r="C34" s="362"/>
      <c r="D34" s="362"/>
      <c r="E34" s="362"/>
      <c r="F34" s="362"/>
      <c r="G34" s="362"/>
      <c r="H34" s="361"/>
    </row>
    <row r="35" spans="2:8" ht="27.95" customHeight="1" thickBot="1">
      <c r="B35" s="105" t="s">
        <v>51</v>
      </c>
      <c r="C35" s="105" t="s">
        <v>52</v>
      </c>
      <c r="D35" s="106" t="s">
        <v>53</v>
      </c>
      <c r="E35" s="105" t="s">
        <v>54</v>
      </c>
      <c r="F35" s="105" t="s">
        <v>55</v>
      </c>
      <c r="G35" s="360" t="s">
        <v>898</v>
      </c>
      <c r="H35" s="361"/>
    </row>
    <row r="36" spans="2:8" ht="38.1" customHeight="1" thickBot="1">
      <c r="B36" s="23" t="s">
        <v>112</v>
      </c>
      <c r="C36" s="23">
        <v>0</v>
      </c>
      <c r="D36" s="23" t="s">
        <v>57</v>
      </c>
      <c r="E36" s="23" t="s">
        <v>57</v>
      </c>
      <c r="F36" s="23">
        <v>0</v>
      </c>
      <c r="G36" s="337"/>
      <c r="H36" s="338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1" customHeight="1">
      <c r="B38" s="137" t="s">
        <v>59</v>
      </c>
      <c r="C38" s="138"/>
      <c r="D38" s="138"/>
      <c r="E38" s="158"/>
      <c r="F38" s="159" t="s">
        <v>60</v>
      </c>
      <c r="G38" s="138"/>
      <c r="H38" s="139"/>
    </row>
    <row r="39" spans="2:8" ht="24.75" customHeight="1">
      <c r="B39" s="147" t="s">
        <v>1040</v>
      </c>
      <c r="C39" s="148"/>
      <c r="D39" s="148"/>
      <c r="E39" s="149"/>
      <c r="F39" s="150" t="s">
        <v>1039</v>
      </c>
      <c r="G39" s="148"/>
      <c r="H39" s="160"/>
    </row>
    <row r="40" spans="2:8" ht="17.100000000000001" customHeight="1">
      <c r="B40" s="137" t="s">
        <v>61</v>
      </c>
      <c r="C40" s="138"/>
      <c r="D40" s="138"/>
      <c r="E40" s="158"/>
      <c r="F40" s="159" t="s">
        <v>62</v>
      </c>
      <c r="G40" s="138"/>
      <c r="H40" s="139"/>
    </row>
    <row r="41" spans="2:8" ht="26.25" customHeight="1">
      <c r="B41" s="147" t="s">
        <v>1038</v>
      </c>
      <c r="C41" s="148"/>
      <c r="D41" s="148"/>
      <c r="E41" s="149"/>
      <c r="F41" s="150" t="s">
        <v>1034</v>
      </c>
      <c r="G41" s="148"/>
      <c r="H41" s="160"/>
    </row>
    <row r="42" spans="2:8" ht="15" customHeight="1">
      <c r="B42" s="137" t="s">
        <v>63</v>
      </c>
      <c r="C42" s="138"/>
      <c r="D42" s="138"/>
      <c r="E42" s="158"/>
      <c r="F42" s="159" t="s">
        <v>64</v>
      </c>
      <c r="G42" s="138"/>
      <c r="H42" s="139"/>
    </row>
    <row r="43" spans="2:8" ht="12.95" customHeight="1">
      <c r="B43" s="147" t="s">
        <v>1037</v>
      </c>
      <c r="C43" s="148"/>
      <c r="D43" s="148"/>
      <c r="E43" s="149"/>
      <c r="F43" s="150" t="s">
        <v>1036</v>
      </c>
      <c r="G43" s="148"/>
      <c r="H43" s="160"/>
    </row>
    <row r="44" spans="2:8" ht="24" customHeight="1">
      <c r="B44" s="137" t="s">
        <v>65</v>
      </c>
      <c r="C44" s="138"/>
      <c r="D44" s="138"/>
      <c r="E44" s="158"/>
      <c r="F44" s="159" t="s">
        <v>66</v>
      </c>
      <c r="G44" s="138"/>
      <c r="H44" s="139"/>
    </row>
    <row r="45" spans="2:8" ht="24.75" customHeight="1">
      <c r="B45" s="147" t="s">
        <v>1035</v>
      </c>
      <c r="C45" s="148"/>
      <c r="D45" s="148"/>
      <c r="E45" s="148"/>
      <c r="F45" s="150" t="s">
        <v>1034</v>
      </c>
      <c r="G45" s="148"/>
      <c r="H45" s="160"/>
    </row>
    <row r="46" spans="2:8" ht="14.1" customHeight="1">
      <c r="B46" s="334" t="s">
        <v>867</v>
      </c>
      <c r="C46" s="335"/>
      <c r="D46" s="335"/>
      <c r="E46" s="335"/>
      <c r="F46" s="335"/>
      <c r="G46" s="335"/>
      <c r="H46" s="336"/>
    </row>
    <row r="47" spans="2:8" ht="15.95" customHeight="1">
      <c r="B47" s="147" t="s">
        <v>1020</v>
      </c>
      <c r="C47" s="148"/>
      <c r="D47" s="148"/>
      <c r="E47" s="148"/>
      <c r="F47" s="148"/>
      <c r="G47" s="148"/>
      <c r="H47" s="160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18.95" customHeight="1">
      <c r="B49" s="147" t="s">
        <v>1019</v>
      </c>
      <c r="C49" s="148"/>
      <c r="D49" s="148"/>
      <c r="E49" s="149"/>
      <c r="F49" s="150" t="s">
        <v>951</v>
      </c>
      <c r="G49" s="148"/>
      <c r="H49" s="160"/>
    </row>
    <row r="50" spans="2:8" ht="16.5" customHeight="1">
      <c r="B50" s="137" t="s">
        <v>70</v>
      </c>
      <c r="C50" s="138"/>
      <c r="D50" s="138"/>
      <c r="E50" s="158"/>
      <c r="F50" s="159" t="s">
        <v>71</v>
      </c>
      <c r="G50" s="138"/>
      <c r="H50" s="139"/>
    </row>
    <row r="51" spans="2:8" ht="15" customHeight="1" thickBot="1">
      <c r="B51" s="328" t="s">
        <v>863</v>
      </c>
      <c r="C51" s="329"/>
      <c r="D51" s="329"/>
      <c r="E51" s="330"/>
      <c r="F51" s="331" t="s">
        <v>862</v>
      </c>
      <c r="G51" s="332"/>
      <c r="H51" s="333"/>
    </row>
    <row r="52" spans="2:8" ht="38.25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B9:E9"/>
    <mergeCell ref="F9:G9"/>
    <mergeCell ref="B10:H10"/>
    <mergeCell ref="B5:H5"/>
    <mergeCell ref="B6:H6"/>
    <mergeCell ref="B7:H7"/>
    <mergeCell ref="B8:E8"/>
    <mergeCell ref="F8:G8"/>
    <mergeCell ref="B16:E16"/>
    <mergeCell ref="F16:H16"/>
    <mergeCell ref="F17:G17"/>
    <mergeCell ref="F18:G18"/>
    <mergeCell ref="C11:D11"/>
    <mergeCell ref="C12:D12"/>
    <mergeCell ref="B13:F13"/>
    <mergeCell ref="G13:H13"/>
    <mergeCell ref="C14:D14"/>
    <mergeCell ref="C15:D15"/>
    <mergeCell ref="B21:H21"/>
    <mergeCell ref="D26:E26"/>
    <mergeCell ref="B27:C27"/>
    <mergeCell ref="D27:E27"/>
    <mergeCell ref="F23:H23"/>
    <mergeCell ref="B24:E24"/>
    <mergeCell ref="F24:H24"/>
    <mergeCell ref="B25:E25"/>
    <mergeCell ref="B22:H22"/>
    <mergeCell ref="F38:H38"/>
    <mergeCell ref="B39:E39"/>
    <mergeCell ref="F39:H39"/>
    <mergeCell ref="B47:H47"/>
    <mergeCell ref="B41:E41"/>
    <mergeCell ref="F41:H41"/>
    <mergeCell ref="B42:E42"/>
    <mergeCell ref="F42:H42"/>
    <mergeCell ref="B43:E43"/>
    <mergeCell ref="F43:H43"/>
    <mergeCell ref="B40:E40"/>
    <mergeCell ref="F40:H40"/>
    <mergeCell ref="B38:E38"/>
    <mergeCell ref="B44:E44"/>
    <mergeCell ref="F44:H44"/>
    <mergeCell ref="B45:E45"/>
    <mergeCell ref="F45:H45"/>
    <mergeCell ref="B46:H46"/>
    <mergeCell ref="B52:H52"/>
    <mergeCell ref="B53:H53"/>
    <mergeCell ref="B48:E48"/>
    <mergeCell ref="F48:H48"/>
    <mergeCell ref="B49:E49"/>
    <mergeCell ref="F49:H49"/>
    <mergeCell ref="B50:E50"/>
    <mergeCell ref="F50:H50"/>
    <mergeCell ref="B51:E51"/>
    <mergeCell ref="F51:H51"/>
    <mergeCell ref="B37:H37"/>
    <mergeCell ref="B17:E17"/>
    <mergeCell ref="B18:E18"/>
    <mergeCell ref="B30:D30"/>
    <mergeCell ref="E30:F30"/>
    <mergeCell ref="G30:H30"/>
    <mergeCell ref="B23:E23"/>
    <mergeCell ref="B28:H28"/>
    <mergeCell ref="B29:H29"/>
    <mergeCell ref="B32:H32"/>
    <mergeCell ref="B33:H33"/>
    <mergeCell ref="B34:H34"/>
    <mergeCell ref="G35:H35"/>
    <mergeCell ref="G36:H36"/>
    <mergeCell ref="B19:H19"/>
    <mergeCell ref="B20:H20"/>
    <mergeCell ref="F25:H25"/>
    <mergeCell ref="B26:C26"/>
    <mergeCell ref="B31:D31"/>
    <mergeCell ref="E31:F31"/>
    <mergeCell ref="G31:H31"/>
  </mergeCells>
  <conditionalFormatting sqref="B36:F36">
    <cfRule type="containsText" dxfId="11" priority="1" operator="containsText" text="NO DISPONIBLE">
      <formula>NOT(ISERROR(SEARCH("NO DISPONIBLE",B36)))</formula>
    </cfRule>
    <cfRule type="cellIs" dxfId="10" priority="2" operator="lessThanOrEqual">
      <formula>0.15</formula>
    </cfRule>
    <cfRule type="cellIs" dxfId="9" priority="3" operator="between">
      <formula>0.5</formula>
      <formula>0.7</formula>
    </cfRule>
    <cfRule type="cellIs" dxfId="8" priority="4" operator="greaterThanOrEqual">
      <formula>0.7</formula>
    </cfRule>
  </conditionalFormatting>
  <hyperlinks>
    <hyperlink ref="B51" r:id="rId1" xr:uid="{00000000-0004-0000-6000-000000000000}"/>
  </hyperlinks>
  <pageMargins left="1.5354330708661419" right="0.70866141732283472" top="0.39370078740157483" bottom="0.31496062992125984" header="0.11811023622047245" footer="1.1023622047244095"/>
  <pageSetup paperSize="5" scale="6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6000-00006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 2.2.1.1.13.1'!B36:F36</xm:f>
              <xm:sqref>G36</xm:sqref>
            </x14:sparkline>
          </x14:sparklines>
        </x14:sparklineGroup>
      </x14:sparklineGroup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pageSetUpPr fitToPage="1"/>
  </sheetPr>
  <dimension ref="B1:Q53"/>
  <sheetViews>
    <sheetView showGridLines="0" view="pageBreakPreview" topLeftCell="B1" zoomScale="85" zoomScaleNormal="55" zoomScaleSheetLayoutView="85" workbookViewId="0">
      <selection activeCell="B7" sqref="B7:H7"/>
    </sheetView>
  </sheetViews>
  <sheetFormatPr baseColWidth="10" defaultColWidth="11.42578125" defaultRowHeight="18"/>
  <cols>
    <col min="1" max="1" width="11.42578125" style="1"/>
    <col min="2" max="7" width="14.7109375" style="1" customWidth="1"/>
    <col min="8" max="8" width="24.5703125" style="1" customWidth="1"/>
    <col min="9" max="9" width="64" style="1" customWidth="1"/>
    <col min="10" max="16384" width="11.42578125" style="1"/>
  </cols>
  <sheetData>
    <row r="1" spans="2:17" ht="32.25" customHeight="1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37" t="s">
        <v>1</v>
      </c>
      <c r="C6" s="138"/>
      <c r="D6" s="138"/>
      <c r="E6" s="138"/>
      <c r="F6" s="138"/>
      <c r="G6" s="138"/>
      <c r="H6" s="139"/>
      <c r="J6" s="2"/>
      <c r="K6" s="2"/>
      <c r="L6" s="2"/>
      <c r="M6" s="2"/>
      <c r="N6" s="2"/>
      <c r="O6" s="2"/>
      <c r="P6" s="2"/>
      <c r="Q6" s="2"/>
    </row>
    <row r="7" spans="2:17" ht="25.5" customHeight="1">
      <c r="B7" s="370" t="s">
        <v>1058</v>
      </c>
      <c r="C7" s="348"/>
      <c r="D7" s="348"/>
      <c r="E7" s="348"/>
      <c r="F7" s="348"/>
      <c r="G7" s="348"/>
      <c r="H7" s="349"/>
      <c r="J7" s="3"/>
      <c r="K7" s="3"/>
      <c r="L7" s="3"/>
      <c r="M7" s="3"/>
      <c r="N7" s="3"/>
      <c r="O7" s="3"/>
      <c r="P7" s="3"/>
      <c r="Q7" s="3"/>
    </row>
    <row r="8" spans="2:17" ht="21" customHeight="1">
      <c r="B8" s="113" t="s">
        <v>2</v>
      </c>
      <c r="C8" s="114"/>
      <c r="D8" s="114"/>
      <c r="E8" s="114"/>
      <c r="F8" s="159" t="s">
        <v>3</v>
      </c>
      <c r="G8" s="158"/>
      <c r="H8" s="104" t="s">
        <v>4</v>
      </c>
      <c r="J8" s="4"/>
      <c r="K8" s="4"/>
      <c r="L8" s="4"/>
      <c r="M8" s="4"/>
      <c r="N8" s="4"/>
      <c r="O8" s="4"/>
      <c r="P8" s="4"/>
      <c r="Q8" s="4"/>
    </row>
    <row r="9" spans="2:17" ht="45" customHeight="1">
      <c r="B9" s="352" t="s">
        <v>892</v>
      </c>
      <c r="C9" s="353"/>
      <c r="D9" s="353"/>
      <c r="E9" s="353"/>
      <c r="F9" s="150" t="s">
        <v>891</v>
      </c>
      <c r="G9" s="149"/>
      <c r="H9" s="10" t="s">
        <v>301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37" t="s">
        <v>5</v>
      </c>
      <c r="C10" s="138"/>
      <c r="D10" s="138"/>
      <c r="E10" s="138"/>
      <c r="F10" s="138"/>
      <c r="G10" s="138"/>
      <c r="H10" s="139"/>
    </row>
    <row r="11" spans="2:17" ht="25.5" customHeight="1">
      <c r="B11" s="39" t="s">
        <v>6</v>
      </c>
      <c r="C11" s="159" t="s">
        <v>7</v>
      </c>
      <c r="D11" s="158"/>
      <c r="E11" s="8" t="s">
        <v>8</v>
      </c>
      <c r="F11" s="8" t="s">
        <v>890</v>
      </c>
      <c r="G11" s="8" t="s">
        <v>10</v>
      </c>
      <c r="H11" s="6" t="s">
        <v>11</v>
      </c>
    </row>
    <row r="12" spans="2:17" ht="18.95" customHeight="1">
      <c r="B12" s="38" t="s">
        <v>889</v>
      </c>
      <c r="C12" s="356" t="s">
        <v>888</v>
      </c>
      <c r="D12" s="121"/>
      <c r="E12" s="9" t="s">
        <v>888</v>
      </c>
      <c r="F12" s="9" t="s">
        <v>888</v>
      </c>
      <c r="G12" s="9" t="s">
        <v>887</v>
      </c>
      <c r="H12" s="5" t="s">
        <v>886</v>
      </c>
    </row>
    <row r="13" spans="2:17" ht="16.5" customHeight="1">
      <c r="B13" s="357" t="s">
        <v>885</v>
      </c>
      <c r="C13" s="358"/>
      <c r="D13" s="358"/>
      <c r="E13" s="358"/>
      <c r="F13" s="359"/>
      <c r="G13" s="159" t="s">
        <v>884</v>
      </c>
      <c r="H13" s="139"/>
    </row>
    <row r="14" spans="2:17" ht="16.5" customHeight="1">
      <c r="B14" s="103" t="s">
        <v>15</v>
      </c>
      <c r="C14" s="354" t="s">
        <v>16</v>
      </c>
      <c r="D14" s="355"/>
      <c r="E14" s="102" t="s">
        <v>17</v>
      </c>
      <c r="F14" s="8" t="s">
        <v>8</v>
      </c>
      <c r="G14" s="42" t="s">
        <v>18</v>
      </c>
      <c r="H14" s="6" t="s">
        <v>19</v>
      </c>
    </row>
    <row r="15" spans="2:17" ht="21" customHeight="1">
      <c r="B15" s="36" t="s">
        <v>20</v>
      </c>
      <c r="C15" s="150" t="s">
        <v>883</v>
      </c>
      <c r="D15" s="149"/>
      <c r="E15" s="37" t="s">
        <v>882</v>
      </c>
      <c r="F15" s="37" t="s">
        <v>22</v>
      </c>
      <c r="G15" s="41" t="s">
        <v>20</v>
      </c>
      <c r="H15" s="10" t="s">
        <v>1057</v>
      </c>
    </row>
    <row r="16" spans="2:17" ht="30.95" customHeight="1">
      <c r="B16" s="113" t="s">
        <v>24</v>
      </c>
      <c r="C16" s="114"/>
      <c r="D16" s="114"/>
      <c r="E16" s="114"/>
      <c r="F16" s="159" t="s">
        <v>25</v>
      </c>
      <c r="G16" s="138"/>
      <c r="H16" s="139"/>
    </row>
    <row r="17" spans="2:9" ht="47.1" customHeight="1">
      <c r="B17" s="130" t="s">
        <v>26</v>
      </c>
      <c r="C17" s="131"/>
      <c r="D17" s="131"/>
      <c r="E17" s="132"/>
      <c r="F17" s="114" t="s">
        <v>878</v>
      </c>
      <c r="G17" s="114"/>
      <c r="H17" s="6" t="s">
        <v>877</v>
      </c>
    </row>
    <row r="18" spans="2:9" ht="18" customHeight="1">
      <c r="B18" s="119" t="s">
        <v>29</v>
      </c>
      <c r="C18" s="120"/>
      <c r="D18" s="120"/>
      <c r="E18" s="121"/>
      <c r="F18" s="122" t="s">
        <v>30</v>
      </c>
      <c r="G18" s="122"/>
      <c r="H18" s="5" t="s">
        <v>30</v>
      </c>
    </row>
    <row r="19" spans="2:9" ht="15.75" customHeight="1">
      <c r="B19" s="137" t="s">
        <v>31</v>
      </c>
      <c r="C19" s="138"/>
      <c r="D19" s="138"/>
      <c r="E19" s="138"/>
      <c r="F19" s="138"/>
      <c r="G19" s="138"/>
      <c r="H19" s="139"/>
    </row>
    <row r="20" spans="2:9" ht="48" customHeight="1">
      <c r="B20" s="346" t="s">
        <v>1056</v>
      </c>
      <c r="C20" s="208"/>
      <c r="D20" s="208"/>
      <c r="E20" s="208"/>
      <c r="F20" s="208"/>
      <c r="G20" s="208"/>
      <c r="H20" s="209"/>
    </row>
    <row r="21" spans="2:9" ht="15.75" customHeight="1">
      <c r="B21" s="137" t="s">
        <v>32</v>
      </c>
      <c r="C21" s="138"/>
      <c r="D21" s="138"/>
      <c r="E21" s="138"/>
      <c r="F21" s="138"/>
      <c r="G21" s="138"/>
      <c r="H21" s="139"/>
    </row>
    <row r="22" spans="2:9" ht="32.25" customHeight="1">
      <c r="B22" s="147" t="s">
        <v>1055</v>
      </c>
      <c r="C22" s="148"/>
      <c r="D22" s="148"/>
      <c r="E22" s="148"/>
      <c r="F22" s="148"/>
      <c r="G22" s="148"/>
      <c r="H22" s="160"/>
    </row>
    <row r="23" spans="2:9" ht="15.75" customHeight="1">
      <c r="B23" s="137" t="s">
        <v>33</v>
      </c>
      <c r="C23" s="138"/>
      <c r="D23" s="138"/>
      <c r="E23" s="158"/>
      <c r="F23" s="159" t="s">
        <v>34</v>
      </c>
      <c r="G23" s="138"/>
      <c r="H23" s="139"/>
    </row>
    <row r="24" spans="2:9" ht="24.75" customHeight="1">
      <c r="B24" s="147" t="s">
        <v>35</v>
      </c>
      <c r="C24" s="148"/>
      <c r="D24" s="148"/>
      <c r="E24" s="149"/>
      <c r="F24" s="150" t="s">
        <v>288</v>
      </c>
      <c r="G24" s="148"/>
      <c r="H24" s="160"/>
    </row>
    <row r="25" spans="2:9">
      <c r="B25" s="137" t="s">
        <v>37</v>
      </c>
      <c r="C25" s="138"/>
      <c r="D25" s="138"/>
      <c r="E25" s="158"/>
      <c r="F25" s="159" t="s">
        <v>38</v>
      </c>
      <c r="G25" s="138"/>
      <c r="H25" s="139"/>
    </row>
    <row r="26" spans="2:9" ht="25.5" customHeight="1">
      <c r="B26" s="137" t="s">
        <v>39</v>
      </c>
      <c r="C26" s="158"/>
      <c r="D26" s="159" t="s">
        <v>40</v>
      </c>
      <c r="E26" s="158"/>
      <c r="F26" s="8" t="s">
        <v>39</v>
      </c>
      <c r="G26" s="8" t="s">
        <v>41</v>
      </c>
      <c r="H26" s="40" t="s">
        <v>40</v>
      </c>
    </row>
    <row r="27" spans="2:9">
      <c r="B27" s="350">
        <v>48</v>
      </c>
      <c r="C27" s="351"/>
      <c r="D27" s="150">
        <v>2022</v>
      </c>
      <c r="E27" s="149"/>
      <c r="F27" s="101">
        <v>52</v>
      </c>
      <c r="G27" s="7">
        <f>(+F27/B27)-1</f>
        <v>8.3333333333333259E-2</v>
      </c>
      <c r="H27" s="100">
        <v>2025</v>
      </c>
    </row>
    <row r="28" spans="2:9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9" ht="24" customHeight="1">
      <c r="B29" s="137" t="s">
        <v>26</v>
      </c>
      <c r="C29" s="138"/>
      <c r="D29" s="138"/>
      <c r="E29" s="138"/>
      <c r="F29" s="138"/>
      <c r="G29" s="138"/>
      <c r="H29" s="139"/>
    </row>
    <row r="30" spans="2:9" ht="26.1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9" ht="45.95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  <c r="I31" s="20"/>
    </row>
    <row r="32" spans="2:9" ht="15" customHeight="1">
      <c r="B32" s="137" t="s">
        <v>49</v>
      </c>
      <c r="C32" s="138"/>
      <c r="D32" s="339"/>
      <c r="E32" s="339"/>
      <c r="F32" s="339"/>
      <c r="G32" s="339"/>
      <c r="H32" s="139"/>
    </row>
    <row r="33" spans="2:8" ht="144.75" customHeight="1" thickBot="1">
      <c r="B33" s="340" t="s">
        <v>1054</v>
      </c>
      <c r="C33" s="341"/>
      <c r="D33" s="341"/>
      <c r="E33" s="341"/>
      <c r="F33" s="341"/>
      <c r="G33" s="341"/>
      <c r="H33" s="342"/>
    </row>
    <row r="34" spans="2:8" ht="32.25" customHeight="1" thickBot="1">
      <c r="B34" s="360" t="s">
        <v>50</v>
      </c>
      <c r="C34" s="362"/>
      <c r="D34" s="362"/>
      <c r="E34" s="362"/>
      <c r="F34" s="362"/>
      <c r="G34" s="362"/>
      <c r="H34" s="361"/>
    </row>
    <row r="35" spans="2:8" ht="27.95" customHeight="1" thickBot="1">
      <c r="B35" s="105" t="s">
        <v>51</v>
      </c>
      <c r="C35" s="105" t="s">
        <v>52</v>
      </c>
      <c r="D35" s="106" t="s">
        <v>53</v>
      </c>
      <c r="E35" s="105" t="s">
        <v>54</v>
      </c>
      <c r="F35" s="105" t="s">
        <v>55</v>
      </c>
      <c r="G35" s="360" t="s">
        <v>898</v>
      </c>
      <c r="H35" s="361"/>
    </row>
    <row r="36" spans="2:8" ht="38.1" customHeight="1" thickBot="1">
      <c r="B36" s="23" t="s">
        <v>112</v>
      </c>
      <c r="C36" s="23">
        <v>0.30769999999999997</v>
      </c>
      <c r="D36" s="23" t="s">
        <v>57</v>
      </c>
      <c r="E36" s="23" t="s">
        <v>57</v>
      </c>
      <c r="F36" s="23">
        <v>0.15379999999999999</v>
      </c>
      <c r="G36" s="337"/>
      <c r="H36" s="338"/>
    </row>
    <row r="37" spans="2:8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8" ht="14.1" customHeight="1">
      <c r="B38" s="137" t="s">
        <v>59</v>
      </c>
      <c r="C38" s="138"/>
      <c r="D38" s="138"/>
      <c r="E38" s="158"/>
      <c r="F38" s="159" t="s">
        <v>60</v>
      </c>
      <c r="G38" s="138"/>
      <c r="H38" s="139"/>
    </row>
    <row r="39" spans="2:8" ht="24.75" customHeight="1">
      <c r="B39" s="147" t="s">
        <v>1053</v>
      </c>
      <c r="C39" s="148"/>
      <c r="D39" s="148"/>
      <c r="E39" s="149"/>
      <c r="F39" s="150" t="s">
        <v>1052</v>
      </c>
      <c r="G39" s="148"/>
      <c r="H39" s="160"/>
    </row>
    <row r="40" spans="2:8" ht="17.100000000000001" customHeight="1">
      <c r="B40" s="137" t="s">
        <v>61</v>
      </c>
      <c r="C40" s="138"/>
      <c r="D40" s="138"/>
      <c r="E40" s="158"/>
      <c r="F40" s="159" t="s">
        <v>62</v>
      </c>
      <c r="G40" s="138"/>
      <c r="H40" s="139"/>
    </row>
    <row r="41" spans="2:8" ht="26.25" customHeight="1">
      <c r="B41" s="147" t="s">
        <v>1051</v>
      </c>
      <c r="C41" s="148"/>
      <c r="D41" s="148"/>
      <c r="E41" s="149"/>
      <c r="F41" s="150" t="s">
        <v>1050</v>
      </c>
      <c r="G41" s="148"/>
      <c r="H41" s="160"/>
    </row>
    <row r="42" spans="2:8" ht="15" customHeight="1">
      <c r="B42" s="137" t="s">
        <v>63</v>
      </c>
      <c r="C42" s="138"/>
      <c r="D42" s="138"/>
      <c r="E42" s="158"/>
      <c r="F42" s="159" t="s">
        <v>64</v>
      </c>
      <c r="G42" s="138"/>
      <c r="H42" s="139"/>
    </row>
    <row r="43" spans="2:8" ht="12.95" customHeight="1">
      <c r="B43" s="147" t="s">
        <v>1049</v>
      </c>
      <c r="C43" s="148"/>
      <c r="D43" s="148"/>
      <c r="E43" s="149"/>
      <c r="F43" s="150" t="s">
        <v>1048</v>
      </c>
      <c r="G43" s="148"/>
      <c r="H43" s="160"/>
    </row>
    <row r="44" spans="2:8" ht="24" customHeight="1">
      <c r="B44" s="137" t="s">
        <v>65</v>
      </c>
      <c r="C44" s="138"/>
      <c r="D44" s="138"/>
      <c r="E44" s="158"/>
      <c r="F44" s="159" t="s">
        <v>66</v>
      </c>
      <c r="G44" s="138"/>
      <c r="H44" s="139"/>
    </row>
    <row r="45" spans="2:8" ht="24.75" customHeight="1">
      <c r="B45" s="147" t="s">
        <v>1047</v>
      </c>
      <c r="C45" s="148"/>
      <c r="D45" s="148"/>
      <c r="E45" s="148"/>
      <c r="F45" s="150" t="s">
        <v>1046</v>
      </c>
      <c r="G45" s="148"/>
      <c r="H45" s="160"/>
    </row>
    <row r="46" spans="2:8" ht="14.1" customHeight="1">
      <c r="B46" s="334" t="s">
        <v>867</v>
      </c>
      <c r="C46" s="335"/>
      <c r="D46" s="335"/>
      <c r="E46" s="335"/>
      <c r="F46" s="335"/>
      <c r="G46" s="335"/>
      <c r="H46" s="336"/>
    </row>
    <row r="47" spans="2:8" ht="15.95" customHeight="1">
      <c r="B47" s="147" t="s">
        <v>1045</v>
      </c>
      <c r="C47" s="148"/>
      <c r="D47" s="148"/>
      <c r="E47" s="148"/>
      <c r="F47" s="148"/>
      <c r="G47" s="148"/>
      <c r="H47" s="160"/>
    </row>
    <row r="48" spans="2:8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18.95" customHeight="1">
      <c r="B49" s="147" t="s">
        <v>1044</v>
      </c>
      <c r="C49" s="148"/>
      <c r="D49" s="148"/>
      <c r="E49" s="149"/>
      <c r="F49" s="150" t="s">
        <v>951</v>
      </c>
      <c r="G49" s="148"/>
      <c r="H49" s="160"/>
    </row>
    <row r="50" spans="2:8" ht="16.5" customHeight="1">
      <c r="B50" s="137" t="s">
        <v>70</v>
      </c>
      <c r="C50" s="138"/>
      <c r="D50" s="138"/>
      <c r="E50" s="158"/>
      <c r="F50" s="159" t="s">
        <v>71</v>
      </c>
      <c r="G50" s="138"/>
      <c r="H50" s="139"/>
    </row>
    <row r="51" spans="2:8" ht="15" customHeight="1" thickBot="1">
      <c r="B51" s="328" t="s">
        <v>863</v>
      </c>
      <c r="C51" s="329"/>
      <c r="D51" s="329"/>
      <c r="E51" s="330"/>
      <c r="F51" s="331" t="s">
        <v>862</v>
      </c>
      <c r="G51" s="332"/>
      <c r="H51" s="333"/>
    </row>
    <row r="52" spans="2:8" ht="38.25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C11:D11"/>
    <mergeCell ref="B5:H5"/>
    <mergeCell ref="B6:H6"/>
    <mergeCell ref="B7:H7"/>
    <mergeCell ref="B8:E8"/>
    <mergeCell ref="F8:G8"/>
    <mergeCell ref="B9:E9"/>
    <mergeCell ref="F9:G9"/>
    <mergeCell ref="B10:H10"/>
    <mergeCell ref="B23:E23"/>
    <mergeCell ref="F23:H23"/>
    <mergeCell ref="B22:H22"/>
    <mergeCell ref="C12:D12"/>
    <mergeCell ref="B13:F13"/>
    <mergeCell ref="G13:H13"/>
    <mergeCell ref="C14:D14"/>
    <mergeCell ref="C15:D15"/>
    <mergeCell ref="B16:E16"/>
    <mergeCell ref="F16:H16"/>
    <mergeCell ref="F17:G17"/>
    <mergeCell ref="F18:G18"/>
    <mergeCell ref="B19:H19"/>
    <mergeCell ref="B20:H20"/>
    <mergeCell ref="B21:H21"/>
    <mergeCell ref="B17:E17"/>
    <mergeCell ref="B18:E18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F45:H45"/>
    <mergeCell ref="B40:E40"/>
    <mergeCell ref="F40:H40"/>
    <mergeCell ref="B32:H32"/>
    <mergeCell ref="B33:H33"/>
    <mergeCell ref="B30:D30"/>
    <mergeCell ref="E30:F30"/>
    <mergeCell ref="G30:H30"/>
    <mergeCell ref="B52:H52"/>
    <mergeCell ref="B53:H53"/>
    <mergeCell ref="B48:E48"/>
    <mergeCell ref="F48:H48"/>
    <mergeCell ref="B49:E49"/>
    <mergeCell ref="F49:H49"/>
    <mergeCell ref="B50:E50"/>
    <mergeCell ref="F50:H50"/>
    <mergeCell ref="B51:E51"/>
    <mergeCell ref="F51:H51"/>
    <mergeCell ref="B47:H47"/>
    <mergeCell ref="B41:E41"/>
    <mergeCell ref="F41:H41"/>
    <mergeCell ref="B42:E42"/>
    <mergeCell ref="B46:H46"/>
    <mergeCell ref="B45:E45"/>
    <mergeCell ref="B31:D31"/>
    <mergeCell ref="E31:F31"/>
    <mergeCell ref="G31:H31"/>
    <mergeCell ref="B37:H37"/>
    <mergeCell ref="B34:H34"/>
    <mergeCell ref="G35:H35"/>
    <mergeCell ref="G36:H36"/>
    <mergeCell ref="B38:E38"/>
    <mergeCell ref="F38:H38"/>
    <mergeCell ref="B39:E39"/>
    <mergeCell ref="F39:H39"/>
    <mergeCell ref="F42:H42"/>
    <mergeCell ref="B43:E43"/>
    <mergeCell ref="F43:H43"/>
    <mergeCell ref="B44:E44"/>
    <mergeCell ref="F44:H44"/>
  </mergeCells>
  <conditionalFormatting sqref="B36:F36">
    <cfRule type="containsText" dxfId="7" priority="1" operator="containsText" text="NO DISPONIBLE">
      <formula>NOT(ISERROR(SEARCH("NO DISPONIBLE",B36)))</formula>
    </cfRule>
    <cfRule type="cellIs" dxfId="6" priority="2" operator="lessThanOrEqual">
      <formula>0.5</formula>
    </cfRule>
    <cfRule type="cellIs" dxfId="5" priority="3" operator="between">
      <formula>0.5</formula>
      <formula>0.7</formula>
    </cfRule>
    <cfRule type="cellIs" dxfId="4" priority="4" operator="greaterThanOrEqual">
      <formula>0.7</formula>
    </cfRule>
  </conditionalFormatting>
  <hyperlinks>
    <hyperlink ref="B51" r:id="rId1" xr:uid="{00000000-0004-0000-6100-000000000000}"/>
  </hyperlinks>
  <pageMargins left="1.5354330708661419" right="0.70866141732283472" top="0.39370078740157483" bottom="0.31496062992125984" header="0.11811023622047245" footer="1.1023622047244095"/>
  <pageSetup paperSize="5" scale="70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6100-000061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'C. 2.2.1.1.14'!B36:F36</xm:f>
              <xm:sqref>G36</xm:sqref>
            </x14:sparkline>
          </x14:sparklines>
        </x14:sparklineGroup>
      </x14:sparklineGroup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pageSetUpPr fitToPage="1"/>
  </sheetPr>
  <dimension ref="B1:Q53"/>
  <sheetViews>
    <sheetView showGridLines="0" view="pageBreakPreview" zoomScale="85" zoomScaleNormal="55" zoomScaleSheetLayoutView="85" workbookViewId="0">
      <selection activeCell="B37" sqref="B37:H37"/>
    </sheetView>
  </sheetViews>
  <sheetFormatPr baseColWidth="10" defaultColWidth="11.42578125" defaultRowHeight="18"/>
  <cols>
    <col min="1" max="1" width="11.42578125" style="1"/>
    <col min="2" max="7" width="14.7109375" style="1" customWidth="1"/>
    <col min="8" max="8" width="24.5703125" style="1" customWidth="1"/>
    <col min="9" max="9" width="64" style="1" customWidth="1"/>
    <col min="10" max="16384" width="11.42578125" style="1"/>
  </cols>
  <sheetData>
    <row r="1" spans="2:17" ht="32.25" customHeight="1" thickBot="1"/>
    <row r="2" spans="2:17" ht="37.5" customHeight="1">
      <c r="B2" s="11"/>
      <c r="C2" s="12"/>
      <c r="D2" s="12"/>
      <c r="E2" s="12"/>
      <c r="F2" s="12"/>
      <c r="G2" s="12"/>
      <c r="H2" s="13"/>
    </row>
    <row r="3" spans="2:17" ht="37.5" customHeight="1">
      <c r="B3" s="14"/>
      <c r="C3" s="15"/>
      <c r="D3" s="15"/>
      <c r="E3" s="15"/>
      <c r="F3" s="15"/>
      <c r="G3" s="15"/>
      <c r="H3" s="16"/>
    </row>
    <row r="4" spans="2:17" ht="18.75" thickBot="1">
      <c r="B4" s="17"/>
      <c r="C4" s="18"/>
      <c r="D4" s="18"/>
      <c r="E4" s="18"/>
      <c r="F4" s="18"/>
      <c r="G4" s="18"/>
      <c r="H4" s="19"/>
    </row>
    <row r="5" spans="2:17" ht="27" customHeight="1">
      <c r="B5" s="110" t="s">
        <v>0</v>
      </c>
      <c r="C5" s="111"/>
      <c r="D5" s="111"/>
      <c r="E5" s="111"/>
      <c r="F5" s="111"/>
      <c r="G5" s="111"/>
      <c r="H5" s="112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37" t="s">
        <v>1</v>
      </c>
      <c r="C6" s="138"/>
      <c r="D6" s="138"/>
      <c r="E6" s="138"/>
      <c r="F6" s="138"/>
      <c r="G6" s="138"/>
      <c r="H6" s="139"/>
      <c r="J6" s="2"/>
      <c r="K6" s="2"/>
      <c r="L6" s="2"/>
      <c r="M6" s="2"/>
      <c r="N6" s="2"/>
      <c r="O6" s="2"/>
      <c r="P6" s="2"/>
      <c r="Q6" s="2"/>
    </row>
    <row r="7" spans="2:17" ht="25.5" customHeight="1">
      <c r="B7" s="370" t="s">
        <v>1068</v>
      </c>
      <c r="C7" s="348"/>
      <c r="D7" s="348"/>
      <c r="E7" s="348"/>
      <c r="F7" s="348"/>
      <c r="G7" s="348"/>
      <c r="H7" s="349"/>
      <c r="J7" s="3"/>
      <c r="K7" s="3"/>
      <c r="L7" s="3"/>
      <c r="M7" s="3"/>
      <c r="N7" s="3"/>
      <c r="O7" s="3"/>
      <c r="P7" s="3"/>
      <c r="Q7" s="3"/>
    </row>
    <row r="8" spans="2:17" ht="21" customHeight="1">
      <c r="B8" s="113" t="s">
        <v>2</v>
      </c>
      <c r="C8" s="114"/>
      <c r="D8" s="114"/>
      <c r="E8" s="114"/>
      <c r="F8" s="159" t="s">
        <v>3</v>
      </c>
      <c r="G8" s="158"/>
      <c r="H8" s="104" t="s">
        <v>4</v>
      </c>
      <c r="J8" s="4"/>
      <c r="K8" s="4"/>
      <c r="L8" s="4"/>
      <c r="M8" s="4"/>
      <c r="N8" s="4"/>
      <c r="O8" s="4"/>
      <c r="P8" s="4"/>
      <c r="Q8" s="4"/>
    </row>
    <row r="9" spans="2:17" ht="45" customHeight="1">
      <c r="B9" s="352" t="s">
        <v>892</v>
      </c>
      <c r="C9" s="353"/>
      <c r="D9" s="353"/>
      <c r="E9" s="353"/>
      <c r="F9" s="150" t="s">
        <v>891</v>
      </c>
      <c r="G9" s="149"/>
      <c r="H9" s="10" t="s">
        <v>316</v>
      </c>
      <c r="J9" s="3"/>
      <c r="K9" s="3"/>
      <c r="L9" s="3"/>
      <c r="M9" s="3"/>
      <c r="N9" s="3"/>
      <c r="O9" s="3"/>
      <c r="P9" s="3"/>
      <c r="Q9" s="3"/>
    </row>
    <row r="10" spans="2:17" ht="17.100000000000001" customHeight="1">
      <c r="B10" s="137" t="s">
        <v>5</v>
      </c>
      <c r="C10" s="138"/>
      <c r="D10" s="138"/>
      <c r="E10" s="138"/>
      <c r="F10" s="138"/>
      <c r="G10" s="138"/>
      <c r="H10" s="139"/>
    </row>
    <row r="11" spans="2:17" ht="25.5" customHeight="1">
      <c r="B11" s="39" t="s">
        <v>6</v>
      </c>
      <c r="C11" s="159" t="s">
        <v>7</v>
      </c>
      <c r="D11" s="158"/>
      <c r="E11" s="8" t="s">
        <v>8</v>
      </c>
      <c r="F11" s="8" t="s">
        <v>890</v>
      </c>
      <c r="G11" s="8" t="s">
        <v>10</v>
      </c>
      <c r="H11" s="6" t="s">
        <v>11</v>
      </c>
    </row>
    <row r="12" spans="2:17" ht="18.95" customHeight="1">
      <c r="B12" s="38" t="s">
        <v>889</v>
      </c>
      <c r="C12" s="356" t="s">
        <v>888</v>
      </c>
      <c r="D12" s="121"/>
      <c r="E12" s="9" t="s">
        <v>888</v>
      </c>
      <c r="F12" s="9" t="s">
        <v>888</v>
      </c>
      <c r="G12" s="9" t="s">
        <v>887</v>
      </c>
      <c r="H12" s="5" t="s">
        <v>886</v>
      </c>
    </row>
    <row r="13" spans="2:17" ht="16.5" customHeight="1">
      <c r="B13" s="357" t="s">
        <v>885</v>
      </c>
      <c r="C13" s="358"/>
      <c r="D13" s="358"/>
      <c r="E13" s="358"/>
      <c r="F13" s="359"/>
      <c r="G13" s="159" t="s">
        <v>884</v>
      </c>
      <c r="H13" s="139"/>
    </row>
    <row r="14" spans="2:17" ht="16.5" customHeight="1">
      <c r="B14" s="103" t="s">
        <v>15</v>
      </c>
      <c r="C14" s="354" t="s">
        <v>16</v>
      </c>
      <c r="D14" s="355"/>
      <c r="E14" s="102" t="s">
        <v>17</v>
      </c>
      <c r="F14" s="8" t="s">
        <v>8</v>
      </c>
      <c r="G14" s="42" t="s">
        <v>18</v>
      </c>
      <c r="H14" s="6" t="s">
        <v>19</v>
      </c>
    </row>
    <row r="15" spans="2:17" ht="21" customHeight="1">
      <c r="B15" s="36" t="s">
        <v>20</v>
      </c>
      <c r="C15" s="150" t="s">
        <v>883</v>
      </c>
      <c r="D15" s="149"/>
      <c r="E15" s="37" t="s">
        <v>882</v>
      </c>
      <c r="F15" s="37" t="s">
        <v>22</v>
      </c>
      <c r="G15" s="41" t="s">
        <v>20</v>
      </c>
      <c r="H15" s="10" t="s">
        <v>1067</v>
      </c>
    </row>
    <row r="16" spans="2:17" ht="30.95" customHeight="1">
      <c r="B16" s="113" t="s">
        <v>24</v>
      </c>
      <c r="C16" s="114"/>
      <c r="D16" s="114"/>
      <c r="E16" s="114"/>
      <c r="F16" s="159" t="s">
        <v>25</v>
      </c>
      <c r="G16" s="138"/>
      <c r="H16" s="139"/>
    </row>
    <row r="17" spans="2:9" ht="47.1" customHeight="1">
      <c r="B17" s="130" t="s">
        <v>26</v>
      </c>
      <c r="C17" s="131"/>
      <c r="D17" s="131"/>
      <c r="E17" s="132"/>
      <c r="F17" s="114" t="s">
        <v>878</v>
      </c>
      <c r="G17" s="114"/>
      <c r="H17" s="6" t="s">
        <v>877</v>
      </c>
    </row>
    <row r="18" spans="2:9" ht="18" customHeight="1">
      <c r="B18" s="119" t="s">
        <v>29</v>
      </c>
      <c r="C18" s="120"/>
      <c r="D18" s="120"/>
      <c r="E18" s="121"/>
      <c r="F18" s="122" t="s">
        <v>29</v>
      </c>
      <c r="G18" s="122"/>
      <c r="H18" s="5" t="s">
        <v>29</v>
      </c>
    </row>
    <row r="19" spans="2:9" ht="15.75" customHeight="1">
      <c r="B19" s="137" t="s">
        <v>31</v>
      </c>
      <c r="C19" s="138"/>
      <c r="D19" s="138"/>
      <c r="E19" s="138"/>
      <c r="F19" s="138"/>
      <c r="G19" s="138"/>
      <c r="H19" s="139"/>
    </row>
    <row r="20" spans="2:9" ht="48" customHeight="1">
      <c r="B20" s="346" t="s">
        <v>1066</v>
      </c>
      <c r="C20" s="208"/>
      <c r="D20" s="208"/>
      <c r="E20" s="208"/>
      <c r="F20" s="208"/>
      <c r="G20" s="208"/>
      <c r="H20" s="209"/>
    </row>
    <row r="21" spans="2:9" ht="15.75" customHeight="1">
      <c r="B21" s="137" t="s">
        <v>32</v>
      </c>
      <c r="C21" s="138"/>
      <c r="D21" s="138"/>
      <c r="E21" s="138"/>
      <c r="F21" s="138"/>
      <c r="G21" s="138"/>
      <c r="H21" s="139"/>
    </row>
    <row r="22" spans="2:9" ht="32.25" customHeight="1">
      <c r="B22" s="147" t="s">
        <v>1065</v>
      </c>
      <c r="C22" s="148"/>
      <c r="D22" s="148"/>
      <c r="E22" s="148"/>
      <c r="F22" s="148"/>
      <c r="G22" s="148"/>
      <c r="H22" s="160"/>
    </row>
    <row r="23" spans="2:9" ht="15.75" customHeight="1">
      <c r="B23" s="137" t="s">
        <v>33</v>
      </c>
      <c r="C23" s="138"/>
      <c r="D23" s="138"/>
      <c r="E23" s="158"/>
      <c r="F23" s="159" t="s">
        <v>34</v>
      </c>
      <c r="G23" s="138"/>
      <c r="H23" s="139"/>
    </row>
    <row r="24" spans="2:9" ht="24.75" customHeight="1">
      <c r="B24" s="147" t="s">
        <v>35</v>
      </c>
      <c r="C24" s="148"/>
      <c r="D24" s="148"/>
      <c r="E24" s="149"/>
      <c r="F24" s="150" t="s">
        <v>288</v>
      </c>
      <c r="G24" s="148"/>
      <c r="H24" s="160"/>
    </row>
    <row r="25" spans="2:9">
      <c r="B25" s="137" t="s">
        <v>37</v>
      </c>
      <c r="C25" s="138"/>
      <c r="D25" s="138"/>
      <c r="E25" s="158"/>
      <c r="F25" s="159" t="s">
        <v>38</v>
      </c>
      <c r="G25" s="138"/>
      <c r="H25" s="139"/>
    </row>
    <row r="26" spans="2:9" ht="25.5" customHeight="1">
      <c r="B26" s="137" t="s">
        <v>39</v>
      </c>
      <c r="C26" s="158"/>
      <c r="D26" s="159" t="s">
        <v>40</v>
      </c>
      <c r="E26" s="158"/>
      <c r="F26" s="8" t="s">
        <v>39</v>
      </c>
      <c r="G26" s="8" t="s">
        <v>41</v>
      </c>
      <c r="H26" s="40" t="s">
        <v>40</v>
      </c>
    </row>
    <row r="27" spans="2:9">
      <c r="B27" s="350">
        <v>161</v>
      </c>
      <c r="C27" s="351"/>
      <c r="D27" s="150">
        <v>2022</v>
      </c>
      <c r="E27" s="149"/>
      <c r="F27" s="101">
        <v>182</v>
      </c>
      <c r="G27" s="7">
        <f>(+F27/B27)-1</f>
        <v>0.13043478260869557</v>
      </c>
      <c r="H27" s="100">
        <v>2025</v>
      </c>
    </row>
    <row r="28" spans="2:9" ht="19.5" customHeight="1">
      <c r="B28" s="113" t="s">
        <v>42</v>
      </c>
      <c r="C28" s="114"/>
      <c r="D28" s="114"/>
      <c r="E28" s="114"/>
      <c r="F28" s="114"/>
      <c r="G28" s="114"/>
      <c r="H28" s="115"/>
    </row>
    <row r="29" spans="2:9" ht="24" customHeight="1">
      <c r="B29" s="137" t="s">
        <v>26</v>
      </c>
      <c r="C29" s="138"/>
      <c r="D29" s="138"/>
      <c r="E29" s="138"/>
      <c r="F29" s="138"/>
      <c r="G29" s="138"/>
      <c r="H29" s="139"/>
    </row>
    <row r="30" spans="2:9" ht="26.1" customHeight="1">
      <c r="B30" s="140" t="s">
        <v>43</v>
      </c>
      <c r="C30" s="141"/>
      <c r="D30" s="142"/>
      <c r="E30" s="143" t="s">
        <v>44</v>
      </c>
      <c r="F30" s="144"/>
      <c r="G30" s="145" t="s">
        <v>45</v>
      </c>
      <c r="H30" s="146"/>
    </row>
    <row r="31" spans="2:9" ht="45.95" customHeight="1">
      <c r="B31" s="147" t="s">
        <v>46</v>
      </c>
      <c r="C31" s="148"/>
      <c r="D31" s="149"/>
      <c r="E31" s="150" t="s">
        <v>47</v>
      </c>
      <c r="F31" s="149"/>
      <c r="G31" s="150" t="s">
        <v>48</v>
      </c>
      <c r="H31" s="149"/>
      <c r="I31" s="20"/>
    </row>
    <row r="32" spans="2:9" ht="15" customHeight="1">
      <c r="B32" s="137" t="s">
        <v>49</v>
      </c>
      <c r="C32" s="138"/>
      <c r="D32" s="339"/>
      <c r="E32" s="339"/>
      <c r="F32" s="339"/>
      <c r="G32" s="339"/>
      <c r="H32" s="139"/>
    </row>
    <row r="33" spans="2:9" ht="144.75" customHeight="1" thickBot="1">
      <c r="B33" s="340" t="s">
        <v>1054</v>
      </c>
      <c r="C33" s="341"/>
      <c r="D33" s="341"/>
      <c r="E33" s="341"/>
      <c r="F33" s="341"/>
      <c r="G33" s="341"/>
      <c r="H33" s="342"/>
      <c r="I33" s="1" t="s">
        <v>1064</v>
      </c>
    </row>
    <row r="34" spans="2:9" ht="20.100000000000001" customHeight="1" thickBot="1">
      <c r="B34" s="360" t="s">
        <v>50</v>
      </c>
      <c r="C34" s="362"/>
      <c r="D34" s="362"/>
      <c r="E34" s="362"/>
      <c r="F34" s="362"/>
      <c r="G34" s="362"/>
      <c r="H34" s="361"/>
    </row>
    <row r="35" spans="2:9" ht="27.95" customHeight="1" thickBot="1">
      <c r="B35" s="105" t="s">
        <v>51</v>
      </c>
      <c r="C35" s="105" t="s">
        <v>52</v>
      </c>
      <c r="D35" s="106" t="s">
        <v>53</v>
      </c>
      <c r="E35" s="105" t="s">
        <v>54</v>
      </c>
      <c r="F35" s="105" t="s">
        <v>55</v>
      </c>
      <c r="G35" s="360" t="s">
        <v>898</v>
      </c>
      <c r="H35" s="361"/>
    </row>
    <row r="36" spans="2:9" ht="38.1" customHeight="1" thickBot="1">
      <c r="B36" s="23" t="s">
        <v>112</v>
      </c>
      <c r="C36" s="23">
        <v>0</v>
      </c>
      <c r="D36" s="23" t="s">
        <v>57</v>
      </c>
      <c r="E36" s="23" t="s">
        <v>57</v>
      </c>
      <c r="F36" s="23">
        <v>0</v>
      </c>
      <c r="G36" s="337"/>
      <c r="H36" s="338"/>
    </row>
    <row r="37" spans="2:9" ht="38.1" customHeight="1">
      <c r="B37" s="152" t="s">
        <v>58</v>
      </c>
      <c r="C37" s="153"/>
      <c r="D37" s="153"/>
      <c r="E37" s="153"/>
      <c r="F37" s="153"/>
      <c r="G37" s="153"/>
      <c r="H37" s="154"/>
    </row>
    <row r="38" spans="2:9" ht="14.1" customHeight="1">
      <c r="B38" s="137" t="s">
        <v>59</v>
      </c>
      <c r="C38" s="138"/>
      <c r="D38" s="138"/>
      <c r="E38" s="158"/>
      <c r="F38" s="159" t="s">
        <v>60</v>
      </c>
      <c r="G38" s="138"/>
      <c r="H38" s="139"/>
    </row>
    <row r="39" spans="2:9" ht="24.75" customHeight="1">
      <c r="B39" s="147" t="s">
        <v>1049</v>
      </c>
      <c r="C39" s="148"/>
      <c r="D39" s="148"/>
      <c r="E39" s="149"/>
      <c r="F39" s="150" t="s">
        <v>1063</v>
      </c>
      <c r="G39" s="148"/>
      <c r="H39" s="160"/>
    </row>
    <row r="40" spans="2:9" ht="17.100000000000001" customHeight="1">
      <c r="B40" s="137" t="s">
        <v>61</v>
      </c>
      <c r="C40" s="138"/>
      <c r="D40" s="138"/>
      <c r="E40" s="158"/>
      <c r="F40" s="159" t="s">
        <v>62</v>
      </c>
      <c r="G40" s="138"/>
      <c r="H40" s="139"/>
    </row>
    <row r="41" spans="2:9" ht="26.25" customHeight="1">
      <c r="B41" s="147" t="s">
        <v>1062</v>
      </c>
      <c r="C41" s="148"/>
      <c r="D41" s="148"/>
      <c r="E41" s="149"/>
      <c r="F41" s="150" t="s">
        <v>1061</v>
      </c>
      <c r="G41" s="148"/>
      <c r="H41" s="160"/>
    </row>
    <row r="42" spans="2:9" ht="15" customHeight="1">
      <c r="B42" s="137" t="s">
        <v>63</v>
      </c>
      <c r="C42" s="138"/>
      <c r="D42" s="138"/>
      <c r="E42" s="158"/>
      <c r="F42" s="159" t="s">
        <v>64</v>
      </c>
      <c r="G42" s="138"/>
      <c r="H42" s="139"/>
    </row>
    <row r="43" spans="2:9" ht="26.25" customHeight="1">
      <c r="B43" s="147" t="s">
        <v>85</v>
      </c>
      <c r="C43" s="148"/>
      <c r="D43" s="148"/>
      <c r="E43" s="149"/>
      <c r="F43" s="150" t="s">
        <v>1060</v>
      </c>
      <c r="G43" s="148"/>
      <c r="H43" s="160"/>
    </row>
    <row r="44" spans="2:9" ht="24" customHeight="1">
      <c r="B44" s="137" t="s">
        <v>65</v>
      </c>
      <c r="C44" s="138"/>
      <c r="D44" s="138"/>
      <c r="E44" s="158"/>
      <c r="F44" s="159" t="s">
        <v>66</v>
      </c>
      <c r="G44" s="138"/>
      <c r="H44" s="139"/>
    </row>
    <row r="45" spans="2:9" ht="24.75" customHeight="1">
      <c r="B45" s="147" t="s">
        <v>1047</v>
      </c>
      <c r="C45" s="148"/>
      <c r="D45" s="148"/>
      <c r="E45" s="148"/>
      <c r="F45" s="150" t="s">
        <v>1059</v>
      </c>
      <c r="G45" s="148"/>
      <c r="H45" s="160"/>
    </row>
    <row r="46" spans="2:9" ht="14.1" customHeight="1">
      <c r="B46" s="334" t="s">
        <v>867</v>
      </c>
      <c r="C46" s="335"/>
      <c r="D46" s="335"/>
      <c r="E46" s="335"/>
      <c r="F46" s="335"/>
      <c r="G46" s="335"/>
      <c r="H46" s="336"/>
    </row>
    <row r="47" spans="2:9" ht="15.95" customHeight="1">
      <c r="B47" s="147" t="s">
        <v>1045</v>
      </c>
      <c r="C47" s="148"/>
      <c r="D47" s="148"/>
      <c r="E47" s="148"/>
      <c r="F47" s="148"/>
      <c r="G47" s="148"/>
      <c r="H47" s="160"/>
    </row>
    <row r="48" spans="2:9" ht="16.5" customHeight="1">
      <c r="B48" s="137" t="s">
        <v>68</v>
      </c>
      <c r="C48" s="138"/>
      <c r="D48" s="138"/>
      <c r="E48" s="158"/>
      <c r="F48" s="159" t="s">
        <v>69</v>
      </c>
      <c r="G48" s="138"/>
      <c r="H48" s="139"/>
    </row>
    <row r="49" spans="2:8" ht="18.95" customHeight="1">
      <c r="B49" s="147" t="s">
        <v>1044</v>
      </c>
      <c r="C49" s="148"/>
      <c r="D49" s="148"/>
      <c r="E49" s="149"/>
      <c r="F49" s="150" t="s">
        <v>951</v>
      </c>
      <c r="G49" s="148"/>
      <c r="H49" s="160"/>
    </row>
    <row r="50" spans="2:8" ht="16.5" customHeight="1">
      <c r="B50" s="137" t="s">
        <v>70</v>
      </c>
      <c r="C50" s="138"/>
      <c r="D50" s="138"/>
      <c r="E50" s="158"/>
      <c r="F50" s="159" t="s">
        <v>71</v>
      </c>
      <c r="G50" s="138"/>
      <c r="H50" s="139"/>
    </row>
    <row r="51" spans="2:8" ht="15" customHeight="1" thickBot="1">
      <c r="B51" s="328" t="s">
        <v>863</v>
      </c>
      <c r="C51" s="329"/>
      <c r="D51" s="329"/>
      <c r="E51" s="330"/>
      <c r="F51" s="331" t="s">
        <v>862</v>
      </c>
      <c r="G51" s="332"/>
      <c r="H51" s="333"/>
    </row>
    <row r="52" spans="2:8" ht="38.25" customHeight="1" thickBot="1">
      <c r="B52" s="164"/>
      <c r="C52" s="165"/>
      <c r="D52" s="165"/>
      <c r="E52" s="165"/>
      <c r="F52" s="165"/>
      <c r="G52" s="165"/>
      <c r="H52" s="166"/>
    </row>
    <row r="53" spans="2:8" ht="18" customHeight="1" thickBot="1">
      <c r="B53" s="155" t="s">
        <v>72</v>
      </c>
      <c r="C53" s="156"/>
      <c r="D53" s="156"/>
      <c r="E53" s="156"/>
      <c r="F53" s="156"/>
      <c r="G53" s="156"/>
      <c r="H53" s="157"/>
    </row>
  </sheetData>
  <mergeCells count="76">
    <mergeCell ref="C11:D11"/>
    <mergeCell ref="B5:H5"/>
    <mergeCell ref="B6:H6"/>
    <mergeCell ref="B7:H7"/>
    <mergeCell ref="B8:E8"/>
    <mergeCell ref="F8:G8"/>
    <mergeCell ref="B9:E9"/>
    <mergeCell ref="F9:G9"/>
    <mergeCell ref="B10:H10"/>
    <mergeCell ref="B23:E23"/>
    <mergeCell ref="F23:H23"/>
    <mergeCell ref="B22:H22"/>
    <mergeCell ref="C12:D12"/>
    <mergeCell ref="B13:F13"/>
    <mergeCell ref="G13:H13"/>
    <mergeCell ref="C14:D14"/>
    <mergeCell ref="C15:D15"/>
    <mergeCell ref="B16:E16"/>
    <mergeCell ref="F16:H16"/>
    <mergeCell ref="F17:G17"/>
    <mergeCell ref="F18:G18"/>
    <mergeCell ref="B19:H19"/>
    <mergeCell ref="B20:H20"/>
    <mergeCell ref="B21:H21"/>
    <mergeCell ref="B17:E17"/>
    <mergeCell ref="B18:E18"/>
    <mergeCell ref="B24:E24"/>
    <mergeCell ref="F24:H24"/>
    <mergeCell ref="B25:E25"/>
    <mergeCell ref="F25:H25"/>
    <mergeCell ref="B26:C26"/>
    <mergeCell ref="D26:E26"/>
    <mergeCell ref="B27:C27"/>
    <mergeCell ref="D27:E27"/>
    <mergeCell ref="B28:H28"/>
    <mergeCell ref="B29:H29"/>
    <mergeCell ref="F45:H45"/>
    <mergeCell ref="B40:E40"/>
    <mergeCell ref="F40:H40"/>
    <mergeCell ref="B32:H32"/>
    <mergeCell ref="B33:H33"/>
    <mergeCell ref="B30:D30"/>
    <mergeCell ref="E30:F30"/>
    <mergeCell ref="G30:H30"/>
    <mergeCell ref="B52:H52"/>
    <mergeCell ref="B53:H53"/>
    <mergeCell ref="B48:E48"/>
    <mergeCell ref="F48:H48"/>
    <mergeCell ref="B49:E49"/>
    <mergeCell ref="F49:H49"/>
    <mergeCell ref="B50:E50"/>
    <mergeCell ref="F50:H50"/>
    <mergeCell ref="B51:E51"/>
    <mergeCell ref="F51:H51"/>
    <mergeCell ref="B47:H47"/>
    <mergeCell ref="B41:E41"/>
    <mergeCell ref="F41:H41"/>
    <mergeCell ref="B42:E42"/>
    <mergeCell ref="B46:H46"/>
    <mergeCell ref="B45:E45"/>
    <mergeCell ref="B31:D31"/>
    <mergeCell ref="E31:F31"/>
    <mergeCell ref="G31:H31"/>
    <mergeCell ref="B37:H37"/>
    <mergeCell ref="B34:H34"/>
    <mergeCell ref="G35:H35"/>
    <mergeCell ref="G36:H36"/>
    <mergeCell ref="B38:E38"/>
    <mergeCell ref="F38:H38"/>
    <mergeCell ref="B39:E39"/>
    <mergeCell ref="F39:H39"/>
    <mergeCell ref="F42:H42"/>
    <mergeCell ref="B43:E43"/>
    <mergeCell ref="F43:H43"/>
    <mergeCell ref="B44:E44"/>
    <mergeCell ref="F44:H44"/>
  </mergeCells>
  <conditionalFormatting sqref="B36:F36">
    <cfRule type="containsText" dxfId="3" priority="1" operator="containsText" text="NO DISPONIBLE">
      <formula>NOT(ISERROR(SEARCH("NO DISPONIBLE",B36)))</formula>
    </cfRule>
    <cfRule type="cellIs" dxfId="2" priority="2" operator="lessThanOrEqual">
      <formula>0.15</formula>
    </cfRule>
    <cfRule type="cellIs" dxfId="1" priority="3" operator="between">
      <formula>0.5</formula>
      <formula>0.7</formula>
    </cfRule>
    <cfRule type="cellIs" dxfId="0" priority="4" operator="greaterThanOrEqual">
      <formula>0.7</formula>
    </cfRule>
  </conditionalFormatting>
  <hyperlinks>
    <hyperlink ref="B51" r:id="rId1" xr:uid="{00000000-0004-0000-6200-000000000000}"/>
  </hyperlinks>
  <pageMargins left="1.5354330708661419" right="0.70866141732283472" top="0.39370078740157483" bottom="0.31496062992125984" header="0.11811023622047245" footer="1.1023622047244095"/>
  <pageSetup paperSize="5" scale="6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00000000-0003-0000-6200-000062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 2.2.1.1.14.1'!B36:F36</xm:f>
              <xm:sqref>G36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89</vt:i4>
      </vt:variant>
      <vt:variant>
        <vt:lpstr>Rangos con nombre</vt:lpstr>
      </vt:variant>
      <vt:variant>
        <vt:i4>88</vt:i4>
      </vt:variant>
    </vt:vector>
  </HeadingPairs>
  <TitlesOfParts>
    <vt:vector size="177" baseType="lpstr">
      <vt:lpstr>FIN</vt:lpstr>
      <vt:lpstr>PROPOSITO-2.1.1.1 </vt:lpstr>
      <vt:lpstr>PROPOSITO-2.1.1.1 (2) </vt:lpstr>
      <vt:lpstr>C-2.2.1.1.1</vt:lpstr>
      <vt:lpstr>A-2.2.1.1.1.1</vt:lpstr>
      <vt:lpstr>A-2.2.1.1.1.2</vt:lpstr>
      <vt:lpstr>A-2.2.1.1.1.3</vt:lpstr>
      <vt:lpstr>A-2.2.1.1.1.4 (1)</vt:lpstr>
      <vt:lpstr>A-2.2.1.1.1.4 (2)</vt:lpstr>
      <vt:lpstr>A-2.2.1.1.1.5</vt:lpstr>
      <vt:lpstr>A-2.2.1.1.1.6</vt:lpstr>
      <vt:lpstr>A-2.2.1.1.1.7</vt:lpstr>
      <vt:lpstr>A-2.2.1.1.1.8</vt:lpstr>
      <vt:lpstr>C-2.2.1.1.2</vt:lpstr>
      <vt:lpstr>A-2.2.1.1.2.1</vt:lpstr>
      <vt:lpstr>A-2.2.1.1.2.2</vt:lpstr>
      <vt:lpstr>A-2.2.1.1.2.3</vt:lpstr>
      <vt:lpstr>A-2.2.1.1.2.4</vt:lpstr>
      <vt:lpstr>C-2.2.1.1.3</vt:lpstr>
      <vt:lpstr>A-2.2.1.1.3.1</vt:lpstr>
      <vt:lpstr>A-2.2.1.1.3.2</vt:lpstr>
      <vt:lpstr>A-2.2.1.1.3.3</vt:lpstr>
      <vt:lpstr>A-2.2.1.1.3.6</vt:lpstr>
      <vt:lpstr>A-2.2.1.1.3.7</vt:lpstr>
      <vt:lpstr>C-2.2.1.1.4 (1)</vt:lpstr>
      <vt:lpstr>C-2.2.1.1.4</vt:lpstr>
      <vt:lpstr>A-2.2.1.1.4.1</vt:lpstr>
      <vt:lpstr>A-2.2.1.1.4.2</vt:lpstr>
      <vt:lpstr>A-2.2.1.1.4.3 (1)</vt:lpstr>
      <vt:lpstr>A-2.2.1.1.4.3 (2)</vt:lpstr>
      <vt:lpstr>A-2.2.1.1.4.3 (3)</vt:lpstr>
      <vt:lpstr>A-2.2.1.1.4.4</vt:lpstr>
      <vt:lpstr>C-2.2.1.1.5 (1)</vt:lpstr>
      <vt:lpstr>C-2.2.1.1.5 (2)</vt:lpstr>
      <vt:lpstr>A-2.2.1.1.5.1</vt:lpstr>
      <vt:lpstr>A-2.2.1.1.5.2 (1)</vt:lpstr>
      <vt:lpstr>A-2.2.1.1.5.2 (2)</vt:lpstr>
      <vt:lpstr>A-2.2.1.1.5.3 (1)</vt:lpstr>
      <vt:lpstr>A-2.2.1.1.5.3 (2)</vt:lpstr>
      <vt:lpstr>A-2.2.1.1.5.4</vt:lpstr>
      <vt:lpstr>C-2.2.1.1.6</vt:lpstr>
      <vt:lpstr>A-2.2.1.1.6.1</vt:lpstr>
      <vt:lpstr>A-2.2.1.1.6.2</vt:lpstr>
      <vt:lpstr>A-2.2.1.1.6.3</vt:lpstr>
      <vt:lpstr>A-2.2.1.1.6.4</vt:lpstr>
      <vt:lpstr>A-2.2.1.1.6.5</vt:lpstr>
      <vt:lpstr>A-2.2.1.1.6.6</vt:lpstr>
      <vt:lpstr>A-2.2.1.1.6.7</vt:lpstr>
      <vt:lpstr>A.2.2.1.1.6.8</vt:lpstr>
      <vt:lpstr>C.2.2.1.1.7 </vt:lpstr>
      <vt:lpstr>A.2.2.1.1.7.1</vt:lpstr>
      <vt:lpstr>A.2.2.1.1.7.2</vt:lpstr>
      <vt:lpstr>A.2.2.1.1.7.3</vt:lpstr>
      <vt:lpstr>A.2.2.1.1.7.4</vt:lpstr>
      <vt:lpstr>A.2.2.1.1.7.5</vt:lpstr>
      <vt:lpstr>A.2.2.1.1.7.6</vt:lpstr>
      <vt:lpstr>A.2.2.1.1.7.7</vt:lpstr>
      <vt:lpstr>A.2.2.1.1.7.8</vt:lpstr>
      <vt:lpstr>A.2.2.1.1.7.9</vt:lpstr>
      <vt:lpstr>C. 2.2.1.1.8-2025-DSL</vt:lpstr>
      <vt:lpstr>A. 2.2.1.1.8.1-2025-DSL</vt:lpstr>
      <vt:lpstr>A. 2.2.1.1.8.2-2025-DSL</vt:lpstr>
      <vt:lpstr>A. 2.2.1.1.8.3-2025-DSL</vt:lpstr>
      <vt:lpstr>A. 2.2.1.1.8.4-2025-DSL</vt:lpstr>
      <vt:lpstr>A. 2.1.1.1.1.5-2025-DSL</vt:lpstr>
      <vt:lpstr>A. 2.1.1.1.1.6-2025-DSL</vt:lpstr>
      <vt:lpstr>C-2.2.1.1.9</vt:lpstr>
      <vt:lpstr>A-2.2.1.1.9.1</vt:lpstr>
      <vt:lpstr>A-2.2.1.1.9.2</vt:lpstr>
      <vt:lpstr>A-2.2.1.1.9.3</vt:lpstr>
      <vt:lpstr>C. 2.2.1.1.10</vt:lpstr>
      <vt:lpstr>A. 2.2.1.1.10.1</vt:lpstr>
      <vt:lpstr>A. 2.2.1.1.10.2</vt:lpstr>
      <vt:lpstr>A. 2.2.1.1.10.3</vt:lpstr>
      <vt:lpstr>A. 2.2.1.1.10.4</vt:lpstr>
      <vt:lpstr>A. 2.2.1.1.10.5</vt:lpstr>
      <vt:lpstr>A. 2.2.1.1.10.6</vt:lpstr>
      <vt:lpstr>A. 2.2.1.1.10.7</vt:lpstr>
      <vt:lpstr>C. 2.2.1.1.11</vt:lpstr>
      <vt:lpstr>A. 2.2.1.1.11.1</vt:lpstr>
      <vt:lpstr>A. 2.2.1.1.11.2</vt:lpstr>
      <vt:lpstr>A. 2.2.1.1.11.3</vt:lpstr>
      <vt:lpstr>A. 2.2.1.1.11.4</vt:lpstr>
      <vt:lpstr>C. 2.2.1.1.12</vt:lpstr>
      <vt:lpstr>A. 2.2.1.1.12.1</vt:lpstr>
      <vt:lpstr>C. 2.2.1.1.13</vt:lpstr>
      <vt:lpstr>A. 2.2.1.1.13.1</vt:lpstr>
      <vt:lpstr>C. 2.2.1.1.14</vt:lpstr>
      <vt:lpstr>A. 2.2.1.1.14.1</vt:lpstr>
      <vt:lpstr>'A. 2.1.1.1.1.5-2025-DSL'!Área_de_impresión</vt:lpstr>
      <vt:lpstr>'A. 2.1.1.1.1.6-2025-DSL'!Área_de_impresión</vt:lpstr>
      <vt:lpstr>'A. 2.2.1.1.10.1'!Área_de_impresión</vt:lpstr>
      <vt:lpstr>'A. 2.2.1.1.10.2'!Área_de_impresión</vt:lpstr>
      <vt:lpstr>'A. 2.2.1.1.10.3'!Área_de_impresión</vt:lpstr>
      <vt:lpstr>'A. 2.2.1.1.10.4'!Área_de_impresión</vt:lpstr>
      <vt:lpstr>'A. 2.2.1.1.10.5'!Área_de_impresión</vt:lpstr>
      <vt:lpstr>'A. 2.2.1.1.10.6'!Área_de_impresión</vt:lpstr>
      <vt:lpstr>'A. 2.2.1.1.10.7'!Área_de_impresión</vt:lpstr>
      <vt:lpstr>'A. 2.2.1.1.11.1'!Área_de_impresión</vt:lpstr>
      <vt:lpstr>'A. 2.2.1.1.11.2'!Área_de_impresión</vt:lpstr>
      <vt:lpstr>'A. 2.2.1.1.11.3'!Área_de_impresión</vt:lpstr>
      <vt:lpstr>'A. 2.2.1.1.11.4'!Área_de_impresión</vt:lpstr>
      <vt:lpstr>'A. 2.2.1.1.12.1'!Área_de_impresión</vt:lpstr>
      <vt:lpstr>'A. 2.2.1.1.13.1'!Área_de_impresión</vt:lpstr>
      <vt:lpstr>'A. 2.2.1.1.14.1'!Área_de_impresión</vt:lpstr>
      <vt:lpstr>'A. 2.2.1.1.8.1-2025-DSL'!Área_de_impresión</vt:lpstr>
      <vt:lpstr>'A. 2.2.1.1.8.2-2025-DSL'!Área_de_impresión</vt:lpstr>
      <vt:lpstr>'A. 2.2.1.1.8.3-2025-DSL'!Área_de_impresión</vt:lpstr>
      <vt:lpstr>'A. 2.2.1.1.8.4-2025-DSL'!Área_de_impresión</vt:lpstr>
      <vt:lpstr>A.2.2.1.1.6.8!Área_de_impresión</vt:lpstr>
      <vt:lpstr>A.2.2.1.1.7.1!Área_de_impresión</vt:lpstr>
      <vt:lpstr>A.2.2.1.1.7.2!Área_de_impresión</vt:lpstr>
      <vt:lpstr>A.2.2.1.1.7.3!Área_de_impresión</vt:lpstr>
      <vt:lpstr>A.2.2.1.1.7.4!Área_de_impresión</vt:lpstr>
      <vt:lpstr>A.2.2.1.1.7.5!Área_de_impresión</vt:lpstr>
      <vt:lpstr>A.2.2.1.1.7.6!Área_de_impresión</vt:lpstr>
      <vt:lpstr>A.2.2.1.1.7.7!Área_de_impresión</vt:lpstr>
      <vt:lpstr>A.2.2.1.1.7.8!Área_de_impresión</vt:lpstr>
      <vt:lpstr>A.2.2.1.1.7.9!Área_de_impresión</vt:lpstr>
      <vt:lpstr>'A-2.2.1.1.1.1'!Área_de_impresión</vt:lpstr>
      <vt:lpstr>'A-2.2.1.1.1.2'!Área_de_impresión</vt:lpstr>
      <vt:lpstr>'A-2.2.1.1.1.3'!Área_de_impresión</vt:lpstr>
      <vt:lpstr>'A-2.2.1.1.1.4 (1)'!Área_de_impresión</vt:lpstr>
      <vt:lpstr>'A-2.2.1.1.1.4 (2)'!Área_de_impresión</vt:lpstr>
      <vt:lpstr>'A-2.2.1.1.1.5'!Área_de_impresión</vt:lpstr>
      <vt:lpstr>'A-2.2.1.1.1.6'!Área_de_impresión</vt:lpstr>
      <vt:lpstr>'A-2.2.1.1.1.7'!Área_de_impresión</vt:lpstr>
      <vt:lpstr>'A-2.2.1.1.1.8'!Área_de_impresión</vt:lpstr>
      <vt:lpstr>'A-2.2.1.1.2.1'!Área_de_impresión</vt:lpstr>
      <vt:lpstr>'A-2.2.1.1.2.2'!Área_de_impresión</vt:lpstr>
      <vt:lpstr>'A-2.2.1.1.2.3'!Área_de_impresión</vt:lpstr>
      <vt:lpstr>'A-2.2.1.1.2.4'!Área_de_impresión</vt:lpstr>
      <vt:lpstr>'A-2.2.1.1.3.1'!Área_de_impresión</vt:lpstr>
      <vt:lpstr>'A-2.2.1.1.3.2'!Área_de_impresión</vt:lpstr>
      <vt:lpstr>'A-2.2.1.1.3.3'!Área_de_impresión</vt:lpstr>
      <vt:lpstr>'A-2.2.1.1.3.6'!Área_de_impresión</vt:lpstr>
      <vt:lpstr>'A-2.2.1.1.3.7'!Área_de_impresión</vt:lpstr>
      <vt:lpstr>'A-2.2.1.1.4.1'!Área_de_impresión</vt:lpstr>
      <vt:lpstr>'A-2.2.1.1.4.2'!Área_de_impresión</vt:lpstr>
      <vt:lpstr>'A-2.2.1.1.4.3 (1)'!Área_de_impresión</vt:lpstr>
      <vt:lpstr>'A-2.2.1.1.4.3 (2)'!Área_de_impresión</vt:lpstr>
      <vt:lpstr>'A-2.2.1.1.4.3 (3)'!Área_de_impresión</vt:lpstr>
      <vt:lpstr>'A-2.2.1.1.4.4'!Área_de_impresión</vt:lpstr>
      <vt:lpstr>'A-2.2.1.1.5.1'!Área_de_impresión</vt:lpstr>
      <vt:lpstr>'A-2.2.1.1.5.2 (1)'!Área_de_impresión</vt:lpstr>
      <vt:lpstr>'A-2.2.1.1.5.2 (2)'!Área_de_impresión</vt:lpstr>
      <vt:lpstr>'A-2.2.1.1.5.3 (1)'!Área_de_impresión</vt:lpstr>
      <vt:lpstr>'A-2.2.1.1.5.3 (2)'!Área_de_impresión</vt:lpstr>
      <vt:lpstr>'A-2.2.1.1.5.4'!Área_de_impresión</vt:lpstr>
      <vt:lpstr>'A-2.2.1.1.6.1'!Área_de_impresión</vt:lpstr>
      <vt:lpstr>'A-2.2.1.1.6.2'!Área_de_impresión</vt:lpstr>
      <vt:lpstr>'A-2.2.1.1.6.3'!Área_de_impresión</vt:lpstr>
      <vt:lpstr>'A-2.2.1.1.6.4'!Área_de_impresión</vt:lpstr>
      <vt:lpstr>'A-2.2.1.1.6.5'!Área_de_impresión</vt:lpstr>
      <vt:lpstr>'A-2.2.1.1.6.6'!Área_de_impresión</vt:lpstr>
      <vt:lpstr>'A-2.2.1.1.6.7'!Área_de_impresión</vt:lpstr>
      <vt:lpstr>'A-2.2.1.1.9.1'!Área_de_impresión</vt:lpstr>
      <vt:lpstr>'A-2.2.1.1.9.2'!Área_de_impresión</vt:lpstr>
      <vt:lpstr>'A-2.2.1.1.9.3'!Área_de_impresión</vt:lpstr>
      <vt:lpstr>'C. 2.2.1.1.10'!Área_de_impresión</vt:lpstr>
      <vt:lpstr>'C. 2.2.1.1.11'!Área_de_impresión</vt:lpstr>
      <vt:lpstr>'C. 2.2.1.1.12'!Área_de_impresión</vt:lpstr>
      <vt:lpstr>'C. 2.2.1.1.13'!Área_de_impresión</vt:lpstr>
      <vt:lpstr>'C. 2.2.1.1.14'!Área_de_impresión</vt:lpstr>
      <vt:lpstr>'C. 2.2.1.1.8-2025-DSL'!Área_de_impresión</vt:lpstr>
      <vt:lpstr>'C.2.2.1.1.7 '!Área_de_impresión</vt:lpstr>
      <vt:lpstr>'C-2.2.1.1.1'!Área_de_impresión</vt:lpstr>
      <vt:lpstr>'C-2.2.1.1.2'!Área_de_impresión</vt:lpstr>
      <vt:lpstr>'C-2.2.1.1.3'!Área_de_impresión</vt:lpstr>
      <vt:lpstr>'C-2.2.1.1.4'!Área_de_impresión</vt:lpstr>
      <vt:lpstr>'C-2.2.1.1.4 (1)'!Área_de_impresión</vt:lpstr>
      <vt:lpstr>'C-2.2.1.1.5 (1)'!Área_de_impresión</vt:lpstr>
      <vt:lpstr>'C-2.2.1.1.5 (2)'!Área_de_impresión</vt:lpstr>
      <vt:lpstr>'C-2.2.1.1.6'!Área_de_impresión</vt:lpstr>
      <vt:lpstr>'C-2.2.1.1.9'!Área_de_impresión</vt:lpstr>
      <vt:lpstr>'PROPOSITO-2.1.1.1 '!Área_de_impresión</vt:lpstr>
      <vt:lpstr>'PROPOSITO-2.1.1.1 (2) 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Susana Chan May</cp:lastModifiedBy>
  <cp:revision/>
  <cp:lastPrinted>2025-07-17T16:14:29Z</cp:lastPrinted>
  <dcterms:created xsi:type="dcterms:W3CDTF">2021-02-17T19:36:04Z</dcterms:created>
  <dcterms:modified xsi:type="dcterms:W3CDTF">2025-07-17T16:15:07Z</dcterms:modified>
  <cp:category/>
  <cp:contentStatus/>
</cp:coreProperties>
</file>