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0CC368B5-7FB6-4F7E-A01B-41CD3FD5713A}" xr6:coauthVersionLast="45" xr6:coauthVersionMax="47" xr10:uidLastSave="{00000000-0000-0000-0000-000000000000}"/>
  <bookViews>
    <workbookView xWindow="-120" yWindow="-120" windowWidth="29040" windowHeight="15840" tabRatio="897" activeTab="1" xr2:uid="{00000000-000D-0000-FFFF-FFFF00000000}"/>
  </bookViews>
  <sheets>
    <sheet name="FIN" sheetId="78" r:id="rId1"/>
    <sheet name="P 1.07.1.1" sheetId="67" r:id="rId2"/>
    <sheet name="C1-1.07.1.1.1" sheetId="68" r:id="rId3"/>
    <sheet name="A. 1.07.1.1.1.1" sheetId="69" r:id="rId4"/>
    <sheet name="A. 1.07.1.1.1.2 " sheetId="70" r:id="rId5"/>
    <sheet name="C2-1.07.1.1.2" sheetId="71" r:id="rId6"/>
    <sheet name="A. 1.07.1.1.2.1" sheetId="72" r:id="rId7"/>
    <sheet name="A. 1.07.1.1.2.2 " sheetId="73" r:id="rId8"/>
    <sheet name="C3-1.07.1.1.3 " sheetId="74" r:id="rId9"/>
    <sheet name="A. 1.07.1.1.3.1 " sheetId="75" r:id="rId10"/>
    <sheet name="A. 1.07.1.1.3.2" sheetId="76" r:id="rId11"/>
  </sheets>
  <definedNames>
    <definedName name="_xlnm.Print_Area" localSheetId="3">'A. 1.07.1.1.1.1'!$B$1:$H$54</definedName>
    <definedName name="_xlnm.Print_Area" localSheetId="4">'A. 1.07.1.1.1.2 '!$B$1:$H$54</definedName>
    <definedName name="_xlnm.Print_Area" localSheetId="6">'A. 1.07.1.1.2.1'!$B$1:$H$54</definedName>
    <definedName name="_xlnm.Print_Area" localSheetId="7">'A. 1.07.1.1.2.2 '!$B$1:$H$54</definedName>
    <definedName name="_xlnm.Print_Area" localSheetId="9">'A. 1.07.1.1.3.1 '!$B$1:$H$54</definedName>
    <definedName name="_xlnm.Print_Area" localSheetId="10">'A. 1.07.1.1.3.2'!$B$1:$H$54</definedName>
    <definedName name="_xlnm.Print_Area" localSheetId="2">'C1-1.07.1.1.1'!$B$1:$H$54</definedName>
    <definedName name="_xlnm.Print_Area" localSheetId="5">'C2-1.07.1.1.2'!$B$1:$H$54</definedName>
    <definedName name="_xlnm.Print_Area" localSheetId="8">'C3-1.07.1.1.3 '!$B$1:$H$54</definedName>
    <definedName name="_xlnm.Print_Area" localSheetId="1">'P 1.07.1.1'!$B$1:$H$54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78" l="1"/>
  <c r="G28" i="74" l="1"/>
  <c r="G28" i="76" l="1"/>
  <c r="G28" i="75"/>
  <c r="G28" i="73"/>
  <c r="G28" i="72"/>
  <c r="G28" i="71"/>
  <c r="G28" i="70"/>
  <c r="G28" i="69"/>
  <c r="G28" i="68"/>
  <c r="G28" i="67" l="1"/>
</calcChain>
</file>

<file path=xl/sharedStrings.xml><?xml version="1.0" encoding="utf-8"?>
<sst xmlns="http://schemas.openxmlformats.org/spreadsheetml/2006/main" count="1331" uniqueCount="237">
  <si>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</si>
  <si>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</si>
  <si>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</si>
  <si>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</si>
  <si>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</si>
  <si>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</si>
  <si>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</si>
  <si>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</si>
  <si>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Adecuado.</t>
  </si>
  <si>
    <t>Aportación Marginal.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</si>
  <si>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</si>
  <si>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</si>
  <si>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</si>
  <si>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</si>
  <si>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</si>
  <si>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</si>
  <si>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</si>
  <si>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</si>
  <si>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</si>
  <si>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>Tipo de valor de la meta.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</si>
  <si>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</si>
  <si>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</si>
  <si>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</si>
  <si>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</si>
  <si>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</si>
  <si>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</si>
  <si>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</si>
  <si>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</si>
  <si>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</si>
  <si>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</si>
  <si>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</si>
  <si>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</si>
  <si>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</si>
  <si>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</si>
  <si>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</si>
  <si>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</si>
  <si>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</si>
  <si>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</si>
  <si>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</si>
  <si>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</si>
  <si>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</si>
  <si>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</si>
  <si>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</si>
  <si>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</si>
  <si>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</si>
  <si>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</si>
  <si>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</si>
  <si>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</si>
  <si>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</si>
  <si>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</si>
  <si>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</si>
  <si>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</si>
  <si>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</si>
  <si>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</si>
  <si>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</si>
  <si>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</si>
  <si>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</si>
  <si>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Monitoreable</t>
  </si>
  <si>
    <t>(  x   )</t>
  </si>
  <si>
    <t xml:space="preserve"> (        )</t>
  </si>
  <si>
    <t xml:space="preserve"> (         )</t>
  </si>
  <si>
    <t xml:space="preserve"> (   )</t>
  </si>
  <si>
    <t>Seleccionar el compartamiento del Indicador hacia la meta
(ascendente o descendente + regular o nominal)</t>
  </si>
  <si>
    <t>Ascendente</t>
  </si>
  <si>
    <t>Descendente</t>
  </si>
  <si>
    <t>Regular
(comportamiento constante dentro de un rango)</t>
  </si>
  <si>
    <t>Nominal
(no existen datos históricos)</t>
  </si>
  <si>
    <t>Absoluta</t>
  </si>
  <si>
    <t>Relativa</t>
  </si>
  <si>
    <t>ascendente</t>
  </si>
  <si>
    <t>mayor o igual  a 50%  o menor o igual a 70%</t>
  </si>
  <si>
    <t>menor o igual a cero</t>
  </si>
  <si>
    <t>mayor a cero y menor a +20%</t>
  </si>
  <si>
    <t xml:space="preserve">mayor o igual a +20% </t>
  </si>
  <si>
    <t>UNIDAD RESPONSABLE</t>
  </si>
  <si>
    <t>Radio Cultural Ayuntamiento</t>
  </si>
  <si>
    <t>(    X     )</t>
  </si>
  <si>
    <t>Porcentaje</t>
  </si>
  <si>
    <t>descendente ( estos parametros podrán variar de acuerdo al indicador)</t>
  </si>
  <si>
    <t>NOMBRE DEL PROGRAMA PRESUPUESTARIO ANUAL</t>
  </si>
  <si>
    <t>Propósito</t>
  </si>
  <si>
    <t>Trimestral</t>
  </si>
  <si>
    <t>NHPT</t>
  </si>
  <si>
    <t xml:space="preserve">Estadisticas RCA en la intalación RCA </t>
  </si>
  <si>
    <t>THPT</t>
  </si>
  <si>
    <t>C. Fausto Adrián Palacios</t>
  </si>
  <si>
    <t>Dirección Genral de Radio Cultural Ayuntamiento</t>
  </si>
  <si>
    <t>Número de horas de programación transmitidas</t>
  </si>
  <si>
    <t>horas</t>
  </si>
  <si>
    <t>Total de horas programadas a transmitir.</t>
  </si>
  <si>
    <t>884-36-95</t>
  </si>
  <si>
    <t>Componente</t>
  </si>
  <si>
    <t>C. Patricia Suárez Morales</t>
  </si>
  <si>
    <t>Dirección de Noticias</t>
  </si>
  <si>
    <t>Programas transmitidos</t>
  </si>
  <si>
    <t>Actividad</t>
  </si>
  <si>
    <t>Estadisticas RCA en la intalación RCA</t>
  </si>
  <si>
    <t>Este indicador mide el número de  cápsulas informativas para difundir e informar acciones de gobierno y de la sociedad que se llevarán acabo.</t>
  </si>
  <si>
    <t>Cápsulas informativas</t>
  </si>
  <si>
    <t>TPCAST</t>
  </si>
  <si>
    <t>Transmisión de programa de gestión y atención</t>
  </si>
  <si>
    <t>Control de los programas especiales transmitidos por RCA</t>
  </si>
  <si>
    <t>Transmisión de colección musical transmitidos</t>
  </si>
  <si>
    <t>Bitácora mensuales de actividades realizadas y atendidas en las instalaciones  RCA.</t>
  </si>
  <si>
    <t>Coordinacion Administrativa</t>
  </si>
  <si>
    <t>Actividades administrativas</t>
  </si>
  <si>
    <t>Coordinadora Administrativa</t>
  </si>
  <si>
    <t>NRE</t>
  </si>
  <si>
    <t>Minutario de requisiciones, en las instalaciones de RCA</t>
  </si>
  <si>
    <t>TREE</t>
  </si>
  <si>
    <t>Requisiciones elaboradas</t>
  </si>
  <si>
    <t>Oficios recibidos, oficios respondidos, archivo en las instalaciones RCA</t>
  </si>
  <si>
    <t>Atención de solicitudes</t>
  </si>
  <si>
    <r>
      <t xml:space="preserve">Nombre del Documento: </t>
    </r>
    <r>
      <rPr>
        <sz val="9"/>
        <color theme="1"/>
        <rFont val="Calibri"/>
        <family val="2"/>
        <scheme val="minor"/>
      </rPr>
      <t>Horas Transmitidas Frecuencia 105.9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 Dirección General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</si>
  <si>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Programas Informativos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</si>
  <si>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Notas Informativas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</si>
  <si>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Cápsulas Informativos 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</si>
  <si>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Programas Culturales y Ayuda social Transmitidos 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Jefe de Área de Producción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</si>
  <si>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Transmisión  de una amplia colección musical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Jefatura de Área de Programación Musical 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</si>
  <si>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Actividades Coordinación (word)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Coordinación Administrativa  de Radio Cultural Ayuntamiento 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RADIO-11 INFORME RCA-5 COORDINACION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</si>
  <si>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Control de Oficios Recibidos RCA 105.9  (excel)  Y Bitacora de Oficios Enviados (Doc. fisico y 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Coordinación Administrativa  de Radio Cultural Ayuntamiento 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C-AÑO-DOCUMENTO ENVIADO RECIBIDO Y BITACORA DE OFICIOS- ARCHIVERO 1- GAVETA 2</t>
    </r>
  </si>
  <si>
    <t>mayor a 70%</t>
  </si>
  <si>
    <t xml:space="preserve"> menor a 50% o mayor a 120%</t>
  </si>
  <si>
    <t xml:space="preserve">C. Renan Jamil Moguel Quintal </t>
  </si>
  <si>
    <t>Dirección de Programación Cultural y Musical</t>
  </si>
  <si>
    <t>Director</t>
  </si>
  <si>
    <t>radiocaoficial@gmail.com</t>
  </si>
  <si>
    <t>PPD: Porcentaje de programas diversificados</t>
  </si>
  <si>
    <t xml:space="preserve"> Diversificar los programas educativos, culturales, cívicos y de información pública del acontecer  en la sociedad para fortalecer la integración municipal </t>
  </si>
  <si>
    <t>1.7.1.1.</t>
  </si>
  <si>
    <t xml:space="preserve">1.7:  Diversificar los programas educativos, culturales, cívicos y de información pública del acontecer  en la sociedad para fortalecer la integración municipal </t>
  </si>
  <si>
    <t>Este indicador mide el número de horas de programas que se transmite en la frecuenta 105.9 para fortalecer la integracion municipal con programas educativos, culturales, civicos y de informacion pública.</t>
  </si>
  <si>
    <t>Direcctor General de Radio Cultural Ayuntamiento</t>
  </si>
  <si>
    <t>PPIT:Porcentaje de programas informativos transmitidos.</t>
  </si>
  <si>
    <t>1.7.1 Incrementa la difusión de noticias más importante que sucedieron y se están presentando a nivel local, estatal, nacional e internacional</t>
  </si>
  <si>
    <t>1.7.3 Difundir la amplia colección musical de que se dispone</t>
  </si>
  <si>
    <t>1.7.2 Implementar programas enfocados a la equidad de género</t>
  </si>
  <si>
    <t>1.7.4. Mejorar y actualizar el equipo de transmisión de la barra programática</t>
  </si>
  <si>
    <t>Este indicador nos permite saber el número de programas informativas que se elaboraran</t>
  </si>
  <si>
    <t>Permite conocer el número de notas informativas del acontecer díario en la sociedad que se difunden</t>
  </si>
  <si>
    <t>Permite conocer el número de todos los programas culturales, deportivos, entretenimiento, gestión  y de ayuda social  a transmitir</t>
  </si>
  <si>
    <t xml:space="preserve">Este indicador mide el número de programas que difundan la igualdad de oportunidades entre mujeres y hombres </t>
  </si>
  <si>
    <t>Permite conocer el número de las transmisión de coleccion musical  que promuevan convivencia social</t>
  </si>
  <si>
    <t>Permite conocer el número de requisiciones que se atienden para mejorar y actualizar los equipos para la transmision de la barra programatica</t>
  </si>
  <si>
    <t>Permite saber el número de información y documentación que es atendido,  para el cumplimiento de las obligaciones del ente.</t>
  </si>
  <si>
    <t>NPIT</t>
  </si>
  <si>
    <t>Número de programas informativos transmitidos</t>
  </si>
  <si>
    <t>PIT</t>
  </si>
  <si>
    <t>Programas informativos a transmirtir.</t>
  </si>
  <si>
    <t>NNT</t>
  </si>
  <si>
    <t>Número de notas transmitidas</t>
  </si>
  <si>
    <t>TND</t>
  </si>
  <si>
    <t>Transmisión de noticias que se difundiran</t>
  </si>
  <si>
    <t>NCD</t>
  </si>
  <si>
    <t>Número de cápsulas que se difunden</t>
  </si>
  <si>
    <t>TCIP</t>
  </si>
  <si>
    <t>Total de cápsulas informativas que se  programan</t>
  </si>
  <si>
    <t>NPTCA</t>
  </si>
  <si>
    <t>Número de programas transmitidos culturales y ayuda social</t>
  </si>
  <si>
    <t xml:space="preserve">Total de programas culturales y ayuda social  a transmitir. </t>
  </si>
  <si>
    <t>NPCEGT</t>
  </si>
  <si>
    <t>Número de programas con equidad de género transmitidos.</t>
  </si>
  <si>
    <t>NPEGT</t>
  </si>
  <si>
    <t>Número de programas con equidad de género a transmitir.</t>
  </si>
  <si>
    <t>NHPMT</t>
  </si>
  <si>
    <t>Número de horas de programas Musicales transmitidos.</t>
  </si>
  <si>
    <t>NPT</t>
  </si>
  <si>
    <t>Número de programas a transmitir.</t>
  </si>
  <si>
    <t>NAAR</t>
  </si>
  <si>
    <t xml:space="preserve"> Número de actividades administrativas  realizadas</t>
  </si>
  <si>
    <t>AAP</t>
  </si>
  <si>
    <t xml:space="preserve">Actividades administrativas programadas.             </t>
  </si>
  <si>
    <t xml:space="preserve">Número de requisiciones elaboradas. </t>
  </si>
  <si>
    <t>Total de requisiciones estimadas a elaborar.</t>
  </si>
  <si>
    <t>NSA</t>
  </si>
  <si>
    <t>Número de solicitudes atendidas</t>
  </si>
  <si>
    <t>SPR</t>
  </si>
  <si>
    <t>Solicitudes  programados en  recepcionar</t>
  </si>
  <si>
    <t>PND:Porcentaje de noticias difundidas</t>
  </si>
  <si>
    <t>PICT:Porcentaje de información en las cápsulas transmitidas</t>
  </si>
  <si>
    <t>PPCT:Porcentaje de programas culturales transmitidos</t>
  </si>
  <si>
    <t>PPI:Porcentaje de programas implementados</t>
  </si>
  <si>
    <t>DCM:Porcentaje de programas musicales difundidos</t>
  </si>
  <si>
    <t>PAC:Porcentaje de actividades administrativas</t>
  </si>
  <si>
    <t>PER:Porcentaje de elaboración de requisiciones</t>
  </si>
  <si>
    <t xml:space="preserve">PAS:Porcentaje de atención  de solicitudes </t>
  </si>
  <si>
    <r>
      <t xml:space="preserve">Nombre del Documento: </t>
    </r>
    <r>
      <rPr>
        <sz val="9"/>
        <color theme="1"/>
        <rFont val="Calibri"/>
        <family val="2"/>
        <scheme val="minor"/>
      </rPr>
      <t>Transmisión de un programa  con equidad de género transmitidos  (excel)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Jefe de Área de Producción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</si>
  <si>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>PPD</t>
    </r>
    <r>
      <rPr>
        <sz val="9"/>
        <color theme="1"/>
        <rFont val="Calibri"/>
        <family val="2"/>
        <scheme val="minor"/>
      </rPr>
      <t xml:space="preserve"> (NHPT/THPT) * 100 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</si>
  <si>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PPIT </t>
    </r>
    <r>
      <rPr>
        <sz val="9"/>
        <color theme="1"/>
        <rFont val="Calibri"/>
        <family val="2"/>
        <scheme val="minor"/>
      </rPr>
      <t>(NPIT/PIT)*100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</si>
  <si>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PND </t>
    </r>
    <r>
      <rPr>
        <sz val="9"/>
        <color theme="1"/>
        <rFont val="Calibri"/>
        <family val="2"/>
        <scheme val="minor"/>
      </rPr>
      <t>(NNT/TND) *100</t>
    </r>
    <r>
      <rPr>
        <b/>
        <sz val="9"/>
        <color theme="1"/>
        <rFont val="Calibri"/>
        <family val="2"/>
        <scheme val="minor"/>
      </rPr>
      <t xml:space="preserve">
</t>
    </r>
  </si>
  <si>
    <r>
      <t>PCIT</t>
    </r>
    <r>
      <rPr>
        <sz val="9"/>
        <color theme="1"/>
        <rFont val="Calibri"/>
        <family val="2"/>
        <scheme val="minor"/>
      </rPr>
      <t xml:space="preserve"> (NCD/TCIP)*100</t>
    </r>
  </si>
  <si>
    <r>
      <t xml:space="preserve">PPCT </t>
    </r>
    <r>
      <rPr>
        <sz val="9"/>
        <color theme="1"/>
        <rFont val="Calibri"/>
        <family val="2"/>
        <scheme val="minor"/>
      </rPr>
      <t>(NPTCA/TPCAST)*100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</si>
  <si>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DCM </t>
    </r>
    <r>
      <rPr>
        <sz val="9"/>
        <color theme="1"/>
        <rFont val="Calibri"/>
        <family val="2"/>
        <scheme val="minor"/>
      </rPr>
      <t xml:space="preserve"> (NHPMT/NPT) *100
</t>
    </r>
  </si>
  <si>
    <r>
      <t xml:space="preserve"> PPI  </t>
    </r>
    <r>
      <rPr>
        <sz val="9"/>
        <color theme="1"/>
        <rFont val="Calibri"/>
        <family val="2"/>
        <scheme val="minor"/>
      </rPr>
      <t>(NPCEGT/NPEGT) 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</si>
  <si>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PAC </t>
    </r>
    <r>
      <rPr>
        <sz val="9"/>
        <color theme="1"/>
        <rFont val="Calibri"/>
        <family val="2"/>
        <scheme val="minor"/>
      </rPr>
      <t>(NAAR/AAP)*100</t>
    </r>
    <r>
      <rPr>
        <b/>
        <sz val="9"/>
        <color theme="1"/>
        <rFont val="Calibri"/>
        <family val="2"/>
        <scheme val="minor"/>
      </rPr>
      <t xml:space="preserve"> 
</t>
    </r>
  </si>
  <si>
    <r>
      <t xml:space="preserve">PER </t>
    </r>
    <r>
      <rPr>
        <sz val="9"/>
        <color theme="1"/>
        <rFont val="Calibri"/>
        <family val="2"/>
        <scheme val="minor"/>
      </rPr>
      <t>(NRE/TREE) 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</si>
  <si>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PAS </t>
    </r>
    <r>
      <rPr>
        <sz val="9"/>
        <color theme="1"/>
        <rFont val="Calibri"/>
        <family val="2"/>
        <scheme val="minor"/>
      </rPr>
      <t xml:space="preserve"> (NSA/SPR)*100
</t>
    </r>
  </si>
  <si>
    <t>Directora</t>
  </si>
  <si>
    <t>Ficha de Indicador de Desempeño. FID 2024</t>
  </si>
  <si>
    <t xml:space="preserve">E-PPA 1.7  Servicio Radiodifusión que Promueve la Integracion Municipal </t>
  </si>
  <si>
    <t>Permite saber el número de actividades realizadas que contribuyen al logro del  objetivo de la organización.</t>
  </si>
  <si>
    <r>
      <t xml:space="preserve">Nombre del Documento: </t>
    </r>
    <r>
      <rPr>
        <sz val="9"/>
        <color theme="1"/>
        <rFont val="Calibri"/>
        <family val="2"/>
        <scheme val="minor"/>
      </rPr>
      <t>Minutario de Requisiciones 2024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Administrativa  de Radio Cultural Ayuntamiento</t>
    </r>
    <r>
      <rPr>
        <b/>
        <sz val="9"/>
        <color theme="1"/>
        <rFont val="Calibri"/>
        <family val="2"/>
        <scheme val="minor"/>
      </rPr>
      <t xml:space="preserve"> 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RADIO-12 FORMATOS-3 MINUTARIO REQUISICIONES</t>
    </r>
  </si>
  <si>
    <t>C. Rosa Elena Romero Díaz</t>
  </si>
  <si>
    <t>IAG: Índice de Avance General en la implantación y operación del modelo PbR-SED</t>
  </si>
  <si>
    <t>NOMBRE DEL PROGRAMA PRESUPUESTARIO ANUAL (PPA)</t>
  </si>
  <si>
    <t>FIN</t>
  </si>
  <si>
    <t xml:space="preserve">Diversificar los programas educativos, culturales, cívicos y de información pública del acontecer  en la sociedad para fortalecer la integración municipal </t>
  </si>
  <si>
    <t xml:space="preserve"> 1.1.1 a la 1.7.4</t>
  </si>
  <si>
    <t>Todas las Estrategias y Líneas del Eje 1 del PMD 2021-2024 actualizado</t>
  </si>
  <si>
    <t>(    SÍ     )</t>
  </si>
  <si>
    <t>(   SÍ    )</t>
  </si>
  <si>
    <t>(      SÍ     )</t>
  </si>
  <si>
    <t>(     SÍ      )</t>
  </si>
  <si>
    <t>(   SÍ       )</t>
  </si>
  <si>
    <t>( NO APLIC A )</t>
  </si>
  <si>
    <t xml:space="preserve"> (    )</t>
  </si>
  <si>
    <t xml:space="preserve"> (   SÍ     )</t>
  </si>
  <si>
    <t xml:space="preserve"> ( SÍ    )</t>
  </si>
  <si>
    <t>Seleccionar el compartamiento del Indicador hacia la meta</t>
  </si>
  <si>
    <t>(  SÍ      )</t>
  </si>
  <si>
    <t>(  SÍ       )</t>
  </si>
  <si>
    <t>(         )</t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</si>
  <si>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</si>
  <si>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"MÉTODO DE CÁLCULO
La Secretaría de Hacienda y Crédito Público evalúa los 80 indicadores que componen esta evaluación proporcionando el valor y la posición alcanzada."</t>
  </si>
  <si>
    <t>Anual</t>
  </si>
  <si>
    <t>mayor o igual a 70%</t>
  </si>
  <si>
    <t>entre 50%  y 70%</t>
  </si>
  <si>
    <t xml:space="preserve"> menor o igual  a 50%</t>
  </si>
  <si>
    <t>https://www.transparenciapresupuestaria.gob.mx/Entidades-Federativas</t>
  </si>
  <si>
    <t>MINIGRAFICAS</t>
  </si>
  <si>
    <t xml:space="preserve">IAG </t>
  </si>
  <si>
    <t>ïndice de Avance General</t>
  </si>
  <si>
    <t>IAG</t>
  </si>
  <si>
    <t>Nombre del responsable del diseño del Indicador</t>
  </si>
  <si>
    <t>Enrique Encalada Sánchez</t>
  </si>
  <si>
    <t>Dirección de Planeación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</si>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</sst>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1737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26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10" fontId="4" fillId="0" borderId="19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11" fillId="0" borderId="12" xfId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34" xfId="1" applyBorder="1"/>
    <xf numFmtId="0" fontId="0" fillId="0" borderId="35" xfId="0" applyBorder="1"/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5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28575</xdr:rowOff>
    </xdr:from>
    <xdr:to>
      <xdr:col>6</xdr:col>
      <xdr:colOff>151679</xdr:colOff>
      <xdr:row>3</xdr:row>
      <xdr:rowOff>25292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BD3131-4AEA-42DD-BE5C-7B9EAB709A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62275" y="219075"/>
          <a:ext cx="28091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676275</xdr:colOff>
      <xdr:row>1</xdr:row>
      <xdr:rowOff>66675</xdr:rowOff>
    </xdr:from>
    <xdr:to>
      <xdr:col>7</xdr:col>
      <xdr:colOff>1008058</xdr:colOff>
      <xdr:row>3</xdr:row>
      <xdr:rowOff>114300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38341BB-F3DB-4695-88ED-ABC35DB42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257175"/>
          <a:ext cx="1303333" cy="100012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</xdr:row>
      <xdr:rowOff>123825</xdr:rowOff>
    </xdr:from>
    <xdr:to>
      <xdr:col>2</xdr:col>
      <xdr:colOff>155121</xdr:colOff>
      <xdr:row>2</xdr:row>
      <xdr:rowOff>466725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B68AC6-E536-4675-BDDD-CB0DF16628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57275" y="314325"/>
          <a:ext cx="831396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61ED8C-7DD5-443B-B410-98634915E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0</xdr:row>
      <xdr:rowOff>142875</xdr:rowOff>
    </xdr:from>
    <xdr:to>
      <xdr:col>5</xdr:col>
      <xdr:colOff>646979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9DB1C9-F85C-4321-A748-273EB9228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52725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0</xdr:row>
      <xdr:rowOff>219075</xdr:rowOff>
    </xdr:from>
    <xdr:to>
      <xdr:col>2</xdr:col>
      <xdr:colOff>295275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722D79-40C2-462A-A322-493E4102AA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90625" y="2190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8E84174-225F-4648-85DD-B250CCB33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142875</xdr:colOff>
      <xdr:row>0</xdr:row>
      <xdr:rowOff>95250</xdr:rowOff>
    </xdr:from>
    <xdr:to>
      <xdr:col>5</xdr:col>
      <xdr:colOff>761279</xdr:colOff>
      <xdr:row>2</xdr:row>
      <xdr:rowOff>91967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036F11-2177-4421-B943-3EA1F49260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67025" y="9525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0</xdr:row>
      <xdr:rowOff>171450</xdr:rowOff>
    </xdr:from>
    <xdr:to>
      <xdr:col>2</xdr:col>
      <xdr:colOff>314325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BF60BE-3B5A-4651-9F4C-B5F9A260C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209675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4243469-5D6B-48B5-8F60-759AE24B7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0</xdr:row>
      <xdr:rowOff>114300</xdr:rowOff>
    </xdr:from>
    <xdr:to>
      <xdr:col>5</xdr:col>
      <xdr:colOff>837479</xdr:colOff>
      <xdr:row>2</xdr:row>
      <xdr:rowOff>111017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D09227-220B-42C4-8232-FBB58C1712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43225" y="1143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0</xdr:row>
      <xdr:rowOff>209550</xdr:rowOff>
    </xdr:from>
    <xdr:to>
      <xdr:col>2</xdr:col>
      <xdr:colOff>136071</xdr:colOff>
      <xdr:row>2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4A36DD-95CD-4943-B4D1-28D0786AB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62050" y="2095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2DE384C-F04E-43A7-A258-FDA24BA9F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0</xdr:row>
      <xdr:rowOff>114300</xdr:rowOff>
    </xdr:from>
    <xdr:to>
      <xdr:col>5</xdr:col>
      <xdr:colOff>808904</xdr:colOff>
      <xdr:row>2</xdr:row>
      <xdr:rowOff>111017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D70500-B08D-4E49-8752-2D10023D84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14650" y="1143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190500</xdr:rowOff>
    </xdr:from>
    <xdr:to>
      <xdr:col>2</xdr:col>
      <xdr:colOff>142875</xdr:colOff>
      <xdr:row>2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CD932A-4B2B-42F5-837B-441BE939C5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38225" y="19050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2CDA87A9-6BF1-4ABE-8B8D-A7FFCEFBE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266700</xdr:colOff>
      <xdr:row>0</xdr:row>
      <xdr:rowOff>142875</xdr:rowOff>
    </xdr:from>
    <xdr:to>
      <xdr:col>5</xdr:col>
      <xdr:colOff>885104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E5CBAB-2973-428C-A825-81FC35C43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908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0</xdr:row>
      <xdr:rowOff>171450</xdr:rowOff>
    </xdr:from>
    <xdr:to>
      <xdr:col>2</xdr:col>
      <xdr:colOff>257175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8464B9-72EC-47F4-81D7-D5FEA1A4A1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52525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5CD5DB-1950-46CA-AC39-9E54BA8A3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0</xdr:row>
      <xdr:rowOff>152400</xdr:rowOff>
    </xdr:from>
    <xdr:to>
      <xdr:col>5</xdr:col>
      <xdr:colOff>856529</xdr:colOff>
      <xdr:row>2</xdr:row>
      <xdr:rowOff>149117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C04CE3-DDF2-42C3-879B-0400C0D744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62275" y="1524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0</xdr:row>
      <xdr:rowOff>219075</xdr:rowOff>
    </xdr:from>
    <xdr:to>
      <xdr:col>2</xdr:col>
      <xdr:colOff>238125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8CC749-E747-45DB-894D-8D213FB624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33475" y="2190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AE23236-20C0-439B-A102-5FCB3B6E4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114300</xdr:colOff>
      <xdr:row>0</xdr:row>
      <xdr:rowOff>133350</xdr:rowOff>
    </xdr:from>
    <xdr:to>
      <xdr:col>5</xdr:col>
      <xdr:colOff>732704</xdr:colOff>
      <xdr:row>2</xdr:row>
      <xdr:rowOff>130067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3EC59D-386F-4092-9F6C-38B6C81C52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38450" y="13335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247650</xdr:rowOff>
    </xdr:from>
    <xdr:to>
      <xdr:col>2</xdr:col>
      <xdr:colOff>142875</xdr:colOff>
      <xdr:row>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9B8306-AC31-4A94-A4FB-6589CEE3C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38225" y="2476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553530E-A3CB-48F8-84F3-4638D8601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2</xdr:col>
      <xdr:colOff>971550</xdr:colOff>
      <xdr:row>0</xdr:row>
      <xdr:rowOff>152400</xdr:rowOff>
    </xdr:from>
    <xdr:to>
      <xdr:col>5</xdr:col>
      <xdr:colOff>608879</xdr:colOff>
      <xdr:row>2</xdr:row>
      <xdr:rowOff>149117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082E0A-4AA5-4B3D-894E-A16ECB2E3B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14625" y="1524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171450</xdr:rowOff>
    </xdr:from>
    <xdr:to>
      <xdr:col>2</xdr:col>
      <xdr:colOff>114300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D8099-6DB9-4B30-9118-873DDD470F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09650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D634B7E-147A-4478-8CB0-0D583FE10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0</xdr:row>
      <xdr:rowOff>142875</xdr:rowOff>
    </xdr:from>
    <xdr:to>
      <xdr:col>5</xdr:col>
      <xdr:colOff>656504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256579-5211-4CB7-94CE-3A09F3613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622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0</xdr:row>
      <xdr:rowOff>85725</xdr:rowOff>
    </xdr:from>
    <xdr:to>
      <xdr:col>2</xdr:col>
      <xdr:colOff>180975</xdr:colOff>
      <xdr:row>1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6FB9E1-0E90-407C-AD66-7A51F15F3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76325" y="8572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103755C-3C48-4DBF-9B78-82D7A9868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0</xdr:row>
      <xdr:rowOff>142875</xdr:rowOff>
    </xdr:from>
    <xdr:to>
      <xdr:col>5</xdr:col>
      <xdr:colOff>694604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D9BA5D-1CE0-462D-877D-4966073E81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003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180975</xdr:rowOff>
    </xdr:from>
    <xdr:to>
      <xdr:col>2</xdr:col>
      <xdr:colOff>342900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01E3AC-D83C-4F48-A0F6-7955192675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238250" y="1809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ntidades-Federativas" TargetMode="External"/><Relationship Id="rId2" Type="http://schemas.openxmlformats.org/officeDocument/2006/relationships/hyperlink" Target="https://www.transparenciapresupuestaria.gob.mx/Entidades-Federativas" TargetMode="External"/><Relationship Id="rId1" Type="http://schemas.openxmlformats.org/officeDocument/2006/relationships/hyperlink" Target="https://www.transparenciapresupuestaria.gob.mx/Entidades-Federativa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enried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radiocaoficial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radiocaoficial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iocaoficial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diocaoficial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diocaoficial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adiocaoficial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adiocaoficia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adiocaoficial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radiocaoficial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radioc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2B06-4D24-4DA0-A227-D8E3A0CF8509}">
  <dimension ref="B1:Q55"/>
  <sheetViews>
    <sheetView topLeftCell="A19" workbookViewId="0">
      <selection activeCell="F18" sqref="F18:H18"/>
    </sheetView>
  </sheetViews>
  <sheetFormatPr baseColWidth="10" defaultColWidth="11.42578125" defaultRowHeight="14.25"/>
  <cols>
    <col min="1" max="1" width="11.42578125" style="1"/>
    <col min="2" max="7" width="14.5703125" style="1" customWidth="1"/>
    <col min="8" max="8" width="24.570312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11"/>
      <c r="C2" s="12"/>
      <c r="D2" s="12"/>
      <c r="E2" s="12"/>
      <c r="F2" s="12"/>
      <c r="G2" s="12"/>
      <c r="H2" s="13"/>
    </row>
    <row r="3" spans="2:17" ht="37.5" customHeight="1">
      <c r="B3" s="14"/>
      <c r="C3" s="15"/>
      <c r="D3" s="15"/>
      <c r="E3" s="15"/>
      <c r="F3" s="15"/>
      <c r="G3" s="15"/>
      <c r="H3" s="16"/>
    </row>
    <row r="4" spans="2:17" ht="15" thickBot="1">
      <c r="B4" s="17"/>
      <c r="C4" s="18"/>
      <c r="D4" s="18"/>
      <c r="E4" s="18"/>
      <c r="F4" s="18"/>
      <c r="G4" s="18"/>
      <c r="H4" s="19"/>
    </row>
    <row r="5" spans="2:17" ht="27" customHeight="1">
      <c r="B5" s="127" t="s">
        <v>198</v>
      </c>
      <c r="C5" s="128"/>
      <c r="D5" s="128"/>
      <c r="E5" s="128"/>
      <c r="F5" s="128"/>
      <c r="G5" s="128"/>
      <c r="H5" s="129"/>
      <c r="J5" s="2"/>
      <c r="K5" s="2"/>
      <c r="L5" s="2"/>
      <c r="M5" s="2"/>
      <c r="N5" s="2"/>
      <c r="O5" s="2"/>
      <c r="P5" s="2"/>
      <c r="Q5" s="2"/>
    </row>
    <row r="6" spans="2:17" ht="19.149999999999999" customHeight="1">
      <c r="B6" s="79" t="s">
        <v>0</v>
      </c>
      <c r="C6" s="80"/>
      <c r="D6" s="80"/>
      <c r="E6" s="80"/>
      <c r="F6" s="80"/>
      <c r="G6" s="80"/>
      <c r="H6" s="81"/>
      <c r="J6" s="2"/>
      <c r="K6" s="2"/>
      <c r="L6" s="2"/>
      <c r="M6" s="2"/>
      <c r="N6" s="2"/>
      <c r="O6" s="2"/>
      <c r="P6" s="2"/>
      <c r="Q6" s="2"/>
    </row>
    <row r="7" spans="2:17" ht="19.149999999999999" customHeight="1">
      <c r="B7" s="130" t="s">
        <v>203</v>
      </c>
      <c r="C7" s="131"/>
      <c r="D7" s="131"/>
      <c r="E7" s="131"/>
      <c r="F7" s="131"/>
      <c r="G7" s="131"/>
      <c r="H7" s="132"/>
      <c r="J7" s="3"/>
      <c r="K7" s="3"/>
      <c r="L7" s="3"/>
      <c r="M7" s="3"/>
      <c r="N7" s="3"/>
      <c r="O7" s="3"/>
      <c r="P7" s="3"/>
      <c r="Q7" s="3"/>
    </row>
    <row r="8" spans="2:17" ht="21.2" customHeight="1">
      <c r="B8" s="79" t="s">
        <v>204</v>
      </c>
      <c r="C8" s="80"/>
      <c r="D8" s="80"/>
      <c r="E8" s="80"/>
      <c r="F8" s="80" t="s">
        <v>74</v>
      </c>
      <c r="G8" s="80"/>
      <c r="H8" s="49" t="s">
        <v>1</v>
      </c>
      <c r="J8" s="4"/>
      <c r="K8" s="4"/>
      <c r="L8" s="4"/>
      <c r="M8" s="4"/>
      <c r="N8" s="4"/>
      <c r="O8" s="4"/>
      <c r="P8" s="4"/>
      <c r="Q8" s="4"/>
    </row>
    <row r="9" spans="2:17" ht="50.25" customHeight="1">
      <c r="B9" s="119" t="s">
        <v>199</v>
      </c>
      <c r="C9" s="120"/>
      <c r="D9" s="120"/>
      <c r="E9" s="120"/>
      <c r="F9" s="70" t="s">
        <v>75</v>
      </c>
      <c r="G9" s="69"/>
      <c r="H9" s="20" t="s">
        <v>205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79" t="s">
        <v>2</v>
      </c>
      <c r="C10" s="80"/>
      <c r="D10" s="80"/>
      <c r="E10" s="80"/>
      <c r="F10" s="80" t="s">
        <v>3</v>
      </c>
      <c r="G10" s="80"/>
      <c r="H10" s="81"/>
      <c r="J10" s="4"/>
      <c r="K10" s="4"/>
      <c r="L10" s="4"/>
      <c r="M10" s="4"/>
      <c r="N10" s="4"/>
      <c r="O10" s="4"/>
      <c r="P10" s="4"/>
      <c r="Q10" s="4"/>
    </row>
    <row r="11" spans="2:17" ht="57.95" customHeight="1">
      <c r="B11" s="133" t="s">
        <v>129</v>
      </c>
      <c r="C11" s="134" t="s">
        <v>206</v>
      </c>
      <c r="D11" s="134"/>
      <c r="E11" s="134"/>
      <c r="F11" s="135" t="s">
        <v>207</v>
      </c>
      <c r="G11" s="120" t="s">
        <v>208</v>
      </c>
      <c r="H11" s="136"/>
    </row>
    <row r="12" spans="2:17" ht="17.100000000000001" customHeight="1">
      <c r="B12" s="79" t="s">
        <v>4</v>
      </c>
      <c r="C12" s="80"/>
      <c r="D12" s="80"/>
      <c r="E12" s="80"/>
      <c r="F12" s="80"/>
      <c r="G12" s="80"/>
      <c r="H12" s="81"/>
    </row>
    <row r="13" spans="2:17" ht="25.5" customHeight="1">
      <c r="B13" s="44" t="s">
        <v>5</v>
      </c>
      <c r="C13" s="80" t="s">
        <v>6</v>
      </c>
      <c r="D13" s="80"/>
      <c r="E13" s="45" t="s">
        <v>7</v>
      </c>
      <c r="F13" s="45" t="s">
        <v>57</v>
      </c>
      <c r="G13" s="45" t="s">
        <v>8</v>
      </c>
      <c r="H13" s="49" t="s">
        <v>9</v>
      </c>
    </row>
    <row r="14" spans="2:17" ht="19.149999999999999" customHeight="1">
      <c r="B14" s="137" t="s">
        <v>209</v>
      </c>
      <c r="C14" s="109" t="s">
        <v>210</v>
      </c>
      <c r="D14" s="109"/>
      <c r="E14" s="48" t="s">
        <v>211</v>
      </c>
      <c r="F14" s="48" t="s">
        <v>212</v>
      </c>
      <c r="G14" s="48" t="s">
        <v>213</v>
      </c>
      <c r="H14" s="23" t="s">
        <v>214</v>
      </c>
    </row>
    <row r="15" spans="2:17" ht="16.5" customHeight="1">
      <c r="B15" s="138" t="s">
        <v>11</v>
      </c>
      <c r="C15" s="139"/>
      <c r="D15" s="139"/>
      <c r="E15" s="139"/>
      <c r="F15" s="139"/>
      <c r="G15" s="80" t="s">
        <v>12</v>
      </c>
      <c r="H15" s="81"/>
    </row>
    <row r="16" spans="2:17" ht="16.5" customHeight="1">
      <c r="B16" s="6" t="s">
        <v>13</v>
      </c>
      <c r="C16" s="140" t="s">
        <v>14</v>
      </c>
      <c r="D16" s="140"/>
      <c r="E16" s="7" t="s">
        <v>15</v>
      </c>
      <c r="F16" s="45" t="s">
        <v>7</v>
      </c>
      <c r="G16" s="45" t="s">
        <v>16</v>
      </c>
      <c r="H16" s="49" t="s">
        <v>17</v>
      </c>
    </row>
    <row r="17" spans="2:10">
      <c r="B17" s="46" t="s">
        <v>18</v>
      </c>
      <c r="C17" s="120" t="s">
        <v>215</v>
      </c>
      <c r="D17" s="120"/>
      <c r="E17" s="47" t="s">
        <v>216</v>
      </c>
      <c r="F17" s="47" t="s">
        <v>60</v>
      </c>
      <c r="G17" s="47" t="s">
        <v>217</v>
      </c>
      <c r="H17" s="20" t="s">
        <v>61</v>
      </c>
    </row>
    <row r="18" spans="2:10">
      <c r="B18" s="79" t="s">
        <v>218</v>
      </c>
      <c r="C18" s="80"/>
      <c r="D18" s="80"/>
      <c r="E18" s="80"/>
      <c r="F18" s="80" t="s">
        <v>19</v>
      </c>
      <c r="G18" s="80"/>
      <c r="H18" s="81"/>
    </row>
    <row r="19" spans="2:10">
      <c r="B19" s="141" t="s">
        <v>63</v>
      </c>
      <c r="C19" s="142"/>
      <c r="D19" s="143" t="s">
        <v>64</v>
      </c>
      <c r="E19" s="142"/>
      <c r="F19" s="80" t="s">
        <v>67</v>
      </c>
      <c r="G19" s="80"/>
      <c r="H19" s="49" t="s">
        <v>68</v>
      </c>
    </row>
    <row r="20" spans="2:10">
      <c r="B20" s="144" t="s">
        <v>219</v>
      </c>
      <c r="C20" s="103"/>
      <c r="D20" s="102" t="s">
        <v>20</v>
      </c>
      <c r="E20" s="103"/>
      <c r="F20" s="109" t="s">
        <v>220</v>
      </c>
      <c r="G20" s="109"/>
      <c r="H20" s="23" t="s">
        <v>221</v>
      </c>
    </row>
    <row r="21" spans="2:10">
      <c r="B21" s="79" t="s">
        <v>21</v>
      </c>
      <c r="C21" s="80"/>
      <c r="D21" s="80"/>
      <c r="E21" s="80"/>
      <c r="F21" s="80"/>
      <c r="G21" s="80"/>
      <c r="H21" s="81"/>
    </row>
    <row r="22" spans="2:10" ht="49.5" customHeight="1">
      <c r="B22" s="145" t="s">
        <v>222</v>
      </c>
      <c r="C22" s="134"/>
      <c r="D22" s="134"/>
      <c r="E22" s="134"/>
      <c r="F22" s="134"/>
      <c r="G22" s="134"/>
      <c r="H22" s="146"/>
    </row>
    <row r="23" spans="2:10">
      <c r="B23" s="79" t="s">
        <v>22</v>
      </c>
      <c r="C23" s="80"/>
      <c r="D23" s="80"/>
      <c r="E23" s="80"/>
      <c r="F23" s="80"/>
      <c r="G23" s="80"/>
      <c r="H23" s="81"/>
    </row>
    <row r="24" spans="2:10">
      <c r="B24" s="119" t="s">
        <v>223</v>
      </c>
      <c r="C24" s="120"/>
      <c r="D24" s="120"/>
      <c r="E24" s="120"/>
      <c r="F24" s="120"/>
      <c r="G24" s="120"/>
      <c r="H24" s="136"/>
    </row>
    <row r="25" spans="2:10">
      <c r="B25" s="79" t="s">
        <v>23</v>
      </c>
      <c r="C25" s="80"/>
      <c r="D25" s="80"/>
      <c r="E25" s="80"/>
      <c r="F25" s="80" t="s">
        <v>24</v>
      </c>
      <c r="G25" s="80"/>
      <c r="H25" s="81"/>
    </row>
    <row r="26" spans="2:10">
      <c r="B26" s="119" t="s">
        <v>77</v>
      </c>
      <c r="C26" s="120"/>
      <c r="D26" s="120"/>
      <c r="E26" s="120"/>
      <c r="F26" s="120" t="s">
        <v>224</v>
      </c>
      <c r="G26" s="120"/>
      <c r="H26" s="136"/>
    </row>
    <row r="27" spans="2:10">
      <c r="B27" s="79" t="s">
        <v>25</v>
      </c>
      <c r="C27" s="80"/>
      <c r="D27" s="80"/>
      <c r="E27" s="80"/>
      <c r="F27" s="80" t="s">
        <v>26</v>
      </c>
      <c r="G27" s="80"/>
      <c r="H27" s="81"/>
    </row>
    <row r="28" spans="2:10">
      <c r="B28" s="79" t="s">
        <v>27</v>
      </c>
      <c r="C28" s="80"/>
      <c r="D28" s="80" t="s">
        <v>28</v>
      </c>
      <c r="E28" s="80"/>
      <c r="F28" s="45" t="s">
        <v>27</v>
      </c>
      <c r="G28" s="45" t="s">
        <v>29</v>
      </c>
      <c r="H28" s="49" t="s">
        <v>28</v>
      </c>
    </row>
    <row r="29" spans="2:10">
      <c r="B29" s="147">
        <v>0.88700000000000001</v>
      </c>
      <c r="C29" s="120"/>
      <c r="D29" s="120">
        <v>2023</v>
      </c>
      <c r="E29" s="120"/>
      <c r="F29" s="148">
        <v>0.9</v>
      </c>
      <c r="G29" s="10">
        <v>1.46E-2</v>
      </c>
      <c r="H29" s="20">
        <v>2024</v>
      </c>
      <c r="J29" s="1">
        <f>(90-88.7)/88.7</f>
        <v>1.4656144306651603E-2</v>
      </c>
    </row>
    <row r="30" spans="2:10">
      <c r="B30" s="79" t="s">
        <v>30</v>
      </c>
      <c r="C30" s="80"/>
      <c r="D30" s="80"/>
      <c r="E30" s="80"/>
      <c r="F30" s="80"/>
      <c r="G30" s="80"/>
      <c r="H30" s="81"/>
    </row>
    <row r="31" spans="2:10">
      <c r="B31" s="62" t="s">
        <v>69</v>
      </c>
      <c r="C31" s="63"/>
      <c r="D31" s="63"/>
      <c r="E31" s="63"/>
      <c r="F31" s="63"/>
      <c r="G31" s="63"/>
      <c r="H31" s="66"/>
    </row>
    <row r="32" spans="2:10">
      <c r="B32" s="149" t="s">
        <v>31</v>
      </c>
      <c r="C32" s="150"/>
      <c r="D32" s="151"/>
      <c r="E32" s="152" t="s">
        <v>32</v>
      </c>
      <c r="F32" s="153"/>
      <c r="G32" s="154" t="s">
        <v>33</v>
      </c>
      <c r="H32" s="155"/>
    </row>
    <row r="33" spans="2:13">
      <c r="B33" s="67" t="s">
        <v>225</v>
      </c>
      <c r="C33" s="68"/>
      <c r="D33" s="69"/>
      <c r="E33" s="70" t="s">
        <v>226</v>
      </c>
      <c r="F33" s="69"/>
      <c r="G33" s="70" t="s">
        <v>227</v>
      </c>
      <c r="H33" s="69"/>
      <c r="I33" s="156"/>
      <c r="J33" s="73"/>
      <c r="K33" s="73"/>
      <c r="L33" s="50"/>
      <c r="M33" s="50"/>
    </row>
    <row r="34" spans="2:13">
      <c r="B34" s="79" t="s">
        <v>34</v>
      </c>
      <c r="C34" s="80"/>
      <c r="D34" s="80"/>
      <c r="E34" s="80"/>
      <c r="F34" s="80"/>
      <c r="G34" s="80"/>
      <c r="H34" s="81"/>
    </row>
    <row r="35" spans="2:13">
      <c r="B35" s="157" t="s">
        <v>228</v>
      </c>
      <c r="C35" s="120"/>
      <c r="D35" s="120"/>
      <c r="E35" s="120"/>
      <c r="F35" s="120"/>
      <c r="G35" s="120"/>
      <c r="H35" s="136"/>
    </row>
    <row r="36" spans="2:13">
      <c r="B36" s="79" t="s">
        <v>35</v>
      </c>
      <c r="C36" s="80"/>
      <c r="D36" s="80"/>
      <c r="E36" s="80"/>
      <c r="F36" s="80"/>
      <c r="G36" s="80"/>
      <c r="H36" s="81"/>
      <c r="I36" s="72"/>
      <c r="J36" s="73"/>
      <c r="K36" s="50"/>
      <c r="L36" s="50"/>
    </row>
    <row r="37" spans="2:13">
      <c r="B37" s="44" t="s">
        <v>36</v>
      </c>
      <c r="C37" s="45" t="s">
        <v>37</v>
      </c>
      <c r="D37" s="45" t="s">
        <v>38</v>
      </c>
      <c r="E37" s="45" t="s">
        <v>39</v>
      </c>
      <c r="F37" s="45" t="s">
        <v>40</v>
      </c>
      <c r="G37" s="80" t="s">
        <v>229</v>
      </c>
      <c r="H37" s="81"/>
    </row>
    <row r="38" spans="2:13" ht="31.5" customHeight="1">
      <c r="B38" s="10">
        <v>0.98560000000000003</v>
      </c>
      <c r="C38" s="10">
        <v>0.90800000000000003</v>
      </c>
      <c r="D38" s="10">
        <v>0.90800000000000003</v>
      </c>
      <c r="E38" s="10">
        <v>0.90800000000000003</v>
      </c>
      <c r="F38" s="10">
        <v>1.0031000000000001</v>
      </c>
      <c r="G38" s="120"/>
      <c r="H38" s="136"/>
    </row>
    <row r="39" spans="2:13">
      <c r="B39" s="158" t="s">
        <v>42</v>
      </c>
      <c r="C39" s="159"/>
      <c r="D39" s="159"/>
      <c r="E39" s="159"/>
      <c r="F39" s="159"/>
      <c r="G39" s="159"/>
      <c r="H39" s="160"/>
    </row>
    <row r="40" spans="2:13">
      <c r="B40" s="79" t="s">
        <v>43</v>
      </c>
      <c r="C40" s="80"/>
      <c r="D40" s="80"/>
      <c r="E40" s="80"/>
      <c r="F40" s="80" t="s">
        <v>44</v>
      </c>
      <c r="G40" s="80"/>
      <c r="H40" s="81"/>
    </row>
    <row r="41" spans="2:13">
      <c r="B41" s="119" t="s">
        <v>230</v>
      </c>
      <c r="C41" s="120"/>
      <c r="D41" s="120"/>
      <c r="E41" s="120"/>
      <c r="F41" s="120" t="s">
        <v>231</v>
      </c>
      <c r="G41" s="120"/>
      <c r="H41" s="136"/>
    </row>
    <row r="42" spans="2:13">
      <c r="B42" s="79" t="s">
        <v>45</v>
      </c>
      <c r="C42" s="80"/>
      <c r="D42" s="80"/>
      <c r="E42" s="80"/>
      <c r="F42" s="80" t="s">
        <v>46</v>
      </c>
      <c r="G42" s="80"/>
      <c r="H42" s="81"/>
    </row>
    <row r="43" spans="2:13">
      <c r="B43" s="157" t="s">
        <v>228</v>
      </c>
      <c r="C43" s="120"/>
      <c r="D43" s="120"/>
      <c r="E43" s="120"/>
      <c r="F43" s="120" t="s">
        <v>77</v>
      </c>
      <c r="G43" s="120"/>
      <c r="H43" s="136"/>
    </row>
    <row r="44" spans="2:13">
      <c r="B44" s="79" t="s">
        <v>47</v>
      </c>
      <c r="C44" s="80"/>
      <c r="D44" s="80"/>
      <c r="E44" s="80"/>
      <c r="F44" s="80" t="s">
        <v>48</v>
      </c>
      <c r="G44" s="80"/>
      <c r="H44" s="81"/>
    </row>
    <row r="45" spans="2:13">
      <c r="B45" s="119" t="s">
        <v>232</v>
      </c>
      <c r="C45" s="120"/>
      <c r="D45" s="120"/>
      <c r="E45" s="120"/>
      <c r="F45" s="120" t="s">
        <v>231</v>
      </c>
      <c r="G45" s="120"/>
      <c r="H45" s="136"/>
    </row>
    <row r="46" spans="2:13">
      <c r="B46" s="79" t="s">
        <v>49</v>
      </c>
      <c r="C46" s="80"/>
      <c r="D46" s="80"/>
      <c r="E46" s="80"/>
      <c r="F46" s="80" t="s">
        <v>50</v>
      </c>
      <c r="G46" s="80"/>
      <c r="H46" s="81"/>
    </row>
    <row r="47" spans="2:13">
      <c r="B47" s="157" t="s">
        <v>228</v>
      </c>
      <c r="C47" s="120"/>
      <c r="D47" s="120"/>
      <c r="E47" s="120"/>
      <c r="F47" s="120" t="s">
        <v>77</v>
      </c>
      <c r="G47" s="120"/>
      <c r="H47" s="136"/>
    </row>
    <row r="48" spans="2:13">
      <c r="B48" s="158" t="s">
        <v>233</v>
      </c>
      <c r="C48" s="159"/>
      <c r="D48" s="159"/>
      <c r="E48" s="159"/>
      <c r="F48" s="159"/>
      <c r="G48" s="159"/>
      <c r="H48" s="160"/>
    </row>
    <row r="49" spans="2:8">
      <c r="B49" s="119" t="s">
        <v>234</v>
      </c>
      <c r="C49" s="120"/>
      <c r="D49" s="120"/>
      <c r="E49" s="120"/>
      <c r="F49" s="120"/>
      <c r="G49" s="120"/>
      <c r="H49" s="136"/>
    </row>
    <row r="50" spans="2:8">
      <c r="B50" s="62" t="s">
        <v>52</v>
      </c>
      <c r="C50" s="63"/>
      <c r="D50" s="63"/>
      <c r="E50" s="64"/>
      <c r="F50" s="65" t="s">
        <v>53</v>
      </c>
      <c r="G50" s="63"/>
      <c r="H50" s="66"/>
    </row>
    <row r="51" spans="2:8">
      <c r="B51" s="67" t="s">
        <v>235</v>
      </c>
      <c r="C51" s="68"/>
      <c r="D51" s="68"/>
      <c r="E51" s="69"/>
      <c r="F51" s="70" t="s">
        <v>125</v>
      </c>
      <c r="G51" s="68"/>
      <c r="H51" s="71"/>
    </row>
    <row r="52" spans="2:8">
      <c r="B52" s="79" t="s">
        <v>54</v>
      </c>
      <c r="C52" s="80"/>
      <c r="D52" s="80"/>
      <c r="E52" s="80"/>
      <c r="F52" s="80" t="s">
        <v>55</v>
      </c>
      <c r="G52" s="80"/>
      <c r="H52" s="81"/>
    </row>
    <row r="53" spans="2:8" ht="15.75" thickBot="1">
      <c r="B53" s="161" t="s">
        <v>236</v>
      </c>
      <c r="C53" s="162"/>
      <c r="D53" s="162"/>
      <c r="E53" s="162"/>
      <c r="F53" s="163">
        <v>9982154328</v>
      </c>
      <c r="G53" s="163"/>
      <c r="H53" s="164"/>
    </row>
    <row r="54" spans="2:8" ht="15" thickBot="1">
      <c r="B54" s="56"/>
      <c r="C54" s="57"/>
      <c r="D54" s="57"/>
      <c r="E54" s="57"/>
      <c r="F54" s="57"/>
      <c r="G54" s="57"/>
      <c r="H54" s="58"/>
    </row>
    <row r="55" spans="2:8" ht="15" thickBot="1">
      <c r="B55" s="59" t="s">
        <v>56</v>
      </c>
      <c r="C55" s="60"/>
      <c r="D55" s="60"/>
      <c r="E55" s="60"/>
      <c r="F55" s="60"/>
      <c r="G55" s="60"/>
      <c r="H55" s="61"/>
    </row>
  </sheetData>
  <mergeCells count="84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6:H36"/>
    <mergeCell ref="I36:J36"/>
    <mergeCell ref="G37:H37"/>
    <mergeCell ref="G38:H38"/>
    <mergeCell ref="B39:H39"/>
    <mergeCell ref="B40:E40"/>
    <mergeCell ref="F40:H40"/>
    <mergeCell ref="B33:D33"/>
    <mergeCell ref="E33:F33"/>
    <mergeCell ref="G33:H33"/>
    <mergeCell ref="J33:K33"/>
    <mergeCell ref="B34:H34"/>
    <mergeCell ref="B35:H35"/>
    <mergeCell ref="B29:C29"/>
    <mergeCell ref="D29:E29"/>
    <mergeCell ref="B30:H30"/>
    <mergeCell ref="B31:H31"/>
    <mergeCell ref="B32:D32"/>
    <mergeCell ref="E32:F32"/>
    <mergeCell ref="G32:H32"/>
    <mergeCell ref="B26:E26"/>
    <mergeCell ref="F26:H26"/>
    <mergeCell ref="B27:E27"/>
    <mergeCell ref="F27:H27"/>
    <mergeCell ref="B28:C28"/>
    <mergeCell ref="D28:E28"/>
    <mergeCell ref="B21:H21"/>
    <mergeCell ref="B22:H22"/>
    <mergeCell ref="B23:H23"/>
    <mergeCell ref="B24:H24"/>
    <mergeCell ref="B25:E25"/>
    <mergeCell ref="F25:H25"/>
    <mergeCell ref="B19:C19"/>
    <mergeCell ref="D19:E19"/>
    <mergeCell ref="F19:G19"/>
    <mergeCell ref="B20:C20"/>
    <mergeCell ref="D20:E20"/>
    <mergeCell ref="F20:G20"/>
    <mergeCell ref="C14:D14"/>
    <mergeCell ref="B15:F15"/>
    <mergeCell ref="G15:H15"/>
    <mergeCell ref="C16:D16"/>
    <mergeCell ref="C17:D17"/>
    <mergeCell ref="B18:E18"/>
    <mergeCell ref="F18:H18"/>
    <mergeCell ref="B10:E10"/>
    <mergeCell ref="F10:H10"/>
    <mergeCell ref="C11:E11"/>
    <mergeCell ref="G11:H11"/>
    <mergeCell ref="B12:H12"/>
    <mergeCell ref="C13:D13"/>
    <mergeCell ref="B5:H5"/>
    <mergeCell ref="B6:H6"/>
    <mergeCell ref="B7:H7"/>
    <mergeCell ref="B8:E8"/>
    <mergeCell ref="F8:G8"/>
    <mergeCell ref="B9:E9"/>
    <mergeCell ref="F9:G9"/>
  </mergeCells>
  <conditionalFormatting sqref="B38:F38">
    <cfRule type="containsText" dxfId="3" priority="1" operator="containsText" text="NO DISPONIBLE">
      <formula>NOT(ISERROR(SEARCH("NO DISPONIBLE",B38)))</formula>
    </cfRule>
    <cfRule type="cellIs" dxfId="2" priority="2" stopIfTrue="1" operator="greaterThanOrEqual">
      <formula>0.7</formula>
    </cfRule>
    <cfRule type="cellIs" dxfId="1" priority="3" stopIfTrue="1" operator="between">
      <formula>0.5</formula>
      <formula>0.7</formula>
    </cfRule>
    <cfRule type="cellIs" dxfId="0" priority="4" stopIfTrue="1" operator="lessThanOrEqual">
      <formula>0.5</formula>
    </cfRule>
  </conditionalFormatting>
  <hyperlinks>
    <hyperlink ref="B35" r:id="rId1" xr:uid="{50B5AA5E-7EC6-4D10-BB49-09CC5F828782}"/>
    <hyperlink ref="B43" r:id="rId2" xr:uid="{51E9D3B1-8586-4636-BEED-B026B488AB84}"/>
    <hyperlink ref="B47" r:id="rId3" xr:uid="{33686671-B47C-4121-9599-7C4FA0B7A5BD}"/>
    <hyperlink ref="B53" r:id="rId4" xr:uid="{0E3474EB-4D7F-45BB-B7C3-A252474B49D0}"/>
  </hyperlinks>
  <pageMargins left="0.7" right="0.7" top="0.75" bottom="0.75" header="0.3" footer="0.3"/>
  <drawing r:id="rId5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62D7C12-638A-49DD-96EF-8BF33EE1673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54"/>
  <sheetViews>
    <sheetView showGridLines="0" view="pageBreakPreview" topLeftCell="A28" zoomScale="85" zoomScaleNormal="100" zoomScaleSheetLayoutView="85" workbookViewId="0">
      <selection activeCell="B38" sqref="B38:H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184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137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143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195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300</v>
      </c>
      <c r="C28" s="97"/>
      <c r="D28" s="98"/>
      <c r="E28" s="25">
        <v>2021</v>
      </c>
      <c r="F28" s="5">
        <v>410</v>
      </c>
      <c r="G28" s="10">
        <f>(F28-B28)/B28</f>
        <v>0.36666666666666664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15.5" customHeight="1" thickBot="1">
      <c r="B34" s="82" t="s">
        <v>201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0.83330000000000004</v>
      </c>
      <c r="C37" s="10">
        <v>0.81</v>
      </c>
      <c r="D37" s="10">
        <v>0.94550000000000001</v>
      </c>
      <c r="E37" s="10">
        <v>0.81820000000000004</v>
      </c>
      <c r="F37" s="10">
        <v>0.85370000000000001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107</v>
      </c>
      <c r="C40" s="68"/>
      <c r="D40" s="68"/>
      <c r="E40" s="69"/>
      <c r="F40" s="70" t="s">
        <v>172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108</v>
      </c>
      <c r="C42" s="73"/>
      <c r="D42" s="73"/>
      <c r="E42" s="73"/>
      <c r="F42" s="70" t="s">
        <v>110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109</v>
      </c>
      <c r="C44" s="68"/>
      <c r="D44" s="68"/>
      <c r="E44" s="69"/>
      <c r="F44" s="70" t="s">
        <v>173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108</v>
      </c>
      <c r="C46" s="68"/>
      <c r="D46" s="68"/>
      <c r="E46" s="69"/>
      <c r="F46" s="70" t="s">
        <v>110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202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104</v>
      </c>
      <c r="C50" s="68"/>
      <c r="D50" s="68"/>
      <c r="E50" s="69"/>
      <c r="F50" s="70" t="s">
        <v>106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12" priority="1" operator="containsText" text="NO APLICA">
      <formula>NOT(ISERROR(SEARCH("NO APLICA",B37)))</formula>
    </cfRule>
    <cfRule type="cellIs" dxfId="11" priority="2" operator="greaterThan">
      <formula>1.2</formula>
    </cfRule>
    <cfRule type="cellIs" dxfId="10" priority="3" operator="lessThan">
      <formula>0.5</formula>
    </cfRule>
    <cfRule type="cellIs" dxfId="9" priority="4" operator="between">
      <formula>0.5</formula>
      <formula>0.7</formula>
    </cfRule>
    <cfRule type="cellIs" dxfId="8" priority="5" operator="greaterThan">
      <formula>0.7</formula>
    </cfRule>
  </conditionalFormatting>
  <hyperlinks>
    <hyperlink ref="B52" r:id="rId1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B00-00000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1.07.1.1.3.1 '!B37:F37</xm:f>
              <xm:sqref>G37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54"/>
  <sheetViews>
    <sheetView showGridLines="0" view="pageBreakPreview" topLeftCell="A31" zoomScaleNormal="100" zoomScaleSheetLayoutView="100" workbookViewId="0">
      <selection activeCell="F39" sqref="F39:H39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185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24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137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144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196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1172</v>
      </c>
      <c r="C28" s="97"/>
      <c r="D28" s="98"/>
      <c r="E28" s="25">
        <v>2021</v>
      </c>
      <c r="F28" s="5">
        <v>1900</v>
      </c>
      <c r="G28" s="10">
        <f>(F28-B28)/B28</f>
        <v>0.62116040955631402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00.9" customHeight="1" thickBot="1">
      <c r="B34" s="82" t="s">
        <v>120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1.0743</v>
      </c>
      <c r="C37" s="10">
        <v>0.86</v>
      </c>
      <c r="D37" s="10">
        <v>0.86729999999999996</v>
      </c>
      <c r="E37" s="10">
        <v>0.5655</v>
      </c>
      <c r="F37" s="10">
        <v>0.81630000000000003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174</v>
      </c>
      <c r="C40" s="68"/>
      <c r="D40" s="68"/>
      <c r="E40" s="69"/>
      <c r="F40" s="70" t="s">
        <v>175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111</v>
      </c>
      <c r="C42" s="73"/>
      <c r="D42" s="73"/>
      <c r="E42" s="73"/>
      <c r="F42" s="70" t="s">
        <v>112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176</v>
      </c>
      <c r="C44" s="68"/>
      <c r="D44" s="68"/>
      <c r="E44" s="69"/>
      <c r="F44" s="70" t="s">
        <v>177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111</v>
      </c>
      <c r="C46" s="68"/>
      <c r="D46" s="68"/>
      <c r="E46" s="69"/>
      <c r="F46" s="70" t="s">
        <v>112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202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104</v>
      </c>
      <c r="C50" s="68"/>
      <c r="D50" s="68"/>
      <c r="E50" s="69"/>
      <c r="F50" s="70" t="s">
        <v>106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ellIs" dxfId="7" priority="1" operator="lessThan">
      <formula>0.5</formula>
    </cfRule>
    <cfRule type="containsText" dxfId="6" priority="2" operator="containsText" text="NO APLICA">
      <formula>NOT(ISERROR(SEARCH("NO APLICA",B37)))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hyperlinks>
    <hyperlink ref="B52" r:id="rId1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C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1.07.1.1.3.2'!B37:F37</xm:f>
              <xm:sqref>G37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4"/>
  <sheetViews>
    <sheetView showGridLines="0" tabSelected="1" view="pageBreakPreview" topLeftCell="A25" zoomScaleNormal="100" zoomScaleSheetLayoutView="100" workbookViewId="0">
      <selection activeCell="F10" sqref="F10:H10"/>
    </sheetView>
  </sheetViews>
  <sheetFormatPr baseColWidth="10" defaultColWidth="11.42578125" defaultRowHeight="14.25"/>
  <cols>
    <col min="1" max="1" width="11.42578125" style="1"/>
    <col min="2" max="5" width="16.42578125" style="1" customWidth="1"/>
    <col min="6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127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24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80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130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131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187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8761</v>
      </c>
      <c r="C28" s="97"/>
      <c r="D28" s="98"/>
      <c r="E28" s="25">
        <v>2021</v>
      </c>
      <c r="F28" s="5">
        <v>8779</v>
      </c>
      <c r="G28" s="10">
        <f>(F28-B28)/B28</f>
        <v>2.0545599817372445E-3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8.45" customHeight="1" thickBot="1">
      <c r="B34" s="82" t="s">
        <v>113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0.99729999999999996</v>
      </c>
      <c r="C37" s="10">
        <v>0.99860000000000004</v>
      </c>
      <c r="D37" s="10">
        <v>0.98729999999999996</v>
      </c>
      <c r="E37" s="10">
        <v>0.98640000000000005</v>
      </c>
      <c r="F37" s="10">
        <v>0.99239999999999995</v>
      </c>
      <c r="G37" s="89"/>
      <c r="H37" s="90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82</v>
      </c>
      <c r="C40" s="68"/>
      <c r="D40" s="68"/>
      <c r="E40" s="69"/>
      <c r="F40" s="70" t="s">
        <v>87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88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84</v>
      </c>
      <c r="C44" s="68"/>
      <c r="D44" s="68"/>
      <c r="E44" s="69"/>
      <c r="F44" s="70" t="s">
        <v>89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88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85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86</v>
      </c>
      <c r="C50" s="68"/>
      <c r="D50" s="68"/>
      <c r="E50" s="69"/>
      <c r="F50" s="70" t="s">
        <v>132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</mergeCells>
  <conditionalFormatting sqref="B37:F37">
    <cfRule type="containsText" dxfId="52" priority="1" operator="containsText" text="NO APLICA">
      <formula>NOT(ISERROR(SEARCH("NO APLICA",B37)))</formula>
    </cfRule>
    <cfRule type="cellIs" dxfId="51" priority="2" operator="greaterThan">
      <formula>1.2</formula>
    </cfRule>
    <cfRule type="cellIs" dxfId="50" priority="3" operator="lessThan">
      <formula>0.5</formula>
    </cfRule>
    <cfRule type="cellIs" dxfId="49" priority="4" operator="between">
      <formula>0.5</formula>
      <formula>0.7</formula>
    </cfRule>
    <cfRule type="cellIs" dxfId="48" priority="5" operator="greaterThan">
      <formula>0.7</formula>
    </cfRule>
  </conditionalFormatting>
  <hyperlinks>
    <hyperlink ref="B52" r:id="rId1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 1.07.1.1'!B37:F37</xm:f>
              <xm:sqref>G37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54"/>
  <sheetViews>
    <sheetView showGridLines="0" view="pageBreakPreview" topLeftCell="A37" zoomScaleNormal="100" zoomScaleSheetLayoutView="100" workbookViewId="0">
      <selection activeCell="E37" sqref="E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133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91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134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138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188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931</v>
      </c>
      <c r="C28" s="97"/>
      <c r="D28" s="98"/>
      <c r="E28" s="25">
        <v>2021</v>
      </c>
      <c r="F28" s="5">
        <v>524</v>
      </c>
      <c r="G28" s="10">
        <f>(F28-B28)/B28</f>
        <v>-0.43716433941997851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01.25" customHeight="1" thickBot="1">
      <c r="B34" s="82" t="s">
        <v>114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0.96919999999999995</v>
      </c>
      <c r="C37" s="10">
        <v>0.98460000000000003</v>
      </c>
      <c r="D37" s="10">
        <v>1</v>
      </c>
      <c r="E37" s="10">
        <v>0.98480000000000001</v>
      </c>
      <c r="F37" s="10">
        <v>0.98470000000000002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145</v>
      </c>
      <c r="C40" s="68"/>
      <c r="D40" s="68"/>
      <c r="E40" s="69"/>
      <c r="F40" s="70" t="s">
        <v>146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94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147</v>
      </c>
      <c r="C44" s="68"/>
      <c r="D44" s="68"/>
      <c r="E44" s="69"/>
      <c r="F44" s="70" t="s">
        <v>148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94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123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93</v>
      </c>
      <c r="C50" s="68"/>
      <c r="D50" s="68"/>
      <c r="E50" s="69"/>
      <c r="F50" s="70" t="s">
        <v>125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47" priority="1" operator="containsText" text="NO APLICA">
      <formula>NOT(ISERROR(SEARCH("NO APLICA",B37)))</formula>
    </cfRule>
    <cfRule type="cellIs" dxfId="46" priority="2" operator="greaterThan">
      <formula>1.2</formula>
    </cfRule>
    <cfRule type="cellIs" dxfId="45" priority="3" operator="lessThan">
      <formula>0.5</formula>
    </cfRule>
    <cfRule type="cellIs" dxfId="44" priority="4" operator="between">
      <formula>0.5</formula>
      <formula>0.7</formula>
    </cfRule>
    <cfRule type="cellIs" dxfId="43" priority="5" operator="greaterThan">
      <formula>0.7</formula>
    </cfRule>
  </conditionalFormatting>
  <hyperlinks>
    <hyperlink ref="B52" r:id="rId1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4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'C1-1.07.1.1.1'!B37:F37</xm:f>
              <xm:sqref>G37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54"/>
  <sheetViews>
    <sheetView showGridLines="0" view="pageBreakPreview" topLeftCell="A31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178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134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139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189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6971</v>
      </c>
      <c r="C28" s="97"/>
      <c r="D28" s="98"/>
      <c r="E28" s="25">
        <v>2021</v>
      </c>
      <c r="F28" s="5">
        <v>5290</v>
      </c>
      <c r="G28" s="10">
        <f>(F28-B28)/B28</f>
        <v>-0.24114187347582844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6" customHeight="1" thickBot="1">
      <c r="B34" s="82" t="s">
        <v>115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0.97109999999999996</v>
      </c>
      <c r="C37" s="10">
        <v>1</v>
      </c>
      <c r="D37" s="10">
        <v>1</v>
      </c>
      <c r="E37" s="10">
        <v>1</v>
      </c>
      <c r="F37" s="10">
        <v>0.99280000000000002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149</v>
      </c>
      <c r="C40" s="68"/>
      <c r="D40" s="68"/>
      <c r="E40" s="69"/>
      <c r="F40" s="70" t="s">
        <v>150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96</v>
      </c>
      <c r="C42" s="73"/>
      <c r="D42" s="73"/>
      <c r="E42" s="73"/>
      <c r="F42" s="70" t="s">
        <v>94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151</v>
      </c>
      <c r="C44" s="68"/>
      <c r="D44" s="68"/>
      <c r="E44" s="69"/>
      <c r="F44" s="70" t="s">
        <v>152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94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123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93</v>
      </c>
      <c r="C50" s="68"/>
      <c r="D50" s="68"/>
      <c r="E50" s="69"/>
      <c r="F50" s="70" t="s">
        <v>125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42" priority="1" operator="containsText" text="NO APLICA">
      <formula>NOT(ISERROR(SEARCH("NO APLICA",B37)))</formula>
    </cfRule>
    <cfRule type="cellIs" dxfId="41" priority="2" operator="greaterThan">
      <formula>1.2</formula>
    </cfRule>
    <cfRule type="cellIs" dxfId="40" priority="3" operator="lessThan">
      <formula>0.5</formula>
    </cfRule>
    <cfRule type="cellIs" dxfId="39" priority="4" operator="between">
      <formula>0.5</formula>
      <formula>0.7</formula>
    </cfRule>
    <cfRule type="cellIs" dxfId="38" priority="5" operator="greaterThan">
      <formula>0.7</formula>
    </cfRule>
  </conditionalFormatting>
  <hyperlinks>
    <hyperlink ref="B52" r:id="rId1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5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1.07.1.1.1.1'!B37:F37</xm:f>
              <xm:sqref>G37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54"/>
  <sheetViews>
    <sheetView showGridLines="0" view="pageBreakPreview" topLeftCell="A33" zoomScaleNormal="100" zoomScaleSheetLayoutView="100" workbookViewId="0">
      <selection activeCell="B38" sqref="B38:H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179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134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97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190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3388</v>
      </c>
      <c r="C28" s="97"/>
      <c r="D28" s="98"/>
      <c r="E28" s="25">
        <v>2021</v>
      </c>
      <c r="F28" s="5">
        <v>3144</v>
      </c>
      <c r="G28" s="10">
        <f>(F28-B28)/B28</f>
        <v>-7.2018890200708383E-2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7.5" customHeight="1" thickBot="1">
      <c r="B34" s="82" t="s">
        <v>116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0.99360000000000004</v>
      </c>
      <c r="C37" s="10">
        <v>1</v>
      </c>
      <c r="D37" s="10">
        <v>1</v>
      </c>
      <c r="E37" s="10">
        <v>1</v>
      </c>
      <c r="F37" s="10">
        <v>0.99839999999999995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153</v>
      </c>
      <c r="C40" s="68"/>
      <c r="D40" s="68"/>
      <c r="E40" s="69"/>
      <c r="F40" s="70" t="s">
        <v>154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98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155</v>
      </c>
      <c r="C44" s="68"/>
      <c r="D44" s="68"/>
      <c r="E44" s="69"/>
      <c r="F44" s="70" t="s">
        <v>156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98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123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93</v>
      </c>
      <c r="C50" s="68"/>
      <c r="D50" s="68"/>
      <c r="E50" s="69"/>
      <c r="F50" s="70" t="s">
        <v>125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37" priority="1" operator="containsText" text="NO APLICA">
      <formula>NOT(ISERROR(SEARCH("NO APLICA",B37)))</formula>
    </cfRule>
    <cfRule type="cellIs" dxfId="36" priority="2" operator="greaterThan">
      <formula>1.2</formula>
    </cfRule>
    <cfRule type="cellIs" dxfId="35" priority="3" operator="lessThan">
      <formula>0.5</formula>
    </cfRule>
    <cfRule type="cellIs" dxfId="34" priority="4" operator="between">
      <formula>0.5</formula>
      <formula>0.7</formula>
    </cfRule>
    <cfRule type="cellIs" dxfId="33" priority="5" operator="greaterThan">
      <formula>0.7</formula>
    </cfRule>
  </conditionalFormatting>
  <hyperlinks>
    <hyperlink ref="B52" r:id="rId1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6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1.07.1.1.1.2 '!B37:F37</xm:f>
              <xm:sqref>G37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54"/>
  <sheetViews>
    <sheetView showGridLines="0" view="pageBreakPreview" topLeftCell="A28" zoomScaleNormal="100" zoomScaleSheetLayoutView="100" workbookViewId="0">
      <selection activeCell="B38" sqref="B38:H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180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24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91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135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140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191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1071</v>
      </c>
      <c r="C28" s="97"/>
      <c r="D28" s="98"/>
      <c r="E28" s="25">
        <v>2021</v>
      </c>
      <c r="F28" s="5">
        <v>3435</v>
      </c>
      <c r="G28" s="10">
        <f>(F28-B28)/B28</f>
        <v>2.2072829131652663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19.25" customHeight="1" thickBot="1">
      <c r="B34" s="82" t="s">
        <v>117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0.83750000000000002</v>
      </c>
      <c r="C37" s="10">
        <v>0.83799999999999997</v>
      </c>
      <c r="D37" s="10">
        <v>0.85650000000000004</v>
      </c>
      <c r="E37" s="10">
        <v>0.84930000000000005</v>
      </c>
      <c r="F37" s="10">
        <v>0.84540000000000004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157</v>
      </c>
      <c r="C40" s="68"/>
      <c r="D40" s="68"/>
      <c r="E40" s="69"/>
      <c r="F40" s="70" t="s">
        <v>158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98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99</v>
      </c>
      <c r="C44" s="68"/>
      <c r="D44" s="68"/>
      <c r="E44" s="69"/>
      <c r="F44" s="70" t="s">
        <v>159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98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92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124</v>
      </c>
      <c r="C50" s="68"/>
      <c r="D50" s="68"/>
      <c r="E50" s="69"/>
      <c r="F50" s="70" t="s">
        <v>125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32" priority="1" operator="containsText" text="NO APLICA">
      <formula>NOT(ISERROR(SEARCH("NO APLICA",B37)))</formula>
    </cfRule>
    <cfRule type="cellIs" dxfId="31" priority="2" operator="greaterThan">
      <formula>1.2</formula>
    </cfRule>
    <cfRule type="cellIs" dxfId="30" priority="3" operator="lessThan">
      <formula>0.5</formula>
    </cfRule>
    <cfRule type="cellIs" dxfId="29" priority="4" operator="between">
      <formula>0.5</formula>
      <formula>0.7</formula>
    </cfRule>
    <cfRule type="cellIs" dxfId="28" priority="5" operator="greaterThan">
      <formula>0.7</formula>
    </cfRule>
  </conditionalFormatting>
  <hyperlinks>
    <hyperlink ref="B52" r:id="rId1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'C2-1.07.1.1.2'!B37:F37</xm:f>
              <xm:sqref>G37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54"/>
  <sheetViews>
    <sheetView showGridLines="0" view="pageBreakPreview" topLeftCell="A28" zoomScaleNormal="100" zoomScaleSheetLayoutView="100" workbookViewId="0">
      <selection activeCell="B38" sqref="B38:H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181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136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141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193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52</v>
      </c>
      <c r="C28" s="97"/>
      <c r="D28" s="98"/>
      <c r="E28" s="25">
        <v>2021</v>
      </c>
      <c r="F28" s="5">
        <v>326</v>
      </c>
      <c r="G28" s="10">
        <f>(F28-B28)/B28</f>
        <v>5.2692307692307692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6" customHeight="1" thickBot="1">
      <c r="B34" s="82" t="s">
        <v>186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0.97529999999999994</v>
      </c>
      <c r="C37" s="10">
        <v>0.97529999999999994</v>
      </c>
      <c r="D37" s="10">
        <v>0.98780000000000001</v>
      </c>
      <c r="E37" s="10">
        <v>0.93899999999999995</v>
      </c>
      <c r="F37" s="10">
        <v>0.96930000000000005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160</v>
      </c>
      <c r="C40" s="68"/>
      <c r="D40" s="68"/>
      <c r="E40" s="69"/>
      <c r="F40" s="70" t="s">
        <v>161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100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162</v>
      </c>
      <c r="C44" s="68"/>
      <c r="D44" s="68"/>
      <c r="E44" s="69"/>
      <c r="F44" s="70" t="s">
        <v>163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100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92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124</v>
      </c>
      <c r="C50" s="68"/>
      <c r="D50" s="68"/>
      <c r="E50" s="69"/>
      <c r="F50" s="70" t="s">
        <v>197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27" priority="1" operator="containsText" text="NO APLICA">
      <formula>NOT(ISERROR(SEARCH("NO APLICA",B37)))</formula>
    </cfRule>
    <cfRule type="cellIs" dxfId="26" priority="2" operator="greaterThan">
      <formula>1.2</formula>
    </cfRule>
    <cfRule type="cellIs" dxfId="25" priority="3" operator="lessThan">
      <formula>0.5</formula>
    </cfRule>
    <cfRule type="cellIs" dxfId="24" priority="4" operator="between">
      <formula>0.5</formula>
      <formula>0.7</formula>
    </cfRule>
    <cfRule type="cellIs" dxfId="23" priority="5" operator="greaterThan">
      <formula>0.7</formula>
    </cfRule>
  </conditionalFormatting>
  <hyperlinks>
    <hyperlink ref="B52" r:id="rId1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800-00000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1.07.1.1.2.1'!B37:F37</xm:f>
              <xm:sqref>G37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54"/>
  <sheetViews>
    <sheetView showGridLines="0" view="pageBreakPreview" topLeftCell="A31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182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24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135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142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192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3057</v>
      </c>
      <c r="C28" s="97"/>
      <c r="D28" s="98"/>
      <c r="E28" s="25">
        <v>2021</v>
      </c>
      <c r="F28" s="5">
        <v>4244</v>
      </c>
      <c r="G28" s="10">
        <f>(F28-B28)/B28</f>
        <v>0.38828917239123323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9.75" customHeight="1" thickBot="1">
      <c r="B34" s="82" t="s">
        <v>118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1.0379</v>
      </c>
      <c r="C37" s="10">
        <v>1.008</v>
      </c>
      <c r="D37" s="10">
        <v>1.0094000000000001</v>
      </c>
      <c r="E37" s="10">
        <v>1.0266999999999999</v>
      </c>
      <c r="F37" s="10">
        <v>1.0505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164</v>
      </c>
      <c r="C40" s="68"/>
      <c r="D40" s="68"/>
      <c r="E40" s="69"/>
      <c r="F40" s="70" t="s">
        <v>165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101</v>
      </c>
      <c r="C42" s="73"/>
      <c r="D42" s="73"/>
      <c r="E42" s="73"/>
      <c r="F42" s="70" t="s">
        <v>102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166</v>
      </c>
      <c r="C44" s="68"/>
      <c r="D44" s="68"/>
      <c r="E44" s="69"/>
      <c r="F44" s="70" t="s">
        <v>167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101</v>
      </c>
      <c r="C46" s="68"/>
      <c r="D46" s="68"/>
      <c r="E46" s="69"/>
      <c r="F46" s="70" t="s">
        <v>102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92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124</v>
      </c>
      <c r="C50" s="68"/>
      <c r="D50" s="68"/>
      <c r="E50" s="69"/>
      <c r="F50" s="70" t="s">
        <v>197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22" priority="1" operator="containsText" text="NO APLICA">
      <formula>NOT(ISERROR(SEARCH("NO APLICA",B37)))</formula>
    </cfRule>
    <cfRule type="cellIs" dxfId="21" priority="2" operator="greaterThan">
      <formula>1.2</formula>
    </cfRule>
    <cfRule type="cellIs" dxfId="20" priority="3" operator="lessThan">
      <formula>0.5</formula>
    </cfRule>
    <cfRule type="cellIs" dxfId="19" priority="4" operator="between">
      <formula>0.5</formula>
      <formula>0.7</formula>
    </cfRule>
    <cfRule type="cellIs" dxfId="18" priority="5" operator="greaterThan">
      <formula>0.7</formula>
    </cfRule>
  </conditionalFormatting>
  <hyperlinks>
    <hyperlink ref="B52" r:id="rId1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9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1.07.1.1.2.2 '!B37:F37</xm:f>
              <xm:sqref>G37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54"/>
  <sheetViews>
    <sheetView showGridLines="0" view="pageBreakPreview" topLeftCell="A31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198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183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199</v>
      </c>
      <c r="C8" s="69"/>
      <c r="D8" s="120"/>
      <c r="E8" s="120"/>
      <c r="F8" s="70" t="s">
        <v>75</v>
      </c>
      <c r="G8" s="69"/>
      <c r="H8" s="20" t="s">
        <v>91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129</v>
      </c>
      <c r="C10" s="121" t="s">
        <v>128</v>
      </c>
      <c r="D10" s="121"/>
      <c r="E10" s="121"/>
      <c r="F10" s="122" t="s">
        <v>137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200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194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16</v>
      </c>
      <c r="C28" s="97"/>
      <c r="D28" s="98"/>
      <c r="E28" s="25">
        <v>2021</v>
      </c>
      <c r="F28" s="5">
        <v>12</v>
      </c>
      <c r="G28" s="10">
        <f>(F28-B28)/B28</f>
        <v>-0.25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121</v>
      </c>
      <c r="C32" s="78"/>
      <c r="D32" s="35" t="s">
        <v>70</v>
      </c>
      <c r="E32" s="35" t="s">
        <v>122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05.75" customHeight="1" thickBot="1">
      <c r="B34" s="82" t="s">
        <v>119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1</v>
      </c>
      <c r="C37" s="10">
        <v>1</v>
      </c>
      <c r="D37" s="10">
        <v>1</v>
      </c>
      <c r="E37" s="10">
        <v>1</v>
      </c>
      <c r="F37" s="10">
        <v>1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168</v>
      </c>
      <c r="C40" s="68"/>
      <c r="D40" s="68"/>
      <c r="E40" s="69"/>
      <c r="F40" s="70" t="s">
        <v>169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103</v>
      </c>
      <c r="C42" s="73"/>
      <c r="D42" s="73"/>
      <c r="E42" s="73"/>
      <c r="F42" s="70" t="s">
        <v>105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170</v>
      </c>
      <c r="C44" s="68"/>
      <c r="D44" s="68"/>
      <c r="E44" s="69"/>
      <c r="F44" s="70" t="s">
        <v>171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103</v>
      </c>
      <c r="C46" s="68"/>
      <c r="D46" s="68"/>
      <c r="E46" s="69"/>
      <c r="F46" s="70" t="s">
        <v>105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202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104</v>
      </c>
      <c r="C50" s="68"/>
      <c r="D50" s="68"/>
      <c r="E50" s="69"/>
      <c r="F50" s="70" t="s">
        <v>106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126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17" priority="1" operator="containsText" text="NO APLICA">
      <formula>NOT(ISERROR(SEARCH("NO APLICA",B37)))</formula>
    </cfRule>
    <cfRule type="cellIs" dxfId="16" priority="2" operator="greaterThan">
      <formula>1.2</formula>
    </cfRule>
    <cfRule type="cellIs" dxfId="15" priority="3" operator="lessThan">
      <formula>0.5</formula>
    </cfRule>
    <cfRule type="cellIs" dxfId="14" priority="4" operator="between">
      <formula>0.5</formula>
      <formula>0.7</formula>
    </cfRule>
    <cfRule type="cellIs" dxfId="13" priority="5" operator="greaterThan">
      <formula>0.7</formula>
    </cfRule>
  </conditionalFormatting>
  <hyperlinks>
    <hyperlink ref="B52" r:id="rId1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A00-00000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'C3-1.07.1.1.3 '!B37:F37</xm:f>
              <xm:sqref>G37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FIN</vt:lpstr>
      <vt:lpstr>P 1.07.1.1</vt:lpstr>
      <vt:lpstr>C1-1.07.1.1.1</vt:lpstr>
      <vt:lpstr>A. 1.07.1.1.1.1</vt:lpstr>
      <vt:lpstr>A. 1.07.1.1.1.2 </vt:lpstr>
      <vt:lpstr>C2-1.07.1.1.2</vt:lpstr>
      <vt:lpstr>A. 1.07.1.1.2.1</vt:lpstr>
      <vt:lpstr>A. 1.07.1.1.2.2 </vt:lpstr>
      <vt:lpstr>C3-1.07.1.1.3 </vt:lpstr>
      <vt:lpstr>A. 1.07.1.1.3.1 </vt:lpstr>
      <vt:lpstr>A. 1.07.1.1.3.2</vt:lpstr>
      <vt:lpstr>'A. 1.07.1.1.1.1'!Área_de_impresión</vt:lpstr>
      <vt:lpstr>'A. 1.07.1.1.1.2 '!Área_de_impresión</vt:lpstr>
      <vt:lpstr>'A. 1.07.1.1.2.1'!Área_de_impresión</vt:lpstr>
      <vt:lpstr>'A. 1.07.1.1.2.2 '!Área_de_impresión</vt:lpstr>
      <vt:lpstr>'A. 1.07.1.1.3.1 '!Área_de_impresión</vt:lpstr>
      <vt:lpstr>'A. 1.07.1.1.3.2'!Área_de_impresión</vt:lpstr>
      <vt:lpstr>'C1-1.07.1.1.1'!Área_de_impresión</vt:lpstr>
      <vt:lpstr>'C2-1.07.1.1.2'!Área_de_impresión</vt:lpstr>
      <vt:lpstr>'C3-1.07.1.1.3 '!Área_de_impresión</vt:lpstr>
      <vt:lpstr>'P 1.07.1.1'!Área_de_impresión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AAGA</dc:creator>
  <cp:keywords/>
  <dc:description/>
  <cp:lastModifiedBy>planeacion</cp:lastModifiedBy>
  <cp:revision/>
  <cp:lastPrinted>2024-04-12T18:19:20Z</cp:lastPrinted>
  <dcterms:created xsi:type="dcterms:W3CDTF">2021-02-17T19:36:04Z</dcterms:created>
  <dcterms:modified xsi:type="dcterms:W3CDTF">2025-01-06T18:38:36Z</dcterms:modified>
  <cp:category/>
  <cp:contentStatus/>
</cp:coreProperties>
</file>