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C:\Users\susyc\OneDrive\Documentos\Planeación (Respaldo)\1. Entregas trimestrales\1er Trimestre 2025\3.3 Instituto del Deporte\4. Cédula de Avance ID\"/>
    </mc:Choice>
  </mc:AlternateContent>
  <xr:revisionPtr revIDLastSave="0" documentId="13_ncr:1_{CAE12A08-7EBF-42BF-82C8-D17970B194C9}" xr6:coauthVersionLast="47" xr6:coauthVersionMax="47" xr10:uidLastSave="{00000000-0000-0000-0000-000000000000}"/>
  <bookViews>
    <workbookView xWindow="-120" yWindow="-120" windowWidth="20730" windowHeight="11160" xr2:uid="{00000000-000D-0000-FFFF-FFFF00000000}"/>
  </bookViews>
  <sheets>
    <sheet name="CEDULA 2025 EJE 3" sheetId="6" r:id="rId1"/>
    <sheet name="CEDULA 2026 EJE 3" sheetId="10" r:id="rId2"/>
    <sheet name="CEDULA 2027 EJE 3" sheetId="11" r:id="rId3"/>
    <sheet name="Instrucciones" sheetId="7" r:id="rId4"/>
  </sheets>
  <definedNames>
    <definedName name="ADFASDF">#REF!</definedName>
    <definedName name="_xlnm.Print_Area" localSheetId="1">'CEDULA 2026 EJE 3'!$D$3:$R$65</definedName>
    <definedName name="_xlnm.Print_Area" localSheetId="2">'CEDULA 2027 EJE 3'!$D$3:$R$65</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'CEDULA 2025 EJE 3'!$3:$12</definedName>
    <definedName name="_xlnm.Print_Titles" localSheetId="1">'CEDULA 2026 EJE 3'!$3:$12</definedName>
    <definedName name="_xlnm.Print_Titles" localSheetId="2">'CEDULA 2027 EJE 3'!$3:$12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6" l="1"/>
  <c r="N13" i="6"/>
  <c r="O49" i="6"/>
  <c r="O19" i="6"/>
  <c r="O21" i="6"/>
  <c r="O23" i="6"/>
  <c r="O25" i="6"/>
  <c r="O27" i="6"/>
  <c r="O29" i="6"/>
  <c r="O31" i="6"/>
  <c r="O33" i="6"/>
  <c r="O35" i="6"/>
  <c r="O37" i="6"/>
  <c r="O39" i="6"/>
  <c r="O41" i="6"/>
  <c r="O43" i="6"/>
  <c r="O45" i="6"/>
  <c r="O47" i="6"/>
  <c r="O51" i="6"/>
  <c r="O53" i="6"/>
  <c r="O55" i="6"/>
  <c r="O57" i="6"/>
  <c r="O59" i="6"/>
  <c r="N19" i="6"/>
  <c r="N21" i="6"/>
  <c r="N23" i="6"/>
  <c r="N25" i="6"/>
  <c r="N27" i="6"/>
  <c r="N29" i="6"/>
  <c r="N31" i="6"/>
  <c r="N33" i="6"/>
  <c r="N35" i="6"/>
  <c r="N37" i="6"/>
  <c r="N39" i="6"/>
  <c r="N41" i="6"/>
  <c r="N43" i="6"/>
  <c r="N45" i="6"/>
  <c r="N47" i="6"/>
  <c r="N49" i="6"/>
  <c r="N51" i="6"/>
  <c r="N53" i="6"/>
  <c r="N55" i="6"/>
  <c r="N57" i="6"/>
  <c r="N59" i="6"/>
  <c r="O17" i="6"/>
  <c r="N17" i="6"/>
  <c r="O15" i="6"/>
  <c r="N15" i="6"/>
  <c r="O15" i="11"/>
  <c r="N15" i="11"/>
  <c r="O15" i="10"/>
  <c r="N15" i="10"/>
</calcChain>
</file>

<file path=xl/sharedStrings.xml><?xml version="1.0" encoding="utf-8"?>
<sst xmlns="http://schemas.openxmlformats.org/spreadsheetml/2006/main" count="462" uniqueCount="109">
  <si>
    <t>CÉDULA DE AVANCE DE CUMPLIMIENTO DE LOS OBJETIVOS Y METAS</t>
  </si>
  <si>
    <t>MUNICIPIO DE BENITO JUÁREZ QUINTANA ROO</t>
  </si>
  <si>
    <t>PERÍODO QUE SE INFORMA: DEL 1 DE ENERO AL 31 DE MARZO 2025</t>
  </si>
  <si>
    <t xml:space="preserve">PROGRAMA PRESUPUESTARIO ANUAL: </t>
  </si>
  <si>
    <t>NIVEL MIR CON RESUMEN
 NARRATIVO</t>
  </si>
  <si>
    <t>NOMBRE DEL
 INDICADOR</t>
  </si>
  <si>
    <t>SENTIDO DEL INDICADOR 
( ascendente, descendente)</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</si>
  <si>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</si>
  <si>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</si>
  <si>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</si>
  <si>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</si>
  <si>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</si>
  <si>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</si>
  <si>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</si>
  <si>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</si>
  <si>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</si>
  <si>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</si>
  <si>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</si>
  <si>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</si>
  <si>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</si>
  <si>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rPr>
        <b/>
        <sz val="11"/>
        <color theme="1"/>
        <rFont val="Calibri"/>
        <family val="2"/>
        <scheme val="minor"/>
      </rPr>
      <t xml:space="preserve">F. 3.XX.1: </t>
    </r>
    <r>
      <rPr>
        <sz val="11"/>
        <color theme="1"/>
        <rFont val="Calibri"/>
        <family val="2"/>
        <scheme val="minor"/>
      </rPr>
      <t>Contribuir a la creación de una sociedad más segura y unida mediante estrategias de prevención de la violencia y el impulso de actividades que fomenten la convivencia y el bienestar social.</t>
    </r>
  </si>
  <si>
    <r>
      <rPr>
        <b/>
        <sz val="11"/>
        <color theme="1"/>
        <rFont val="Calibri"/>
        <family val="2"/>
        <scheme val="minor"/>
      </rPr>
      <t xml:space="preserve">I_TOD_PAZ: </t>
    </r>
    <r>
      <rPr>
        <sz val="11"/>
        <color theme="1"/>
        <rFont val="Calibri"/>
        <family val="2"/>
        <scheme val="minor"/>
      </rPr>
      <t>Índice de Todos por la Paz</t>
    </r>
  </si>
  <si>
    <t>Ascendente</t>
  </si>
  <si>
    <t>Trianual</t>
  </si>
  <si>
    <t>-</t>
  </si>
  <si>
    <t>EJEMPLO DE FORMULACIÓN</t>
  </si>
  <si>
    <r>
      <rPr>
        <b/>
        <sz val="20"/>
        <color theme="1"/>
        <rFont val="Calibri"/>
        <family val="2"/>
        <scheme val="minor"/>
      </rPr>
      <t>ELABORÓ</t>
    </r>
    <r>
      <rPr>
        <sz val="20"/>
        <color theme="1"/>
        <rFont val="Calibri"/>
        <family val="2"/>
        <scheme val="minor"/>
      </rPr>
      <t xml:space="preserve">
</t>
    </r>
    <r>
      <rPr>
        <b/>
        <sz val="20"/>
        <color theme="1"/>
        <rFont val="Calibri"/>
        <family val="2"/>
        <scheme val="minor"/>
      </rPr>
      <t>(nombre, cargo y firma)</t>
    </r>
  </si>
  <si>
    <t>REVISÓ
Dr. Enrique E. Encalada Sánchez
Dirección de Planeación de la DGPM</t>
  </si>
  <si>
    <r>
      <rPr>
        <b/>
        <sz val="20"/>
        <color theme="1"/>
        <rFont val="Calibri"/>
        <family val="2"/>
        <scheme val="minor"/>
      </rPr>
      <t>AUTORIZÓ</t>
    </r>
    <r>
      <rPr>
        <sz val="20"/>
        <color theme="1"/>
        <rFont val="Calibri"/>
        <family val="2"/>
        <scheme val="minor"/>
      </rPr>
      <t xml:space="preserve">
</t>
    </r>
    <r>
      <rPr>
        <b/>
        <sz val="20"/>
        <color theme="1"/>
        <rFont val="Calibri"/>
        <family val="2"/>
        <scheme val="minor"/>
      </rPr>
      <t>(nombre, cargo y firma)</t>
    </r>
  </si>
  <si>
    <t>PERÍODO QUE SE INFORMA: DEL 1 DE ENERO AL 31 DE MARZO 2026</t>
  </si>
  <si>
    <t>PERÍODO QUE SE INFORMA: DEL 1 DE ENERO AL 31 DE MARZO 2027</t>
  </si>
  <si>
    <t>INSTRUCTIVO</t>
  </si>
  <si>
    <t xml:space="preserve">PARA REPORTAR SUS AVANCES, SOLO TIENEN QUE REGISTRAR LA META ANUAL PROGRAMADA,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
EL PERIODO QUE SE INFORMA DEBE SER ACTUALIZADO EN CADA ENTREGA ES DECIR ESTE INICIA DEL 1 DE ENERO A LA FECHA DE CORTE.
</t>
  </si>
  <si>
    <t>PARA MÁS INFORMACIÓN CONSULTA LA GUÍA QUE BRINDA LA ASEQROO: https://onedrive.live.com/?authkey=%21Ai5%2DwCGq%2D4tDTT8&amp;cid=84F4E4FFF988A5F5&amp;id=84F4E4FFF988A5F5%21104102&amp;parId=84F4E4FFF988A5F5%2194277&amp;o=OneUp</t>
  </si>
  <si>
    <t>P. 3.3.1.1 La población del Municipio de Benito Juárez participa regularmente en actividades físicas y recreativas del Instituto del Deporte.</t>
  </si>
  <si>
    <t>C 3.3.1.1.1 Registros de finanzas públicas realizadas</t>
  </si>
  <si>
    <t>A 3.3.1.1.1.1 Recaudación por actividades y eventos en el Instituto del Deporte</t>
  </si>
  <si>
    <t>C 3.3.1.1.2 Espacios deportivos atendidos.</t>
  </si>
  <si>
    <t>A 3.3.1.1.2.1 Realización de limpieza y mantenimiento de instalaciones deportivas.</t>
  </si>
  <si>
    <t>C 3.3.1.1.3 Recursos económicos y en especie a favor de la práctica deportiva ejercidos</t>
  </si>
  <si>
    <t>A 3.3.1.1.3.1 Entrega de incentivos a talentos deportivos</t>
  </si>
  <si>
    <t>A 3.3.1.1.3.2 Realización de eventos de turismo deportivo</t>
  </si>
  <si>
    <t>A 3.3.1.1.3.3 Realización del Maratón Internacional de Cancún con apoyos a atletas participantes.</t>
  </si>
  <si>
    <t>A 3.3.1.1.3.4 Coordinación de actividades deportivas</t>
  </si>
  <si>
    <t xml:space="preserve">C 3.3.1.1.4 Eventos deportivos Federados realizados. </t>
  </si>
  <si>
    <t>A 3.3.1.1.4.1 Coordinación de eventos deportivos Federados.</t>
  </si>
  <si>
    <t xml:space="preserve">C 3.3.1.1.5 Eventos deportivos de categoría estudiantil realizados </t>
  </si>
  <si>
    <t xml:space="preserve">A 3.3.1.1.5.1 Participación de deportistas seleccionados(as) de los Juegos Municipales de la CONADE </t>
  </si>
  <si>
    <t xml:space="preserve">A 3.3.1.1.5.2 Premiación a atletas destacadas(os) con el Mérito Deportivo </t>
  </si>
  <si>
    <t>A 3.3.1.1.5.3 Realización de curso de verano Baaxlob Palaloob</t>
  </si>
  <si>
    <t>C 3.3.1.1.6 Eventos deportivos populares organizados.</t>
  </si>
  <si>
    <t>A 3.3.1.1.6.1 Conformación de comités deportivos.</t>
  </si>
  <si>
    <t>A 3.3.1.1.6.2 Promoción de eventos deportivos populares</t>
  </si>
  <si>
    <t>A 3.3.1.1.6.3 Representación en los Juegos Nacionales Populares</t>
  </si>
  <si>
    <t>C 3.3.1.1.7 Organización de eventos de deporte adaptado para deportistas seleccionados.</t>
  </si>
  <si>
    <t>A 3.3.1.1.7.1 Realización de los Juegos Paranacionales en la etapa Municipal.</t>
  </si>
  <si>
    <t>PCPAO : Porcentaje de ciudadanos que participan regularmente en actividades físicas y recreativas organizadas.</t>
  </si>
  <si>
    <t>PRR: Porcentaje de recaudaciones realizadas.</t>
  </si>
  <si>
    <t>PMDR: Porcentaje de limpieza y mantenimiento en instalaciones deportivas realizados.</t>
  </si>
  <si>
    <t>PIADR: Porcentaje de Impulsos de actividades deportivas y recreativas. económicos o en especie ejercidos</t>
  </si>
  <si>
    <t>PITD: Porcentaje de incentivos para talentos deportivos entregados</t>
  </si>
  <si>
    <t>PADC: Porcentaje de Asistentes a Actividades deportivas coordinadas</t>
  </si>
  <si>
    <t>PEDO: Porcentaje de Eventos deportivos Organizados realizados.</t>
  </si>
  <si>
    <t xml:space="preserve">PEDFC: Porcentaje de eventos deportivos federados coordinados. </t>
  </si>
  <si>
    <t>PED: Porcentaje de Estímulos a deportistas</t>
  </si>
  <si>
    <t>PDSP: Porcentaje de deportistas seleccionadas(os) participantes.</t>
  </si>
  <si>
    <t>PAIMD: Porcentajes de atletas influenciados (as) con el mérito deportivo.</t>
  </si>
  <si>
    <t>PNPCV: Porcentaje de niñas y niños participantes curso de verano.</t>
  </si>
  <si>
    <t>PEPO: Porcentaje de eventos populares organizados.</t>
  </si>
  <si>
    <t>PCDC: Porcentaje de comités deportivos conformados.</t>
  </si>
  <si>
    <t>PCEDP: Porcentaje de Ciudadanos en Eventos Deportivos Populares</t>
  </si>
  <si>
    <t>PDRJP: Porcentaje de Deportistas en la Representación de los Juegos Nacionales Populares etapa Municipal</t>
  </si>
  <si>
    <t>PDS: Porcentaje de deportistas seleccionadas(os) participantes</t>
  </si>
  <si>
    <t>PAPP: Porcentaje de atletas paraolímpicos participantes.</t>
  </si>
  <si>
    <t>Trimestral</t>
  </si>
  <si>
    <t>Anual</t>
  </si>
  <si>
    <t>Semestral</t>
  </si>
  <si>
    <t>SI</t>
  </si>
  <si>
    <t>ELABORÓ
C. Carlos Miguel Velázquez Madariaga
Coordinador Administrativo</t>
  </si>
  <si>
    <t>AUTORIZÓ
MTRO. Alejandro Luna López
Director General</t>
  </si>
  <si>
    <t>F. 3.3.1 Contribuir a una sociedad más segura, cohesionada y pacífica en el municipio de Benito Juárez mediante estrategias de prevención de la violencia, impulso a la convivencia y fortalecimiento del bienestar social”.</t>
  </si>
  <si>
    <t>PFR: Porcentaje de registros de finanzas públicas realizadas.</t>
  </si>
  <si>
    <t xml:space="preserve">PMPCED: Porcentaje de Mantenimiento Preventivo y Creación de Espacios Deportivos </t>
  </si>
  <si>
    <t>PAETD: Porcentaje de asistentes en eventos de turismo deportivo.</t>
  </si>
  <si>
    <t>PAME: Porcentaje de apoyos a atletas de la Maratón entregados.</t>
  </si>
  <si>
    <t>La meta alcanzada en el trimestre fue del 141.41%, monto superado ya que la participación de deportistas y asistentes fue de buena aceptación por la promoción y convocatoria.
Justificación trimestral: La meta de deportistas participantes en el trimestre es de 14,700.00 y llega a 20,787.00. La meta alcanzada en el trimestre fue del 141.41%, monto superado ya que la participación de deportistas y asistentes fue de buena aceptación por la promoción y convocatoria.
La meta alcanzada en el porcentaje anual es de 31.65 % deportistas y asistentes.</t>
  </si>
  <si>
    <t>Se realizan los informes y reportes conforme a la normatividad vigente
Meta trimestral: el número de reportes administrativos oficiales se cumple alcanzando la meta de 2.00 en el trimestre de los 2.00 programados.
Avance trimestral: En el trimestre se realizan los reportes programados cumpliendo el 100.00%. La meta alcanzada en el porcentaje anual es de 20.00 % de reportes administrativos.</t>
  </si>
  <si>
    <t>Se realizan recaudaciones alcanzando el 78.43% de la meta proframada.
Meta trimestral: fue de 400.00 en el trimestre de los 510.00 programados.
Avance trimestral: En el trimestre se realizan los reportes programados cumpliendo el 78.43.00%.
La meta alcanzada en el porcentaje anual es de 19.61% de recaudaciones.</t>
  </si>
  <si>
    <t>Las actividades no se realizaron en su totalidad a lo programado en por trimestre en en el resultado anual, debido a que no hubo ingresos de recursos en el de período fiscal para su completa ejecución.
Meta trimestral: La meta de 25.00 espacios atendidos la cual sólo se ejecuta mantenimiento en 11.00 espacios.
Avance trimestral: El avance fue del 44.00%, se da atención a 11.00 instalaciones deportivas debido menores ingresos para ejercer el presupuesto. La meta alcanzada en el porcentaje anual es de10.09 % de espacios deportivos atendidos</t>
  </si>
  <si>
    <t>Las actividades no se realizaron en su totalidad a lo programado en por trimestre en en el resultado anual, debido a que no hubo ingresos de recursos en el de período fiscal para su completa ejecución.
Meta trimestral: La meta de 25.00 instalaciones deportivas atendidas la cual sólo se ejecuta mantenimiento en 11.00 espacios.
Avance trimestral: El avance fue del 44.00%, se da atención a 11.00 instalaciones deportivas debido menores ingresos para ejercer el presupuesto. La meta alcanzada en el porcentaje anual es de 10.09 % de instalaciones deportivas atendidas.</t>
  </si>
  <si>
    <t>La meta programada se supera con el 193.55% debido a la buena participación y asistencia a los eventos deportivos.
Meta trimestral: de 3300.00 impulsos deportivos se supera y llega a 6387.00 debido a mayor número de acciones en las actividades deportivas.
Avance trimestral: El avance trimestral llega a 193.55% debido a que los eventos deportivos tuvieron bastante asistencia. La meta alcanzada en el porcentaje anual es de12.88 % de eventos deportivos.</t>
  </si>
  <si>
    <t>Meta trimestral: La meta  no se logra teniendo sólo 249.00 incentivos de lo programado de 300.00 incentivos deportivos entregados, incluyendo equipos que recibieron material deportivo o apoyo en transportación. No se cumplieron los requisitos para ser otorgados más incentivos u apoyos.
Avance trimestral: El avance a lo programado de 83.00% fue menor debido a que los requisitos administrativos y  los recursos se enfocaron a la operación deportiva. La meta alcanzada en el porcentaje anual es de 15.56 % de incentivos deportivos.</t>
  </si>
  <si>
    <t>La meta en la actividad en el trimestre es de 0.00. Ya que no hay actividad programada.
Meta trimestral: La meta trimestral es de 0.00 ya que el evento se realiza en noviembre.
Avance trimestral:  No se obtiene un porcentaje de avance trimestral siendo de 0.00% que debido a que la actividad se realiza en el cuarto trimestre. La meta en el porcentaje anual es 0.00% por no haber actividad programada</t>
  </si>
  <si>
    <t>La meta programada se supera con el 204.55% debido a la buena participación y asistencia a los eventos deportivos.
Meta trimestral: de 3000.00 impulsos deportivos se supera y llega a 6138.00 debido a mayor número de acciones en las actividades deportivas.
Avance trimestral: El avance trimestral llega a 204.60% debido a que los eventos deportivos tuvieron bastante asistencia.  La meta alcanzada en el porcentaje anual es de 40.92 %de impulsos deportivos.</t>
  </si>
  <si>
    <t>Se realizan actividades deportivas en coordinación con el Instituto del Deporte y la organización de más eventos de los agendados superando el porcentaje que resultó con el 100.00%. 
Meta trimestral: La meta de 22.00 eventos deportivos se alcanza en el trimestre llegando a 22.00 eventos deportivos organizados por iniciativa privada y asociaciones en coordinación con el Instituto del Deporte.
Avance trimestral: El avance porcentual es del 100.00% a lo programado ya que se realizan y oganiza un mayor número de eventos deportivos coordinados con el Instituto del Deporte. La meta alcanzada en el porcentaje anual es de 30.56% de eventos deportivos.</t>
  </si>
  <si>
    <t>Se realizan actividades deportivas en coordinación con el Instituto del Deporte y la organización de más eventos de los agendados superando el porcentaje que resultó con el 100.00%. 
Meta trimestral: La meta de 22.00 eventos deportivos se alcanza en el trimestre llegando a 22.00 eventos deportivos organizados por iniciativa privada y asociaciones en coordinación con el Instituto del Deporte.
Avance trimestral: El avance porcentual es del 100.00% a lo programado ya que se realizan y oganiza un mayor número de eventos deportivos coordinados con el Instituto del Deporte. La meta alcanzada en el porcentaje anual es de 30.56 % de eventos deportivos.</t>
  </si>
  <si>
    <t>La meta en la actividad en el trimestre es de 11000.00 y se realiza la actividad programada.
Meta trimestral: La meta trimestral es de 11000.00 participantes en el evento se cumple con el 100.00%
Avance trimestral:  El porcentaje de avance trimestral es del 100.00%  actividad se realizada acorde a lo programado. La meta alcanzada en el porcentaje anual es de 76.66 % de participantes.</t>
  </si>
  <si>
    <t>La meta en la actividad en el trimestre es de 11000.00 y se realiza la actividad programada.
Meta trimestral: La meta trimestral es de 11000.00 participantes en el evento se cumple con el 100.00%
Avance trimestral:  El porcentaje de avance trimestral es del 100.00%  actividad se realizada acorde a lo programado. La meta alcanzada en el porcentaje anual es de 100 % de participantes.</t>
  </si>
  <si>
    <t>La meta en la actividad programada en el trimestre es de 0 .
Meta trimestral: La meta trimestral es de 0.00
Avance trimestral:  El porcentaje de avance trimestral es del 0%  actividad se realizada acorde a lo programado.
La meta en el porcentaje anual es 0.00% por no haber actividad programada.</t>
  </si>
  <si>
    <t>La meta en la actividad programada en el trimestre es de 0.00 .
Meta trimestral: La meta trimestral es de 0.00
Avance trimestral:  El porcentaje de avance trimestral es del 0%  actividad se realizada acorde a lo programado. 
La meta en el porcentaje anual es 0.00% por no haber actividad programada.</t>
  </si>
  <si>
    <t>La meta en los comités deportivos fue inferior debido a que se reprogramó la actividad en las zonas programadas y por ser mejor  logísticamente.
Meta trimestral: La meta en el trimestre es del 33.33% una sola actividad realizada debido a su reprogramación por cuestiones de logística
Avance trimestral: El porcentaje de avance fue del 33.33% en el trimestre debido a su reprogramación para el siguiente período. La meta alcanzada en el porcentaje anual es de 5.00% de comités deportivos.</t>
  </si>
  <si>
    <t>Se realizan eventos populares con la participación de 900.00 deportistas y promotores del deporte.
Meta trimestral: La meta en el trimestre es de 400.00 ciudadanos y se logra superar con 900.00 ciudadanos participantes, debido a una mayor promoción y aceptación de los deportistas. 
Avance trimestral: El porcentaje de avance de ciudadanos participantes en eventos es de 225% en el trimestre, derivado de los torneos realizados y la aceptación a las convocatorias. La meta alcanzada en el porcentaje anual es de 58.44% de ciudadanos participantes.</t>
  </si>
  <si>
    <t>La meta en la actividad programada en el trimestre es de 0 .
Meta trimestral: La meta trimestral es de 0.00
Avance trimestral:  El porcentaje de avance trimestral es del 0%  actividad se realizada acorde a lo programado. La meta en el porcentaje anual es 0.00% por no haber actividad programada.</t>
  </si>
  <si>
    <t>La meta en el componente programado en el trimestre es de 0.00 .
Meta trimestral: La meta trimestral es de 0.00
Avance trimestral:  El porcentaje de avance trimestral es del 0.00%  actividad se realizada acorde a lo programado. La meta en el porcentaje anual es 0.00% por no haber actividad programada.</t>
  </si>
  <si>
    <t>La meta en la actividad programada en el trimestre es de 0.00 .
Meta trimestral: La meta trimestral es de 0.00
Avance trimestral:  El porcentaje de avance trimestral es del 0.00%  actividad se realizada acorde a lo programado. La meta en el porcentaje anual es 0.00% por no haber actividad programada.</t>
  </si>
  <si>
    <r>
      <t xml:space="preserve">Se realiza un 100% de lo programado anual de eventos populares, ya que no se realiaron todos lo eventos agendados por motivos logísticos y de presupuesto. 
Meta trimestral: La meta trimestral es de 7.00 eventos en el trimestre, la meta se cumple al 100.00% de lo programado.
Avance trimestral: Se alcanza el avance llegando al porcentaje del 100.00% en los eventos populares,, torneos convocados. La meta en la actividad en el trimestre es de 0.00. Ya que no hay actividad programada.
La meta alcanzada en el porcentaje anual es de </t>
    </r>
    <r>
      <rPr>
        <b/>
        <sz val="11"/>
        <rFont val="Arial"/>
        <family val="2"/>
      </rPr>
      <t>23.33%</t>
    </r>
    <r>
      <rPr>
        <b/>
        <sz val="11"/>
        <color rgb="FFFF0000"/>
        <rFont val="Arial"/>
        <family val="2"/>
      </rPr>
      <t xml:space="preserve"> </t>
    </r>
    <r>
      <rPr>
        <b/>
        <sz val="11"/>
        <color theme="1"/>
        <rFont val="Arial"/>
        <family val="2"/>
      </rPr>
      <t>de eventos</t>
    </r>
  </si>
  <si>
    <r>
      <rPr>
        <b/>
        <sz val="12"/>
        <color theme="1"/>
        <rFont val="Calibri"/>
        <family val="2"/>
        <scheme val="minor"/>
      </rPr>
      <t xml:space="preserve">Meta Trimestral:  </t>
    </r>
    <r>
      <rPr>
        <sz val="12"/>
        <color theme="1"/>
        <rFont val="Calibri"/>
        <family val="2"/>
        <scheme val="minor"/>
      </rPr>
      <t xml:space="preserve">
El Índice Municipal de Todos por la Paz se integra con 3 Dimensiones y 9 subdimensiones que miden aspectos de Seguridad y Justicia, Cohesión Social y Educación para la Paz con indicadores de diferentes instituciones externas e internas al municipio . En el primer trimestre la meta realizada se consideró igual a la programada debido a que los indicadores no han tenido actualizaciones.
</t>
    </r>
    <r>
      <rPr>
        <b/>
        <sz val="12"/>
        <color theme="1"/>
        <rFont val="Calibri"/>
        <family val="2"/>
        <scheme val="minor"/>
      </rPr>
      <t xml:space="preserve">Meta Anual: </t>
    </r>
    <r>
      <rPr>
        <sz val="12"/>
        <color theme="1"/>
        <rFont val="Calibri"/>
        <family val="2"/>
        <scheme val="minor"/>
      </rPr>
      <t xml:space="preserve">
La meta anual es del 25% como se esperaba con base a la metra trimestral alcanzada.</t>
    </r>
  </si>
  <si>
    <t>EJE 3.- TODOS POR LA PAZ</t>
  </si>
  <si>
    <t xml:space="preserve"> E-PPA 3.3 PROGRAMA DEPORTE SIN LÍMITES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</si>
</sst>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2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11"/>
      <color theme="1"/>
      <name val="Calibri"/>
      <family val="2"/>
      <scheme val="minor"/>
    </font>
    <font>
      <sz val="12"/>
      <color theme="1"/>
      <name val="Calibri"/>
      <family val="2"/>
      <scheme val="minor"/>
    </font>
    <font>
      <b/>
      <sz val="11"/>
      <color theme="1"/>
      <name val="Arial"/>
      <family val="2"/>
    </font>
    <font>
      <sz val="11"/>
      <color theme="1"/>
      <name val="Arial"/>
      <family val="2"/>
    </font>
    <font>
      <b/>
      <sz val="12"/>
      <color theme="1"/>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sz val="20"/>
      <color theme="1"/>
      <name val="Calibri"/>
      <family val="2"/>
      <scheme val="minor"/>
    </font>
    <font>
      <b/>
      <sz val="20"/>
      <color theme="1"/>
      <name val="Calibri"/>
      <family val="2"/>
      <scheme val="minor"/>
    </font>
    <font>
      <b/>
      <sz val="11"/>
      <name val="Arial"/>
      <family val="2"/>
    </font>
    <font>
      <sz val="11"/>
      <name val="Calibri"/>
      <family val="2"/>
      <scheme val="minor"/>
    </font>
    <font>
      <b/>
      <sz val="11"/>
      <color rgb="FFFF0000"/>
      <name val="Arial"/>
      <family val="2"/>
    </font>
    <font>
      <sz val="11"/>
      <color rgb="FF000000"/>
      <name val="Calibri"/>
      <family val="2"/>
      <scheme val="minor"/>
    </font>
    <font>
      <sz val="12"/>
      <color rgb="FF000000"/>
      <name val="Calibri"/>
      <family val="2"/>
      <scheme val="minor"/>
    </font>
    <font>
      <b/>
      <sz val="14"/>
      <color rgb="FF30BDE9"/>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FF"/>
        <bgColor rgb="FF000000"/>
      </patternFill>
    </fill>
  </fills>
  <borders count="7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thin">
        <color indexed="64"/>
      </top>
      <bottom/>
      <diagonal/>
    </border>
    <border>
      <left style="dotted">
        <color indexed="64"/>
      </left>
      <right style="medium">
        <color indexed="64"/>
      </right>
      <top style="dotted">
        <color indexed="64"/>
      </top>
      <bottom style="dotted">
        <color indexed="64"/>
      </bottom>
      <diagonal/>
    </border>
    <border>
      <left/>
      <right/>
      <top style="dotted">
        <color indexed="64"/>
      </top>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bottom/>
      <diagonal/>
    </border>
    <border>
      <left style="medium">
        <color indexed="64"/>
      </left>
      <right style="dotted">
        <color indexed="64"/>
      </right>
      <top/>
      <bottom style="dotted">
        <color indexed="64"/>
      </bottom>
      <diagonal/>
    </border>
    <border>
      <left/>
      <right style="dotted">
        <color indexed="64"/>
      </right>
      <top style="dotted">
        <color indexed="64"/>
      </top>
      <bottom style="dotted">
        <color indexed="64"/>
      </bottom>
      <diagonal/>
    </border>
    <border>
      <left style="medium">
        <color indexed="64"/>
      </left>
      <right style="dashed">
        <color indexed="64"/>
      </right>
      <top style="dotted">
        <color indexed="64"/>
      </top>
      <bottom/>
      <diagonal/>
    </border>
    <border>
      <left style="medium">
        <color indexed="64"/>
      </left>
      <right style="dashed">
        <color indexed="64"/>
      </right>
      <top/>
      <bottom style="dash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dashed">
        <color theme="1"/>
      </left>
      <right style="dashed">
        <color theme="1"/>
      </right>
      <top style="dashed">
        <color theme="1"/>
      </top>
      <bottom/>
      <diagonal/>
    </border>
    <border>
      <left/>
      <right/>
      <top style="dashed">
        <color theme="1"/>
      </top>
      <bottom/>
      <diagonal/>
    </border>
    <border>
      <left/>
      <right/>
      <top/>
      <bottom style="dashed">
        <color theme="1"/>
      </bottom>
      <diagonal/>
    </border>
    <border>
      <left style="medium">
        <color indexed="64"/>
      </left>
      <right style="dashed">
        <color theme="1"/>
      </right>
      <top style="dashed">
        <color indexed="64"/>
      </top>
      <bottom/>
      <diagonal/>
    </border>
    <border>
      <left/>
      <right style="medium">
        <color indexed="64"/>
      </right>
      <top style="dashed">
        <color theme="1"/>
      </top>
      <bottom/>
      <diagonal/>
    </border>
    <border>
      <left style="medium">
        <color indexed="64"/>
      </left>
      <right style="dashed">
        <color theme="1"/>
      </right>
      <top/>
      <bottom style="dashed">
        <color theme="1"/>
      </bottom>
      <diagonal/>
    </border>
    <border>
      <left/>
      <right style="medium">
        <color indexed="64"/>
      </right>
      <top/>
      <bottom style="dashed">
        <color theme="1"/>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ashed">
        <color theme="1"/>
      </left>
      <right/>
      <top style="dashed">
        <color theme="1"/>
      </top>
      <bottom style="dashed">
        <color theme="1"/>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dotted">
        <color indexed="64"/>
      </left>
      <right style="thin">
        <color indexed="64"/>
      </right>
      <top/>
      <bottom style="dotted">
        <color indexed="64"/>
      </bottom>
      <diagonal/>
    </border>
    <border>
      <left style="medium">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bottom style="dotted">
        <color indexed="64"/>
      </bottom>
      <diagonal/>
    </border>
    <border>
      <left style="medium">
        <color indexed="64"/>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style="dotted">
        <color indexed="64"/>
      </left>
      <right/>
      <top style="dotted">
        <color indexed="64"/>
      </top>
      <bottom/>
      <diagonal/>
    </border>
    <border>
      <left style="medium">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dotted">
        <color indexed="64"/>
      </right>
      <top/>
      <bottom style="dashed">
        <color indexed="64"/>
      </bottom>
      <diagonal/>
    </border>
    <border>
      <left style="thin">
        <color indexed="64"/>
      </left>
      <right/>
      <top/>
      <bottom style="dotted">
        <color indexed="64"/>
      </bottom>
      <diagonal/>
    </border>
  </borders>
  <cellStyleXfs count="4">
    <xf numFmtId="0" fontId="0" fillId="0" borderId="0"/>
    <xf numFmtId="43" fontId="11" fillId="0" borderId="0" applyFont="0" applyFill="0" applyBorder="0" applyAlignment="0" applyProtection="0"/>
    <xf numFmtId="9" fontId="11" fillId="0" borderId="0" applyFont="0" applyFill="0" applyBorder="0" applyAlignment="0" applyProtection="0"/>
    <xf numFmtId="0" fontId="8" fillId="0" borderId="0"/>
  </cellStyleXfs>
  <cellXfs count="185">
    <xf numFmtId="0" fontId="0" fillId="0" borderId="0" xfId="0"/>
    <xf numFmtId="0" fontId="0" fillId="0" borderId="13" xfId="0" applyBorder="1"/>
    <xf numFmtId="0" fontId="0" fillId="0" borderId="1" xfId="0" applyBorder="1"/>
    <xf numFmtId="0" fontId="0" fillId="0" borderId="4" xfId="0" applyBorder="1"/>
    <xf numFmtId="0" fontId="0" fillId="0" borderId="14" xfId="0" applyBorder="1"/>
    <xf numFmtId="0" fontId="0" fillId="0" borderId="5" xfId="0" applyBorder="1"/>
    <xf numFmtId="10" fontId="0" fillId="0" borderId="0" xfId="0" applyNumberFormat="1"/>
    <xf numFmtId="0" fontId="14" fillId="0" borderId="0" xfId="0" applyFont="1" applyAlignment="1">
      <alignment vertical="top"/>
    </xf>
    <xf numFmtId="0" fontId="0" fillId="0" borderId="0" xfId="0" applyAlignment="1">
      <alignment vertical="center"/>
    </xf>
    <xf numFmtId="0" fontId="10" fillId="0" borderId="15"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5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3" applyFont="1"/>
    <xf numFmtId="0" fontId="8" fillId="0" borderId="0" xfId="3"/>
    <xf numFmtId="0" fontId="8" fillId="0" borderId="0" xfId="3" applyAlignment="1">
      <alignment wrapText="1"/>
    </xf>
    <xf numFmtId="0" fontId="0" fillId="0" borderId="58" xfId="0" applyBorder="1" applyAlignment="1">
      <alignment horizontal="center" vertical="center" wrapText="1"/>
    </xf>
    <xf numFmtId="0" fontId="0" fillId="0" borderId="16" xfId="0" applyBorder="1" applyAlignment="1">
      <alignment horizontal="center" vertical="center" wrapText="1"/>
    </xf>
    <xf numFmtId="0" fontId="7" fillId="0" borderId="16" xfId="2" applyNumberFormat="1" applyFont="1" applyFill="1" applyBorder="1" applyAlignment="1">
      <alignment horizontal="center" vertical="center"/>
    </xf>
    <xf numFmtId="0" fontId="7" fillId="0" borderId="50" xfId="2" applyNumberFormat="1" applyFont="1" applyFill="1" applyBorder="1" applyAlignment="1">
      <alignment horizontal="center" vertical="center"/>
    </xf>
    <xf numFmtId="2" fontId="7" fillId="0" borderId="16" xfId="2" applyNumberFormat="1" applyFont="1" applyFill="1" applyBorder="1" applyAlignment="1">
      <alignment horizontal="center" vertical="center"/>
    </xf>
    <xf numFmtId="2" fontId="7" fillId="0" borderId="50" xfId="2" applyNumberFormat="1" applyFont="1" applyFill="1" applyBorder="1" applyAlignment="1">
      <alignment horizontal="center" vertical="center"/>
    </xf>
    <xf numFmtId="2" fontId="12" fillId="0" borderId="39" xfId="0" applyNumberFormat="1" applyFont="1" applyBorder="1" applyAlignment="1">
      <alignment horizontal="center" vertical="center" wrapText="1"/>
    </xf>
    <xf numFmtId="2" fontId="12" fillId="0" borderId="51" xfId="0" applyNumberFormat="1" applyFont="1" applyBorder="1" applyAlignment="1">
      <alignment horizontal="center" vertical="center" wrapText="1"/>
    </xf>
    <xf numFmtId="2" fontId="7" fillId="2" borderId="16" xfId="1" applyNumberFormat="1" applyFont="1" applyFill="1" applyBorder="1" applyAlignment="1">
      <alignment horizontal="center" vertical="center" wrapText="1"/>
    </xf>
    <xf numFmtId="2" fontId="7" fillId="2" borderId="50" xfId="2" applyNumberFormat="1" applyFont="1" applyFill="1" applyBorder="1" applyAlignment="1">
      <alignment horizontal="center" vertical="center" wrapText="1"/>
    </xf>
    <xf numFmtId="2" fontId="7" fillId="2" borderId="21" xfId="0" applyNumberFormat="1" applyFont="1" applyFill="1" applyBorder="1" applyAlignment="1">
      <alignment horizontal="center" vertical="center" wrapText="1"/>
    </xf>
    <xf numFmtId="2" fontId="7" fillId="2" borderId="28" xfId="0" applyNumberFormat="1" applyFont="1" applyFill="1" applyBorder="1" applyAlignment="1">
      <alignment horizontal="center" vertical="center" wrapText="1"/>
    </xf>
    <xf numFmtId="0" fontId="14" fillId="0" borderId="0" xfId="0" applyFont="1" applyAlignment="1">
      <alignment vertical="center"/>
    </xf>
    <xf numFmtId="10" fontId="23" fillId="4" borderId="21" xfId="0" applyNumberFormat="1" applyFont="1" applyFill="1" applyBorder="1" applyAlignment="1">
      <alignment horizontal="center" vertical="center" wrapText="1"/>
    </xf>
    <xf numFmtId="1" fontId="4" fillId="3" borderId="59" xfId="2" applyNumberFormat="1" applyFont="1" applyFill="1" applyBorder="1" applyAlignment="1">
      <alignment horizontal="center" vertical="center" wrapText="1"/>
    </xf>
    <xf numFmtId="9" fontId="4" fillId="3" borderId="48" xfId="2" applyFont="1" applyFill="1" applyBorder="1" applyAlignment="1">
      <alignment horizontal="center" vertical="center" wrapText="1"/>
    </xf>
    <xf numFmtId="10" fontId="4" fillId="3" borderId="21" xfId="2" applyNumberFormat="1" applyFont="1" applyFill="1" applyBorder="1" applyAlignment="1">
      <alignment horizontal="center" vertical="center" wrapText="1"/>
    </xf>
    <xf numFmtId="1" fontId="3" fillId="3" borderId="59" xfId="2" applyNumberFormat="1" applyFont="1" applyFill="1" applyBorder="1" applyAlignment="1">
      <alignment horizontal="center" vertical="center" wrapText="1"/>
    </xf>
    <xf numFmtId="9" fontId="3" fillId="3" borderId="48" xfId="2" applyFont="1" applyFill="1" applyBorder="1" applyAlignment="1">
      <alignment horizontal="center" vertical="center" wrapText="1"/>
    </xf>
    <xf numFmtId="10" fontId="3" fillId="3" borderId="21" xfId="2" applyNumberFormat="1" applyFont="1" applyFill="1" applyBorder="1" applyAlignment="1">
      <alignment horizontal="center" vertical="center" wrapText="1"/>
    </xf>
    <xf numFmtId="10" fontId="3" fillId="3" borderId="28" xfId="2" applyNumberFormat="1" applyFont="1" applyFill="1" applyBorder="1" applyAlignment="1">
      <alignment horizontal="center" vertical="center" wrapText="1"/>
    </xf>
    <xf numFmtId="0" fontId="0" fillId="0" borderId="67" xfId="0" applyBorder="1" applyAlignment="1">
      <alignment horizontal="center" vertical="center" wrapText="1"/>
    </xf>
    <xf numFmtId="0" fontId="0" fillId="0" borderId="19"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0" fillId="0" borderId="2" xfId="0" applyFont="1" applyBorder="1" applyAlignment="1">
      <alignment horizontal="center" vertical="center" wrapText="1"/>
    </xf>
    <xf numFmtId="0" fontId="10" fillId="0" borderId="15" xfId="0" applyFont="1" applyBorder="1" applyAlignment="1">
      <alignment horizontal="center" vertical="center" wrapText="1"/>
    </xf>
    <xf numFmtId="0" fontId="9" fillId="0" borderId="0" xfId="0" applyFont="1" applyAlignment="1">
      <alignment horizontal="center"/>
    </xf>
    <xf numFmtId="0" fontId="9" fillId="0" borderId="5" xfId="0" applyFont="1" applyBorder="1" applyAlignment="1">
      <alignment horizont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1" xfId="0" applyFont="1" applyBorder="1" applyAlignment="1">
      <alignment horizontal="center" vertical="center"/>
    </xf>
    <xf numFmtId="0" fontId="10" fillId="0" borderId="6" xfId="0" applyFont="1" applyBorder="1" applyAlignment="1">
      <alignment horizontal="center" vertical="center"/>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8" xfId="0" applyFont="1" applyBorder="1" applyAlignment="1">
      <alignment horizontal="center" vertical="center"/>
    </xf>
    <xf numFmtId="0" fontId="10" fillId="0" borderId="15" xfId="0" applyFont="1" applyBorder="1" applyAlignment="1">
      <alignment horizontal="center" vertical="center"/>
    </xf>
    <xf numFmtId="0" fontId="10" fillId="0" borderId="17" xfId="0" applyFont="1" applyBorder="1" applyAlignment="1">
      <alignment horizontal="center" vertical="center"/>
    </xf>
    <xf numFmtId="0" fontId="10" fillId="0" borderId="3" xfId="0" applyFont="1" applyBorder="1" applyAlignment="1">
      <alignment horizontal="center" vertical="center"/>
    </xf>
    <xf numFmtId="0" fontId="10" fillId="3" borderId="57" xfId="0" applyFont="1" applyFill="1" applyBorder="1" applyAlignment="1">
      <alignment horizontal="justify" vertical="center" wrapText="1"/>
    </xf>
    <xf numFmtId="0" fontId="7" fillId="3" borderId="32" xfId="0" applyFont="1" applyFill="1" applyBorder="1" applyAlignment="1">
      <alignment horizontal="justify" vertical="center" wrapText="1"/>
    </xf>
    <xf numFmtId="0" fontId="4" fillId="3" borderId="60" xfId="0" applyFont="1" applyFill="1" applyBorder="1" applyAlignment="1">
      <alignment horizontal="center" vertical="center" wrapText="1"/>
    </xf>
    <xf numFmtId="0" fontId="4" fillId="3" borderId="21" xfId="0" applyFont="1" applyFill="1" applyBorder="1" applyAlignment="1">
      <alignment horizontal="center" vertical="center" wrapText="1"/>
    </xf>
    <xf numFmtId="10" fontId="15" fillId="0" borderId="66" xfId="0" applyNumberFormat="1" applyFont="1" applyBorder="1" applyAlignment="1">
      <alignment horizontal="center" vertical="center" wrapText="1"/>
    </xf>
    <xf numFmtId="10" fontId="15" fillId="0" borderId="72" xfId="0" applyNumberFormat="1" applyFont="1" applyBorder="1" applyAlignment="1">
      <alignment horizontal="center" vertical="center" wrapText="1"/>
    </xf>
    <xf numFmtId="10" fontId="15" fillId="0" borderId="65" xfId="0" applyNumberFormat="1" applyFont="1" applyBorder="1" applyAlignment="1">
      <alignment horizontal="center" vertical="center" wrapText="1"/>
    </xf>
    <xf numFmtId="10" fontId="15" fillId="0" borderId="63" xfId="0" applyNumberFormat="1" applyFont="1" applyBorder="1" applyAlignment="1">
      <alignment horizontal="center" vertical="center" wrapText="1"/>
    </xf>
    <xf numFmtId="0" fontId="12" fillId="0" borderId="41" xfId="0" applyFont="1" applyBorder="1" applyAlignment="1">
      <alignment horizontal="center" vertical="center" wrapText="1"/>
    </xf>
    <xf numFmtId="0" fontId="12" fillId="0" borderId="40" xfId="0" applyFont="1" applyBorder="1" applyAlignment="1">
      <alignment horizontal="center" vertical="center" wrapText="1"/>
    </xf>
    <xf numFmtId="2" fontId="13" fillId="0" borderId="41" xfId="0" applyNumberFormat="1" applyFont="1" applyBorder="1" applyAlignment="1">
      <alignment horizontal="center" vertical="center" wrapText="1"/>
    </xf>
    <xf numFmtId="2" fontId="13" fillId="0" borderId="40" xfId="0" applyNumberFormat="1" applyFont="1" applyBorder="1" applyAlignment="1">
      <alignment horizontal="center" vertical="center" wrapText="1"/>
    </xf>
    <xf numFmtId="0" fontId="0" fillId="0" borderId="61" xfId="0" applyBorder="1" applyAlignment="1">
      <alignment horizontal="left" vertical="top" wrapText="1"/>
    </xf>
    <xf numFmtId="0" fontId="0" fillId="0" borderId="59" xfId="0" applyBorder="1" applyAlignment="1">
      <alignment horizontal="left" vertical="top" wrapText="1"/>
    </xf>
    <xf numFmtId="0" fontId="0" fillId="0" borderId="62" xfId="0" applyBorder="1" applyAlignment="1">
      <alignment horizontal="left" vertical="top" wrapText="1"/>
    </xf>
    <xf numFmtId="0" fontId="0" fillId="0" borderId="54" xfId="0" applyBorder="1" applyAlignment="1">
      <alignment horizontal="left" vertical="top" wrapText="1"/>
    </xf>
    <xf numFmtId="0" fontId="0" fillId="0" borderId="16" xfId="0" applyBorder="1" applyAlignment="1">
      <alignment horizontal="left" vertical="top" wrapText="1"/>
    </xf>
    <xf numFmtId="0" fontId="0" fillId="0" borderId="18" xfId="0" applyBorder="1" applyAlignment="1">
      <alignment horizontal="left" vertical="top" wrapText="1"/>
    </xf>
    <xf numFmtId="0" fontId="4" fillId="3" borderId="58" xfId="0" applyFont="1" applyFill="1" applyBorder="1" applyAlignment="1">
      <alignment horizontal="justify" vertical="center" wrapText="1"/>
    </xf>
    <xf numFmtId="0" fontId="4" fillId="3" borderId="21" xfId="0" applyFont="1" applyFill="1" applyBorder="1" applyAlignment="1">
      <alignment horizontal="justify" vertical="center" wrapText="1"/>
    </xf>
    <xf numFmtId="10" fontId="4" fillId="3" borderId="60" xfId="0" applyNumberFormat="1" applyFont="1" applyFill="1" applyBorder="1" applyAlignment="1">
      <alignment horizontal="center" vertical="center" wrapText="1"/>
    </xf>
    <xf numFmtId="10" fontId="4" fillId="3" borderId="21" xfId="0" applyNumberFormat="1" applyFont="1" applyFill="1" applyBorder="1" applyAlignment="1">
      <alignment horizontal="center" vertical="center" wrapText="1"/>
    </xf>
    <xf numFmtId="0" fontId="2" fillId="3" borderId="60" xfId="0" applyFont="1" applyFill="1" applyBorder="1" applyAlignment="1">
      <alignment horizontal="center" vertical="center" wrapText="1"/>
    </xf>
    <xf numFmtId="0" fontId="5" fillId="0" borderId="33" xfId="0" applyFont="1" applyBorder="1" applyAlignment="1">
      <alignment horizontal="left" vertical="center" wrapText="1"/>
    </xf>
    <xf numFmtId="0" fontId="7" fillId="0" borderId="16" xfId="0" applyFont="1" applyBorder="1" applyAlignment="1">
      <alignment horizontal="left" vertical="center" wrapText="1"/>
    </xf>
    <xf numFmtId="0" fontId="7" fillId="0" borderId="18" xfId="0" applyFont="1" applyBorder="1" applyAlignment="1">
      <alignment horizontal="left" vertical="center" wrapText="1"/>
    </xf>
    <xf numFmtId="0" fontId="7" fillId="0" borderId="33" xfId="0" applyFont="1" applyBorder="1" applyAlignment="1">
      <alignment horizontal="left" vertical="center" wrapText="1"/>
    </xf>
    <xf numFmtId="0" fontId="12" fillId="0" borderId="42" xfId="0" applyFont="1" applyBorder="1" applyAlignment="1">
      <alignment horizontal="left" vertical="center" wrapText="1"/>
    </xf>
    <xf numFmtId="0" fontId="12" fillId="0" borderId="45" xfId="0" applyFont="1" applyBorder="1" applyAlignment="1">
      <alignment horizontal="left" vertical="center" wrapText="1"/>
    </xf>
    <xf numFmtId="0" fontId="12" fillId="0" borderId="43" xfId="0" applyFont="1" applyBorder="1" applyAlignment="1">
      <alignment horizontal="left" vertical="center" wrapText="1"/>
    </xf>
    <xf numFmtId="0" fontId="12" fillId="0" borderId="47" xfId="0" applyFont="1" applyBorder="1" applyAlignment="1">
      <alignment horizontal="left" vertical="center" wrapText="1"/>
    </xf>
    <xf numFmtId="0" fontId="6"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5" fillId="2" borderId="19"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7" fillId="2" borderId="29"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16" fillId="0" borderId="64"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65"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70" xfId="0" applyFont="1" applyBorder="1" applyAlignment="1">
      <alignment horizontal="center" vertical="center" wrapText="1"/>
    </xf>
    <xf numFmtId="1" fontId="0" fillId="0" borderId="20" xfId="2" applyNumberFormat="1" applyFont="1" applyFill="1" applyBorder="1" applyAlignment="1">
      <alignment horizontal="center" vertical="center" wrapText="1"/>
    </xf>
    <xf numFmtId="1" fontId="0" fillId="0" borderId="71" xfId="2" applyNumberFormat="1" applyFont="1" applyFill="1" applyBorder="1" applyAlignment="1">
      <alignment horizontal="center" vertical="center" wrapText="1"/>
    </xf>
    <xf numFmtId="0" fontId="12" fillId="0" borderId="44" xfId="0" applyFont="1" applyBorder="1" applyAlignment="1">
      <alignment horizontal="left" vertical="center" wrapText="1"/>
    </xf>
    <xf numFmtId="0" fontId="12" fillId="0" borderId="46" xfId="0" applyFont="1" applyBorder="1" applyAlignment="1">
      <alignment horizontal="left" vertical="center" wrapText="1"/>
    </xf>
    <xf numFmtId="0" fontId="20" fillId="0" borderId="41" xfId="0" applyFont="1" applyBorder="1" applyAlignment="1">
      <alignment horizontal="center" vertical="center" wrapText="1"/>
    </xf>
    <xf numFmtId="0" fontId="20" fillId="0" borderId="40" xfId="0" applyFont="1" applyBorder="1" applyAlignment="1">
      <alignment horizontal="center" vertical="center" wrapText="1"/>
    </xf>
    <xf numFmtId="0" fontId="10" fillId="2" borderId="31" xfId="0" applyFont="1" applyFill="1" applyBorder="1" applyAlignment="1">
      <alignment horizontal="left" vertical="center" wrapText="1"/>
    </xf>
    <xf numFmtId="0" fontId="10" fillId="2" borderId="32"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7" fillId="2" borderId="21" xfId="0" applyFont="1" applyFill="1" applyBorder="1" applyAlignment="1">
      <alignment horizontal="left" vertical="center" wrapText="1"/>
    </xf>
    <xf numFmtId="2" fontId="7" fillId="2" borderId="20" xfId="0" applyNumberFormat="1" applyFont="1" applyFill="1" applyBorder="1" applyAlignment="1">
      <alignment horizontal="center" vertical="center" wrapText="1"/>
    </xf>
    <xf numFmtId="2" fontId="7" fillId="2" borderId="21" xfId="0" applyNumberFormat="1" applyFont="1" applyFill="1" applyBorder="1" applyAlignment="1">
      <alignment horizontal="center" vertical="center" wrapText="1"/>
    </xf>
    <xf numFmtId="0" fontId="5" fillId="2" borderId="19"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6" fillId="0" borderId="16" xfId="0" applyFont="1" applyBorder="1" applyAlignment="1">
      <alignment horizontal="center" vertical="center"/>
    </xf>
    <xf numFmtId="0" fontId="7" fillId="0" borderId="16" xfId="0" applyFont="1" applyBorder="1" applyAlignment="1">
      <alignment horizontal="center" vertical="center"/>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10" fillId="0" borderId="33" xfId="0" applyFont="1" applyBorder="1" applyAlignment="1">
      <alignment horizontal="center" vertical="center" wrapText="1"/>
    </xf>
    <xf numFmtId="0" fontId="6" fillId="0" borderId="20" xfId="0" applyFont="1" applyBorder="1" applyAlignment="1">
      <alignment horizontal="center" vertical="center"/>
    </xf>
    <xf numFmtId="0" fontId="7" fillId="0" borderId="21" xfId="0" applyFont="1" applyBorder="1" applyAlignment="1">
      <alignment horizontal="center" vertical="center"/>
    </xf>
    <xf numFmtId="2" fontId="7" fillId="0" borderId="16" xfId="0" applyNumberFormat="1" applyFont="1" applyBorder="1" applyAlignment="1">
      <alignment horizontal="center" vertical="center"/>
    </xf>
    <xf numFmtId="0" fontId="14"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1" fillId="2" borderId="20" xfId="0" applyFont="1" applyFill="1" applyBorder="1" applyAlignment="1">
      <alignment horizontal="left" vertical="center" wrapText="1"/>
    </xf>
    <xf numFmtId="0" fontId="21" fillId="2" borderId="21" xfId="0" applyFont="1" applyFill="1" applyBorder="1" applyAlignment="1">
      <alignment horizontal="left" vertical="center" wrapText="1"/>
    </xf>
    <xf numFmtId="0" fontId="25" fillId="0" borderId="1" xfId="0" applyFont="1" applyBorder="1" applyAlignment="1">
      <alignment horizontal="center"/>
    </xf>
    <xf numFmtId="0" fontId="25" fillId="0" borderId="4" xfId="0" applyFont="1" applyBorder="1" applyAlignment="1">
      <alignment horizontal="center"/>
    </xf>
    <xf numFmtId="10" fontId="15" fillId="2" borderId="56" xfId="0" applyNumberFormat="1" applyFont="1" applyFill="1" applyBorder="1" applyAlignment="1">
      <alignment horizontal="center" vertical="center" wrapText="1"/>
    </xf>
    <xf numFmtId="10" fontId="15" fillId="2" borderId="49"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9" fillId="0" borderId="1" xfId="0" applyFont="1" applyBorder="1" applyAlignment="1">
      <alignment horizontal="center" vertical="top" wrapText="1"/>
    </xf>
    <xf numFmtId="10" fontId="15" fillId="0" borderId="54" xfId="0" applyNumberFormat="1" applyFont="1" applyBorder="1" applyAlignment="1">
      <alignment horizontal="center" vertical="center" wrapText="1"/>
    </xf>
    <xf numFmtId="10" fontId="15" fillId="0" borderId="49"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7" xfId="0" applyFont="1" applyBorder="1" applyAlignment="1">
      <alignment horizontal="center" vertical="center" wrapText="1"/>
    </xf>
    <xf numFmtId="0" fontId="7" fillId="2" borderId="20" xfId="0" applyFont="1" applyFill="1" applyBorder="1" applyAlignment="1">
      <alignment horizontal="center" vertical="center" wrapText="1"/>
    </xf>
    <xf numFmtId="10" fontId="15" fillId="2" borderId="55" xfId="0" applyNumberFormat="1" applyFont="1" applyFill="1" applyBorder="1" applyAlignment="1">
      <alignment horizontal="center" vertical="center" wrapText="1"/>
    </xf>
    <xf numFmtId="10" fontId="15" fillId="2" borderId="53" xfId="0" applyNumberFormat="1" applyFont="1" applyFill="1" applyBorder="1" applyAlignment="1">
      <alignment horizontal="center" vertical="center" wrapText="1"/>
    </xf>
    <xf numFmtId="0" fontId="13" fillId="0" borderId="41" xfId="0" applyFont="1" applyBorder="1" applyAlignment="1">
      <alignment horizontal="center" vertical="center" wrapText="1"/>
    </xf>
    <xf numFmtId="0" fontId="13" fillId="0" borderId="40" xfId="0" applyFont="1" applyBorder="1" applyAlignment="1">
      <alignment horizontal="center" vertical="center" wrapText="1"/>
    </xf>
    <xf numFmtId="164" fontId="15" fillId="0" borderId="54" xfId="0" applyNumberFormat="1" applyFont="1" applyBorder="1" applyAlignment="1">
      <alignment horizontal="center" vertical="center" wrapText="1"/>
    </xf>
    <xf numFmtId="1" fontId="7" fillId="0" borderId="16" xfId="0" applyNumberFormat="1" applyFont="1" applyBorder="1" applyAlignment="1">
      <alignment horizontal="center" vertical="center"/>
    </xf>
    <xf numFmtId="0" fontId="7" fillId="3" borderId="57" xfId="0" applyFont="1" applyFill="1" applyBorder="1" applyAlignment="1">
      <alignment horizontal="justify" vertical="center" wrapText="1"/>
    </xf>
    <xf numFmtId="0" fontId="7" fillId="3" borderId="58" xfId="0" applyFont="1" applyFill="1" applyBorder="1" applyAlignment="1">
      <alignment horizontal="justify" vertical="center" wrapText="1"/>
    </xf>
    <xf numFmtId="0" fontId="7" fillId="3" borderId="21" xfId="0" applyFont="1" applyFill="1" applyBorder="1" applyAlignment="1">
      <alignment horizontal="justify" vertical="center" wrapText="1"/>
    </xf>
    <xf numFmtId="0" fontId="7" fillId="3" borderId="60" xfId="0" applyFont="1" applyFill="1" applyBorder="1" applyAlignment="1">
      <alignment horizontal="center" vertical="center" wrapText="1"/>
    </xf>
    <xf numFmtId="0" fontId="7" fillId="3" borderId="21" xfId="0" applyFont="1" applyFill="1" applyBorder="1" applyAlignment="1">
      <alignment horizontal="center" vertical="center" wrapText="1"/>
    </xf>
    <xf numFmtId="10" fontId="3" fillId="3" borderId="60" xfId="0" applyNumberFormat="1" applyFont="1" applyFill="1" applyBorder="1" applyAlignment="1">
      <alignment horizontal="center" vertical="center" wrapText="1"/>
    </xf>
    <xf numFmtId="10" fontId="3" fillId="3" borderId="21" xfId="0" applyNumberFormat="1" applyFont="1" applyFill="1" applyBorder="1" applyAlignment="1">
      <alignment horizontal="center" vertical="center" wrapText="1"/>
    </xf>
    <xf numFmtId="0" fontId="3" fillId="3" borderId="60" xfId="0" applyFont="1" applyFill="1" applyBorder="1" applyAlignment="1">
      <alignment horizontal="center" vertical="center" wrapText="1"/>
    </xf>
    <xf numFmtId="0" fontId="3" fillId="3" borderId="21" xfId="0" applyFont="1" applyFill="1" applyBorder="1" applyAlignment="1">
      <alignment horizontal="center" vertical="center" wrapText="1"/>
    </xf>
    <xf numFmtId="10" fontId="15" fillId="3" borderId="52" xfId="0" applyNumberFormat="1" applyFont="1" applyFill="1" applyBorder="1" applyAlignment="1">
      <alignment horizontal="center" vertical="center" wrapText="1"/>
    </xf>
    <xf numFmtId="10" fontId="15" fillId="3" borderId="53" xfId="0" applyNumberFormat="1" applyFont="1" applyFill="1" applyBorder="1" applyAlignment="1">
      <alignment horizontal="center" vertical="center" wrapText="1"/>
    </xf>
    <xf numFmtId="10" fontId="15" fillId="3" borderId="48" xfId="0" applyNumberFormat="1" applyFont="1" applyFill="1" applyBorder="1" applyAlignment="1">
      <alignment horizontal="center" vertical="center" wrapText="1"/>
    </xf>
    <xf numFmtId="10" fontId="15" fillId="3" borderId="49" xfId="0" applyNumberFormat="1" applyFont="1" applyFill="1" applyBorder="1" applyAlignment="1">
      <alignment horizontal="center" vertical="center" wrapText="1"/>
    </xf>
    <xf numFmtId="0" fontId="24" fillId="0" borderId="61" xfId="0" applyFont="1" applyBorder="1" applyAlignment="1">
      <alignment horizontal="center" vertical="center" wrapText="1"/>
    </xf>
    <xf numFmtId="0" fontId="0" fillId="0" borderId="59" xfId="0" applyBorder="1" applyAlignment="1">
      <alignment horizontal="center" vertical="center" wrapText="1"/>
    </xf>
    <xf numFmtId="0" fontId="0" fillId="0" borderId="62" xfId="0" applyBorder="1" applyAlignment="1">
      <alignment horizontal="center" vertical="center" wrapText="1"/>
    </xf>
    <xf numFmtId="0" fontId="0" fillId="0" borderId="54"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8" fillId="0" borderId="0" xfId="3" applyAlignment="1">
      <alignment horizontal="justify" vertical="center" wrapText="1"/>
    </xf>
    <xf numFmtId="0" fontId="7" fillId="0" borderId="0" xfId="3" applyFont="1" applyAlignment="1">
      <alignment horizontal="center" wrapText="1"/>
    </xf>
    <xf numFmtId="0" fontId="8" fillId="0" borderId="0" xfId="3" applyAlignment="1">
      <alignment horizontal="center" wrapText="1"/>
    </xf>
  </cellXfs>
  <cellStyles count="4">
    <cellStyle name="Millares" xfId="1" builtinId="3"/>
    <cellStyle name="Normal" xfId="0" builtinId="0"/>
    <cellStyle name="Normal 2" xfId="3" xr:uid="{1F65BB46-6E29-456A-90D1-1926346B914B}"/>
    <cellStyle name="Porcentaje" xfId="2" builtinId="5"/>
  </cellStyles>
  <dxfs count="0"/>
  <tableStyles count="0" defaultTableStyle="TableStyleMedium2" defaultPivotStyle="PivotStyleLight16"/>
  <colors>
    <mruColors>
      <color rgb="FF30BD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365872</xdr:colOff>
      <xdr:row>2</xdr:row>
      <xdr:rowOff>20731</xdr:rowOff>
    </xdr:from>
    <xdr:to>
      <xdr:col>3</xdr:col>
      <xdr:colOff>1538006</xdr:colOff>
      <xdr:row>7</xdr:row>
      <xdr:rowOff>110658</xdr:rowOff>
    </xdr:to>
    <xdr:pic>
      <xdr:nvPicPr>
        <xdr:cNvPr id="3" name="Imagen 2">
          <a:extLst>
            <a:ext uri="{FF2B5EF4-FFF2-40B4-BE49-F238E27FC236}">
              <a16:creationId xmlns:a16="http://schemas.microsoft.com/office/drawing/2014/main" id="{03D512A3-A2BF-46CC-8E57-9009568B9B61}"/>
            </a:ext>
            <a:ext uri="{147F2762-F138-4A5C-976F-8EAC2B608ADB}">
              <a16:predDERef xmlns:a16="http://schemas.microsoft.com/office/drawing/2014/main" pred="{C8F85D7C-4339-42CD-8F7F-7041CC9BE07B}"/>
            </a:ext>
          </a:extLst>
        </xdr:cNvPr>
        <xdr:cNvPicPr>
          <a:picLocks noChangeAspect="1"/>
        </xdr:cNvPicPr>
      </xdr:nvPicPr>
      <xdr:blipFill>
        <a:blip xmlns:r="http://schemas.openxmlformats.org/officeDocument/2006/relationships" r:embed="rId1"/>
        <a:srcRect l="5984" t="2830" r="4724" b="3150"/>
        <a:stretch/>
      </xdr:blipFill>
      <xdr:spPr>
        <a:xfrm>
          <a:off x="693645" y="172011"/>
          <a:ext cx="1172134" cy="1206313"/>
        </a:xfrm>
        <a:prstGeom prst="rect">
          <a:avLst/>
        </a:prstGeom>
      </xdr:spPr>
    </xdr:pic>
    <xdr:clientData/>
  </xdr:twoCellAnchor>
  <xdr:twoCellAnchor>
    <xdr:from>
      <xdr:col>16</xdr:col>
      <xdr:colOff>1196788</xdr:colOff>
      <xdr:row>2</xdr:row>
      <xdr:rowOff>172938</xdr:rowOff>
    </xdr:from>
    <xdr:to>
      <xdr:col>17</xdr:col>
      <xdr:colOff>1264024</xdr:colOff>
      <xdr:row>7</xdr:row>
      <xdr:rowOff>43574</xdr:rowOff>
    </xdr:to>
    <xdr:pic>
      <xdr:nvPicPr>
        <xdr:cNvPr id="4" name="Imagen 3">
          <a:extLst>
            <a:ext uri="{FF2B5EF4-FFF2-40B4-BE49-F238E27FC236}">
              <a16:creationId xmlns:a16="http://schemas.microsoft.com/office/drawing/2014/main" id="{14684C5D-EB1B-AD4A-E312-5C5B7CAFED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290306" y="576350"/>
          <a:ext cx="1976718" cy="9598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352425</xdr:colOff>
      <xdr:row>2</xdr:row>
      <xdr:rowOff>47625</xdr:rowOff>
    </xdr:from>
    <xdr:to>
      <xdr:col>3</xdr:col>
      <xdr:colOff>1476375</xdr:colOff>
      <xdr:row>7</xdr:row>
      <xdr:rowOff>171450</xdr:rowOff>
    </xdr:to>
    <xdr:pic>
      <xdr:nvPicPr>
        <xdr:cNvPr id="2" name="Imagen 1">
          <a:extLst>
            <a:ext uri="{FF2B5EF4-FFF2-40B4-BE49-F238E27FC236}">
              <a16:creationId xmlns:a16="http://schemas.microsoft.com/office/drawing/2014/main" id="{19DEC714-289F-4AF6-A2AB-4BF7358153DA}"/>
            </a:ext>
            <a:ext uri="{147F2762-F138-4A5C-976F-8EAC2B608ADB}">
              <a16:predDERef xmlns:a16="http://schemas.microsoft.com/office/drawing/2014/main" pred="{C8F85D7C-4339-42CD-8F7F-7041CC9BE07B}"/>
            </a:ext>
          </a:extLst>
        </xdr:cNvPr>
        <xdr:cNvPicPr>
          <a:picLocks noChangeAspect="1"/>
        </xdr:cNvPicPr>
      </xdr:nvPicPr>
      <xdr:blipFill>
        <a:blip xmlns:r="http://schemas.openxmlformats.org/officeDocument/2006/relationships" r:embed="rId1"/>
        <a:srcRect l="5984" t="2830" r="4724" b="3150"/>
        <a:stretch/>
      </xdr:blipFill>
      <xdr:spPr>
        <a:xfrm>
          <a:off x="3014943" y="451037"/>
          <a:ext cx="1123950" cy="1192866"/>
        </a:xfrm>
        <a:prstGeom prst="rect">
          <a:avLst/>
        </a:prstGeom>
      </xdr:spPr>
    </xdr:pic>
    <xdr:clientData/>
  </xdr:twoCellAnchor>
  <xdr:twoCellAnchor>
    <xdr:from>
      <xdr:col>16</xdr:col>
      <xdr:colOff>1640540</xdr:colOff>
      <xdr:row>2</xdr:row>
      <xdr:rowOff>161365</xdr:rowOff>
    </xdr:from>
    <xdr:to>
      <xdr:col>17</xdr:col>
      <xdr:colOff>1558789</xdr:colOff>
      <xdr:row>6</xdr:row>
      <xdr:rowOff>161364</xdr:rowOff>
    </xdr:to>
    <xdr:pic>
      <xdr:nvPicPr>
        <xdr:cNvPr id="4" name="Imagen 3">
          <a:extLst>
            <a:ext uri="{FF2B5EF4-FFF2-40B4-BE49-F238E27FC236}">
              <a16:creationId xmlns:a16="http://schemas.microsoft.com/office/drawing/2014/main" id="{DD688FC6-7475-3122-8B8C-2DABEE083B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734058" y="564777"/>
          <a:ext cx="1827731" cy="887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352425</xdr:colOff>
      <xdr:row>2</xdr:row>
      <xdr:rowOff>47625</xdr:rowOff>
    </xdr:from>
    <xdr:to>
      <xdr:col>3</xdr:col>
      <xdr:colOff>1476375</xdr:colOff>
      <xdr:row>7</xdr:row>
      <xdr:rowOff>171450</xdr:rowOff>
    </xdr:to>
    <xdr:pic>
      <xdr:nvPicPr>
        <xdr:cNvPr id="2" name="Imagen 1">
          <a:extLst>
            <a:ext uri="{FF2B5EF4-FFF2-40B4-BE49-F238E27FC236}">
              <a16:creationId xmlns:a16="http://schemas.microsoft.com/office/drawing/2014/main" id="{133522AE-F214-48FE-87BC-FB876B04939B}"/>
            </a:ext>
            <a:ext uri="{147F2762-F138-4A5C-976F-8EAC2B608ADB}">
              <a16:predDERef xmlns:a16="http://schemas.microsoft.com/office/drawing/2014/main" pred="{C8F85D7C-4339-42CD-8F7F-7041CC9BE07B}"/>
            </a:ext>
          </a:extLst>
        </xdr:cNvPr>
        <xdr:cNvPicPr>
          <a:picLocks noChangeAspect="1"/>
        </xdr:cNvPicPr>
      </xdr:nvPicPr>
      <xdr:blipFill>
        <a:blip xmlns:r="http://schemas.openxmlformats.org/officeDocument/2006/relationships" r:embed="rId1"/>
        <a:srcRect l="5984" t="2830" r="4724" b="3150"/>
        <a:stretch/>
      </xdr:blipFill>
      <xdr:spPr>
        <a:xfrm>
          <a:off x="3014943" y="451037"/>
          <a:ext cx="1123950" cy="1192866"/>
        </a:xfrm>
        <a:prstGeom prst="rect">
          <a:avLst/>
        </a:prstGeom>
      </xdr:spPr>
    </xdr:pic>
    <xdr:clientData/>
  </xdr:twoCellAnchor>
  <xdr:twoCellAnchor>
    <xdr:from>
      <xdr:col>16</xdr:col>
      <xdr:colOff>1317811</xdr:colOff>
      <xdr:row>2</xdr:row>
      <xdr:rowOff>121023</xdr:rowOff>
    </xdr:from>
    <xdr:to>
      <xdr:col>17</xdr:col>
      <xdr:colOff>1464937</xdr:colOff>
      <xdr:row>7</xdr:row>
      <xdr:rowOff>40340</xdr:rowOff>
    </xdr:to>
    <xdr:pic>
      <xdr:nvPicPr>
        <xdr:cNvPr id="4" name="Imagen 3">
          <a:extLst>
            <a:ext uri="{FF2B5EF4-FFF2-40B4-BE49-F238E27FC236}">
              <a16:creationId xmlns:a16="http://schemas.microsoft.com/office/drawing/2014/main" id="{D873E759-9BA2-714A-8EA6-5A292A0C3E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411329" y="524435"/>
          <a:ext cx="2056608" cy="1008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T65"/>
  <sheetViews>
    <sheetView tabSelected="1" zoomScale="80" zoomScaleNormal="80" workbookViewId="0">
      <selection activeCell="O57" sqref="O57:O58"/>
    </sheetView>
  </sheetViews>
  <sheetFormatPr baseColWidth="10" defaultColWidth="11" defaultRowHeight="15.75" x14ac:dyDescent="0.25"/>
  <cols>
    <col min="1" max="3" width="1.375" customWidth="1"/>
    <col min="4" max="4" width="28" customWidth="1"/>
    <col min="5" max="5" width="22.125" customWidth="1"/>
    <col min="6" max="6" width="18.625" customWidth="1"/>
    <col min="7" max="7" width="18" customWidth="1"/>
    <col min="8" max="9" width="17.875" customWidth="1"/>
    <col min="10" max="13" width="12.875" customWidth="1"/>
    <col min="14" max="15" width="22.125" customWidth="1"/>
    <col min="16" max="17" width="23.625" customWidth="1"/>
    <col min="18" max="18" width="28.625" customWidth="1"/>
  </cols>
  <sheetData>
    <row r="1" spans="4:20" ht="8.4499999999999993" customHeight="1" x14ac:dyDescent="0.25"/>
    <row r="2" spans="4:20" ht="3.2" customHeight="1" x14ac:dyDescent="0.25"/>
    <row r="3" spans="4:20" ht="18" x14ac:dyDescent="0.25">
      <c r="D3" s="1"/>
      <c r="E3" s="143" t="s">
        <v>107</v>
      </c>
      <c r="F3" s="143"/>
      <c r="G3" s="143"/>
      <c r="H3" s="143"/>
      <c r="I3" s="143"/>
      <c r="J3" s="143"/>
      <c r="K3" s="143"/>
      <c r="L3" s="143"/>
      <c r="M3" s="143"/>
      <c r="N3" s="143"/>
      <c r="O3" s="143"/>
      <c r="P3" s="143"/>
      <c r="Q3" s="143"/>
      <c r="R3" s="144"/>
    </row>
    <row r="4" spans="4:20" ht="18" x14ac:dyDescent="0.25">
      <c r="D4" s="4"/>
      <c r="E4" s="45" t="s">
        <v>0</v>
      </c>
      <c r="F4" s="45"/>
      <c r="G4" s="45"/>
      <c r="H4" s="45"/>
      <c r="I4" s="45"/>
      <c r="J4" s="45"/>
      <c r="K4" s="45"/>
      <c r="L4" s="45"/>
      <c r="M4" s="45"/>
      <c r="N4" s="45"/>
      <c r="O4" s="45"/>
      <c r="P4" s="45"/>
      <c r="Q4" s="45"/>
      <c r="R4" s="46"/>
    </row>
    <row r="5" spans="4:20" ht="18" x14ac:dyDescent="0.25">
      <c r="D5" s="4"/>
      <c r="E5" s="45" t="s">
        <v>1</v>
      </c>
      <c r="F5" s="45"/>
      <c r="G5" s="45"/>
      <c r="H5" s="45"/>
      <c r="I5" s="45"/>
      <c r="J5" s="45"/>
      <c r="K5" s="45"/>
      <c r="L5" s="45"/>
      <c r="M5" s="45"/>
      <c r="N5" s="45"/>
      <c r="O5" s="45"/>
      <c r="P5" s="45"/>
      <c r="Q5" s="45"/>
      <c r="R5" s="46"/>
    </row>
    <row r="6" spans="4:20" ht="18" x14ac:dyDescent="0.25">
      <c r="D6" s="4"/>
      <c r="E6" s="47" t="s">
        <v>2</v>
      </c>
      <c r="F6" s="47"/>
      <c r="G6" s="47"/>
      <c r="H6" s="47"/>
      <c r="I6" s="47"/>
      <c r="J6" s="47"/>
      <c r="K6" s="47"/>
      <c r="L6" s="47"/>
      <c r="M6" s="47"/>
      <c r="N6" s="47"/>
      <c r="O6" s="47"/>
      <c r="P6" s="47"/>
      <c r="Q6" s="47"/>
      <c r="R6" s="48"/>
    </row>
    <row r="7" spans="4:20" ht="18.600000000000001" customHeight="1" x14ac:dyDescent="0.25">
      <c r="D7" s="4"/>
      <c r="R7" s="5"/>
    </row>
    <row r="8" spans="4:20" ht="13.35" customHeight="1" thickBot="1" x14ac:dyDescent="0.3">
      <c r="D8" s="4"/>
      <c r="R8" s="5"/>
    </row>
    <row r="9" spans="4:20" ht="43.5" customHeight="1" thickBot="1" x14ac:dyDescent="0.3">
      <c r="D9" s="49" t="s">
        <v>3</v>
      </c>
      <c r="E9" s="50"/>
      <c r="F9" s="51" t="s">
        <v>108</v>
      </c>
      <c r="G9" s="52"/>
      <c r="H9" s="52"/>
      <c r="I9" s="52"/>
      <c r="J9" s="52"/>
      <c r="K9" s="52"/>
      <c r="L9" s="52"/>
      <c r="M9" s="52"/>
      <c r="N9" s="52"/>
      <c r="O9" s="52"/>
      <c r="P9" s="52"/>
      <c r="Q9" s="52"/>
      <c r="R9" s="53"/>
    </row>
    <row r="10" spans="4:20" ht="27.95" customHeight="1" x14ac:dyDescent="0.25">
      <c r="D10" s="54" t="s">
        <v>4</v>
      </c>
      <c r="E10" s="57" t="s">
        <v>5</v>
      </c>
      <c r="F10" s="58" t="s">
        <v>6</v>
      </c>
      <c r="G10" s="57" t="s">
        <v>7</v>
      </c>
      <c r="H10" s="60" t="s">
        <v>8</v>
      </c>
      <c r="I10" s="61"/>
      <c r="J10" s="61"/>
      <c r="K10" s="61"/>
      <c r="L10" s="61"/>
      <c r="M10" s="61"/>
      <c r="N10" s="61"/>
      <c r="O10" s="62"/>
      <c r="P10" s="61" t="s">
        <v>9</v>
      </c>
      <c r="Q10" s="61"/>
      <c r="R10" s="63"/>
    </row>
    <row r="11" spans="4:20" ht="32.25" customHeight="1" x14ac:dyDescent="0.25">
      <c r="D11" s="55"/>
      <c r="E11" s="43"/>
      <c r="F11" s="59"/>
      <c r="G11" s="43"/>
      <c r="H11" s="43" t="s">
        <v>10</v>
      </c>
      <c r="I11" s="43" t="s">
        <v>11</v>
      </c>
      <c r="J11" s="64" t="s">
        <v>12</v>
      </c>
      <c r="K11" s="64"/>
      <c r="L11" s="64"/>
      <c r="M11" s="64"/>
      <c r="N11" s="64" t="s">
        <v>13</v>
      </c>
      <c r="O11" s="68"/>
      <c r="P11" s="64"/>
      <c r="Q11" s="64"/>
      <c r="R11" s="65"/>
    </row>
    <row r="12" spans="4:20" ht="30" x14ac:dyDescent="0.25">
      <c r="D12" s="56"/>
      <c r="E12" s="43"/>
      <c r="F12" s="59"/>
      <c r="G12" s="44"/>
      <c r="H12" s="44"/>
      <c r="I12" s="44"/>
      <c r="J12" s="12" t="s">
        <v>14</v>
      </c>
      <c r="K12" s="9" t="s">
        <v>15</v>
      </c>
      <c r="L12" s="9" t="s">
        <v>16</v>
      </c>
      <c r="M12" s="9" t="s">
        <v>17</v>
      </c>
      <c r="N12" s="9" t="s">
        <v>18</v>
      </c>
      <c r="O12" s="9" t="s">
        <v>19</v>
      </c>
      <c r="P12" s="66"/>
      <c r="Q12" s="66"/>
      <c r="R12" s="67"/>
    </row>
    <row r="13" spans="4:20" ht="111.75" customHeight="1" x14ac:dyDescent="0.25">
      <c r="D13" s="69" t="s">
        <v>80</v>
      </c>
      <c r="E13" s="87" t="s">
        <v>21</v>
      </c>
      <c r="F13" s="71" t="s">
        <v>22</v>
      </c>
      <c r="G13" s="91" t="s">
        <v>23</v>
      </c>
      <c r="H13" s="89">
        <v>0.95330000000000004</v>
      </c>
      <c r="I13" s="71" t="s">
        <v>77</v>
      </c>
      <c r="J13" s="29">
        <v>0.23830000000000001</v>
      </c>
      <c r="K13" s="30" t="s">
        <v>24</v>
      </c>
      <c r="L13" s="30" t="s">
        <v>24</v>
      </c>
      <c r="M13" s="31" t="s">
        <v>24</v>
      </c>
      <c r="N13" s="73">
        <f>IFERROR(J13/J14,"ND")</f>
        <v>1</v>
      </c>
      <c r="O13" s="75">
        <f>IFERROR(((J13)/H13),"ND")</f>
        <v>0.2499737753068289</v>
      </c>
      <c r="P13" s="81" t="s">
        <v>106</v>
      </c>
      <c r="Q13" s="82"/>
      <c r="R13" s="83"/>
    </row>
    <row r="14" spans="4:20" ht="84.75" customHeight="1" x14ac:dyDescent="0.25">
      <c r="D14" s="70"/>
      <c r="E14" s="88"/>
      <c r="F14" s="72"/>
      <c r="G14" s="72"/>
      <c r="H14" s="90"/>
      <c r="I14" s="72"/>
      <c r="J14" s="32">
        <v>0.23830000000000001</v>
      </c>
      <c r="K14" s="32">
        <v>0.23830000000000001</v>
      </c>
      <c r="L14" s="32">
        <v>0.23830000000000001</v>
      </c>
      <c r="M14" s="32">
        <v>0.23830000000000001</v>
      </c>
      <c r="N14" s="74"/>
      <c r="O14" s="76"/>
      <c r="P14" s="84"/>
      <c r="Q14" s="85"/>
      <c r="R14" s="86"/>
      <c r="S14" s="6"/>
      <c r="T14" s="6"/>
    </row>
    <row r="15" spans="4:20" ht="18.75" hidden="1" customHeight="1" x14ac:dyDescent="0.25">
      <c r="D15" s="107" t="s">
        <v>25</v>
      </c>
      <c r="E15" s="108"/>
      <c r="F15" s="108"/>
      <c r="G15" s="109"/>
      <c r="H15" s="113"/>
      <c r="I15" s="16"/>
      <c r="J15" s="17"/>
      <c r="K15" s="17"/>
      <c r="L15" s="17"/>
      <c r="M15" s="17"/>
      <c r="N15" s="73" t="str">
        <f>IFERROR(J15/J16,"ND")</f>
        <v>ND</v>
      </c>
      <c r="O15" s="75" t="str">
        <f>IFERROR(((J15)/H15),"ND")</f>
        <v>ND</v>
      </c>
      <c r="P15" s="37"/>
      <c r="Q15" s="38"/>
      <c r="R15" s="39"/>
      <c r="S15" s="6"/>
      <c r="T15" s="6"/>
    </row>
    <row r="16" spans="4:20" ht="42.75" hidden="1" customHeight="1" x14ac:dyDescent="0.25">
      <c r="D16" s="110"/>
      <c r="E16" s="111"/>
      <c r="F16" s="111"/>
      <c r="G16" s="112"/>
      <c r="H16" s="114"/>
      <c r="I16" s="16"/>
      <c r="J16" s="17"/>
      <c r="K16" s="17"/>
      <c r="L16" s="17"/>
      <c r="M16" s="17"/>
      <c r="N16" s="74"/>
      <c r="O16" s="76"/>
      <c r="P16" s="40"/>
      <c r="Q16" s="41"/>
      <c r="R16" s="42"/>
      <c r="S16" s="6"/>
      <c r="T16" s="6"/>
    </row>
    <row r="17" spans="4:18" ht="62.25" customHeight="1" x14ac:dyDescent="0.25">
      <c r="D17" s="132" t="s">
        <v>34</v>
      </c>
      <c r="E17" s="134" t="s">
        <v>56</v>
      </c>
      <c r="F17" s="135" t="s">
        <v>22</v>
      </c>
      <c r="G17" s="130" t="s">
        <v>74</v>
      </c>
      <c r="H17" s="137">
        <v>65670</v>
      </c>
      <c r="I17" s="130" t="s">
        <v>77</v>
      </c>
      <c r="J17" s="20">
        <v>20787</v>
      </c>
      <c r="K17" s="20"/>
      <c r="L17" s="20"/>
      <c r="M17" s="21"/>
      <c r="N17" s="73">
        <f>IFERROR(J17/J18,"ND")</f>
        <v>1.4140816326530612</v>
      </c>
      <c r="O17" s="75">
        <f>IFERROR(((J17)/H17),"ND")</f>
        <v>0.31653723161260849</v>
      </c>
      <c r="P17" s="92" t="s">
        <v>85</v>
      </c>
      <c r="Q17" s="93"/>
      <c r="R17" s="94"/>
    </row>
    <row r="18" spans="4:18" ht="108.75" customHeight="1" x14ac:dyDescent="0.25">
      <c r="D18" s="133"/>
      <c r="E18" s="134"/>
      <c r="F18" s="136"/>
      <c r="G18" s="131"/>
      <c r="H18" s="137"/>
      <c r="I18" s="131"/>
      <c r="J18" s="20">
        <v>14700</v>
      </c>
      <c r="K18" s="20">
        <v>4780</v>
      </c>
      <c r="L18" s="20">
        <v>5390</v>
      </c>
      <c r="M18" s="21">
        <v>40800</v>
      </c>
      <c r="N18" s="74"/>
      <c r="O18" s="76"/>
      <c r="P18" s="95"/>
      <c r="Q18" s="93"/>
      <c r="R18" s="94"/>
    </row>
    <row r="19" spans="4:18" ht="51.75" customHeight="1" x14ac:dyDescent="0.25">
      <c r="D19" s="115" t="s">
        <v>35</v>
      </c>
      <c r="E19" s="117" t="s">
        <v>81</v>
      </c>
      <c r="F19" s="77" t="s">
        <v>22</v>
      </c>
      <c r="G19" s="77" t="s">
        <v>74</v>
      </c>
      <c r="H19" s="79">
        <v>10</v>
      </c>
      <c r="I19" s="77" t="s">
        <v>77</v>
      </c>
      <c r="J19" s="22">
        <v>2</v>
      </c>
      <c r="K19" s="22"/>
      <c r="L19" s="22"/>
      <c r="M19" s="23"/>
      <c r="N19" s="73">
        <f t="shared" ref="N19" si="0">IFERROR(J19/J20,"ND")</f>
        <v>1</v>
      </c>
      <c r="O19" s="75">
        <f t="shared" ref="O19" si="1">IFERROR(((J19)/H19),"ND")</f>
        <v>0.2</v>
      </c>
      <c r="P19" s="96" t="s">
        <v>86</v>
      </c>
      <c r="Q19" s="96"/>
      <c r="R19" s="97"/>
    </row>
    <row r="20" spans="4:18" ht="58.9" customHeight="1" x14ac:dyDescent="0.25">
      <c r="D20" s="116"/>
      <c r="E20" s="118"/>
      <c r="F20" s="78"/>
      <c r="G20" s="78"/>
      <c r="H20" s="80"/>
      <c r="I20" s="78"/>
      <c r="J20" s="22">
        <v>2</v>
      </c>
      <c r="K20" s="22">
        <v>3</v>
      </c>
      <c r="L20" s="22">
        <v>2</v>
      </c>
      <c r="M20" s="23">
        <v>3</v>
      </c>
      <c r="N20" s="74"/>
      <c r="O20" s="76"/>
      <c r="P20" s="98"/>
      <c r="Q20" s="98"/>
      <c r="R20" s="99"/>
    </row>
    <row r="21" spans="4:18" ht="46.15" customHeight="1" x14ac:dyDescent="0.25">
      <c r="D21" s="119" t="s">
        <v>36</v>
      </c>
      <c r="E21" s="121" t="s">
        <v>57</v>
      </c>
      <c r="F21" s="100" t="s">
        <v>22</v>
      </c>
      <c r="G21" s="100" t="s">
        <v>74</v>
      </c>
      <c r="H21" s="123">
        <v>2040</v>
      </c>
      <c r="I21" s="100" t="s">
        <v>77</v>
      </c>
      <c r="J21" s="24">
        <v>400</v>
      </c>
      <c r="K21" s="24"/>
      <c r="L21" s="24"/>
      <c r="M21" s="25"/>
      <c r="N21" s="73">
        <f t="shared" ref="N21" si="2">IFERROR(J21/J22,"ND")</f>
        <v>0.78431372549019607</v>
      </c>
      <c r="O21" s="75">
        <f t="shared" ref="O21" si="3">IFERROR(((J21)/H21),"ND")</f>
        <v>0.19607843137254902</v>
      </c>
      <c r="P21" s="102" t="s">
        <v>87</v>
      </c>
      <c r="Q21" s="103"/>
      <c r="R21" s="104"/>
    </row>
    <row r="22" spans="4:18" ht="50.85" customHeight="1" x14ac:dyDescent="0.25">
      <c r="D22" s="120"/>
      <c r="E22" s="122"/>
      <c r="F22" s="101"/>
      <c r="G22" s="101"/>
      <c r="H22" s="124"/>
      <c r="I22" s="101"/>
      <c r="J22" s="26">
        <v>510</v>
      </c>
      <c r="K22" s="26">
        <v>510</v>
      </c>
      <c r="L22" s="26">
        <v>510</v>
      </c>
      <c r="M22" s="27">
        <v>510</v>
      </c>
      <c r="N22" s="74"/>
      <c r="O22" s="76"/>
      <c r="P22" s="105"/>
      <c r="Q22" s="105"/>
      <c r="R22" s="106"/>
    </row>
    <row r="23" spans="4:18" ht="69.95" customHeight="1" x14ac:dyDescent="0.25">
      <c r="D23" s="115" t="s">
        <v>37</v>
      </c>
      <c r="E23" s="117" t="s">
        <v>82</v>
      </c>
      <c r="F23" s="77" t="s">
        <v>22</v>
      </c>
      <c r="G23" s="77" t="s">
        <v>74</v>
      </c>
      <c r="H23" s="79">
        <v>109</v>
      </c>
      <c r="I23" s="77" t="s">
        <v>77</v>
      </c>
      <c r="J23" s="22">
        <v>11</v>
      </c>
      <c r="K23" s="22"/>
      <c r="L23" s="22"/>
      <c r="M23" s="23"/>
      <c r="N23" s="73">
        <f t="shared" ref="N23" si="4">IFERROR(J23/J24,"ND")</f>
        <v>0.44</v>
      </c>
      <c r="O23" s="75">
        <f t="shared" ref="O23" si="5">IFERROR(((J23)/H23),"ND")</f>
        <v>0.10091743119266056</v>
      </c>
      <c r="P23" s="96" t="s">
        <v>88</v>
      </c>
      <c r="Q23" s="96"/>
      <c r="R23" s="97"/>
    </row>
    <row r="24" spans="4:18" ht="74.650000000000006" customHeight="1" x14ac:dyDescent="0.25">
      <c r="D24" s="116"/>
      <c r="E24" s="118"/>
      <c r="F24" s="78"/>
      <c r="G24" s="78"/>
      <c r="H24" s="80"/>
      <c r="I24" s="78"/>
      <c r="J24" s="22">
        <v>25</v>
      </c>
      <c r="K24" s="22">
        <v>30</v>
      </c>
      <c r="L24" s="22">
        <v>25</v>
      </c>
      <c r="M24" s="23">
        <v>29</v>
      </c>
      <c r="N24" s="74"/>
      <c r="O24" s="76"/>
      <c r="P24" s="98"/>
      <c r="Q24" s="98"/>
      <c r="R24" s="99"/>
    </row>
    <row r="25" spans="4:18" ht="56.1" customHeight="1" x14ac:dyDescent="0.25">
      <c r="D25" s="119" t="s">
        <v>38</v>
      </c>
      <c r="E25" s="121" t="s">
        <v>58</v>
      </c>
      <c r="F25" s="100" t="s">
        <v>22</v>
      </c>
      <c r="G25" s="100" t="s">
        <v>74</v>
      </c>
      <c r="H25" s="123">
        <v>109</v>
      </c>
      <c r="I25" s="100" t="s">
        <v>77</v>
      </c>
      <c r="J25" s="24">
        <v>11</v>
      </c>
      <c r="K25" s="24"/>
      <c r="L25" s="24"/>
      <c r="M25" s="25"/>
      <c r="N25" s="73">
        <f t="shared" ref="N25" si="6">IFERROR(J25/J26,"ND")</f>
        <v>0.44</v>
      </c>
      <c r="O25" s="75">
        <f t="shared" ref="O25" si="7">IFERROR(((J25)/H25),"ND")</f>
        <v>0.10091743119266056</v>
      </c>
      <c r="P25" s="102" t="s">
        <v>89</v>
      </c>
      <c r="Q25" s="103"/>
      <c r="R25" s="104"/>
    </row>
    <row r="26" spans="4:18" ht="73.7" customHeight="1" x14ac:dyDescent="0.25">
      <c r="D26" s="120"/>
      <c r="E26" s="122"/>
      <c r="F26" s="101"/>
      <c r="G26" s="101"/>
      <c r="H26" s="124"/>
      <c r="I26" s="101"/>
      <c r="J26" s="26">
        <v>25</v>
      </c>
      <c r="K26" s="26">
        <v>30</v>
      </c>
      <c r="L26" s="26">
        <v>25</v>
      </c>
      <c r="M26" s="27">
        <v>29</v>
      </c>
      <c r="N26" s="74"/>
      <c r="O26" s="76"/>
      <c r="P26" s="105"/>
      <c r="Q26" s="105"/>
      <c r="R26" s="106"/>
    </row>
    <row r="27" spans="4:18" ht="68.25" customHeight="1" x14ac:dyDescent="0.25">
      <c r="D27" s="115" t="s">
        <v>39</v>
      </c>
      <c r="E27" s="77" t="s">
        <v>59</v>
      </c>
      <c r="F27" s="77" t="s">
        <v>22</v>
      </c>
      <c r="G27" s="77" t="s">
        <v>74</v>
      </c>
      <c r="H27" s="79">
        <v>49600</v>
      </c>
      <c r="I27" s="77" t="s">
        <v>77</v>
      </c>
      <c r="J27" s="22">
        <v>6387</v>
      </c>
      <c r="K27" s="22"/>
      <c r="L27" s="22"/>
      <c r="M27" s="23"/>
      <c r="N27" s="73">
        <f t="shared" ref="N27" si="8">IFERROR(J27/J28,"ND")</f>
        <v>1.9354545454545455</v>
      </c>
      <c r="O27" s="75">
        <f t="shared" ref="O27" si="9">IFERROR(((J27)/H27),"ND")</f>
        <v>0.12877016129032259</v>
      </c>
      <c r="P27" s="96" t="s">
        <v>90</v>
      </c>
      <c r="Q27" s="96"/>
      <c r="R27" s="97"/>
    </row>
    <row r="28" spans="4:18" ht="59.25" customHeight="1" x14ac:dyDescent="0.25">
      <c r="D28" s="116"/>
      <c r="E28" s="78"/>
      <c r="F28" s="78"/>
      <c r="G28" s="78"/>
      <c r="H28" s="80"/>
      <c r="I28" s="78"/>
      <c r="J28" s="22">
        <v>3300</v>
      </c>
      <c r="K28" s="22">
        <v>4400</v>
      </c>
      <c r="L28" s="22">
        <v>4500</v>
      </c>
      <c r="M28" s="23">
        <v>37400</v>
      </c>
      <c r="N28" s="74"/>
      <c r="O28" s="76"/>
      <c r="P28" s="98"/>
      <c r="Q28" s="98"/>
      <c r="R28" s="99"/>
    </row>
    <row r="29" spans="4:18" ht="60.95" customHeight="1" x14ac:dyDescent="0.25">
      <c r="D29" s="119" t="s">
        <v>40</v>
      </c>
      <c r="E29" s="121" t="s">
        <v>60</v>
      </c>
      <c r="F29" s="100" t="s">
        <v>22</v>
      </c>
      <c r="G29" s="100" t="s">
        <v>74</v>
      </c>
      <c r="H29" s="123">
        <v>1600</v>
      </c>
      <c r="I29" s="100" t="s">
        <v>77</v>
      </c>
      <c r="J29" s="24">
        <v>249</v>
      </c>
      <c r="K29" s="24"/>
      <c r="L29" s="24"/>
      <c r="M29" s="25"/>
      <c r="N29" s="73">
        <f t="shared" ref="N29" si="10">IFERROR(J29/J30,"ND")</f>
        <v>0.83</v>
      </c>
      <c r="O29" s="75">
        <f t="shared" ref="O29" si="11">IFERROR(((J29)/H29),"ND")</f>
        <v>0.15562500000000001</v>
      </c>
      <c r="P29" s="125" t="s">
        <v>91</v>
      </c>
      <c r="Q29" s="126"/>
      <c r="R29" s="127"/>
    </row>
    <row r="30" spans="4:18" ht="66.75" customHeight="1" x14ac:dyDescent="0.25">
      <c r="D30" s="120"/>
      <c r="E30" s="122"/>
      <c r="F30" s="101"/>
      <c r="G30" s="101"/>
      <c r="H30" s="124"/>
      <c r="I30" s="101"/>
      <c r="J30" s="26">
        <v>300</v>
      </c>
      <c r="K30" s="26">
        <v>400</v>
      </c>
      <c r="L30" s="26">
        <v>500</v>
      </c>
      <c r="M30" s="27">
        <v>400</v>
      </c>
      <c r="N30" s="74"/>
      <c r="O30" s="76"/>
      <c r="P30" s="128"/>
      <c r="Q30" s="128"/>
      <c r="R30" s="129"/>
    </row>
    <row r="31" spans="4:18" ht="54" customHeight="1" x14ac:dyDescent="0.25">
      <c r="D31" s="119" t="s">
        <v>41</v>
      </c>
      <c r="E31" s="141" t="s">
        <v>83</v>
      </c>
      <c r="F31" s="100" t="s">
        <v>22</v>
      </c>
      <c r="G31" s="100" t="s">
        <v>75</v>
      </c>
      <c r="H31" s="123">
        <v>30000</v>
      </c>
      <c r="I31" s="100" t="s">
        <v>77</v>
      </c>
      <c r="J31" s="24">
        <v>0</v>
      </c>
      <c r="K31" s="24"/>
      <c r="L31" s="24"/>
      <c r="M31" s="25"/>
      <c r="N31" s="73" t="str">
        <f t="shared" ref="N31" si="12">IFERROR(J31/J32,"ND")</f>
        <v>ND</v>
      </c>
      <c r="O31" s="75">
        <f t="shared" ref="O31" si="13">IFERROR(((J31)/H31),"ND")</f>
        <v>0</v>
      </c>
      <c r="P31" s="102" t="s">
        <v>92</v>
      </c>
      <c r="Q31" s="103"/>
      <c r="R31" s="104"/>
    </row>
    <row r="32" spans="4:18" ht="57.75" customHeight="1" x14ac:dyDescent="0.25">
      <c r="D32" s="120"/>
      <c r="E32" s="142"/>
      <c r="F32" s="101"/>
      <c r="G32" s="101"/>
      <c r="H32" s="124"/>
      <c r="I32" s="101"/>
      <c r="J32" s="26">
        <v>0</v>
      </c>
      <c r="K32" s="26">
        <v>0</v>
      </c>
      <c r="L32" s="26">
        <v>0</v>
      </c>
      <c r="M32" s="27">
        <v>30000</v>
      </c>
      <c r="N32" s="74"/>
      <c r="O32" s="76"/>
      <c r="P32" s="105"/>
      <c r="Q32" s="105"/>
      <c r="R32" s="106"/>
    </row>
    <row r="33" spans="4:18" ht="42.4" customHeight="1" x14ac:dyDescent="0.25">
      <c r="D33" s="119" t="s">
        <v>42</v>
      </c>
      <c r="E33" s="141" t="s">
        <v>84</v>
      </c>
      <c r="F33" s="100" t="s">
        <v>22</v>
      </c>
      <c r="G33" s="100" t="s">
        <v>75</v>
      </c>
      <c r="H33" s="123">
        <v>3000</v>
      </c>
      <c r="I33" s="100" t="s">
        <v>77</v>
      </c>
      <c r="J33" s="24">
        <v>0</v>
      </c>
      <c r="K33" s="24"/>
      <c r="L33" s="24"/>
      <c r="M33" s="25"/>
      <c r="N33" s="73" t="str">
        <f t="shared" ref="N33" si="14">IFERROR(J33/J34,"ND")</f>
        <v>ND</v>
      </c>
      <c r="O33" s="75">
        <f t="shared" ref="O33" si="15">IFERROR(((J33)/H33),"ND")</f>
        <v>0</v>
      </c>
      <c r="P33" s="102" t="s">
        <v>92</v>
      </c>
      <c r="Q33" s="103"/>
      <c r="R33" s="104"/>
    </row>
    <row r="34" spans="4:18" ht="69.95" customHeight="1" x14ac:dyDescent="0.25">
      <c r="D34" s="120"/>
      <c r="E34" s="142"/>
      <c r="F34" s="101"/>
      <c r="G34" s="101"/>
      <c r="H34" s="124"/>
      <c r="I34" s="101"/>
      <c r="J34" s="26">
        <v>0</v>
      </c>
      <c r="K34" s="26">
        <v>0</v>
      </c>
      <c r="L34" s="26">
        <v>0</v>
      </c>
      <c r="M34" s="27">
        <v>3000</v>
      </c>
      <c r="N34" s="74"/>
      <c r="O34" s="76"/>
      <c r="P34" s="105"/>
      <c r="Q34" s="105"/>
      <c r="R34" s="106"/>
    </row>
    <row r="35" spans="4:18" ht="63.6" customHeight="1" x14ac:dyDescent="0.25">
      <c r="D35" s="119" t="s">
        <v>43</v>
      </c>
      <c r="E35" s="121" t="s">
        <v>61</v>
      </c>
      <c r="F35" s="100" t="s">
        <v>22</v>
      </c>
      <c r="G35" s="100" t="s">
        <v>74</v>
      </c>
      <c r="H35" s="123">
        <v>15000</v>
      </c>
      <c r="I35" s="100" t="s">
        <v>77</v>
      </c>
      <c r="J35" s="24">
        <v>6138</v>
      </c>
      <c r="K35" s="24"/>
      <c r="L35" s="24"/>
      <c r="M35" s="25"/>
      <c r="N35" s="73">
        <f t="shared" ref="N35" si="16">IFERROR(J35/J36,"ND")</f>
        <v>2.0459999999999998</v>
      </c>
      <c r="O35" s="75">
        <f t="shared" ref="O35" si="17">IFERROR(((J35)/H35),"ND")</f>
        <v>0.40920000000000001</v>
      </c>
      <c r="P35" s="102" t="s">
        <v>93</v>
      </c>
      <c r="Q35" s="103"/>
      <c r="R35" s="104"/>
    </row>
    <row r="36" spans="4:18" ht="65.650000000000006" customHeight="1" x14ac:dyDescent="0.25">
      <c r="D36" s="120"/>
      <c r="E36" s="122"/>
      <c r="F36" s="101"/>
      <c r="G36" s="101"/>
      <c r="H36" s="124"/>
      <c r="I36" s="101"/>
      <c r="J36" s="26">
        <v>3000</v>
      </c>
      <c r="K36" s="26">
        <v>4000</v>
      </c>
      <c r="L36" s="26">
        <v>4000</v>
      </c>
      <c r="M36" s="27">
        <v>4000</v>
      </c>
      <c r="N36" s="74"/>
      <c r="O36" s="76"/>
      <c r="P36" s="105"/>
      <c r="Q36" s="105"/>
      <c r="R36" s="106"/>
    </row>
    <row r="37" spans="4:18" ht="64.150000000000006" customHeight="1" x14ac:dyDescent="0.25">
      <c r="D37" s="115" t="s">
        <v>44</v>
      </c>
      <c r="E37" s="77" t="s">
        <v>62</v>
      </c>
      <c r="F37" s="77" t="s">
        <v>22</v>
      </c>
      <c r="G37" s="77" t="s">
        <v>74</v>
      </c>
      <c r="H37" s="79">
        <v>72</v>
      </c>
      <c r="I37" s="77" t="s">
        <v>77</v>
      </c>
      <c r="J37" s="22">
        <v>22</v>
      </c>
      <c r="K37" s="22"/>
      <c r="L37" s="22"/>
      <c r="M37" s="23"/>
      <c r="N37" s="73">
        <f t="shared" ref="N37" si="18">IFERROR(J37/J38,"ND")</f>
        <v>1</v>
      </c>
      <c r="O37" s="75">
        <f t="shared" ref="O37" si="19">IFERROR(((J37)/H37),"ND")</f>
        <v>0.30555555555555558</v>
      </c>
      <c r="P37" s="96" t="s">
        <v>94</v>
      </c>
      <c r="Q37" s="96"/>
      <c r="R37" s="97"/>
    </row>
    <row r="38" spans="4:18" ht="88.5" customHeight="1" x14ac:dyDescent="0.25">
      <c r="D38" s="116"/>
      <c r="E38" s="78"/>
      <c r="F38" s="78"/>
      <c r="G38" s="78"/>
      <c r="H38" s="80"/>
      <c r="I38" s="78"/>
      <c r="J38" s="22">
        <v>22</v>
      </c>
      <c r="K38" s="22">
        <v>15</v>
      </c>
      <c r="L38" s="22">
        <v>15</v>
      </c>
      <c r="M38" s="23">
        <v>20</v>
      </c>
      <c r="N38" s="74"/>
      <c r="O38" s="76"/>
      <c r="P38" s="98"/>
      <c r="Q38" s="98"/>
      <c r="R38" s="99"/>
    </row>
    <row r="39" spans="4:18" ht="72" customHeight="1" x14ac:dyDescent="0.25">
      <c r="D39" s="119" t="s">
        <v>45</v>
      </c>
      <c r="E39" s="121" t="s">
        <v>63</v>
      </c>
      <c r="F39" s="100" t="s">
        <v>22</v>
      </c>
      <c r="G39" s="100" t="s">
        <v>74</v>
      </c>
      <c r="H39" s="123">
        <v>72</v>
      </c>
      <c r="I39" s="100" t="s">
        <v>77</v>
      </c>
      <c r="J39" s="24">
        <v>22</v>
      </c>
      <c r="K39" s="24"/>
      <c r="L39" s="24"/>
      <c r="M39" s="25"/>
      <c r="N39" s="73">
        <f t="shared" ref="N39" si="20">IFERROR(J39/J40,"ND")</f>
        <v>1</v>
      </c>
      <c r="O39" s="75">
        <f t="shared" ref="O39" si="21">IFERROR(((J39)/H39),"ND")</f>
        <v>0.30555555555555558</v>
      </c>
      <c r="P39" s="102" t="s">
        <v>95</v>
      </c>
      <c r="Q39" s="103"/>
      <c r="R39" s="104"/>
    </row>
    <row r="40" spans="4:18" ht="88.9" customHeight="1" x14ac:dyDescent="0.25">
      <c r="D40" s="120"/>
      <c r="E40" s="122"/>
      <c r="F40" s="101"/>
      <c r="G40" s="101"/>
      <c r="H40" s="124"/>
      <c r="I40" s="101"/>
      <c r="J40" s="26">
        <v>22</v>
      </c>
      <c r="K40" s="26">
        <v>15</v>
      </c>
      <c r="L40" s="26">
        <v>15</v>
      </c>
      <c r="M40" s="27">
        <v>20</v>
      </c>
      <c r="N40" s="74"/>
      <c r="O40" s="76"/>
      <c r="P40" s="105"/>
      <c r="Q40" s="105"/>
      <c r="R40" s="106"/>
    </row>
    <row r="41" spans="4:18" ht="66.75" customHeight="1" x14ac:dyDescent="0.25">
      <c r="D41" s="115" t="s">
        <v>46</v>
      </c>
      <c r="E41" s="77" t="s">
        <v>64</v>
      </c>
      <c r="F41" s="77" t="s">
        <v>22</v>
      </c>
      <c r="G41" s="77" t="s">
        <v>74</v>
      </c>
      <c r="H41" s="79">
        <v>14350</v>
      </c>
      <c r="I41" s="77" t="s">
        <v>77</v>
      </c>
      <c r="J41" s="22">
        <v>11000</v>
      </c>
      <c r="K41" s="22"/>
      <c r="L41" s="22"/>
      <c r="M41" s="23"/>
      <c r="N41" s="73">
        <f t="shared" ref="N41" si="22">IFERROR(J41/J42,"ND")</f>
        <v>1</v>
      </c>
      <c r="O41" s="75">
        <f t="shared" ref="O41" si="23">IFERROR(((J41)/H41),"ND")</f>
        <v>0.76655052264808365</v>
      </c>
      <c r="P41" s="96" t="s">
        <v>96</v>
      </c>
      <c r="Q41" s="96"/>
      <c r="R41" s="97"/>
    </row>
    <row r="42" spans="4:18" ht="68.849999999999994" customHeight="1" x14ac:dyDescent="0.25">
      <c r="D42" s="116"/>
      <c r="E42" s="78"/>
      <c r="F42" s="78"/>
      <c r="G42" s="78"/>
      <c r="H42" s="80"/>
      <c r="I42" s="78"/>
      <c r="J42" s="22">
        <v>11000</v>
      </c>
      <c r="K42" s="22">
        <v>0</v>
      </c>
      <c r="L42" s="22">
        <v>350</v>
      </c>
      <c r="M42" s="23">
        <v>3000</v>
      </c>
      <c r="N42" s="74"/>
      <c r="O42" s="76"/>
      <c r="P42" s="98"/>
      <c r="Q42" s="98"/>
      <c r="R42" s="99"/>
    </row>
    <row r="43" spans="4:18" ht="59.25" customHeight="1" x14ac:dyDescent="0.25">
      <c r="D43" s="119" t="s">
        <v>47</v>
      </c>
      <c r="E43" s="121" t="s">
        <v>65</v>
      </c>
      <c r="F43" s="100" t="s">
        <v>22</v>
      </c>
      <c r="G43" s="100" t="s">
        <v>75</v>
      </c>
      <c r="H43" s="123">
        <v>11000</v>
      </c>
      <c r="I43" s="100" t="s">
        <v>77</v>
      </c>
      <c r="J43" s="24">
        <v>11000</v>
      </c>
      <c r="K43" s="24"/>
      <c r="L43" s="24"/>
      <c r="M43" s="25"/>
      <c r="N43" s="73">
        <f t="shared" ref="N43" si="24">IFERROR(J43/J44,"ND")</f>
        <v>1</v>
      </c>
      <c r="O43" s="75">
        <f t="shared" ref="O43" si="25">IFERROR(((J43)/H43),"ND")</f>
        <v>1</v>
      </c>
      <c r="P43" s="102" t="s">
        <v>97</v>
      </c>
      <c r="Q43" s="103"/>
      <c r="R43" s="104"/>
    </row>
    <row r="44" spans="4:18" ht="67.349999999999994" customHeight="1" x14ac:dyDescent="0.25">
      <c r="D44" s="120"/>
      <c r="E44" s="122"/>
      <c r="F44" s="101"/>
      <c r="G44" s="101"/>
      <c r="H44" s="124"/>
      <c r="I44" s="101"/>
      <c r="J44" s="26">
        <v>11000</v>
      </c>
      <c r="K44" s="26">
        <v>0</v>
      </c>
      <c r="L44" s="26">
        <v>0</v>
      </c>
      <c r="M44" s="27">
        <v>0</v>
      </c>
      <c r="N44" s="74"/>
      <c r="O44" s="76"/>
      <c r="P44" s="105"/>
      <c r="Q44" s="105"/>
      <c r="R44" s="106"/>
    </row>
    <row r="45" spans="4:18" ht="49.9" customHeight="1" x14ac:dyDescent="0.25">
      <c r="D45" s="119" t="s">
        <v>48</v>
      </c>
      <c r="E45" s="121" t="s">
        <v>66</v>
      </c>
      <c r="F45" s="100" t="s">
        <v>22</v>
      </c>
      <c r="G45" s="100" t="s">
        <v>75</v>
      </c>
      <c r="H45" s="123">
        <v>3000</v>
      </c>
      <c r="I45" s="100" t="s">
        <v>77</v>
      </c>
      <c r="J45" s="24">
        <v>0</v>
      </c>
      <c r="K45" s="24"/>
      <c r="L45" s="24"/>
      <c r="M45" s="25"/>
      <c r="N45" s="73" t="str">
        <f t="shared" ref="N45" si="26">IFERROR(J45/J46,"ND")</f>
        <v>ND</v>
      </c>
      <c r="O45" s="75">
        <f t="shared" ref="O45" si="27">IFERROR(((J45)/H45),"ND")</f>
        <v>0</v>
      </c>
      <c r="P45" s="102" t="s">
        <v>99</v>
      </c>
      <c r="Q45" s="103"/>
      <c r="R45" s="104"/>
    </row>
    <row r="46" spans="4:18" ht="56.65" customHeight="1" x14ac:dyDescent="0.25">
      <c r="D46" s="120"/>
      <c r="E46" s="122"/>
      <c r="F46" s="101"/>
      <c r="G46" s="101"/>
      <c r="H46" s="124"/>
      <c r="I46" s="101"/>
      <c r="J46" s="26">
        <v>0</v>
      </c>
      <c r="K46" s="26">
        <v>0</v>
      </c>
      <c r="L46" s="26">
        <v>0</v>
      </c>
      <c r="M46" s="27">
        <v>3000</v>
      </c>
      <c r="N46" s="74"/>
      <c r="O46" s="76"/>
      <c r="P46" s="105"/>
      <c r="Q46" s="105"/>
      <c r="R46" s="106"/>
    </row>
    <row r="47" spans="4:18" ht="57.75" customHeight="1" x14ac:dyDescent="0.25">
      <c r="D47" s="119" t="s">
        <v>49</v>
      </c>
      <c r="E47" s="121" t="s">
        <v>67</v>
      </c>
      <c r="F47" s="100" t="s">
        <v>22</v>
      </c>
      <c r="G47" s="100" t="s">
        <v>75</v>
      </c>
      <c r="H47" s="123">
        <v>350</v>
      </c>
      <c r="I47" s="100" t="s">
        <v>77</v>
      </c>
      <c r="J47" s="24">
        <v>0</v>
      </c>
      <c r="K47" s="24"/>
      <c r="L47" s="24"/>
      <c r="M47" s="25"/>
      <c r="N47" s="73" t="str">
        <f t="shared" ref="N47" si="28">IFERROR(J47/J48,"ND")</f>
        <v>ND</v>
      </c>
      <c r="O47" s="75">
        <f t="shared" ref="O47" si="29">IFERROR(((J47)/H47),"ND")</f>
        <v>0</v>
      </c>
      <c r="P47" s="102" t="s">
        <v>98</v>
      </c>
      <c r="Q47" s="103"/>
      <c r="R47" s="104"/>
    </row>
    <row r="48" spans="4:18" ht="61.5" customHeight="1" x14ac:dyDescent="0.25">
      <c r="D48" s="120"/>
      <c r="E48" s="122"/>
      <c r="F48" s="101"/>
      <c r="G48" s="101"/>
      <c r="H48" s="124"/>
      <c r="I48" s="101"/>
      <c r="J48" s="26">
        <v>0</v>
      </c>
      <c r="K48" s="26">
        <v>0</v>
      </c>
      <c r="L48" s="26">
        <v>350</v>
      </c>
      <c r="M48" s="27">
        <v>0</v>
      </c>
      <c r="N48" s="74"/>
      <c r="O48" s="76"/>
      <c r="P48" s="105"/>
      <c r="Q48" s="105"/>
      <c r="R48" s="106"/>
    </row>
    <row r="49" spans="4:18" ht="72.599999999999994" customHeight="1" x14ac:dyDescent="0.25">
      <c r="D49" s="115" t="s">
        <v>50</v>
      </c>
      <c r="E49" s="77" t="s">
        <v>68</v>
      </c>
      <c r="F49" s="77" t="s">
        <v>22</v>
      </c>
      <c r="G49" s="77" t="s">
        <v>74</v>
      </c>
      <c r="H49" s="79">
        <v>30</v>
      </c>
      <c r="I49" s="77" t="s">
        <v>77</v>
      </c>
      <c r="J49" s="22">
        <v>7</v>
      </c>
      <c r="K49" s="22"/>
      <c r="L49" s="22"/>
      <c r="M49" s="23"/>
      <c r="N49" s="73">
        <f t="shared" ref="N49" si="30">IFERROR(J49/J50,"ND")</f>
        <v>1</v>
      </c>
      <c r="O49" s="75">
        <f>IFERROR(((J49)/H49),"ND")</f>
        <v>0.23333333333333334</v>
      </c>
      <c r="P49" s="96" t="s">
        <v>105</v>
      </c>
      <c r="Q49" s="96"/>
      <c r="R49" s="97"/>
    </row>
    <row r="50" spans="4:18" ht="63" customHeight="1" x14ac:dyDescent="0.25">
      <c r="D50" s="116"/>
      <c r="E50" s="78"/>
      <c r="F50" s="78"/>
      <c r="G50" s="78"/>
      <c r="H50" s="80"/>
      <c r="I50" s="78"/>
      <c r="J50" s="22">
        <v>7</v>
      </c>
      <c r="K50" s="22">
        <v>10</v>
      </c>
      <c r="L50" s="22">
        <v>7</v>
      </c>
      <c r="M50" s="23">
        <v>6</v>
      </c>
      <c r="N50" s="74"/>
      <c r="O50" s="76"/>
      <c r="P50" s="98"/>
      <c r="Q50" s="98"/>
      <c r="R50" s="99"/>
    </row>
    <row r="51" spans="4:18" ht="59.25" customHeight="1" x14ac:dyDescent="0.25">
      <c r="D51" s="119" t="s">
        <v>51</v>
      </c>
      <c r="E51" s="121" t="s">
        <v>69</v>
      </c>
      <c r="F51" s="100" t="s">
        <v>22</v>
      </c>
      <c r="G51" s="100" t="s">
        <v>74</v>
      </c>
      <c r="H51" s="123">
        <v>20</v>
      </c>
      <c r="I51" s="100" t="s">
        <v>77</v>
      </c>
      <c r="J51" s="24">
        <v>1</v>
      </c>
      <c r="K51" s="24"/>
      <c r="L51" s="24"/>
      <c r="M51" s="25"/>
      <c r="N51" s="73">
        <f t="shared" ref="N51" si="31">IFERROR(J51/J52,"ND")</f>
        <v>0.33333333333333331</v>
      </c>
      <c r="O51" s="75">
        <f t="shared" ref="O51" si="32">IFERROR(((J51)/H51),"ND")</f>
        <v>0.05</v>
      </c>
      <c r="P51" s="102" t="s">
        <v>100</v>
      </c>
      <c r="Q51" s="103"/>
      <c r="R51" s="104"/>
    </row>
    <row r="52" spans="4:18" ht="57.75" customHeight="1" x14ac:dyDescent="0.25">
      <c r="D52" s="120"/>
      <c r="E52" s="122"/>
      <c r="F52" s="101"/>
      <c r="G52" s="101"/>
      <c r="H52" s="124"/>
      <c r="I52" s="101"/>
      <c r="J52" s="26">
        <v>3</v>
      </c>
      <c r="K52" s="26">
        <v>6</v>
      </c>
      <c r="L52" s="26">
        <v>7</v>
      </c>
      <c r="M52" s="27">
        <v>4</v>
      </c>
      <c r="N52" s="74"/>
      <c r="O52" s="76"/>
      <c r="P52" s="105"/>
      <c r="Q52" s="105"/>
      <c r="R52" s="106"/>
    </row>
    <row r="53" spans="4:18" ht="63.6" customHeight="1" x14ac:dyDescent="0.25">
      <c r="D53" s="119" t="s">
        <v>52</v>
      </c>
      <c r="E53" s="121" t="s">
        <v>70</v>
      </c>
      <c r="F53" s="100" t="s">
        <v>22</v>
      </c>
      <c r="G53" s="100" t="s">
        <v>74</v>
      </c>
      <c r="H53" s="123">
        <v>1540</v>
      </c>
      <c r="I53" s="100" t="s">
        <v>77</v>
      </c>
      <c r="J53" s="24">
        <v>900</v>
      </c>
      <c r="K53" s="24"/>
      <c r="L53" s="24"/>
      <c r="M53" s="25"/>
      <c r="N53" s="73">
        <f t="shared" ref="N53" si="33">IFERROR(J53/J54,"ND")</f>
        <v>2.25</v>
      </c>
      <c r="O53" s="75">
        <f t="shared" ref="O53" si="34">IFERROR(((J53)/H53),"ND")</f>
        <v>0.58441558441558439</v>
      </c>
      <c r="P53" s="102" t="s">
        <v>101</v>
      </c>
      <c r="Q53" s="103"/>
      <c r="R53" s="104"/>
    </row>
    <row r="54" spans="4:18" ht="72.75" customHeight="1" x14ac:dyDescent="0.25">
      <c r="D54" s="120"/>
      <c r="E54" s="122"/>
      <c r="F54" s="101"/>
      <c r="G54" s="101"/>
      <c r="H54" s="124"/>
      <c r="I54" s="101"/>
      <c r="J54" s="26">
        <v>400</v>
      </c>
      <c r="K54" s="26">
        <v>340</v>
      </c>
      <c r="L54" s="26">
        <v>400</v>
      </c>
      <c r="M54" s="27">
        <v>400</v>
      </c>
      <c r="N54" s="74"/>
      <c r="O54" s="76"/>
      <c r="P54" s="105"/>
      <c r="Q54" s="105"/>
      <c r="R54" s="106"/>
    </row>
    <row r="55" spans="4:18" ht="48.2" customHeight="1" x14ac:dyDescent="0.25">
      <c r="D55" s="119" t="s">
        <v>53</v>
      </c>
      <c r="E55" s="121" t="s">
        <v>71</v>
      </c>
      <c r="F55" s="100" t="s">
        <v>22</v>
      </c>
      <c r="G55" s="100" t="s">
        <v>76</v>
      </c>
      <c r="H55" s="123">
        <v>60</v>
      </c>
      <c r="I55" s="100" t="s">
        <v>77</v>
      </c>
      <c r="J55" s="24">
        <v>0</v>
      </c>
      <c r="K55" s="24"/>
      <c r="L55" s="24"/>
      <c r="M55" s="25"/>
      <c r="N55" s="73" t="str">
        <f t="shared" ref="N55" si="35">IFERROR(J55/J56,"ND")</f>
        <v>ND</v>
      </c>
      <c r="O55" s="75">
        <f t="shared" ref="O55" si="36">IFERROR(((J55)/H55),"ND")</f>
        <v>0</v>
      </c>
      <c r="P55" s="102" t="s">
        <v>102</v>
      </c>
      <c r="Q55" s="103"/>
      <c r="R55" s="104"/>
    </row>
    <row r="56" spans="4:18" ht="55.7" customHeight="1" x14ac:dyDescent="0.25">
      <c r="D56" s="120"/>
      <c r="E56" s="122"/>
      <c r="F56" s="101"/>
      <c r="G56" s="101"/>
      <c r="H56" s="124"/>
      <c r="I56" s="101"/>
      <c r="J56" s="26">
        <v>0</v>
      </c>
      <c r="K56" s="26">
        <v>40</v>
      </c>
      <c r="L56" s="26">
        <v>20</v>
      </c>
      <c r="M56" s="27">
        <v>0</v>
      </c>
      <c r="N56" s="74"/>
      <c r="O56" s="76"/>
      <c r="P56" s="105"/>
      <c r="Q56" s="105"/>
      <c r="R56" s="106"/>
    </row>
    <row r="57" spans="4:18" ht="51.75" customHeight="1" x14ac:dyDescent="0.25">
      <c r="D57" s="115" t="s">
        <v>54</v>
      </c>
      <c r="E57" s="77" t="s">
        <v>72</v>
      </c>
      <c r="F57" s="77" t="s">
        <v>22</v>
      </c>
      <c r="G57" s="77" t="s">
        <v>74</v>
      </c>
      <c r="H57" s="79">
        <v>120</v>
      </c>
      <c r="I57" s="77" t="s">
        <v>77</v>
      </c>
      <c r="J57" s="22">
        <v>0</v>
      </c>
      <c r="K57" s="22"/>
      <c r="L57" s="22"/>
      <c r="M57" s="23"/>
      <c r="N57" s="73" t="str">
        <f t="shared" ref="N57" si="37">IFERROR(J57/J58,"ND")</f>
        <v>ND</v>
      </c>
      <c r="O57" s="75">
        <f t="shared" ref="O57" si="38">IFERROR(((J57)/H57),"ND")</f>
        <v>0</v>
      </c>
      <c r="P57" s="96" t="s">
        <v>103</v>
      </c>
      <c r="Q57" s="96"/>
      <c r="R57" s="97"/>
    </row>
    <row r="58" spans="4:18" ht="51" customHeight="1" x14ac:dyDescent="0.25">
      <c r="D58" s="116"/>
      <c r="E58" s="78"/>
      <c r="F58" s="78"/>
      <c r="G58" s="78"/>
      <c r="H58" s="80"/>
      <c r="I58" s="78"/>
      <c r="J58" s="22">
        <v>0</v>
      </c>
      <c r="K58" s="22">
        <v>0</v>
      </c>
      <c r="L58" s="22">
        <v>120</v>
      </c>
      <c r="M58" s="23">
        <v>0</v>
      </c>
      <c r="N58" s="74"/>
      <c r="O58" s="76"/>
      <c r="P58" s="98"/>
      <c r="Q58" s="98"/>
      <c r="R58" s="99"/>
    </row>
    <row r="59" spans="4:18" ht="55.15" customHeight="1" x14ac:dyDescent="0.25">
      <c r="D59" s="119" t="s">
        <v>55</v>
      </c>
      <c r="E59" s="121" t="s">
        <v>73</v>
      </c>
      <c r="F59" s="100" t="s">
        <v>22</v>
      </c>
      <c r="G59" s="100" t="s">
        <v>75</v>
      </c>
      <c r="H59" s="123">
        <v>120</v>
      </c>
      <c r="I59" s="100" t="s">
        <v>77</v>
      </c>
      <c r="J59" s="24">
        <v>0</v>
      </c>
      <c r="K59" s="24"/>
      <c r="L59" s="24"/>
      <c r="M59" s="25"/>
      <c r="N59" s="73" t="str">
        <f t="shared" ref="N59" si="39">IFERROR(J59/J60,"ND")</f>
        <v>ND</v>
      </c>
      <c r="O59" s="75">
        <f t="shared" ref="O59" si="40">IFERROR(((J59)/H59),"ND")</f>
        <v>0</v>
      </c>
      <c r="P59" s="102" t="s">
        <v>104</v>
      </c>
      <c r="Q59" s="103"/>
      <c r="R59" s="104"/>
    </row>
    <row r="60" spans="4:18" ht="58.35" customHeight="1" x14ac:dyDescent="0.25">
      <c r="D60" s="120"/>
      <c r="E60" s="122"/>
      <c r="F60" s="101"/>
      <c r="G60" s="101"/>
      <c r="H60" s="124"/>
      <c r="I60" s="101"/>
      <c r="J60" s="26">
        <v>0</v>
      </c>
      <c r="K60" s="26">
        <v>0</v>
      </c>
      <c r="L60" s="26">
        <v>120</v>
      </c>
      <c r="M60" s="27">
        <v>0</v>
      </c>
      <c r="N60" s="74"/>
      <c r="O60" s="76"/>
      <c r="P60" s="105"/>
      <c r="Q60" s="105"/>
      <c r="R60" s="106"/>
    </row>
    <row r="61" spans="4:18" ht="47.65" customHeight="1" x14ac:dyDescent="0.25"/>
    <row r="62" spans="4:18" ht="47.65" customHeight="1" x14ac:dyDescent="0.25"/>
    <row r="63" spans="4:18" ht="109.15" customHeight="1" x14ac:dyDescent="0.25"/>
    <row r="64" spans="4:18" ht="98.45" customHeight="1" x14ac:dyDescent="0.25">
      <c r="D64" s="138" t="s">
        <v>78</v>
      </c>
      <c r="E64" s="138"/>
      <c r="F64" s="138"/>
      <c r="G64" s="138"/>
      <c r="I64" s="138" t="s">
        <v>27</v>
      </c>
      <c r="J64" s="138"/>
      <c r="K64" s="138"/>
      <c r="L64" s="138"/>
      <c r="M64" s="138"/>
      <c r="N64" s="28"/>
      <c r="O64" s="138" t="s">
        <v>79</v>
      </c>
      <c r="P64" s="138"/>
      <c r="Q64" s="138"/>
      <c r="R64" s="8"/>
    </row>
    <row r="65" spans="4:18" x14ac:dyDescent="0.25">
      <c r="D65" s="139"/>
      <c r="E65" s="140"/>
      <c r="F65" s="140"/>
      <c r="G65" s="140"/>
      <c r="I65" s="139"/>
      <c r="J65" s="140"/>
      <c r="K65" s="140"/>
      <c r="L65" s="140"/>
      <c r="M65" s="140"/>
      <c r="O65" s="139"/>
      <c r="P65" s="140"/>
      <c r="Q65" s="140"/>
      <c r="R65" s="140"/>
    </row>
  </sheetData>
  <mergeCells count="234">
    <mergeCell ref="E3:R3"/>
    <mergeCell ref="I55:I56"/>
    <mergeCell ref="N55:N56"/>
    <mergeCell ref="O55:O56"/>
    <mergeCell ref="P55:R56"/>
    <mergeCell ref="D55:D56"/>
    <mergeCell ref="E55:E56"/>
    <mergeCell ref="F55:F56"/>
    <mergeCell ref="G55:G56"/>
    <mergeCell ref="H55:H56"/>
    <mergeCell ref="O47:O48"/>
    <mergeCell ref="P47:R48"/>
    <mergeCell ref="D53:D54"/>
    <mergeCell ref="E53:E54"/>
    <mergeCell ref="F53:F54"/>
    <mergeCell ref="G53:G54"/>
    <mergeCell ref="H53:H54"/>
    <mergeCell ref="I53:I54"/>
    <mergeCell ref="N53:N54"/>
    <mergeCell ref="O53:O54"/>
    <mergeCell ref="P53:R54"/>
    <mergeCell ref="D47:D48"/>
    <mergeCell ref="E47:E48"/>
    <mergeCell ref="F47:F48"/>
    <mergeCell ref="G47:G48"/>
    <mergeCell ref="H47:H48"/>
    <mergeCell ref="P49:R50"/>
    <mergeCell ref="D51:D52"/>
    <mergeCell ref="E51:E52"/>
    <mergeCell ref="F51:F52"/>
    <mergeCell ref="G51:G52"/>
    <mergeCell ref="H51:H52"/>
    <mergeCell ref="E37:E38"/>
    <mergeCell ref="F37:F38"/>
    <mergeCell ref="G37:G38"/>
    <mergeCell ref="H37:H38"/>
    <mergeCell ref="D43:D44"/>
    <mergeCell ref="E43:E44"/>
    <mergeCell ref="I47:I48"/>
    <mergeCell ref="N47:N48"/>
    <mergeCell ref="I41:I42"/>
    <mergeCell ref="N41:N42"/>
    <mergeCell ref="O41:O42"/>
    <mergeCell ref="P41:R42"/>
    <mergeCell ref="G41:G42"/>
    <mergeCell ref="H41:H42"/>
    <mergeCell ref="I35:I36"/>
    <mergeCell ref="N35:N36"/>
    <mergeCell ref="O35:O36"/>
    <mergeCell ref="P35:R36"/>
    <mergeCell ref="D45:D46"/>
    <mergeCell ref="E45:E46"/>
    <mergeCell ref="F45:F46"/>
    <mergeCell ref="G45:G46"/>
    <mergeCell ref="H45:H46"/>
    <mergeCell ref="I45:I46"/>
    <mergeCell ref="N45:N46"/>
    <mergeCell ref="O45:O46"/>
    <mergeCell ref="P45:R46"/>
    <mergeCell ref="F41:F42"/>
    <mergeCell ref="D35:D36"/>
    <mergeCell ref="E35:E36"/>
    <mergeCell ref="F35:F36"/>
    <mergeCell ref="G35:G36"/>
    <mergeCell ref="H35:H36"/>
    <mergeCell ref="D37:D38"/>
    <mergeCell ref="I31:I32"/>
    <mergeCell ref="N31:N32"/>
    <mergeCell ref="O31:O32"/>
    <mergeCell ref="P31:R32"/>
    <mergeCell ref="D33:D34"/>
    <mergeCell ref="E33:E34"/>
    <mergeCell ref="F33:F34"/>
    <mergeCell ref="G33:G34"/>
    <mergeCell ref="H33:H34"/>
    <mergeCell ref="I33:I34"/>
    <mergeCell ref="N33:N34"/>
    <mergeCell ref="O33:O34"/>
    <mergeCell ref="P33:R34"/>
    <mergeCell ref="D31:D32"/>
    <mergeCell ref="E31:E32"/>
    <mergeCell ref="F31:F32"/>
    <mergeCell ref="G31:G32"/>
    <mergeCell ref="H31:H32"/>
    <mergeCell ref="P21:R22"/>
    <mergeCell ref="D19:D20"/>
    <mergeCell ref="E19:E20"/>
    <mergeCell ref="F19:F20"/>
    <mergeCell ref="G19:G20"/>
    <mergeCell ref="H19:H20"/>
    <mergeCell ref="I51:I52"/>
    <mergeCell ref="N51:N52"/>
    <mergeCell ref="O51:O52"/>
    <mergeCell ref="P51:R52"/>
    <mergeCell ref="G49:G50"/>
    <mergeCell ref="H49:H50"/>
    <mergeCell ref="I49:I50"/>
    <mergeCell ref="N49:N50"/>
    <mergeCell ref="O49:O50"/>
    <mergeCell ref="F43:F44"/>
    <mergeCell ref="G43:G44"/>
    <mergeCell ref="H43:H44"/>
    <mergeCell ref="I43:I44"/>
    <mergeCell ref="N43:N44"/>
    <mergeCell ref="O43:O44"/>
    <mergeCell ref="P43:R44"/>
    <mergeCell ref="D41:D42"/>
    <mergeCell ref="E41:E42"/>
    <mergeCell ref="D65:G65"/>
    <mergeCell ref="I65:M65"/>
    <mergeCell ref="O65:R65"/>
    <mergeCell ref="I39:I40"/>
    <mergeCell ref="N39:N40"/>
    <mergeCell ref="O39:O40"/>
    <mergeCell ref="P39:R40"/>
    <mergeCell ref="D59:D60"/>
    <mergeCell ref="E59:E60"/>
    <mergeCell ref="F59:F60"/>
    <mergeCell ref="G59:G60"/>
    <mergeCell ref="H59:H60"/>
    <mergeCell ref="I59:I60"/>
    <mergeCell ref="N59:N60"/>
    <mergeCell ref="O59:O60"/>
    <mergeCell ref="P59:R60"/>
    <mergeCell ref="D49:D50"/>
    <mergeCell ref="E49:E50"/>
    <mergeCell ref="F49:F50"/>
    <mergeCell ref="D39:D40"/>
    <mergeCell ref="E39:E40"/>
    <mergeCell ref="F39:F40"/>
    <mergeCell ref="G39:G40"/>
    <mergeCell ref="H39:H40"/>
    <mergeCell ref="D64:G64"/>
    <mergeCell ref="I64:M64"/>
    <mergeCell ref="I57:I58"/>
    <mergeCell ref="N57:N58"/>
    <mergeCell ref="O57:O58"/>
    <mergeCell ref="P57:R58"/>
    <mergeCell ref="E57:E58"/>
    <mergeCell ref="F57:F58"/>
    <mergeCell ref="G57:G58"/>
    <mergeCell ref="O64:Q64"/>
    <mergeCell ref="H57:H58"/>
    <mergeCell ref="D57:D58"/>
    <mergeCell ref="I17:I18"/>
    <mergeCell ref="N17:N18"/>
    <mergeCell ref="O17:O18"/>
    <mergeCell ref="D17:D18"/>
    <mergeCell ref="E17:E18"/>
    <mergeCell ref="F17:F18"/>
    <mergeCell ref="G17:G18"/>
    <mergeCell ref="H17:H18"/>
    <mergeCell ref="O25:O26"/>
    <mergeCell ref="D25:D26"/>
    <mergeCell ref="E25:E26"/>
    <mergeCell ref="F25:F26"/>
    <mergeCell ref="G25:G26"/>
    <mergeCell ref="H25:H26"/>
    <mergeCell ref="D21:D22"/>
    <mergeCell ref="E21:E22"/>
    <mergeCell ref="F21:F22"/>
    <mergeCell ref="G21:G22"/>
    <mergeCell ref="H21:H22"/>
    <mergeCell ref="I21:I22"/>
    <mergeCell ref="N21:N22"/>
    <mergeCell ref="O21:O22"/>
    <mergeCell ref="I27:I28"/>
    <mergeCell ref="N27:N28"/>
    <mergeCell ref="O27:O28"/>
    <mergeCell ref="I37:I38"/>
    <mergeCell ref="N37:N38"/>
    <mergeCell ref="O37:O38"/>
    <mergeCell ref="P37:R38"/>
    <mergeCell ref="D23:D24"/>
    <mergeCell ref="E23:E24"/>
    <mergeCell ref="F23:F24"/>
    <mergeCell ref="G23:G24"/>
    <mergeCell ref="H23:H24"/>
    <mergeCell ref="P27:R28"/>
    <mergeCell ref="D29:D30"/>
    <mergeCell ref="E29:E30"/>
    <mergeCell ref="F29:F30"/>
    <mergeCell ref="G29:G30"/>
    <mergeCell ref="H29:H30"/>
    <mergeCell ref="I29:I30"/>
    <mergeCell ref="N29:N30"/>
    <mergeCell ref="O29:O30"/>
    <mergeCell ref="P29:R30"/>
    <mergeCell ref="D27:D28"/>
    <mergeCell ref="E27:E28"/>
    <mergeCell ref="F27:F28"/>
    <mergeCell ref="G27:G28"/>
    <mergeCell ref="H27:H28"/>
    <mergeCell ref="P13:R14"/>
    <mergeCell ref="E13:E14"/>
    <mergeCell ref="F13:F14"/>
    <mergeCell ref="H13:H14"/>
    <mergeCell ref="G13:G14"/>
    <mergeCell ref="P17:R18"/>
    <mergeCell ref="O23:O24"/>
    <mergeCell ref="P23:R24"/>
    <mergeCell ref="I25:I26"/>
    <mergeCell ref="N25:N26"/>
    <mergeCell ref="I23:I24"/>
    <mergeCell ref="N23:N24"/>
    <mergeCell ref="P25:R26"/>
    <mergeCell ref="I19:I20"/>
    <mergeCell ref="N19:N20"/>
    <mergeCell ref="O19:O20"/>
    <mergeCell ref="P19:R20"/>
    <mergeCell ref="D15:G16"/>
    <mergeCell ref="H15:H16"/>
    <mergeCell ref="N15:N16"/>
    <mergeCell ref="O15:O16"/>
    <mergeCell ref="P15:R16"/>
    <mergeCell ref="H11:H12"/>
    <mergeCell ref="E4:R4"/>
    <mergeCell ref="E5:R5"/>
    <mergeCell ref="E6:R6"/>
    <mergeCell ref="D9:E9"/>
    <mergeCell ref="F9:R9"/>
    <mergeCell ref="D10:D12"/>
    <mergeCell ref="E10:E12"/>
    <mergeCell ref="F10:F12"/>
    <mergeCell ref="G10:G12"/>
    <mergeCell ref="H10:O10"/>
    <mergeCell ref="P10:R12"/>
    <mergeCell ref="I11:I12"/>
    <mergeCell ref="J11:M11"/>
    <mergeCell ref="N11:O11"/>
    <mergeCell ref="D13:D14"/>
    <mergeCell ref="I13:I14"/>
    <mergeCell ref="N13:N14"/>
    <mergeCell ref="O13:O14"/>
  </mergeCells>
  <pageMargins left="0.47244094488188981" right="0.51181102362204722" top="0.39370078740157483" bottom="0.43307086614173229" header="0.31496062992125984" footer="0.31496062992125984"/>
  <pageSetup paperSize="14" scale="47" fitToHeight="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5835C-F7EF-449B-ACD1-9CFA1ECAC5C3}">
  <sheetPr>
    <pageSetUpPr fitToPage="1"/>
  </sheetPr>
  <dimension ref="D3:T64"/>
  <sheetViews>
    <sheetView topLeftCell="A9" zoomScale="80" zoomScaleNormal="80" workbookViewId="0">
      <selection activeCell="N13" sqref="N13:N14"/>
    </sheetView>
  </sheetViews>
  <sheetFormatPr baseColWidth="10" defaultColWidth="11" defaultRowHeight="15.75" x14ac:dyDescent="0.25"/>
  <cols>
    <col min="4" max="4" width="28" customWidth="1"/>
    <col min="5" max="5" width="21.125" customWidth="1"/>
    <col min="6" max="6" width="18.625" customWidth="1"/>
    <col min="7" max="7" width="18" customWidth="1"/>
    <col min="8" max="9" width="17.875" customWidth="1"/>
    <col min="10" max="13" width="12.875" customWidth="1"/>
    <col min="14" max="15" width="22.125" customWidth="1"/>
    <col min="16" max="18" width="23.625" customWidth="1"/>
  </cols>
  <sheetData>
    <row r="3" spans="4:20" x14ac:dyDescent="0.25">
      <c r="D3" s="1"/>
      <c r="E3" s="2"/>
      <c r="F3" s="2"/>
      <c r="G3" s="2"/>
      <c r="H3" s="2"/>
      <c r="I3" s="2"/>
      <c r="J3" s="2"/>
      <c r="K3" s="2"/>
      <c r="L3" s="2"/>
      <c r="M3" s="2"/>
      <c r="N3" s="2"/>
      <c r="O3" s="2"/>
      <c r="P3" s="2"/>
      <c r="Q3" s="2"/>
      <c r="R3" s="3"/>
    </row>
    <row r="4" spans="4:20" ht="18" x14ac:dyDescent="0.25">
      <c r="D4" s="4"/>
      <c r="E4" s="45" t="s">
        <v>0</v>
      </c>
      <c r="F4" s="45"/>
      <c r="G4" s="45"/>
      <c r="H4" s="45"/>
      <c r="I4" s="45"/>
      <c r="J4" s="45"/>
      <c r="K4" s="45"/>
      <c r="L4" s="45"/>
      <c r="M4" s="45"/>
      <c r="N4" s="45"/>
      <c r="O4" s="45"/>
      <c r="P4" s="45"/>
      <c r="Q4" s="45"/>
      <c r="R4" s="46"/>
    </row>
    <row r="5" spans="4:20" ht="18" x14ac:dyDescent="0.25">
      <c r="D5" s="4"/>
      <c r="E5" s="45" t="s">
        <v>1</v>
      </c>
      <c r="F5" s="45"/>
      <c r="G5" s="45"/>
      <c r="H5" s="45"/>
      <c r="I5" s="45"/>
      <c r="J5" s="45"/>
      <c r="K5" s="45"/>
      <c r="L5" s="45"/>
      <c r="M5" s="45"/>
      <c r="N5" s="45"/>
      <c r="O5" s="45"/>
      <c r="P5" s="45"/>
      <c r="Q5" s="45"/>
      <c r="R5" s="46"/>
    </row>
    <row r="6" spans="4:20" ht="18" x14ac:dyDescent="0.25">
      <c r="D6" s="4"/>
      <c r="E6" s="47" t="s">
        <v>29</v>
      </c>
      <c r="F6" s="47"/>
      <c r="G6" s="47"/>
      <c r="H6" s="47"/>
      <c r="I6" s="47"/>
      <c r="J6" s="47"/>
      <c r="K6" s="47"/>
      <c r="L6" s="47"/>
      <c r="M6" s="47"/>
      <c r="N6" s="47"/>
      <c r="O6" s="47"/>
      <c r="P6" s="47"/>
      <c r="Q6" s="47"/>
      <c r="R6" s="48"/>
    </row>
    <row r="7" spans="4:20" x14ac:dyDescent="0.25">
      <c r="D7" s="4"/>
      <c r="R7" s="5"/>
    </row>
    <row r="8" spans="4:20" ht="16.5" thickBot="1" x14ac:dyDescent="0.3">
      <c r="D8" s="4"/>
      <c r="R8" s="5"/>
    </row>
    <row r="9" spans="4:20" ht="43.5" customHeight="1" thickBot="1" x14ac:dyDescent="0.3">
      <c r="D9" s="49" t="s">
        <v>3</v>
      </c>
      <c r="E9" s="50"/>
      <c r="F9" s="51"/>
      <c r="G9" s="52"/>
      <c r="H9" s="52"/>
      <c r="I9" s="52"/>
      <c r="J9" s="52"/>
      <c r="K9" s="52"/>
      <c r="L9" s="52"/>
      <c r="M9" s="52"/>
      <c r="N9" s="52"/>
      <c r="O9" s="52"/>
      <c r="P9" s="52"/>
      <c r="Q9" s="52"/>
      <c r="R9" s="53"/>
    </row>
    <row r="10" spans="4:20" ht="27.95" customHeight="1" x14ac:dyDescent="0.25">
      <c r="D10" s="54" t="s">
        <v>4</v>
      </c>
      <c r="E10" s="57" t="s">
        <v>5</v>
      </c>
      <c r="F10" s="58" t="s">
        <v>6</v>
      </c>
      <c r="G10" s="57" t="s">
        <v>7</v>
      </c>
      <c r="H10" s="60" t="s">
        <v>8</v>
      </c>
      <c r="I10" s="61"/>
      <c r="J10" s="61"/>
      <c r="K10" s="61"/>
      <c r="L10" s="61"/>
      <c r="M10" s="61"/>
      <c r="N10" s="61"/>
      <c r="O10" s="62"/>
      <c r="P10" s="61" t="s">
        <v>9</v>
      </c>
      <c r="Q10" s="61"/>
      <c r="R10" s="63"/>
    </row>
    <row r="11" spans="4:20" ht="32.25" customHeight="1" x14ac:dyDescent="0.25">
      <c r="D11" s="55"/>
      <c r="E11" s="43"/>
      <c r="F11" s="59"/>
      <c r="G11" s="43"/>
      <c r="H11" s="43" t="s">
        <v>10</v>
      </c>
      <c r="I11" s="43" t="s">
        <v>11</v>
      </c>
      <c r="J11" s="64" t="s">
        <v>12</v>
      </c>
      <c r="K11" s="64"/>
      <c r="L11" s="64"/>
      <c r="M11" s="64"/>
      <c r="N11" s="64" t="s">
        <v>13</v>
      </c>
      <c r="O11" s="68"/>
      <c r="P11" s="64"/>
      <c r="Q11" s="64"/>
      <c r="R11" s="65"/>
    </row>
    <row r="12" spans="4:20" ht="30" x14ac:dyDescent="0.25">
      <c r="D12" s="56"/>
      <c r="E12" s="43"/>
      <c r="F12" s="59"/>
      <c r="G12" s="44"/>
      <c r="H12" s="44"/>
      <c r="I12" s="44"/>
      <c r="J12" s="12" t="s">
        <v>14</v>
      </c>
      <c r="K12" s="9" t="s">
        <v>15</v>
      </c>
      <c r="L12" s="9" t="s">
        <v>16</v>
      </c>
      <c r="M12" s="9" t="s">
        <v>17</v>
      </c>
      <c r="N12" s="9" t="s">
        <v>18</v>
      </c>
      <c r="O12" s="9" t="s">
        <v>19</v>
      </c>
      <c r="P12" s="66"/>
      <c r="Q12" s="66"/>
      <c r="R12" s="67"/>
    </row>
    <row r="13" spans="4:20" ht="60" customHeight="1" x14ac:dyDescent="0.25">
      <c r="D13" s="163" t="s">
        <v>20</v>
      </c>
      <c r="E13" s="164" t="s">
        <v>21</v>
      </c>
      <c r="F13" s="166" t="s">
        <v>22</v>
      </c>
      <c r="G13" s="166" t="s">
        <v>23</v>
      </c>
      <c r="H13" s="168">
        <v>0.96240000000000003</v>
      </c>
      <c r="I13" s="170" t="s">
        <v>77</v>
      </c>
      <c r="J13" s="33" t="s">
        <v>24</v>
      </c>
      <c r="K13" s="33" t="s">
        <v>24</v>
      </c>
      <c r="L13" s="33" t="s">
        <v>24</v>
      </c>
      <c r="M13" s="34" t="s">
        <v>24</v>
      </c>
      <c r="N13" s="172" t="s">
        <v>24</v>
      </c>
      <c r="O13" s="174" t="s">
        <v>24</v>
      </c>
      <c r="P13" s="176" t="s">
        <v>24</v>
      </c>
      <c r="Q13" s="177"/>
      <c r="R13" s="178"/>
    </row>
    <row r="14" spans="4:20" ht="60" customHeight="1" x14ac:dyDescent="0.25">
      <c r="D14" s="70"/>
      <c r="E14" s="165"/>
      <c r="F14" s="167"/>
      <c r="G14" s="167"/>
      <c r="H14" s="169"/>
      <c r="I14" s="171"/>
      <c r="J14" s="35">
        <v>0.24060000000000001</v>
      </c>
      <c r="K14" s="35">
        <v>0.24060000000000001</v>
      </c>
      <c r="L14" s="35">
        <v>0.24060000000000001</v>
      </c>
      <c r="M14" s="36">
        <v>0.24060000000000001</v>
      </c>
      <c r="N14" s="173"/>
      <c r="O14" s="175"/>
      <c r="P14" s="179"/>
      <c r="Q14" s="180"/>
      <c r="R14" s="181"/>
      <c r="S14" s="6"/>
      <c r="T14" s="6"/>
    </row>
    <row r="15" spans="4:20" ht="21.2" customHeight="1" x14ac:dyDescent="0.25">
      <c r="D15" s="107" t="s">
        <v>25</v>
      </c>
      <c r="E15" s="108"/>
      <c r="F15" s="108"/>
      <c r="G15" s="109"/>
      <c r="H15" s="113"/>
      <c r="I15" s="16"/>
      <c r="J15" s="17"/>
      <c r="K15" s="17"/>
      <c r="L15" s="17"/>
      <c r="M15" s="17"/>
      <c r="N15" s="73" t="str">
        <f>IFERROR(J15/J16,"ND")</f>
        <v>ND</v>
      </c>
      <c r="O15" s="75" t="str">
        <f>IFERROR(((J15)/H15),"ND")</f>
        <v>ND</v>
      </c>
      <c r="P15" s="37"/>
      <c r="Q15" s="38"/>
      <c r="R15" s="39"/>
      <c r="S15" s="6"/>
      <c r="T15" s="6"/>
    </row>
    <row r="16" spans="4:20" ht="23.25" customHeight="1" x14ac:dyDescent="0.25">
      <c r="D16" s="110"/>
      <c r="E16" s="111"/>
      <c r="F16" s="111"/>
      <c r="G16" s="112"/>
      <c r="H16" s="114"/>
      <c r="I16" s="16"/>
      <c r="J16" s="17"/>
      <c r="K16" s="17"/>
      <c r="L16" s="17"/>
      <c r="M16" s="17"/>
      <c r="N16" s="74"/>
      <c r="O16" s="76"/>
      <c r="P16" s="40"/>
      <c r="Q16" s="41"/>
      <c r="R16" s="42"/>
      <c r="S16" s="6"/>
      <c r="T16" s="6"/>
    </row>
    <row r="17" spans="4:18" ht="51.75" customHeight="1" x14ac:dyDescent="0.25">
      <c r="D17" s="132" t="s">
        <v>34</v>
      </c>
      <c r="E17" s="134" t="s">
        <v>56</v>
      </c>
      <c r="F17" s="135" t="s">
        <v>22</v>
      </c>
      <c r="G17" s="130" t="s">
        <v>74</v>
      </c>
      <c r="H17" s="162">
        <v>65670</v>
      </c>
      <c r="I17" s="130" t="s">
        <v>77</v>
      </c>
      <c r="J17" s="18">
        <v>10</v>
      </c>
      <c r="K17" s="18"/>
      <c r="L17" s="18"/>
      <c r="M17" s="19"/>
      <c r="N17" s="161"/>
      <c r="O17" s="151"/>
      <c r="P17" s="95"/>
      <c r="Q17" s="93"/>
      <c r="R17" s="94"/>
    </row>
    <row r="18" spans="4:18" ht="58.5" customHeight="1" x14ac:dyDescent="0.25">
      <c r="D18" s="133"/>
      <c r="E18" s="134"/>
      <c r="F18" s="136"/>
      <c r="G18" s="131"/>
      <c r="H18" s="162"/>
      <c r="I18" s="131"/>
      <c r="J18" s="20">
        <v>14700</v>
      </c>
      <c r="K18" s="20">
        <v>4780</v>
      </c>
      <c r="L18" s="20">
        <v>5390</v>
      </c>
      <c r="M18" s="21">
        <v>40800</v>
      </c>
      <c r="N18" s="161"/>
      <c r="O18" s="151"/>
      <c r="P18" s="95"/>
      <c r="Q18" s="93"/>
      <c r="R18" s="94"/>
    </row>
    <row r="19" spans="4:18" ht="51.75" customHeight="1" x14ac:dyDescent="0.25">
      <c r="D19" s="115" t="s">
        <v>35</v>
      </c>
      <c r="E19" s="77" t="s">
        <v>56</v>
      </c>
      <c r="F19" s="77" t="s">
        <v>22</v>
      </c>
      <c r="G19" s="77" t="s">
        <v>74</v>
      </c>
      <c r="H19" s="159">
        <v>10</v>
      </c>
      <c r="I19" s="77" t="s">
        <v>77</v>
      </c>
      <c r="J19" s="22"/>
      <c r="K19" s="22"/>
      <c r="L19" s="22"/>
      <c r="M19" s="23"/>
      <c r="N19" s="150"/>
      <c r="O19" s="151"/>
      <c r="P19" s="152"/>
      <c r="Q19" s="152"/>
      <c r="R19" s="153"/>
    </row>
    <row r="20" spans="4:18" ht="51" customHeight="1" x14ac:dyDescent="0.25">
      <c r="D20" s="116"/>
      <c r="E20" s="78"/>
      <c r="F20" s="78"/>
      <c r="G20" s="78"/>
      <c r="H20" s="160"/>
      <c r="I20" s="78"/>
      <c r="J20" s="22">
        <v>2</v>
      </c>
      <c r="K20" s="22">
        <v>3</v>
      </c>
      <c r="L20" s="22">
        <v>2</v>
      </c>
      <c r="M20" s="23">
        <v>3</v>
      </c>
      <c r="N20" s="150"/>
      <c r="O20" s="151"/>
      <c r="P20" s="154"/>
      <c r="Q20" s="154"/>
      <c r="R20" s="155"/>
    </row>
    <row r="21" spans="4:18" ht="79.5" customHeight="1" x14ac:dyDescent="0.25">
      <c r="D21" s="119" t="s">
        <v>36</v>
      </c>
      <c r="E21" s="121" t="s">
        <v>57</v>
      </c>
      <c r="F21" s="100" t="s">
        <v>22</v>
      </c>
      <c r="G21" s="100" t="s">
        <v>74</v>
      </c>
      <c r="H21" s="156">
        <v>2040</v>
      </c>
      <c r="I21" s="100" t="s">
        <v>77</v>
      </c>
      <c r="J21" s="24"/>
      <c r="K21" s="24"/>
      <c r="L21" s="24"/>
      <c r="M21" s="25"/>
      <c r="N21" s="157"/>
      <c r="O21" s="145"/>
      <c r="P21" s="126"/>
      <c r="Q21" s="126"/>
      <c r="R21" s="127"/>
    </row>
    <row r="22" spans="4:18" ht="82.5" customHeight="1" x14ac:dyDescent="0.25">
      <c r="D22" s="120"/>
      <c r="E22" s="122"/>
      <c r="F22" s="101"/>
      <c r="G22" s="101"/>
      <c r="H22" s="101"/>
      <c r="I22" s="101"/>
      <c r="J22" s="26">
        <v>510</v>
      </c>
      <c r="K22" s="26">
        <v>510</v>
      </c>
      <c r="L22" s="26">
        <v>510</v>
      </c>
      <c r="M22" s="27">
        <v>510</v>
      </c>
      <c r="N22" s="158"/>
      <c r="O22" s="146"/>
      <c r="P22" s="128"/>
      <c r="Q22" s="128"/>
      <c r="R22" s="129"/>
    </row>
    <row r="23" spans="4:18" ht="51.75" customHeight="1" x14ac:dyDescent="0.25">
      <c r="D23" s="115" t="s">
        <v>37</v>
      </c>
      <c r="E23" s="77" t="s">
        <v>57</v>
      </c>
      <c r="F23" s="77" t="s">
        <v>22</v>
      </c>
      <c r="G23" s="77" t="s">
        <v>74</v>
      </c>
      <c r="H23" s="159">
        <v>109</v>
      </c>
      <c r="I23" s="77" t="s">
        <v>77</v>
      </c>
      <c r="J23" s="10"/>
      <c r="K23" s="10"/>
      <c r="L23" s="10"/>
      <c r="M23" s="11"/>
      <c r="N23" s="150"/>
      <c r="O23" s="151"/>
      <c r="P23" s="152"/>
      <c r="Q23" s="152"/>
      <c r="R23" s="153"/>
    </row>
    <row r="24" spans="4:18" ht="51" customHeight="1" x14ac:dyDescent="0.25">
      <c r="D24" s="116"/>
      <c r="E24" s="78"/>
      <c r="F24" s="78"/>
      <c r="G24" s="78"/>
      <c r="H24" s="160"/>
      <c r="I24" s="78"/>
      <c r="J24" s="22">
        <v>25</v>
      </c>
      <c r="K24" s="22">
        <v>30</v>
      </c>
      <c r="L24" s="22">
        <v>25</v>
      </c>
      <c r="M24" s="23">
        <v>29</v>
      </c>
      <c r="N24" s="150"/>
      <c r="O24" s="151"/>
      <c r="P24" s="154"/>
      <c r="Q24" s="154"/>
      <c r="R24" s="155"/>
    </row>
    <row r="25" spans="4:18" ht="79.5" customHeight="1" x14ac:dyDescent="0.25">
      <c r="D25" s="119" t="s">
        <v>38</v>
      </c>
      <c r="E25" s="121" t="s">
        <v>58</v>
      </c>
      <c r="F25" s="100" t="s">
        <v>22</v>
      </c>
      <c r="G25" s="100" t="s">
        <v>74</v>
      </c>
      <c r="H25" s="156">
        <v>109</v>
      </c>
      <c r="I25" s="100" t="s">
        <v>77</v>
      </c>
      <c r="J25" s="24"/>
      <c r="K25" s="24"/>
      <c r="L25" s="24"/>
      <c r="M25" s="25"/>
      <c r="N25" s="157"/>
      <c r="O25" s="145"/>
      <c r="P25" s="126"/>
      <c r="Q25" s="126"/>
      <c r="R25" s="127"/>
    </row>
    <row r="26" spans="4:18" ht="82.5" customHeight="1" x14ac:dyDescent="0.25">
      <c r="D26" s="120"/>
      <c r="E26" s="122"/>
      <c r="F26" s="101"/>
      <c r="G26" s="101"/>
      <c r="H26" s="101"/>
      <c r="I26" s="101"/>
      <c r="J26" s="26">
        <v>25</v>
      </c>
      <c r="K26" s="26">
        <v>30</v>
      </c>
      <c r="L26" s="26">
        <v>25</v>
      </c>
      <c r="M26" s="27">
        <v>29</v>
      </c>
      <c r="N26" s="158"/>
      <c r="O26" s="146"/>
      <c r="P26" s="128"/>
      <c r="Q26" s="128"/>
      <c r="R26" s="129"/>
    </row>
    <row r="27" spans="4:18" ht="51.75" customHeight="1" x14ac:dyDescent="0.25">
      <c r="D27" s="115" t="s">
        <v>39</v>
      </c>
      <c r="E27" s="77" t="s">
        <v>59</v>
      </c>
      <c r="F27" s="77" t="s">
        <v>22</v>
      </c>
      <c r="G27" s="77" t="s">
        <v>74</v>
      </c>
      <c r="H27" s="159">
        <v>49600</v>
      </c>
      <c r="I27" s="77" t="s">
        <v>77</v>
      </c>
      <c r="J27" s="22"/>
      <c r="K27" s="22"/>
      <c r="L27" s="22"/>
      <c r="M27" s="23"/>
      <c r="N27" s="150"/>
      <c r="O27" s="151"/>
      <c r="P27" s="152"/>
      <c r="Q27" s="152"/>
      <c r="R27" s="153"/>
    </row>
    <row r="28" spans="4:18" ht="51" customHeight="1" x14ac:dyDescent="0.25">
      <c r="D28" s="116"/>
      <c r="E28" s="78"/>
      <c r="F28" s="78"/>
      <c r="G28" s="78"/>
      <c r="H28" s="160"/>
      <c r="I28" s="78"/>
      <c r="J28" s="22">
        <v>3300</v>
      </c>
      <c r="K28" s="22">
        <v>4400</v>
      </c>
      <c r="L28" s="22">
        <v>4500</v>
      </c>
      <c r="M28" s="23">
        <v>37400</v>
      </c>
      <c r="N28" s="150"/>
      <c r="O28" s="151"/>
      <c r="P28" s="154"/>
      <c r="Q28" s="154"/>
      <c r="R28" s="155"/>
    </row>
    <row r="29" spans="4:18" ht="79.5" customHeight="1" x14ac:dyDescent="0.25">
      <c r="D29" s="119" t="s">
        <v>40</v>
      </c>
      <c r="E29" s="121" t="s">
        <v>60</v>
      </c>
      <c r="F29" s="100" t="s">
        <v>22</v>
      </c>
      <c r="G29" s="100" t="s">
        <v>74</v>
      </c>
      <c r="H29" s="156">
        <v>1600</v>
      </c>
      <c r="I29" s="100" t="s">
        <v>77</v>
      </c>
      <c r="J29" s="24"/>
      <c r="K29" s="24"/>
      <c r="L29" s="24"/>
      <c r="M29" s="25"/>
      <c r="N29" s="157"/>
      <c r="O29" s="145"/>
      <c r="P29" s="126"/>
      <c r="Q29" s="126"/>
      <c r="R29" s="127"/>
    </row>
    <row r="30" spans="4:18" ht="82.5" customHeight="1" x14ac:dyDescent="0.25">
      <c r="D30" s="120"/>
      <c r="E30" s="122"/>
      <c r="F30" s="101"/>
      <c r="G30" s="101"/>
      <c r="H30" s="101"/>
      <c r="I30" s="101"/>
      <c r="J30" s="26">
        <v>300</v>
      </c>
      <c r="K30" s="26">
        <v>400</v>
      </c>
      <c r="L30" s="26">
        <v>500</v>
      </c>
      <c r="M30" s="27">
        <v>400</v>
      </c>
      <c r="N30" s="158"/>
      <c r="O30" s="146"/>
      <c r="P30" s="128"/>
      <c r="Q30" s="128"/>
      <c r="R30" s="129"/>
    </row>
    <row r="31" spans="4:18" ht="79.5" customHeight="1" x14ac:dyDescent="0.25">
      <c r="D31" s="119" t="s">
        <v>41</v>
      </c>
      <c r="E31" s="121" t="s">
        <v>60</v>
      </c>
      <c r="F31" s="100" t="s">
        <v>22</v>
      </c>
      <c r="G31" s="100" t="s">
        <v>75</v>
      </c>
      <c r="H31" s="156">
        <v>30000</v>
      </c>
      <c r="I31" s="100" t="s">
        <v>77</v>
      </c>
      <c r="J31" s="24"/>
      <c r="K31" s="24"/>
      <c r="L31" s="24"/>
      <c r="M31" s="25"/>
      <c r="N31" s="157"/>
      <c r="O31" s="145"/>
      <c r="P31" s="126"/>
      <c r="Q31" s="126"/>
      <c r="R31" s="127"/>
    </row>
    <row r="32" spans="4:18" ht="82.5" customHeight="1" x14ac:dyDescent="0.25">
      <c r="D32" s="120"/>
      <c r="E32" s="122"/>
      <c r="F32" s="101"/>
      <c r="G32" s="101"/>
      <c r="H32" s="101"/>
      <c r="I32" s="101"/>
      <c r="J32" s="26">
        <v>0</v>
      </c>
      <c r="K32" s="26">
        <v>0</v>
      </c>
      <c r="L32" s="26">
        <v>0</v>
      </c>
      <c r="M32" s="27">
        <v>30000</v>
      </c>
      <c r="N32" s="158"/>
      <c r="O32" s="146"/>
      <c r="P32" s="128"/>
      <c r="Q32" s="128"/>
      <c r="R32" s="129"/>
    </row>
    <row r="33" spans="4:18" ht="79.5" customHeight="1" x14ac:dyDescent="0.25">
      <c r="D33" s="119" t="s">
        <v>42</v>
      </c>
      <c r="E33" s="121" t="s">
        <v>60</v>
      </c>
      <c r="F33" s="100" t="s">
        <v>22</v>
      </c>
      <c r="G33" s="100" t="s">
        <v>75</v>
      </c>
      <c r="H33" s="156">
        <v>3000</v>
      </c>
      <c r="I33" s="100" t="s">
        <v>77</v>
      </c>
      <c r="J33" s="24"/>
      <c r="K33" s="24"/>
      <c r="L33" s="24"/>
      <c r="M33" s="25"/>
      <c r="N33" s="157"/>
      <c r="O33" s="145"/>
      <c r="P33" s="126"/>
      <c r="Q33" s="126"/>
      <c r="R33" s="127"/>
    </row>
    <row r="34" spans="4:18" ht="82.5" customHeight="1" x14ac:dyDescent="0.25">
      <c r="D34" s="120"/>
      <c r="E34" s="122"/>
      <c r="F34" s="101"/>
      <c r="G34" s="101"/>
      <c r="H34" s="101"/>
      <c r="I34" s="101"/>
      <c r="J34" s="26">
        <v>0</v>
      </c>
      <c r="K34" s="26">
        <v>0</v>
      </c>
      <c r="L34" s="26">
        <v>0</v>
      </c>
      <c r="M34" s="27">
        <v>3000</v>
      </c>
      <c r="N34" s="158"/>
      <c r="O34" s="146"/>
      <c r="P34" s="128"/>
      <c r="Q34" s="128"/>
      <c r="R34" s="129"/>
    </row>
    <row r="35" spans="4:18" ht="79.5" customHeight="1" x14ac:dyDescent="0.25">
      <c r="D35" s="119" t="s">
        <v>43</v>
      </c>
      <c r="E35" s="121" t="s">
        <v>61</v>
      </c>
      <c r="F35" s="100" t="s">
        <v>22</v>
      </c>
      <c r="G35" s="100" t="s">
        <v>74</v>
      </c>
      <c r="H35" s="156">
        <v>15000</v>
      </c>
      <c r="I35" s="100" t="s">
        <v>77</v>
      </c>
      <c r="J35" s="24"/>
      <c r="K35" s="24"/>
      <c r="L35" s="24"/>
      <c r="M35" s="25"/>
      <c r="N35" s="157"/>
      <c r="O35" s="145"/>
      <c r="P35" s="126"/>
      <c r="Q35" s="126"/>
      <c r="R35" s="127"/>
    </row>
    <row r="36" spans="4:18" ht="82.5" customHeight="1" x14ac:dyDescent="0.25">
      <c r="D36" s="120"/>
      <c r="E36" s="122"/>
      <c r="F36" s="101"/>
      <c r="G36" s="101"/>
      <c r="H36" s="101"/>
      <c r="I36" s="101"/>
      <c r="J36" s="26">
        <v>3000</v>
      </c>
      <c r="K36" s="26">
        <v>4000</v>
      </c>
      <c r="L36" s="26">
        <v>4000</v>
      </c>
      <c r="M36" s="27">
        <v>4000</v>
      </c>
      <c r="N36" s="158"/>
      <c r="O36" s="146"/>
      <c r="P36" s="128"/>
      <c r="Q36" s="128"/>
      <c r="R36" s="129"/>
    </row>
    <row r="37" spans="4:18" ht="51.75" customHeight="1" x14ac:dyDescent="0.25">
      <c r="D37" s="115" t="s">
        <v>44</v>
      </c>
      <c r="E37" s="77" t="s">
        <v>62</v>
      </c>
      <c r="F37" s="77" t="s">
        <v>22</v>
      </c>
      <c r="G37" s="77" t="s">
        <v>74</v>
      </c>
      <c r="H37" s="159">
        <v>72</v>
      </c>
      <c r="I37" s="77" t="s">
        <v>77</v>
      </c>
      <c r="J37" s="22"/>
      <c r="K37" s="22"/>
      <c r="L37" s="22"/>
      <c r="M37" s="23"/>
      <c r="N37" s="150"/>
      <c r="O37" s="151"/>
      <c r="P37" s="152"/>
      <c r="Q37" s="152"/>
      <c r="R37" s="153"/>
    </row>
    <row r="38" spans="4:18" ht="51" customHeight="1" x14ac:dyDescent="0.25">
      <c r="D38" s="116"/>
      <c r="E38" s="78"/>
      <c r="F38" s="78"/>
      <c r="G38" s="78"/>
      <c r="H38" s="160"/>
      <c r="I38" s="78"/>
      <c r="J38" s="22">
        <v>22</v>
      </c>
      <c r="K38" s="22">
        <v>15</v>
      </c>
      <c r="L38" s="22">
        <v>15</v>
      </c>
      <c r="M38" s="23">
        <v>20</v>
      </c>
      <c r="N38" s="150"/>
      <c r="O38" s="151"/>
      <c r="P38" s="154"/>
      <c r="Q38" s="154"/>
      <c r="R38" s="155"/>
    </row>
    <row r="39" spans="4:18" ht="79.5" customHeight="1" x14ac:dyDescent="0.25">
      <c r="D39" s="119" t="s">
        <v>45</v>
      </c>
      <c r="E39" s="121" t="s">
        <v>63</v>
      </c>
      <c r="F39" s="100" t="s">
        <v>22</v>
      </c>
      <c r="G39" s="100" t="s">
        <v>74</v>
      </c>
      <c r="H39" s="156">
        <v>72</v>
      </c>
      <c r="I39" s="100" t="s">
        <v>77</v>
      </c>
      <c r="J39" s="24"/>
      <c r="K39" s="24"/>
      <c r="L39" s="24"/>
      <c r="M39" s="25"/>
      <c r="N39" s="157"/>
      <c r="O39" s="145"/>
      <c r="P39" s="126"/>
      <c r="Q39" s="126"/>
      <c r="R39" s="127"/>
    </row>
    <row r="40" spans="4:18" ht="82.5" customHeight="1" x14ac:dyDescent="0.25">
      <c r="D40" s="120"/>
      <c r="E40" s="122"/>
      <c r="F40" s="101"/>
      <c r="G40" s="101"/>
      <c r="H40" s="101"/>
      <c r="I40" s="101"/>
      <c r="J40" s="26">
        <v>22</v>
      </c>
      <c r="K40" s="26">
        <v>15</v>
      </c>
      <c r="L40" s="26">
        <v>15</v>
      </c>
      <c r="M40" s="27">
        <v>20</v>
      </c>
      <c r="N40" s="158"/>
      <c r="O40" s="146"/>
      <c r="P40" s="128"/>
      <c r="Q40" s="128"/>
      <c r="R40" s="129"/>
    </row>
    <row r="41" spans="4:18" ht="51.75" customHeight="1" x14ac:dyDescent="0.25">
      <c r="D41" s="115" t="s">
        <v>46</v>
      </c>
      <c r="E41" s="77" t="s">
        <v>64</v>
      </c>
      <c r="F41" s="77" t="s">
        <v>22</v>
      </c>
      <c r="G41" s="77" t="s">
        <v>74</v>
      </c>
      <c r="H41" s="159">
        <v>14350</v>
      </c>
      <c r="I41" s="77" t="s">
        <v>77</v>
      </c>
      <c r="J41" s="22"/>
      <c r="K41" s="22"/>
      <c r="L41" s="22"/>
      <c r="M41" s="23"/>
      <c r="N41" s="150"/>
      <c r="O41" s="151"/>
      <c r="P41" s="152"/>
      <c r="Q41" s="152"/>
      <c r="R41" s="153"/>
    </row>
    <row r="42" spans="4:18" ht="51" customHeight="1" x14ac:dyDescent="0.25">
      <c r="D42" s="116"/>
      <c r="E42" s="78"/>
      <c r="F42" s="78"/>
      <c r="G42" s="78"/>
      <c r="H42" s="160"/>
      <c r="I42" s="78"/>
      <c r="J42" s="22">
        <v>11000</v>
      </c>
      <c r="K42" s="22">
        <v>0</v>
      </c>
      <c r="L42" s="22">
        <v>350</v>
      </c>
      <c r="M42" s="23">
        <v>3000</v>
      </c>
      <c r="N42" s="150"/>
      <c r="O42" s="151"/>
      <c r="P42" s="154"/>
      <c r="Q42" s="154"/>
      <c r="R42" s="155"/>
    </row>
    <row r="43" spans="4:18" ht="79.5" customHeight="1" x14ac:dyDescent="0.25">
      <c r="D43" s="119" t="s">
        <v>47</v>
      </c>
      <c r="E43" s="121" t="s">
        <v>65</v>
      </c>
      <c r="F43" s="100" t="s">
        <v>22</v>
      </c>
      <c r="G43" s="100" t="s">
        <v>75</v>
      </c>
      <c r="H43" s="156">
        <v>11000</v>
      </c>
      <c r="I43" s="100" t="s">
        <v>77</v>
      </c>
      <c r="J43" s="24"/>
      <c r="K43" s="24"/>
      <c r="L43" s="24"/>
      <c r="M43" s="25"/>
      <c r="N43" s="157"/>
      <c r="O43" s="145"/>
      <c r="P43" s="126"/>
      <c r="Q43" s="126"/>
      <c r="R43" s="127"/>
    </row>
    <row r="44" spans="4:18" ht="82.5" customHeight="1" x14ac:dyDescent="0.25">
      <c r="D44" s="120"/>
      <c r="E44" s="122"/>
      <c r="F44" s="101"/>
      <c r="G44" s="101"/>
      <c r="H44" s="101"/>
      <c r="I44" s="101"/>
      <c r="J44" s="26">
        <v>11000</v>
      </c>
      <c r="K44" s="26">
        <v>0</v>
      </c>
      <c r="L44" s="26">
        <v>0</v>
      </c>
      <c r="M44" s="27">
        <v>0</v>
      </c>
      <c r="N44" s="158"/>
      <c r="O44" s="146"/>
      <c r="P44" s="128"/>
      <c r="Q44" s="128"/>
      <c r="R44" s="129"/>
    </row>
    <row r="45" spans="4:18" ht="79.5" customHeight="1" x14ac:dyDescent="0.25">
      <c r="D45" s="119" t="s">
        <v>48</v>
      </c>
      <c r="E45" s="121" t="s">
        <v>66</v>
      </c>
      <c r="F45" s="100" t="s">
        <v>22</v>
      </c>
      <c r="G45" s="100" t="s">
        <v>75</v>
      </c>
      <c r="H45" s="156">
        <v>3000</v>
      </c>
      <c r="I45" s="100" t="s">
        <v>77</v>
      </c>
      <c r="J45" s="24"/>
      <c r="K45" s="24"/>
      <c r="L45" s="24"/>
      <c r="M45" s="25"/>
      <c r="N45" s="157"/>
      <c r="O45" s="145"/>
      <c r="P45" s="126"/>
      <c r="Q45" s="126"/>
      <c r="R45" s="127"/>
    </row>
    <row r="46" spans="4:18" ht="82.5" customHeight="1" x14ac:dyDescent="0.25">
      <c r="D46" s="120"/>
      <c r="E46" s="122"/>
      <c r="F46" s="101"/>
      <c r="G46" s="101"/>
      <c r="H46" s="101"/>
      <c r="I46" s="101"/>
      <c r="J46" s="26">
        <v>0</v>
      </c>
      <c r="K46" s="26">
        <v>0</v>
      </c>
      <c r="L46" s="26">
        <v>0</v>
      </c>
      <c r="M46" s="27">
        <v>3000</v>
      </c>
      <c r="N46" s="158"/>
      <c r="O46" s="146"/>
      <c r="P46" s="128"/>
      <c r="Q46" s="128"/>
      <c r="R46" s="129"/>
    </row>
    <row r="47" spans="4:18" ht="79.5" customHeight="1" x14ac:dyDescent="0.25">
      <c r="D47" s="119" t="s">
        <v>49</v>
      </c>
      <c r="E47" s="121" t="s">
        <v>67</v>
      </c>
      <c r="F47" s="100" t="s">
        <v>22</v>
      </c>
      <c r="G47" s="100" t="s">
        <v>75</v>
      </c>
      <c r="H47" s="156">
        <v>350</v>
      </c>
      <c r="I47" s="100" t="s">
        <v>77</v>
      </c>
      <c r="J47" s="24"/>
      <c r="K47" s="24"/>
      <c r="L47" s="24"/>
      <c r="M47" s="25"/>
      <c r="N47" s="157"/>
      <c r="O47" s="145"/>
      <c r="P47" s="126"/>
      <c r="Q47" s="126"/>
      <c r="R47" s="127"/>
    </row>
    <row r="48" spans="4:18" ht="82.5" customHeight="1" x14ac:dyDescent="0.25">
      <c r="D48" s="120"/>
      <c r="E48" s="122"/>
      <c r="F48" s="101"/>
      <c r="G48" s="101"/>
      <c r="H48" s="101"/>
      <c r="I48" s="101"/>
      <c r="J48" s="26">
        <v>0</v>
      </c>
      <c r="K48" s="26">
        <v>0</v>
      </c>
      <c r="L48" s="26">
        <v>350</v>
      </c>
      <c r="M48" s="27">
        <v>0</v>
      </c>
      <c r="N48" s="158"/>
      <c r="O48" s="146"/>
      <c r="P48" s="128"/>
      <c r="Q48" s="128"/>
      <c r="R48" s="129"/>
    </row>
    <row r="49" spans="4:18" ht="51.75" customHeight="1" x14ac:dyDescent="0.25">
      <c r="D49" s="115" t="s">
        <v>50</v>
      </c>
      <c r="E49" s="77" t="s">
        <v>68</v>
      </c>
      <c r="F49" s="77" t="s">
        <v>22</v>
      </c>
      <c r="G49" s="77" t="s">
        <v>74</v>
      </c>
      <c r="H49" s="159">
        <v>30</v>
      </c>
      <c r="I49" s="77" t="s">
        <v>77</v>
      </c>
      <c r="J49" s="22"/>
      <c r="K49" s="22"/>
      <c r="L49" s="22"/>
      <c r="M49" s="23"/>
      <c r="N49" s="150"/>
      <c r="O49" s="151"/>
      <c r="P49" s="152"/>
      <c r="Q49" s="152"/>
      <c r="R49" s="153"/>
    </row>
    <row r="50" spans="4:18" ht="51" customHeight="1" x14ac:dyDescent="0.25">
      <c r="D50" s="116"/>
      <c r="E50" s="78"/>
      <c r="F50" s="78"/>
      <c r="G50" s="78"/>
      <c r="H50" s="160"/>
      <c r="I50" s="78"/>
      <c r="J50" s="22">
        <v>7</v>
      </c>
      <c r="K50" s="22">
        <v>10</v>
      </c>
      <c r="L50" s="22">
        <v>7</v>
      </c>
      <c r="M50" s="23">
        <v>6</v>
      </c>
      <c r="N50" s="150"/>
      <c r="O50" s="151"/>
      <c r="P50" s="154"/>
      <c r="Q50" s="154"/>
      <c r="R50" s="155"/>
    </row>
    <row r="51" spans="4:18" ht="79.5" customHeight="1" x14ac:dyDescent="0.25">
      <c r="D51" s="119" t="s">
        <v>51</v>
      </c>
      <c r="E51" s="121" t="s">
        <v>69</v>
      </c>
      <c r="F51" s="100" t="s">
        <v>22</v>
      </c>
      <c r="G51" s="100" t="s">
        <v>74</v>
      </c>
      <c r="H51" s="156">
        <v>20</v>
      </c>
      <c r="I51" s="100" t="s">
        <v>77</v>
      </c>
      <c r="J51" s="24"/>
      <c r="K51" s="24"/>
      <c r="L51" s="24"/>
      <c r="M51" s="25"/>
      <c r="N51" s="157"/>
      <c r="O51" s="145"/>
      <c r="P51" s="126"/>
      <c r="Q51" s="126"/>
      <c r="R51" s="127"/>
    </row>
    <row r="52" spans="4:18" ht="82.5" customHeight="1" x14ac:dyDescent="0.25">
      <c r="D52" s="120"/>
      <c r="E52" s="122"/>
      <c r="F52" s="101"/>
      <c r="G52" s="101"/>
      <c r="H52" s="101"/>
      <c r="I52" s="101"/>
      <c r="J52" s="26">
        <v>3</v>
      </c>
      <c r="K52" s="26">
        <v>6</v>
      </c>
      <c r="L52" s="26">
        <v>7</v>
      </c>
      <c r="M52" s="27">
        <v>4</v>
      </c>
      <c r="N52" s="158"/>
      <c r="O52" s="146"/>
      <c r="P52" s="128"/>
      <c r="Q52" s="128"/>
      <c r="R52" s="129"/>
    </row>
    <row r="53" spans="4:18" ht="79.5" customHeight="1" x14ac:dyDescent="0.25">
      <c r="D53" s="119" t="s">
        <v>52</v>
      </c>
      <c r="E53" s="121" t="s">
        <v>70</v>
      </c>
      <c r="F53" s="100" t="s">
        <v>22</v>
      </c>
      <c r="G53" s="100" t="s">
        <v>74</v>
      </c>
      <c r="H53" s="156">
        <v>1540</v>
      </c>
      <c r="I53" s="100" t="s">
        <v>77</v>
      </c>
      <c r="J53" s="24"/>
      <c r="K53" s="24"/>
      <c r="L53" s="24"/>
      <c r="M53" s="25"/>
      <c r="N53" s="157"/>
      <c r="O53" s="145"/>
      <c r="P53" s="126"/>
      <c r="Q53" s="126"/>
      <c r="R53" s="127"/>
    </row>
    <row r="54" spans="4:18" ht="82.5" customHeight="1" x14ac:dyDescent="0.25">
      <c r="D54" s="120"/>
      <c r="E54" s="122"/>
      <c r="F54" s="101"/>
      <c r="G54" s="101"/>
      <c r="H54" s="101"/>
      <c r="I54" s="101"/>
      <c r="J54" s="26">
        <v>400</v>
      </c>
      <c r="K54" s="26">
        <v>340</v>
      </c>
      <c r="L54" s="26">
        <v>400</v>
      </c>
      <c r="M54" s="27">
        <v>400</v>
      </c>
      <c r="N54" s="158"/>
      <c r="O54" s="146"/>
      <c r="P54" s="128"/>
      <c r="Q54" s="128"/>
      <c r="R54" s="129"/>
    </row>
    <row r="55" spans="4:18" ht="79.5" customHeight="1" x14ac:dyDescent="0.25">
      <c r="D55" s="119" t="s">
        <v>53</v>
      </c>
      <c r="E55" s="121" t="s">
        <v>71</v>
      </c>
      <c r="F55" s="100" t="s">
        <v>22</v>
      </c>
      <c r="G55" s="100" t="s">
        <v>76</v>
      </c>
      <c r="H55" s="156">
        <v>60</v>
      </c>
      <c r="I55" s="100" t="s">
        <v>77</v>
      </c>
      <c r="J55" s="24"/>
      <c r="K55" s="24"/>
      <c r="L55" s="24"/>
      <c r="M55" s="25"/>
      <c r="N55" s="157"/>
      <c r="O55" s="145"/>
      <c r="P55" s="126"/>
      <c r="Q55" s="126"/>
      <c r="R55" s="127"/>
    </row>
    <row r="56" spans="4:18" ht="82.5" customHeight="1" x14ac:dyDescent="0.25">
      <c r="D56" s="120"/>
      <c r="E56" s="122"/>
      <c r="F56" s="101"/>
      <c r="G56" s="101"/>
      <c r="H56" s="101"/>
      <c r="I56" s="101"/>
      <c r="J56" s="26">
        <v>0</v>
      </c>
      <c r="K56" s="26">
        <v>40</v>
      </c>
      <c r="L56" s="26">
        <v>20</v>
      </c>
      <c r="M56" s="27">
        <v>0</v>
      </c>
      <c r="N56" s="158"/>
      <c r="O56" s="146"/>
      <c r="P56" s="128"/>
      <c r="Q56" s="128"/>
      <c r="R56" s="129"/>
    </row>
    <row r="57" spans="4:18" ht="51.75" customHeight="1" x14ac:dyDescent="0.25">
      <c r="D57" s="115" t="s">
        <v>54</v>
      </c>
      <c r="E57" s="77" t="s">
        <v>72</v>
      </c>
      <c r="F57" s="77" t="s">
        <v>22</v>
      </c>
      <c r="G57" s="77" t="s">
        <v>74</v>
      </c>
      <c r="H57" s="159">
        <v>120</v>
      </c>
      <c r="I57" s="77" t="s">
        <v>77</v>
      </c>
      <c r="J57" s="22"/>
      <c r="K57" s="22"/>
      <c r="L57" s="22"/>
      <c r="M57" s="23"/>
      <c r="N57" s="150"/>
      <c r="O57" s="151"/>
      <c r="P57" s="152"/>
      <c r="Q57" s="152"/>
      <c r="R57" s="153"/>
    </row>
    <row r="58" spans="4:18" ht="51" customHeight="1" x14ac:dyDescent="0.25">
      <c r="D58" s="116"/>
      <c r="E58" s="78"/>
      <c r="F58" s="78"/>
      <c r="G58" s="78"/>
      <c r="H58" s="160"/>
      <c r="I58" s="78"/>
      <c r="J58" s="22">
        <v>0</v>
      </c>
      <c r="K58" s="22">
        <v>0</v>
      </c>
      <c r="L58" s="22">
        <v>120</v>
      </c>
      <c r="M58" s="23">
        <v>0</v>
      </c>
      <c r="N58" s="150"/>
      <c r="O58" s="151"/>
      <c r="P58" s="154"/>
      <c r="Q58" s="154"/>
      <c r="R58" s="155"/>
    </row>
    <row r="59" spans="4:18" ht="79.5" customHeight="1" x14ac:dyDescent="0.25">
      <c r="D59" s="119" t="s">
        <v>55</v>
      </c>
      <c r="E59" s="121" t="s">
        <v>73</v>
      </c>
      <c r="F59" s="100" t="s">
        <v>22</v>
      </c>
      <c r="G59" s="100" t="s">
        <v>75</v>
      </c>
      <c r="H59" s="156">
        <v>120</v>
      </c>
      <c r="I59" s="100" t="s">
        <v>77</v>
      </c>
      <c r="J59" s="24"/>
      <c r="K59" s="24"/>
      <c r="L59" s="24"/>
      <c r="M59" s="25"/>
      <c r="N59" s="157"/>
      <c r="O59" s="145"/>
      <c r="P59" s="126"/>
      <c r="Q59" s="126"/>
      <c r="R59" s="127"/>
    </row>
    <row r="60" spans="4:18" ht="82.5" customHeight="1" x14ac:dyDescent="0.25">
      <c r="D60" s="120"/>
      <c r="E60" s="122"/>
      <c r="F60" s="101"/>
      <c r="G60" s="101"/>
      <c r="H60" s="101"/>
      <c r="I60" s="101"/>
      <c r="J60" s="26">
        <v>0</v>
      </c>
      <c r="K60" s="26">
        <v>0</v>
      </c>
      <c r="L60" s="26">
        <v>120</v>
      </c>
      <c r="M60" s="27">
        <v>0</v>
      </c>
      <c r="N60" s="158"/>
      <c r="O60" s="146"/>
      <c r="P60" s="128"/>
      <c r="Q60" s="128"/>
      <c r="R60" s="129"/>
    </row>
    <row r="61" spans="4:18" ht="47.65" customHeight="1" x14ac:dyDescent="0.25"/>
    <row r="62" spans="4:18" ht="109.15" customHeight="1" x14ac:dyDescent="0.25"/>
    <row r="63" spans="4:18" ht="98.45" customHeight="1" x14ac:dyDescent="0.25">
      <c r="D63" s="147" t="s">
        <v>26</v>
      </c>
      <c r="E63" s="148"/>
      <c r="F63" s="148"/>
      <c r="G63" s="148"/>
      <c r="I63" s="149" t="s">
        <v>27</v>
      </c>
      <c r="J63" s="149"/>
      <c r="K63" s="149"/>
      <c r="L63" s="149"/>
      <c r="M63" s="149"/>
      <c r="N63" s="7"/>
      <c r="O63" s="147" t="s">
        <v>28</v>
      </c>
      <c r="P63" s="148"/>
      <c r="Q63" s="148"/>
      <c r="R63" s="8"/>
    </row>
    <row r="64" spans="4:18" x14ac:dyDescent="0.25">
      <c r="D64" s="139"/>
      <c r="E64" s="140"/>
      <c r="F64" s="140"/>
      <c r="G64" s="140"/>
      <c r="I64" s="139"/>
      <c r="J64" s="140"/>
      <c r="K64" s="140"/>
      <c r="L64" s="140"/>
      <c r="M64" s="140"/>
      <c r="O64" s="139"/>
      <c r="P64" s="140"/>
      <c r="Q64" s="140"/>
      <c r="R64" s="140"/>
    </row>
  </sheetData>
  <mergeCells count="233">
    <mergeCell ref="E4:R4"/>
    <mergeCell ref="E5:R5"/>
    <mergeCell ref="E6:R6"/>
    <mergeCell ref="D9:E9"/>
    <mergeCell ref="F9:R9"/>
    <mergeCell ref="D10:D12"/>
    <mergeCell ref="E10:E12"/>
    <mergeCell ref="F10:F12"/>
    <mergeCell ref="G10:G12"/>
    <mergeCell ref="H10:O10"/>
    <mergeCell ref="P10:R12"/>
    <mergeCell ref="H11:H12"/>
    <mergeCell ref="I11:I12"/>
    <mergeCell ref="J11:M11"/>
    <mergeCell ref="N11:O11"/>
    <mergeCell ref="D13:D14"/>
    <mergeCell ref="E13:E14"/>
    <mergeCell ref="F13:F14"/>
    <mergeCell ref="G13:G14"/>
    <mergeCell ref="H13:H14"/>
    <mergeCell ref="I13:I14"/>
    <mergeCell ref="N13:N14"/>
    <mergeCell ref="O13:O14"/>
    <mergeCell ref="P13:R14"/>
    <mergeCell ref="D15:G16"/>
    <mergeCell ref="H15:H16"/>
    <mergeCell ref="N15:N16"/>
    <mergeCell ref="O15:O16"/>
    <mergeCell ref="P15:R16"/>
    <mergeCell ref="N17:N18"/>
    <mergeCell ref="O17:O18"/>
    <mergeCell ref="P17:R18"/>
    <mergeCell ref="D19:D20"/>
    <mergeCell ref="E19:E20"/>
    <mergeCell ref="F19:F20"/>
    <mergeCell ref="G19:G20"/>
    <mergeCell ref="H19:H20"/>
    <mergeCell ref="I19:I20"/>
    <mergeCell ref="N19:N20"/>
    <mergeCell ref="D17:D18"/>
    <mergeCell ref="E17:E18"/>
    <mergeCell ref="F17:F18"/>
    <mergeCell ref="G17:G18"/>
    <mergeCell ref="H17:H18"/>
    <mergeCell ref="I17:I18"/>
    <mergeCell ref="O19:O20"/>
    <mergeCell ref="P19:R20"/>
    <mergeCell ref="D21:D22"/>
    <mergeCell ref="E21:E22"/>
    <mergeCell ref="F21:F22"/>
    <mergeCell ref="G21:G22"/>
    <mergeCell ref="H21:H22"/>
    <mergeCell ref="I21:I22"/>
    <mergeCell ref="N21:N22"/>
    <mergeCell ref="O21:O22"/>
    <mergeCell ref="P21:R22"/>
    <mergeCell ref="D23:D24"/>
    <mergeCell ref="E23:E24"/>
    <mergeCell ref="F23:F24"/>
    <mergeCell ref="G23:G24"/>
    <mergeCell ref="H23:H24"/>
    <mergeCell ref="I23:I24"/>
    <mergeCell ref="N23:N24"/>
    <mergeCell ref="O23:O24"/>
    <mergeCell ref="P23:R24"/>
    <mergeCell ref="N25:N26"/>
    <mergeCell ref="O25:O26"/>
    <mergeCell ref="P25:R26"/>
    <mergeCell ref="D27:D28"/>
    <mergeCell ref="E27:E28"/>
    <mergeCell ref="F27:F28"/>
    <mergeCell ref="G27:G28"/>
    <mergeCell ref="H27:H28"/>
    <mergeCell ref="I27:I28"/>
    <mergeCell ref="N27:N28"/>
    <mergeCell ref="D25:D26"/>
    <mergeCell ref="E25:E26"/>
    <mergeCell ref="F25:F26"/>
    <mergeCell ref="G25:G26"/>
    <mergeCell ref="H25:H26"/>
    <mergeCell ref="I25:I26"/>
    <mergeCell ref="O27:O28"/>
    <mergeCell ref="P27:R28"/>
    <mergeCell ref="D29:D30"/>
    <mergeCell ref="E29:E30"/>
    <mergeCell ref="F29:F30"/>
    <mergeCell ref="G29:G30"/>
    <mergeCell ref="H29:H30"/>
    <mergeCell ref="I29:I30"/>
    <mergeCell ref="N29:N30"/>
    <mergeCell ref="O29:O30"/>
    <mergeCell ref="P29:R30"/>
    <mergeCell ref="D31:D32"/>
    <mergeCell ref="E31:E32"/>
    <mergeCell ref="F31:F32"/>
    <mergeCell ref="G31:G32"/>
    <mergeCell ref="H31:H32"/>
    <mergeCell ref="I31:I32"/>
    <mergeCell ref="N31:N32"/>
    <mergeCell ref="O31:O32"/>
    <mergeCell ref="P31:R32"/>
    <mergeCell ref="N33:N34"/>
    <mergeCell ref="O33:O34"/>
    <mergeCell ref="P33:R34"/>
    <mergeCell ref="D35:D36"/>
    <mergeCell ref="E35:E36"/>
    <mergeCell ref="F35:F36"/>
    <mergeCell ref="G35:G36"/>
    <mergeCell ref="H35:H36"/>
    <mergeCell ref="I35:I36"/>
    <mergeCell ref="N35:N36"/>
    <mergeCell ref="D33:D34"/>
    <mergeCell ref="E33:E34"/>
    <mergeCell ref="F33:F34"/>
    <mergeCell ref="G33:G34"/>
    <mergeCell ref="H33:H34"/>
    <mergeCell ref="I33:I34"/>
    <mergeCell ref="O35:O36"/>
    <mergeCell ref="P35:R36"/>
    <mergeCell ref="D37:D38"/>
    <mergeCell ref="E37:E38"/>
    <mergeCell ref="F37:F38"/>
    <mergeCell ref="G37:G38"/>
    <mergeCell ref="H37:H38"/>
    <mergeCell ref="I37:I38"/>
    <mergeCell ref="N37:N38"/>
    <mergeCell ref="O37:O38"/>
    <mergeCell ref="P37:R38"/>
    <mergeCell ref="D39:D40"/>
    <mergeCell ref="E39:E40"/>
    <mergeCell ref="F39:F40"/>
    <mergeCell ref="G39:G40"/>
    <mergeCell ref="H39:H40"/>
    <mergeCell ref="I39:I40"/>
    <mergeCell ref="N39:N40"/>
    <mergeCell ref="O39:O40"/>
    <mergeCell ref="P39:R40"/>
    <mergeCell ref="N41:N42"/>
    <mergeCell ref="O41:O42"/>
    <mergeCell ref="P41:R42"/>
    <mergeCell ref="D43:D44"/>
    <mergeCell ref="E43:E44"/>
    <mergeCell ref="F43:F44"/>
    <mergeCell ref="G43:G44"/>
    <mergeCell ref="H43:H44"/>
    <mergeCell ref="I43:I44"/>
    <mergeCell ref="N43:N44"/>
    <mergeCell ref="D41:D42"/>
    <mergeCell ref="E41:E42"/>
    <mergeCell ref="F41:F42"/>
    <mergeCell ref="G41:G42"/>
    <mergeCell ref="H41:H42"/>
    <mergeCell ref="I41:I42"/>
    <mergeCell ref="O43:O44"/>
    <mergeCell ref="P43:R44"/>
    <mergeCell ref="D45:D46"/>
    <mergeCell ref="E45:E46"/>
    <mergeCell ref="F45:F46"/>
    <mergeCell ref="G45:G46"/>
    <mergeCell ref="H45:H46"/>
    <mergeCell ref="I45:I46"/>
    <mergeCell ref="N45:N46"/>
    <mergeCell ref="O45:O46"/>
    <mergeCell ref="P45:R46"/>
    <mergeCell ref="D47:D48"/>
    <mergeCell ref="E47:E48"/>
    <mergeCell ref="F47:F48"/>
    <mergeCell ref="G47:G48"/>
    <mergeCell ref="H47:H48"/>
    <mergeCell ref="I47:I48"/>
    <mergeCell ref="N47:N48"/>
    <mergeCell ref="O47:O48"/>
    <mergeCell ref="P47:R48"/>
    <mergeCell ref="N49:N50"/>
    <mergeCell ref="O49:O50"/>
    <mergeCell ref="P49:R50"/>
    <mergeCell ref="D51:D52"/>
    <mergeCell ref="E51:E52"/>
    <mergeCell ref="F51:F52"/>
    <mergeCell ref="G51:G52"/>
    <mergeCell ref="H51:H52"/>
    <mergeCell ref="I51:I52"/>
    <mergeCell ref="N51:N52"/>
    <mergeCell ref="D49:D50"/>
    <mergeCell ref="E49:E50"/>
    <mergeCell ref="F49:F50"/>
    <mergeCell ref="G49:G50"/>
    <mergeCell ref="H49:H50"/>
    <mergeCell ref="I49:I50"/>
    <mergeCell ref="O51:O52"/>
    <mergeCell ref="P51:R52"/>
    <mergeCell ref="D53:D54"/>
    <mergeCell ref="E53:E54"/>
    <mergeCell ref="F53:F54"/>
    <mergeCell ref="G53:G54"/>
    <mergeCell ref="H53:H54"/>
    <mergeCell ref="I53:I54"/>
    <mergeCell ref="N53:N54"/>
    <mergeCell ref="O53:O54"/>
    <mergeCell ref="P53:R54"/>
    <mergeCell ref="D55:D56"/>
    <mergeCell ref="E55:E56"/>
    <mergeCell ref="F55:F56"/>
    <mergeCell ref="G55:G56"/>
    <mergeCell ref="H55:H56"/>
    <mergeCell ref="I55:I56"/>
    <mergeCell ref="N55:N56"/>
    <mergeCell ref="O55:O56"/>
    <mergeCell ref="P55:R56"/>
    <mergeCell ref="O59:O60"/>
    <mergeCell ref="P59:R60"/>
    <mergeCell ref="D63:G63"/>
    <mergeCell ref="I63:M63"/>
    <mergeCell ref="O63:Q63"/>
    <mergeCell ref="D64:G64"/>
    <mergeCell ref="I64:M64"/>
    <mergeCell ref="O64:R64"/>
    <mergeCell ref="N57:N58"/>
    <mergeCell ref="O57:O58"/>
    <mergeCell ref="P57:R58"/>
    <mergeCell ref="D59:D60"/>
    <mergeCell ref="E59:E60"/>
    <mergeCell ref="F59:F60"/>
    <mergeCell ref="G59:G60"/>
    <mergeCell ref="H59:H60"/>
    <mergeCell ref="I59:I60"/>
    <mergeCell ref="N59:N60"/>
    <mergeCell ref="D57:D58"/>
    <mergeCell ref="E57:E58"/>
    <mergeCell ref="F57:F58"/>
    <mergeCell ref="G57:G58"/>
    <mergeCell ref="H57:H58"/>
    <mergeCell ref="I57:I58"/>
  </mergeCells>
  <pageMargins left="0.70866141732283472" right="0.70866141732283472" top="0.74803149606299213" bottom="0.74803149606299213" header="0.31496062992125984" footer="0.31496062992125984"/>
  <pageSetup paperSize="5" scale="54" fitToHeight="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5464B-DA36-41D3-95EB-D6C8D4222D30}">
  <sheetPr>
    <pageSetUpPr fitToPage="1"/>
  </sheetPr>
  <dimension ref="D3:T64"/>
  <sheetViews>
    <sheetView zoomScale="90" zoomScaleNormal="90" workbookViewId="0">
      <selection activeCell="J14" sqref="J14"/>
    </sheetView>
  </sheetViews>
  <sheetFormatPr baseColWidth="10" defaultColWidth="11" defaultRowHeight="15.75" x14ac:dyDescent="0.25"/>
  <cols>
    <col min="4" max="4" width="28" customWidth="1"/>
    <col min="5" max="5" width="21.125" customWidth="1"/>
    <col min="6" max="6" width="18.625" customWidth="1"/>
    <col min="7" max="7" width="18" customWidth="1"/>
    <col min="8" max="9" width="17.875" customWidth="1"/>
    <col min="10" max="13" width="12.875" customWidth="1"/>
    <col min="14" max="15" width="22.125" customWidth="1"/>
    <col min="16" max="18" width="23.625" customWidth="1"/>
  </cols>
  <sheetData>
    <row r="3" spans="4:20" x14ac:dyDescent="0.25">
      <c r="D3" s="1"/>
      <c r="E3" s="2"/>
      <c r="F3" s="2"/>
      <c r="G3" s="2"/>
      <c r="H3" s="2"/>
      <c r="I3" s="2"/>
      <c r="J3" s="2"/>
      <c r="K3" s="2"/>
      <c r="L3" s="2"/>
      <c r="M3" s="2"/>
      <c r="N3" s="2"/>
      <c r="O3" s="2"/>
      <c r="P3" s="2"/>
      <c r="Q3" s="2"/>
      <c r="R3" s="3"/>
    </row>
    <row r="4" spans="4:20" ht="18" x14ac:dyDescent="0.25">
      <c r="D4" s="4"/>
      <c r="E4" s="45" t="s">
        <v>0</v>
      </c>
      <c r="F4" s="45"/>
      <c r="G4" s="45"/>
      <c r="H4" s="45"/>
      <c r="I4" s="45"/>
      <c r="J4" s="45"/>
      <c r="K4" s="45"/>
      <c r="L4" s="45"/>
      <c r="M4" s="45"/>
      <c r="N4" s="45"/>
      <c r="O4" s="45"/>
      <c r="P4" s="45"/>
      <c r="Q4" s="45"/>
      <c r="R4" s="46"/>
    </row>
    <row r="5" spans="4:20" ht="18" x14ac:dyDescent="0.25">
      <c r="D5" s="4"/>
      <c r="E5" s="45" t="s">
        <v>1</v>
      </c>
      <c r="F5" s="45"/>
      <c r="G5" s="45"/>
      <c r="H5" s="45"/>
      <c r="I5" s="45"/>
      <c r="J5" s="45"/>
      <c r="K5" s="45"/>
      <c r="L5" s="45"/>
      <c r="M5" s="45"/>
      <c r="N5" s="45"/>
      <c r="O5" s="45"/>
      <c r="P5" s="45"/>
      <c r="Q5" s="45"/>
      <c r="R5" s="46"/>
    </row>
    <row r="6" spans="4:20" ht="18" x14ac:dyDescent="0.25">
      <c r="D6" s="4"/>
      <c r="E6" s="47" t="s">
        <v>30</v>
      </c>
      <c r="F6" s="47"/>
      <c r="G6" s="47"/>
      <c r="H6" s="47"/>
      <c r="I6" s="47"/>
      <c r="J6" s="47"/>
      <c r="K6" s="47"/>
      <c r="L6" s="47"/>
      <c r="M6" s="47"/>
      <c r="N6" s="47"/>
      <c r="O6" s="47"/>
      <c r="P6" s="47"/>
      <c r="Q6" s="47"/>
      <c r="R6" s="48"/>
    </row>
    <row r="7" spans="4:20" x14ac:dyDescent="0.25">
      <c r="D7" s="4"/>
      <c r="R7" s="5"/>
    </row>
    <row r="8" spans="4:20" ht="16.5" thickBot="1" x14ac:dyDescent="0.3">
      <c r="D8" s="4"/>
      <c r="R8" s="5"/>
    </row>
    <row r="9" spans="4:20" ht="43.5" customHeight="1" thickBot="1" x14ac:dyDescent="0.3">
      <c r="D9" s="49" t="s">
        <v>3</v>
      </c>
      <c r="E9" s="50"/>
      <c r="F9" s="51"/>
      <c r="G9" s="52"/>
      <c r="H9" s="52"/>
      <c r="I9" s="52"/>
      <c r="J9" s="52"/>
      <c r="K9" s="52"/>
      <c r="L9" s="52"/>
      <c r="M9" s="52"/>
      <c r="N9" s="52"/>
      <c r="O9" s="52"/>
      <c r="P9" s="52"/>
      <c r="Q9" s="52"/>
      <c r="R9" s="53"/>
    </row>
    <row r="10" spans="4:20" ht="27.95" customHeight="1" x14ac:dyDescent="0.25">
      <c r="D10" s="54" t="s">
        <v>4</v>
      </c>
      <c r="E10" s="57" t="s">
        <v>5</v>
      </c>
      <c r="F10" s="58" t="s">
        <v>6</v>
      </c>
      <c r="G10" s="57" t="s">
        <v>7</v>
      </c>
      <c r="H10" s="60" t="s">
        <v>8</v>
      </c>
      <c r="I10" s="61"/>
      <c r="J10" s="61"/>
      <c r="K10" s="61"/>
      <c r="L10" s="61"/>
      <c r="M10" s="61"/>
      <c r="N10" s="61"/>
      <c r="O10" s="62"/>
      <c r="P10" s="61" t="s">
        <v>9</v>
      </c>
      <c r="Q10" s="61"/>
      <c r="R10" s="63"/>
    </row>
    <row r="11" spans="4:20" ht="32.25" customHeight="1" x14ac:dyDescent="0.25">
      <c r="D11" s="55"/>
      <c r="E11" s="43"/>
      <c r="F11" s="59"/>
      <c r="G11" s="43"/>
      <c r="H11" s="43" t="s">
        <v>10</v>
      </c>
      <c r="I11" s="43" t="s">
        <v>11</v>
      </c>
      <c r="J11" s="64" t="s">
        <v>12</v>
      </c>
      <c r="K11" s="64"/>
      <c r="L11" s="64"/>
      <c r="M11" s="64"/>
      <c r="N11" s="64" t="s">
        <v>13</v>
      </c>
      <c r="O11" s="68"/>
      <c r="P11" s="64"/>
      <c r="Q11" s="64"/>
      <c r="R11" s="65"/>
    </row>
    <row r="12" spans="4:20" ht="30" x14ac:dyDescent="0.25">
      <c r="D12" s="56"/>
      <c r="E12" s="43"/>
      <c r="F12" s="59"/>
      <c r="G12" s="44"/>
      <c r="H12" s="44"/>
      <c r="I12" s="44"/>
      <c r="J12" s="12" t="s">
        <v>14</v>
      </c>
      <c r="K12" s="9" t="s">
        <v>15</v>
      </c>
      <c r="L12" s="9" t="s">
        <v>16</v>
      </c>
      <c r="M12" s="9" t="s">
        <v>17</v>
      </c>
      <c r="N12" s="9" t="s">
        <v>18</v>
      </c>
      <c r="O12" s="9" t="s">
        <v>19</v>
      </c>
      <c r="P12" s="66"/>
      <c r="Q12" s="66"/>
      <c r="R12" s="67"/>
    </row>
    <row r="13" spans="4:20" ht="75" customHeight="1" x14ac:dyDescent="0.25">
      <c r="D13" s="163" t="s">
        <v>20</v>
      </c>
      <c r="E13" s="164" t="s">
        <v>21</v>
      </c>
      <c r="F13" s="166" t="s">
        <v>22</v>
      </c>
      <c r="G13" s="166" t="s">
        <v>23</v>
      </c>
      <c r="H13" s="168">
        <v>0.96009999999999995</v>
      </c>
      <c r="I13" s="170" t="s">
        <v>77</v>
      </c>
      <c r="J13" s="33" t="s">
        <v>24</v>
      </c>
      <c r="K13" s="33" t="s">
        <v>24</v>
      </c>
      <c r="L13" s="33" t="s">
        <v>24</v>
      </c>
      <c r="M13" s="34" t="s">
        <v>24</v>
      </c>
      <c r="N13" s="172" t="s">
        <v>24</v>
      </c>
      <c r="O13" s="174" t="s">
        <v>24</v>
      </c>
      <c r="P13" s="176" t="s">
        <v>24</v>
      </c>
      <c r="Q13" s="177"/>
      <c r="R13" s="178"/>
    </row>
    <row r="14" spans="4:20" ht="75.75" customHeight="1" x14ac:dyDescent="0.25">
      <c r="D14" s="70"/>
      <c r="E14" s="165"/>
      <c r="F14" s="167"/>
      <c r="G14" s="167"/>
      <c r="H14" s="169"/>
      <c r="I14" s="171"/>
      <c r="J14" s="35">
        <v>0.24</v>
      </c>
      <c r="K14" s="35">
        <v>0.24</v>
      </c>
      <c r="L14" s="35">
        <v>0.24</v>
      </c>
      <c r="M14" s="36">
        <v>0.24</v>
      </c>
      <c r="N14" s="173"/>
      <c r="O14" s="175"/>
      <c r="P14" s="179"/>
      <c r="Q14" s="180"/>
      <c r="R14" s="181"/>
      <c r="S14" s="6"/>
      <c r="T14" s="6"/>
    </row>
    <row r="15" spans="4:20" ht="21.2" customHeight="1" x14ac:dyDescent="0.25">
      <c r="D15" s="107" t="s">
        <v>25</v>
      </c>
      <c r="E15" s="108"/>
      <c r="F15" s="108"/>
      <c r="G15" s="109"/>
      <c r="H15" s="113"/>
      <c r="I15" s="16"/>
      <c r="J15" s="17"/>
      <c r="K15" s="17"/>
      <c r="L15" s="17"/>
      <c r="M15" s="17"/>
      <c r="N15" s="73" t="str">
        <f>IFERROR(J15/J16,"ND")</f>
        <v>ND</v>
      </c>
      <c r="O15" s="75" t="str">
        <f>IFERROR(((J15)/H15),"ND")</f>
        <v>ND</v>
      </c>
      <c r="P15" s="37"/>
      <c r="Q15" s="38"/>
      <c r="R15" s="39"/>
      <c r="S15" s="6"/>
      <c r="T15" s="6"/>
    </row>
    <row r="16" spans="4:20" ht="23.25" customHeight="1" x14ac:dyDescent="0.25">
      <c r="D16" s="110"/>
      <c r="E16" s="111"/>
      <c r="F16" s="111"/>
      <c r="G16" s="112"/>
      <c r="H16" s="114"/>
      <c r="I16" s="16"/>
      <c r="J16" s="17"/>
      <c r="K16" s="17"/>
      <c r="L16" s="17"/>
      <c r="M16" s="17"/>
      <c r="N16" s="74"/>
      <c r="O16" s="76"/>
      <c r="P16" s="40"/>
      <c r="Q16" s="41"/>
      <c r="R16" s="42"/>
      <c r="S16" s="6"/>
      <c r="T16" s="6"/>
    </row>
    <row r="17" spans="4:18" ht="51.75" customHeight="1" x14ac:dyDescent="0.25">
      <c r="D17" s="132" t="s">
        <v>34</v>
      </c>
      <c r="E17" s="134" t="s">
        <v>56</v>
      </c>
      <c r="F17" s="135" t="s">
        <v>22</v>
      </c>
      <c r="G17" s="130" t="s">
        <v>74</v>
      </c>
      <c r="H17" s="162">
        <v>65670</v>
      </c>
      <c r="I17" s="130" t="s">
        <v>77</v>
      </c>
      <c r="J17" s="18">
        <v>10</v>
      </c>
      <c r="K17" s="18"/>
      <c r="L17" s="18"/>
      <c r="M17" s="19"/>
      <c r="N17" s="161"/>
      <c r="O17" s="151"/>
      <c r="P17" s="95"/>
      <c r="Q17" s="93"/>
      <c r="R17" s="94"/>
    </row>
    <row r="18" spans="4:18" ht="58.5" customHeight="1" x14ac:dyDescent="0.25">
      <c r="D18" s="133"/>
      <c r="E18" s="134"/>
      <c r="F18" s="136"/>
      <c r="G18" s="131"/>
      <c r="H18" s="162"/>
      <c r="I18" s="131"/>
      <c r="J18" s="20">
        <v>14700</v>
      </c>
      <c r="K18" s="20">
        <v>4780</v>
      </c>
      <c r="L18" s="20">
        <v>5390</v>
      </c>
      <c r="M18" s="21">
        <v>40800</v>
      </c>
      <c r="N18" s="161"/>
      <c r="O18" s="151"/>
      <c r="P18" s="95"/>
      <c r="Q18" s="93"/>
      <c r="R18" s="94"/>
    </row>
    <row r="19" spans="4:18" ht="51.75" customHeight="1" x14ac:dyDescent="0.25">
      <c r="D19" s="115" t="s">
        <v>35</v>
      </c>
      <c r="E19" s="77" t="s">
        <v>56</v>
      </c>
      <c r="F19" s="77" t="s">
        <v>22</v>
      </c>
      <c r="G19" s="77" t="s">
        <v>74</v>
      </c>
      <c r="H19" s="159">
        <v>10</v>
      </c>
      <c r="I19" s="77" t="s">
        <v>77</v>
      </c>
      <c r="J19" s="22"/>
      <c r="K19" s="22"/>
      <c r="L19" s="22"/>
      <c r="M19" s="23"/>
      <c r="N19" s="150"/>
      <c r="O19" s="151"/>
      <c r="P19" s="152"/>
      <c r="Q19" s="152"/>
      <c r="R19" s="153"/>
    </row>
    <row r="20" spans="4:18" ht="51" customHeight="1" x14ac:dyDescent="0.25">
      <c r="D20" s="116"/>
      <c r="E20" s="78"/>
      <c r="F20" s="78"/>
      <c r="G20" s="78"/>
      <c r="H20" s="160"/>
      <c r="I20" s="78"/>
      <c r="J20" s="22">
        <v>2</v>
      </c>
      <c r="K20" s="22">
        <v>3</v>
      </c>
      <c r="L20" s="22">
        <v>2</v>
      </c>
      <c r="M20" s="23">
        <v>3</v>
      </c>
      <c r="N20" s="150"/>
      <c r="O20" s="151"/>
      <c r="P20" s="154"/>
      <c r="Q20" s="154"/>
      <c r="R20" s="155"/>
    </row>
    <row r="21" spans="4:18" ht="79.5" customHeight="1" x14ac:dyDescent="0.25">
      <c r="D21" s="119" t="s">
        <v>36</v>
      </c>
      <c r="E21" s="121" t="s">
        <v>57</v>
      </c>
      <c r="F21" s="100" t="s">
        <v>22</v>
      </c>
      <c r="G21" s="100" t="s">
        <v>74</v>
      </c>
      <c r="H21" s="156">
        <v>2040</v>
      </c>
      <c r="I21" s="100" t="s">
        <v>77</v>
      </c>
      <c r="J21" s="24"/>
      <c r="K21" s="24"/>
      <c r="L21" s="24"/>
      <c r="M21" s="25"/>
      <c r="N21" s="157"/>
      <c r="O21" s="145"/>
      <c r="P21" s="126"/>
      <c r="Q21" s="126"/>
      <c r="R21" s="127"/>
    </row>
    <row r="22" spans="4:18" ht="82.5" customHeight="1" x14ac:dyDescent="0.25">
      <c r="D22" s="120"/>
      <c r="E22" s="122"/>
      <c r="F22" s="101"/>
      <c r="G22" s="101"/>
      <c r="H22" s="101"/>
      <c r="I22" s="101"/>
      <c r="J22" s="26">
        <v>510</v>
      </c>
      <c r="K22" s="26">
        <v>510</v>
      </c>
      <c r="L22" s="26">
        <v>510</v>
      </c>
      <c r="M22" s="27">
        <v>510</v>
      </c>
      <c r="N22" s="158"/>
      <c r="O22" s="146"/>
      <c r="P22" s="128"/>
      <c r="Q22" s="128"/>
      <c r="R22" s="129"/>
    </row>
    <row r="23" spans="4:18" ht="51.75" customHeight="1" x14ac:dyDescent="0.25">
      <c r="D23" s="115" t="s">
        <v>37</v>
      </c>
      <c r="E23" s="77" t="s">
        <v>57</v>
      </c>
      <c r="F23" s="77" t="s">
        <v>22</v>
      </c>
      <c r="G23" s="77" t="s">
        <v>74</v>
      </c>
      <c r="H23" s="159">
        <v>109</v>
      </c>
      <c r="I23" s="77" t="s">
        <v>77</v>
      </c>
      <c r="J23" s="10"/>
      <c r="K23" s="10"/>
      <c r="L23" s="10"/>
      <c r="M23" s="11"/>
      <c r="N23" s="150"/>
      <c r="O23" s="151"/>
      <c r="P23" s="152"/>
      <c r="Q23" s="152"/>
      <c r="R23" s="153"/>
    </row>
    <row r="24" spans="4:18" ht="51" customHeight="1" x14ac:dyDescent="0.25">
      <c r="D24" s="116"/>
      <c r="E24" s="78"/>
      <c r="F24" s="78"/>
      <c r="G24" s="78"/>
      <c r="H24" s="160"/>
      <c r="I24" s="78"/>
      <c r="J24" s="22">
        <v>25</v>
      </c>
      <c r="K24" s="22">
        <v>30</v>
      </c>
      <c r="L24" s="22">
        <v>25</v>
      </c>
      <c r="M24" s="23">
        <v>29</v>
      </c>
      <c r="N24" s="150"/>
      <c r="O24" s="151"/>
      <c r="P24" s="154"/>
      <c r="Q24" s="154"/>
      <c r="R24" s="155"/>
    </row>
    <row r="25" spans="4:18" ht="79.5" customHeight="1" x14ac:dyDescent="0.25">
      <c r="D25" s="119" t="s">
        <v>38</v>
      </c>
      <c r="E25" s="121" t="s">
        <v>58</v>
      </c>
      <c r="F25" s="100" t="s">
        <v>22</v>
      </c>
      <c r="G25" s="100" t="s">
        <v>74</v>
      </c>
      <c r="H25" s="156">
        <v>109</v>
      </c>
      <c r="I25" s="100" t="s">
        <v>77</v>
      </c>
      <c r="J25" s="24"/>
      <c r="K25" s="24"/>
      <c r="L25" s="24"/>
      <c r="M25" s="25"/>
      <c r="N25" s="157"/>
      <c r="O25" s="145"/>
      <c r="P25" s="126"/>
      <c r="Q25" s="126"/>
      <c r="R25" s="127"/>
    </row>
    <row r="26" spans="4:18" ht="82.5" customHeight="1" x14ac:dyDescent="0.25">
      <c r="D26" s="120"/>
      <c r="E26" s="122"/>
      <c r="F26" s="101"/>
      <c r="G26" s="101"/>
      <c r="H26" s="101"/>
      <c r="I26" s="101"/>
      <c r="J26" s="26">
        <v>25</v>
      </c>
      <c r="K26" s="26">
        <v>30</v>
      </c>
      <c r="L26" s="26">
        <v>25</v>
      </c>
      <c r="M26" s="27">
        <v>29</v>
      </c>
      <c r="N26" s="158"/>
      <c r="O26" s="146"/>
      <c r="P26" s="128"/>
      <c r="Q26" s="128"/>
      <c r="R26" s="129"/>
    </row>
    <row r="27" spans="4:18" ht="51.75" customHeight="1" x14ac:dyDescent="0.25">
      <c r="D27" s="115" t="s">
        <v>39</v>
      </c>
      <c r="E27" s="77" t="s">
        <v>59</v>
      </c>
      <c r="F27" s="77" t="s">
        <v>22</v>
      </c>
      <c r="G27" s="77" t="s">
        <v>74</v>
      </c>
      <c r="H27" s="159">
        <v>49600</v>
      </c>
      <c r="I27" s="77" t="s">
        <v>77</v>
      </c>
      <c r="J27" s="22"/>
      <c r="K27" s="22"/>
      <c r="L27" s="22"/>
      <c r="M27" s="23"/>
      <c r="N27" s="150"/>
      <c r="O27" s="151"/>
      <c r="P27" s="152"/>
      <c r="Q27" s="152"/>
      <c r="R27" s="153"/>
    </row>
    <row r="28" spans="4:18" ht="51" customHeight="1" x14ac:dyDescent="0.25">
      <c r="D28" s="116"/>
      <c r="E28" s="78"/>
      <c r="F28" s="78"/>
      <c r="G28" s="78"/>
      <c r="H28" s="160"/>
      <c r="I28" s="78"/>
      <c r="J28" s="22">
        <v>3300</v>
      </c>
      <c r="K28" s="22">
        <v>4400</v>
      </c>
      <c r="L28" s="22">
        <v>4500</v>
      </c>
      <c r="M28" s="23">
        <v>37400</v>
      </c>
      <c r="N28" s="150"/>
      <c r="O28" s="151"/>
      <c r="P28" s="154"/>
      <c r="Q28" s="154"/>
      <c r="R28" s="155"/>
    </row>
    <row r="29" spans="4:18" ht="79.5" customHeight="1" x14ac:dyDescent="0.25">
      <c r="D29" s="119" t="s">
        <v>40</v>
      </c>
      <c r="E29" s="121" t="s">
        <v>60</v>
      </c>
      <c r="F29" s="100" t="s">
        <v>22</v>
      </c>
      <c r="G29" s="100" t="s">
        <v>74</v>
      </c>
      <c r="H29" s="156">
        <v>1600</v>
      </c>
      <c r="I29" s="100" t="s">
        <v>77</v>
      </c>
      <c r="J29" s="24"/>
      <c r="K29" s="24"/>
      <c r="L29" s="24"/>
      <c r="M29" s="25"/>
      <c r="N29" s="157"/>
      <c r="O29" s="145"/>
      <c r="P29" s="126"/>
      <c r="Q29" s="126"/>
      <c r="R29" s="127"/>
    </row>
    <row r="30" spans="4:18" ht="82.5" customHeight="1" x14ac:dyDescent="0.25">
      <c r="D30" s="120"/>
      <c r="E30" s="122"/>
      <c r="F30" s="101"/>
      <c r="G30" s="101"/>
      <c r="H30" s="101"/>
      <c r="I30" s="101"/>
      <c r="J30" s="26">
        <v>300</v>
      </c>
      <c r="K30" s="26">
        <v>400</v>
      </c>
      <c r="L30" s="26">
        <v>500</v>
      </c>
      <c r="M30" s="27">
        <v>400</v>
      </c>
      <c r="N30" s="158"/>
      <c r="O30" s="146"/>
      <c r="P30" s="128"/>
      <c r="Q30" s="128"/>
      <c r="R30" s="129"/>
    </row>
    <row r="31" spans="4:18" ht="79.5" customHeight="1" x14ac:dyDescent="0.25">
      <c r="D31" s="119" t="s">
        <v>41</v>
      </c>
      <c r="E31" s="121" t="s">
        <v>60</v>
      </c>
      <c r="F31" s="100" t="s">
        <v>22</v>
      </c>
      <c r="G31" s="100" t="s">
        <v>75</v>
      </c>
      <c r="H31" s="156">
        <v>30000</v>
      </c>
      <c r="I31" s="100" t="s">
        <v>77</v>
      </c>
      <c r="J31" s="24"/>
      <c r="K31" s="24"/>
      <c r="L31" s="24"/>
      <c r="M31" s="25"/>
      <c r="N31" s="157"/>
      <c r="O31" s="145"/>
      <c r="P31" s="126"/>
      <c r="Q31" s="126"/>
      <c r="R31" s="127"/>
    </row>
    <row r="32" spans="4:18" ht="82.5" customHeight="1" x14ac:dyDescent="0.25">
      <c r="D32" s="120"/>
      <c r="E32" s="122"/>
      <c r="F32" s="101"/>
      <c r="G32" s="101"/>
      <c r="H32" s="101"/>
      <c r="I32" s="101"/>
      <c r="J32" s="26">
        <v>0</v>
      </c>
      <c r="K32" s="26">
        <v>0</v>
      </c>
      <c r="L32" s="26">
        <v>0</v>
      </c>
      <c r="M32" s="27">
        <v>30000</v>
      </c>
      <c r="N32" s="158"/>
      <c r="O32" s="146"/>
      <c r="P32" s="128"/>
      <c r="Q32" s="128"/>
      <c r="R32" s="129"/>
    </row>
    <row r="33" spans="4:18" ht="79.5" customHeight="1" x14ac:dyDescent="0.25">
      <c r="D33" s="119" t="s">
        <v>42</v>
      </c>
      <c r="E33" s="121" t="s">
        <v>60</v>
      </c>
      <c r="F33" s="100" t="s">
        <v>22</v>
      </c>
      <c r="G33" s="100" t="s">
        <v>75</v>
      </c>
      <c r="H33" s="156">
        <v>3000</v>
      </c>
      <c r="I33" s="100" t="s">
        <v>77</v>
      </c>
      <c r="J33" s="24"/>
      <c r="K33" s="24"/>
      <c r="L33" s="24"/>
      <c r="M33" s="25"/>
      <c r="N33" s="157"/>
      <c r="O33" s="145"/>
      <c r="P33" s="126"/>
      <c r="Q33" s="126"/>
      <c r="R33" s="127"/>
    </row>
    <row r="34" spans="4:18" ht="82.5" customHeight="1" x14ac:dyDescent="0.25">
      <c r="D34" s="120"/>
      <c r="E34" s="122"/>
      <c r="F34" s="101"/>
      <c r="G34" s="101"/>
      <c r="H34" s="101"/>
      <c r="I34" s="101"/>
      <c r="J34" s="26">
        <v>0</v>
      </c>
      <c r="K34" s="26">
        <v>0</v>
      </c>
      <c r="L34" s="26">
        <v>0</v>
      </c>
      <c r="M34" s="27">
        <v>3000</v>
      </c>
      <c r="N34" s="158"/>
      <c r="O34" s="146"/>
      <c r="P34" s="128"/>
      <c r="Q34" s="128"/>
      <c r="R34" s="129"/>
    </row>
    <row r="35" spans="4:18" ht="79.5" customHeight="1" x14ac:dyDescent="0.25">
      <c r="D35" s="119" t="s">
        <v>43</v>
      </c>
      <c r="E35" s="121" t="s">
        <v>61</v>
      </c>
      <c r="F35" s="100" t="s">
        <v>22</v>
      </c>
      <c r="G35" s="100" t="s">
        <v>74</v>
      </c>
      <c r="H35" s="156">
        <v>15000</v>
      </c>
      <c r="I35" s="100" t="s">
        <v>77</v>
      </c>
      <c r="J35" s="24"/>
      <c r="K35" s="24"/>
      <c r="L35" s="24"/>
      <c r="M35" s="25"/>
      <c r="N35" s="157"/>
      <c r="O35" s="145"/>
      <c r="P35" s="126"/>
      <c r="Q35" s="126"/>
      <c r="R35" s="127"/>
    </row>
    <row r="36" spans="4:18" ht="82.5" customHeight="1" x14ac:dyDescent="0.25">
      <c r="D36" s="120"/>
      <c r="E36" s="122"/>
      <c r="F36" s="101"/>
      <c r="G36" s="101"/>
      <c r="H36" s="101"/>
      <c r="I36" s="101"/>
      <c r="J36" s="26">
        <v>3000</v>
      </c>
      <c r="K36" s="26">
        <v>4000</v>
      </c>
      <c r="L36" s="26">
        <v>4000</v>
      </c>
      <c r="M36" s="27">
        <v>4000</v>
      </c>
      <c r="N36" s="158"/>
      <c r="O36" s="146"/>
      <c r="P36" s="128"/>
      <c r="Q36" s="128"/>
      <c r="R36" s="129"/>
    </row>
    <row r="37" spans="4:18" ht="51.75" customHeight="1" x14ac:dyDescent="0.25">
      <c r="D37" s="115" t="s">
        <v>44</v>
      </c>
      <c r="E37" s="77" t="s">
        <v>62</v>
      </c>
      <c r="F37" s="77" t="s">
        <v>22</v>
      </c>
      <c r="G37" s="77" t="s">
        <v>74</v>
      </c>
      <c r="H37" s="159">
        <v>72</v>
      </c>
      <c r="I37" s="77" t="s">
        <v>77</v>
      </c>
      <c r="J37" s="22"/>
      <c r="K37" s="22"/>
      <c r="L37" s="22"/>
      <c r="M37" s="23"/>
      <c r="N37" s="150"/>
      <c r="O37" s="151"/>
      <c r="P37" s="152"/>
      <c r="Q37" s="152"/>
      <c r="R37" s="153"/>
    </row>
    <row r="38" spans="4:18" ht="51" customHeight="1" x14ac:dyDescent="0.25">
      <c r="D38" s="116"/>
      <c r="E38" s="78"/>
      <c r="F38" s="78"/>
      <c r="G38" s="78"/>
      <c r="H38" s="160"/>
      <c r="I38" s="78"/>
      <c r="J38" s="22">
        <v>22</v>
      </c>
      <c r="K38" s="22">
        <v>15</v>
      </c>
      <c r="L38" s="22">
        <v>15</v>
      </c>
      <c r="M38" s="23">
        <v>20</v>
      </c>
      <c r="N38" s="150"/>
      <c r="O38" s="151"/>
      <c r="P38" s="154"/>
      <c r="Q38" s="154"/>
      <c r="R38" s="155"/>
    </row>
    <row r="39" spans="4:18" ht="79.5" customHeight="1" x14ac:dyDescent="0.25">
      <c r="D39" s="119" t="s">
        <v>45</v>
      </c>
      <c r="E39" s="121" t="s">
        <v>63</v>
      </c>
      <c r="F39" s="100" t="s">
        <v>22</v>
      </c>
      <c r="G39" s="100" t="s">
        <v>74</v>
      </c>
      <c r="H39" s="156">
        <v>72</v>
      </c>
      <c r="I39" s="100" t="s">
        <v>77</v>
      </c>
      <c r="J39" s="24"/>
      <c r="K39" s="24"/>
      <c r="L39" s="24"/>
      <c r="M39" s="25"/>
      <c r="N39" s="157"/>
      <c r="O39" s="145"/>
      <c r="P39" s="126"/>
      <c r="Q39" s="126"/>
      <c r="R39" s="127"/>
    </row>
    <row r="40" spans="4:18" ht="82.5" customHeight="1" x14ac:dyDescent="0.25">
      <c r="D40" s="120"/>
      <c r="E40" s="122"/>
      <c r="F40" s="101"/>
      <c r="G40" s="101"/>
      <c r="H40" s="101"/>
      <c r="I40" s="101"/>
      <c r="J40" s="26">
        <v>22</v>
      </c>
      <c r="K40" s="26">
        <v>15</v>
      </c>
      <c r="L40" s="26">
        <v>15</v>
      </c>
      <c r="M40" s="27">
        <v>20</v>
      </c>
      <c r="N40" s="158"/>
      <c r="O40" s="146"/>
      <c r="P40" s="128"/>
      <c r="Q40" s="128"/>
      <c r="R40" s="129"/>
    </row>
    <row r="41" spans="4:18" ht="51.75" customHeight="1" x14ac:dyDescent="0.25">
      <c r="D41" s="115" t="s">
        <v>46</v>
      </c>
      <c r="E41" s="77" t="s">
        <v>64</v>
      </c>
      <c r="F41" s="77" t="s">
        <v>22</v>
      </c>
      <c r="G41" s="77" t="s">
        <v>74</v>
      </c>
      <c r="H41" s="159">
        <v>14350</v>
      </c>
      <c r="I41" s="77" t="s">
        <v>77</v>
      </c>
      <c r="J41" s="22"/>
      <c r="K41" s="22"/>
      <c r="L41" s="22"/>
      <c r="M41" s="23"/>
      <c r="N41" s="150"/>
      <c r="O41" s="151"/>
      <c r="P41" s="152"/>
      <c r="Q41" s="152"/>
      <c r="R41" s="153"/>
    </row>
    <row r="42" spans="4:18" ht="51" customHeight="1" x14ac:dyDescent="0.25">
      <c r="D42" s="116"/>
      <c r="E42" s="78"/>
      <c r="F42" s="78"/>
      <c r="G42" s="78"/>
      <c r="H42" s="160"/>
      <c r="I42" s="78"/>
      <c r="J42" s="22">
        <v>11000</v>
      </c>
      <c r="K42" s="22">
        <v>0</v>
      </c>
      <c r="L42" s="22">
        <v>350</v>
      </c>
      <c r="M42" s="23">
        <v>3000</v>
      </c>
      <c r="N42" s="150"/>
      <c r="O42" s="151"/>
      <c r="P42" s="154"/>
      <c r="Q42" s="154"/>
      <c r="R42" s="155"/>
    </row>
    <row r="43" spans="4:18" ht="79.5" customHeight="1" x14ac:dyDescent="0.25">
      <c r="D43" s="119" t="s">
        <v>47</v>
      </c>
      <c r="E43" s="121" t="s">
        <v>65</v>
      </c>
      <c r="F43" s="100" t="s">
        <v>22</v>
      </c>
      <c r="G43" s="100" t="s">
        <v>75</v>
      </c>
      <c r="H43" s="156">
        <v>11000</v>
      </c>
      <c r="I43" s="100" t="s">
        <v>77</v>
      </c>
      <c r="J43" s="24"/>
      <c r="K43" s="24"/>
      <c r="L43" s="24"/>
      <c r="M43" s="25"/>
      <c r="N43" s="157"/>
      <c r="O43" s="145"/>
      <c r="P43" s="126"/>
      <c r="Q43" s="126"/>
      <c r="R43" s="127"/>
    </row>
    <row r="44" spans="4:18" ht="82.5" customHeight="1" x14ac:dyDescent="0.25">
      <c r="D44" s="120"/>
      <c r="E44" s="122"/>
      <c r="F44" s="101"/>
      <c r="G44" s="101"/>
      <c r="H44" s="101"/>
      <c r="I44" s="101"/>
      <c r="J44" s="26">
        <v>11000</v>
      </c>
      <c r="K44" s="26">
        <v>0</v>
      </c>
      <c r="L44" s="26">
        <v>0</v>
      </c>
      <c r="M44" s="27">
        <v>0</v>
      </c>
      <c r="N44" s="158"/>
      <c r="O44" s="146"/>
      <c r="P44" s="128"/>
      <c r="Q44" s="128"/>
      <c r="R44" s="129"/>
    </row>
    <row r="45" spans="4:18" ht="79.5" customHeight="1" x14ac:dyDescent="0.25">
      <c r="D45" s="119" t="s">
        <v>48</v>
      </c>
      <c r="E45" s="121" t="s">
        <v>66</v>
      </c>
      <c r="F45" s="100" t="s">
        <v>22</v>
      </c>
      <c r="G45" s="100" t="s">
        <v>75</v>
      </c>
      <c r="H45" s="156">
        <v>3000</v>
      </c>
      <c r="I45" s="100" t="s">
        <v>77</v>
      </c>
      <c r="J45" s="24"/>
      <c r="K45" s="24"/>
      <c r="L45" s="24"/>
      <c r="M45" s="25"/>
      <c r="N45" s="157"/>
      <c r="O45" s="145"/>
      <c r="P45" s="126"/>
      <c r="Q45" s="126"/>
      <c r="R45" s="127"/>
    </row>
    <row r="46" spans="4:18" ht="82.5" customHeight="1" x14ac:dyDescent="0.25">
      <c r="D46" s="120"/>
      <c r="E46" s="122"/>
      <c r="F46" s="101"/>
      <c r="G46" s="101"/>
      <c r="H46" s="101"/>
      <c r="I46" s="101"/>
      <c r="J46" s="26">
        <v>0</v>
      </c>
      <c r="K46" s="26">
        <v>0</v>
      </c>
      <c r="L46" s="26">
        <v>0</v>
      </c>
      <c r="M46" s="27">
        <v>3000</v>
      </c>
      <c r="N46" s="158"/>
      <c r="O46" s="146"/>
      <c r="P46" s="128"/>
      <c r="Q46" s="128"/>
      <c r="R46" s="129"/>
    </row>
    <row r="47" spans="4:18" ht="79.5" customHeight="1" x14ac:dyDescent="0.25">
      <c r="D47" s="119" t="s">
        <v>49</v>
      </c>
      <c r="E47" s="121" t="s">
        <v>67</v>
      </c>
      <c r="F47" s="100" t="s">
        <v>22</v>
      </c>
      <c r="G47" s="100" t="s">
        <v>75</v>
      </c>
      <c r="H47" s="156">
        <v>350</v>
      </c>
      <c r="I47" s="100" t="s">
        <v>77</v>
      </c>
      <c r="J47" s="24"/>
      <c r="K47" s="24"/>
      <c r="L47" s="24"/>
      <c r="M47" s="25"/>
      <c r="N47" s="157"/>
      <c r="O47" s="145"/>
      <c r="P47" s="126"/>
      <c r="Q47" s="126"/>
      <c r="R47" s="127"/>
    </row>
    <row r="48" spans="4:18" ht="82.5" customHeight="1" x14ac:dyDescent="0.25">
      <c r="D48" s="120"/>
      <c r="E48" s="122"/>
      <c r="F48" s="101"/>
      <c r="G48" s="101"/>
      <c r="H48" s="101"/>
      <c r="I48" s="101"/>
      <c r="J48" s="26">
        <v>0</v>
      </c>
      <c r="K48" s="26">
        <v>0</v>
      </c>
      <c r="L48" s="26">
        <v>350</v>
      </c>
      <c r="M48" s="27">
        <v>0</v>
      </c>
      <c r="N48" s="158"/>
      <c r="O48" s="146"/>
      <c r="P48" s="128"/>
      <c r="Q48" s="128"/>
      <c r="R48" s="129"/>
    </row>
    <row r="49" spans="4:18" ht="51.75" customHeight="1" x14ac:dyDescent="0.25">
      <c r="D49" s="115" t="s">
        <v>50</v>
      </c>
      <c r="E49" s="77" t="s">
        <v>68</v>
      </c>
      <c r="F49" s="77" t="s">
        <v>22</v>
      </c>
      <c r="G49" s="77" t="s">
        <v>74</v>
      </c>
      <c r="H49" s="159">
        <v>30</v>
      </c>
      <c r="I49" s="77" t="s">
        <v>77</v>
      </c>
      <c r="J49" s="22"/>
      <c r="K49" s="22"/>
      <c r="L49" s="22"/>
      <c r="M49" s="23"/>
      <c r="N49" s="150"/>
      <c r="O49" s="151"/>
      <c r="P49" s="152"/>
      <c r="Q49" s="152"/>
      <c r="R49" s="153"/>
    </row>
    <row r="50" spans="4:18" ht="51" customHeight="1" x14ac:dyDescent="0.25">
      <c r="D50" s="116"/>
      <c r="E50" s="78"/>
      <c r="F50" s="78"/>
      <c r="G50" s="78"/>
      <c r="H50" s="160"/>
      <c r="I50" s="78"/>
      <c r="J50" s="22">
        <v>7</v>
      </c>
      <c r="K50" s="22">
        <v>10</v>
      </c>
      <c r="L50" s="22">
        <v>7</v>
      </c>
      <c r="M50" s="23">
        <v>6</v>
      </c>
      <c r="N50" s="150"/>
      <c r="O50" s="151"/>
      <c r="P50" s="154"/>
      <c r="Q50" s="154"/>
      <c r="R50" s="155"/>
    </row>
    <row r="51" spans="4:18" ht="79.5" customHeight="1" x14ac:dyDescent="0.25">
      <c r="D51" s="119" t="s">
        <v>51</v>
      </c>
      <c r="E51" s="121" t="s">
        <v>69</v>
      </c>
      <c r="F51" s="100" t="s">
        <v>22</v>
      </c>
      <c r="G51" s="100" t="s">
        <v>74</v>
      </c>
      <c r="H51" s="156">
        <v>20</v>
      </c>
      <c r="I51" s="100" t="s">
        <v>77</v>
      </c>
      <c r="J51" s="24"/>
      <c r="K51" s="24"/>
      <c r="L51" s="24"/>
      <c r="M51" s="25"/>
      <c r="N51" s="157"/>
      <c r="O51" s="145"/>
      <c r="P51" s="126"/>
      <c r="Q51" s="126"/>
      <c r="R51" s="127"/>
    </row>
    <row r="52" spans="4:18" ht="82.5" customHeight="1" x14ac:dyDescent="0.25">
      <c r="D52" s="120"/>
      <c r="E52" s="122"/>
      <c r="F52" s="101"/>
      <c r="G52" s="101"/>
      <c r="H52" s="101"/>
      <c r="I52" s="101"/>
      <c r="J52" s="26">
        <v>3</v>
      </c>
      <c r="K52" s="26">
        <v>6</v>
      </c>
      <c r="L52" s="26">
        <v>7</v>
      </c>
      <c r="M52" s="27">
        <v>4</v>
      </c>
      <c r="N52" s="158"/>
      <c r="O52" s="146"/>
      <c r="P52" s="128"/>
      <c r="Q52" s="128"/>
      <c r="R52" s="129"/>
    </row>
    <row r="53" spans="4:18" ht="79.5" customHeight="1" x14ac:dyDescent="0.25">
      <c r="D53" s="119" t="s">
        <v>52</v>
      </c>
      <c r="E53" s="121" t="s">
        <v>70</v>
      </c>
      <c r="F53" s="100" t="s">
        <v>22</v>
      </c>
      <c r="G53" s="100" t="s">
        <v>74</v>
      </c>
      <c r="H53" s="156">
        <v>1540</v>
      </c>
      <c r="I53" s="100" t="s">
        <v>77</v>
      </c>
      <c r="J53" s="24"/>
      <c r="K53" s="24"/>
      <c r="L53" s="24"/>
      <c r="M53" s="25"/>
      <c r="N53" s="157"/>
      <c r="O53" s="145"/>
      <c r="P53" s="126"/>
      <c r="Q53" s="126"/>
      <c r="R53" s="127"/>
    </row>
    <row r="54" spans="4:18" ht="82.5" customHeight="1" x14ac:dyDescent="0.25">
      <c r="D54" s="120"/>
      <c r="E54" s="122"/>
      <c r="F54" s="101"/>
      <c r="G54" s="101"/>
      <c r="H54" s="101"/>
      <c r="I54" s="101"/>
      <c r="J54" s="26">
        <v>400</v>
      </c>
      <c r="K54" s="26">
        <v>340</v>
      </c>
      <c r="L54" s="26">
        <v>400</v>
      </c>
      <c r="M54" s="27">
        <v>400</v>
      </c>
      <c r="N54" s="158"/>
      <c r="O54" s="146"/>
      <c r="P54" s="128"/>
      <c r="Q54" s="128"/>
      <c r="R54" s="129"/>
    </row>
    <row r="55" spans="4:18" ht="79.5" customHeight="1" x14ac:dyDescent="0.25">
      <c r="D55" s="119" t="s">
        <v>53</v>
      </c>
      <c r="E55" s="121" t="s">
        <v>71</v>
      </c>
      <c r="F55" s="100" t="s">
        <v>22</v>
      </c>
      <c r="G55" s="100" t="s">
        <v>76</v>
      </c>
      <c r="H55" s="156">
        <v>60</v>
      </c>
      <c r="I55" s="100" t="s">
        <v>77</v>
      </c>
      <c r="J55" s="24"/>
      <c r="K55" s="24"/>
      <c r="L55" s="24"/>
      <c r="M55" s="25"/>
      <c r="N55" s="157"/>
      <c r="O55" s="145"/>
      <c r="P55" s="126"/>
      <c r="Q55" s="126"/>
      <c r="R55" s="127"/>
    </row>
    <row r="56" spans="4:18" ht="82.5" customHeight="1" x14ac:dyDescent="0.25">
      <c r="D56" s="120"/>
      <c r="E56" s="122"/>
      <c r="F56" s="101"/>
      <c r="G56" s="101"/>
      <c r="H56" s="101"/>
      <c r="I56" s="101"/>
      <c r="J56" s="26">
        <v>0</v>
      </c>
      <c r="K56" s="26">
        <v>40</v>
      </c>
      <c r="L56" s="26">
        <v>20</v>
      </c>
      <c r="M56" s="27">
        <v>0</v>
      </c>
      <c r="N56" s="158"/>
      <c r="O56" s="146"/>
      <c r="P56" s="128"/>
      <c r="Q56" s="128"/>
      <c r="R56" s="129"/>
    </row>
    <row r="57" spans="4:18" ht="51.75" customHeight="1" x14ac:dyDescent="0.25">
      <c r="D57" s="115" t="s">
        <v>54</v>
      </c>
      <c r="E57" s="77" t="s">
        <v>72</v>
      </c>
      <c r="F57" s="77" t="s">
        <v>22</v>
      </c>
      <c r="G57" s="77" t="s">
        <v>74</v>
      </c>
      <c r="H57" s="159">
        <v>120</v>
      </c>
      <c r="I57" s="77" t="s">
        <v>77</v>
      </c>
      <c r="J57" s="22"/>
      <c r="K57" s="22"/>
      <c r="L57" s="22"/>
      <c r="M57" s="23"/>
      <c r="N57" s="150"/>
      <c r="O57" s="151"/>
      <c r="P57" s="152"/>
      <c r="Q57" s="152"/>
      <c r="R57" s="153"/>
    </row>
    <row r="58" spans="4:18" ht="51" customHeight="1" x14ac:dyDescent="0.25">
      <c r="D58" s="116"/>
      <c r="E58" s="78"/>
      <c r="F58" s="78"/>
      <c r="G58" s="78"/>
      <c r="H58" s="160"/>
      <c r="I58" s="78"/>
      <c r="J58" s="22">
        <v>0</v>
      </c>
      <c r="K58" s="22">
        <v>0</v>
      </c>
      <c r="L58" s="22">
        <v>120</v>
      </c>
      <c r="M58" s="23">
        <v>0</v>
      </c>
      <c r="N58" s="150"/>
      <c r="O58" s="151"/>
      <c r="P58" s="154"/>
      <c r="Q58" s="154"/>
      <c r="R58" s="155"/>
    </row>
    <row r="59" spans="4:18" ht="79.5" customHeight="1" x14ac:dyDescent="0.25">
      <c r="D59" s="119" t="s">
        <v>55</v>
      </c>
      <c r="E59" s="121" t="s">
        <v>73</v>
      </c>
      <c r="F59" s="100" t="s">
        <v>22</v>
      </c>
      <c r="G59" s="100" t="s">
        <v>75</v>
      </c>
      <c r="H59" s="156">
        <v>120</v>
      </c>
      <c r="I59" s="100" t="s">
        <v>77</v>
      </c>
      <c r="J59" s="24"/>
      <c r="K59" s="24"/>
      <c r="L59" s="24"/>
      <c r="M59" s="25"/>
      <c r="N59" s="157"/>
      <c r="O59" s="145"/>
      <c r="P59" s="126"/>
      <c r="Q59" s="126"/>
      <c r="R59" s="127"/>
    </row>
    <row r="60" spans="4:18" ht="82.5" customHeight="1" x14ac:dyDescent="0.25">
      <c r="D60" s="120"/>
      <c r="E60" s="122"/>
      <c r="F60" s="101"/>
      <c r="G60" s="101"/>
      <c r="H60" s="101"/>
      <c r="I60" s="101"/>
      <c r="J60" s="26">
        <v>0</v>
      </c>
      <c r="K60" s="26">
        <v>0</v>
      </c>
      <c r="L60" s="26">
        <v>120</v>
      </c>
      <c r="M60" s="27">
        <v>0</v>
      </c>
      <c r="N60" s="158"/>
      <c r="O60" s="146"/>
      <c r="P60" s="128"/>
      <c r="Q60" s="128"/>
      <c r="R60" s="129"/>
    </row>
    <row r="61" spans="4:18" ht="47.65" customHeight="1" x14ac:dyDescent="0.25"/>
    <row r="62" spans="4:18" ht="109.15" customHeight="1" x14ac:dyDescent="0.25"/>
    <row r="63" spans="4:18" ht="98.45" customHeight="1" x14ac:dyDescent="0.25">
      <c r="D63" s="147" t="s">
        <v>26</v>
      </c>
      <c r="E63" s="148"/>
      <c r="F63" s="148"/>
      <c r="G63" s="148"/>
      <c r="I63" s="149" t="s">
        <v>27</v>
      </c>
      <c r="J63" s="149"/>
      <c r="K63" s="149"/>
      <c r="L63" s="149"/>
      <c r="M63" s="149"/>
      <c r="N63" s="7"/>
      <c r="O63" s="147" t="s">
        <v>28</v>
      </c>
      <c r="P63" s="148"/>
      <c r="Q63" s="148"/>
      <c r="R63" s="8"/>
    </row>
    <row r="64" spans="4:18" x14ac:dyDescent="0.25">
      <c r="D64" s="139"/>
      <c r="E64" s="140"/>
      <c r="F64" s="140"/>
      <c r="G64" s="140"/>
      <c r="I64" s="139"/>
      <c r="J64" s="140"/>
      <c r="K64" s="140"/>
      <c r="L64" s="140"/>
      <c r="M64" s="140"/>
      <c r="O64" s="139"/>
      <c r="P64" s="140"/>
      <c r="Q64" s="140"/>
      <c r="R64" s="140"/>
    </row>
  </sheetData>
  <mergeCells count="233">
    <mergeCell ref="E4:R4"/>
    <mergeCell ref="E5:R5"/>
    <mergeCell ref="E6:R6"/>
    <mergeCell ref="D9:E9"/>
    <mergeCell ref="F9:R9"/>
    <mergeCell ref="D10:D12"/>
    <mergeCell ref="E10:E12"/>
    <mergeCell ref="F10:F12"/>
    <mergeCell ref="G10:G12"/>
    <mergeCell ref="H10:O10"/>
    <mergeCell ref="P10:R12"/>
    <mergeCell ref="H11:H12"/>
    <mergeCell ref="I11:I12"/>
    <mergeCell ref="J11:M11"/>
    <mergeCell ref="N11:O11"/>
    <mergeCell ref="D13:D14"/>
    <mergeCell ref="E13:E14"/>
    <mergeCell ref="F13:F14"/>
    <mergeCell ref="G13:G14"/>
    <mergeCell ref="H13:H14"/>
    <mergeCell ref="I13:I14"/>
    <mergeCell ref="N13:N14"/>
    <mergeCell ref="O13:O14"/>
    <mergeCell ref="P13:R14"/>
    <mergeCell ref="D15:G16"/>
    <mergeCell ref="H15:H16"/>
    <mergeCell ref="N15:N16"/>
    <mergeCell ref="O15:O16"/>
    <mergeCell ref="P15:R16"/>
    <mergeCell ref="N17:N18"/>
    <mergeCell ref="O17:O18"/>
    <mergeCell ref="P17:R18"/>
    <mergeCell ref="D19:D20"/>
    <mergeCell ref="E19:E20"/>
    <mergeCell ref="F19:F20"/>
    <mergeCell ref="G19:G20"/>
    <mergeCell ref="H19:H20"/>
    <mergeCell ref="I19:I20"/>
    <mergeCell ref="N19:N20"/>
    <mergeCell ref="D17:D18"/>
    <mergeCell ref="E17:E18"/>
    <mergeCell ref="F17:F18"/>
    <mergeCell ref="G17:G18"/>
    <mergeCell ref="H17:H18"/>
    <mergeCell ref="I17:I18"/>
    <mergeCell ref="O19:O20"/>
    <mergeCell ref="P19:R20"/>
    <mergeCell ref="D21:D22"/>
    <mergeCell ref="E21:E22"/>
    <mergeCell ref="F21:F22"/>
    <mergeCell ref="G21:G22"/>
    <mergeCell ref="H21:H22"/>
    <mergeCell ref="I21:I22"/>
    <mergeCell ref="N21:N22"/>
    <mergeCell ref="O21:O22"/>
    <mergeCell ref="P21:R22"/>
    <mergeCell ref="D23:D24"/>
    <mergeCell ref="E23:E24"/>
    <mergeCell ref="F23:F24"/>
    <mergeCell ref="G23:G24"/>
    <mergeCell ref="H23:H24"/>
    <mergeCell ref="I23:I24"/>
    <mergeCell ref="N23:N24"/>
    <mergeCell ref="O23:O24"/>
    <mergeCell ref="P23:R24"/>
    <mergeCell ref="N25:N26"/>
    <mergeCell ref="O25:O26"/>
    <mergeCell ref="P25:R26"/>
    <mergeCell ref="D27:D28"/>
    <mergeCell ref="E27:E28"/>
    <mergeCell ref="F27:F28"/>
    <mergeCell ref="G27:G28"/>
    <mergeCell ref="H27:H28"/>
    <mergeCell ref="I27:I28"/>
    <mergeCell ref="N27:N28"/>
    <mergeCell ref="D25:D26"/>
    <mergeCell ref="E25:E26"/>
    <mergeCell ref="F25:F26"/>
    <mergeCell ref="G25:G26"/>
    <mergeCell ref="H25:H26"/>
    <mergeCell ref="I25:I26"/>
    <mergeCell ref="O27:O28"/>
    <mergeCell ref="P27:R28"/>
    <mergeCell ref="D29:D30"/>
    <mergeCell ref="E29:E30"/>
    <mergeCell ref="F29:F30"/>
    <mergeCell ref="G29:G30"/>
    <mergeCell ref="H29:H30"/>
    <mergeCell ref="I29:I30"/>
    <mergeCell ref="N29:N30"/>
    <mergeCell ref="O29:O30"/>
    <mergeCell ref="P29:R30"/>
    <mergeCell ref="D31:D32"/>
    <mergeCell ref="E31:E32"/>
    <mergeCell ref="F31:F32"/>
    <mergeCell ref="G31:G32"/>
    <mergeCell ref="H31:H32"/>
    <mergeCell ref="I31:I32"/>
    <mergeCell ref="N31:N32"/>
    <mergeCell ref="O31:O32"/>
    <mergeCell ref="P31:R32"/>
    <mergeCell ref="N33:N34"/>
    <mergeCell ref="O33:O34"/>
    <mergeCell ref="P33:R34"/>
    <mergeCell ref="D35:D36"/>
    <mergeCell ref="E35:E36"/>
    <mergeCell ref="F35:F36"/>
    <mergeCell ref="G35:G36"/>
    <mergeCell ref="H35:H36"/>
    <mergeCell ref="I35:I36"/>
    <mergeCell ref="N35:N36"/>
    <mergeCell ref="D33:D34"/>
    <mergeCell ref="E33:E34"/>
    <mergeCell ref="F33:F34"/>
    <mergeCell ref="G33:G34"/>
    <mergeCell ref="H33:H34"/>
    <mergeCell ref="I33:I34"/>
    <mergeCell ref="O35:O36"/>
    <mergeCell ref="P35:R36"/>
    <mergeCell ref="D37:D38"/>
    <mergeCell ref="E37:E38"/>
    <mergeCell ref="F37:F38"/>
    <mergeCell ref="G37:G38"/>
    <mergeCell ref="H37:H38"/>
    <mergeCell ref="I37:I38"/>
    <mergeCell ref="N37:N38"/>
    <mergeCell ref="O37:O38"/>
    <mergeCell ref="P37:R38"/>
    <mergeCell ref="D39:D40"/>
    <mergeCell ref="E39:E40"/>
    <mergeCell ref="F39:F40"/>
    <mergeCell ref="G39:G40"/>
    <mergeCell ref="H39:H40"/>
    <mergeCell ref="I39:I40"/>
    <mergeCell ref="N39:N40"/>
    <mergeCell ref="O39:O40"/>
    <mergeCell ref="P39:R40"/>
    <mergeCell ref="N41:N42"/>
    <mergeCell ref="O41:O42"/>
    <mergeCell ref="P41:R42"/>
    <mergeCell ref="D43:D44"/>
    <mergeCell ref="E43:E44"/>
    <mergeCell ref="F43:F44"/>
    <mergeCell ref="G43:G44"/>
    <mergeCell ref="H43:H44"/>
    <mergeCell ref="I43:I44"/>
    <mergeCell ref="N43:N44"/>
    <mergeCell ref="D41:D42"/>
    <mergeCell ref="E41:E42"/>
    <mergeCell ref="F41:F42"/>
    <mergeCell ref="G41:G42"/>
    <mergeCell ref="H41:H42"/>
    <mergeCell ref="I41:I42"/>
    <mergeCell ref="O43:O44"/>
    <mergeCell ref="P43:R44"/>
    <mergeCell ref="D45:D46"/>
    <mergeCell ref="E45:E46"/>
    <mergeCell ref="F45:F46"/>
    <mergeCell ref="G45:G46"/>
    <mergeCell ref="H45:H46"/>
    <mergeCell ref="I45:I46"/>
    <mergeCell ref="N45:N46"/>
    <mergeCell ref="O45:O46"/>
    <mergeCell ref="P45:R46"/>
    <mergeCell ref="D47:D48"/>
    <mergeCell ref="E47:E48"/>
    <mergeCell ref="F47:F48"/>
    <mergeCell ref="G47:G48"/>
    <mergeCell ref="H47:H48"/>
    <mergeCell ref="I47:I48"/>
    <mergeCell ref="N47:N48"/>
    <mergeCell ref="O47:O48"/>
    <mergeCell ref="P47:R48"/>
    <mergeCell ref="N49:N50"/>
    <mergeCell ref="O49:O50"/>
    <mergeCell ref="P49:R50"/>
    <mergeCell ref="D51:D52"/>
    <mergeCell ref="E51:E52"/>
    <mergeCell ref="F51:F52"/>
    <mergeCell ref="G51:G52"/>
    <mergeCell ref="H51:H52"/>
    <mergeCell ref="I51:I52"/>
    <mergeCell ref="N51:N52"/>
    <mergeCell ref="D49:D50"/>
    <mergeCell ref="E49:E50"/>
    <mergeCell ref="F49:F50"/>
    <mergeCell ref="G49:G50"/>
    <mergeCell ref="H49:H50"/>
    <mergeCell ref="I49:I50"/>
    <mergeCell ref="O51:O52"/>
    <mergeCell ref="P51:R52"/>
    <mergeCell ref="D53:D54"/>
    <mergeCell ref="E53:E54"/>
    <mergeCell ref="F53:F54"/>
    <mergeCell ref="G53:G54"/>
    <mergeCell ref="H53:H54"/>
    <mergeCell ref="I53:I54"/>
    <mergeCell ref="N53:N54"/>
    <mergeCell ref="O53:O54"/>
    <mergeCell ref="P53:R54"/>
    <mergeCell ref="D55:D56"/>
    <mergeCell ref="E55:E56"/>
    <mergeCell ref="F55:F56"/>
    <mergeCell ref="G55:G56"/>
    <mergeCell ref="H55:H56"/>
    <mergeCell ref="I55:I56"/>
    <mergeCell ref="N55:N56"/>
    <mergeCell ref="O55:O56"/>
    <mergeCell ref="P55:R56"/>
    <mergeCell ref="O59:O60"/>
    <mergeCell ref="P59:R60"/>
    <mergeCell ref="D63:G63"/>
    <mergeCell ref="I63:M63"/>
    <mergeCell ref="O63:Q63"/>
    <mergeCell ref="D64:G64"/>
    <mergeCell ref="I64:M64"/>
    <mergeCell ref="O64:R64"/>
    <mergeCell ref="N57:N58"/>
    <mergeCell ref="O57:O58"/>
    <mergeCell ref="P57:R58"/>
    <mergeCell ref="D59:D60"/>
    <mergeCell ref="E59:E60"/>
    <mergeCell ref="F59:F60"/>
    <mergeCell ref="G59:G60"/>
    <mergeCell ref="H59:H60"/>
    <mergeCell ref="I59:I60"/>
    <mergeCell ref="N59:N60"/>
    <mergeCell ref="D57:D58"/>
    <mergeCell ref="E57:E58"/>
    <mergeCell ref="F57:F58"/>
    <mergeCell ref="G57:G58"/>
    <mergeCell ref="H57:H58"/>
    <mergeCell ref="I57:I58"/>
  </mergeCells>
  <pageMargins left="0.70866141732283472" right="0.70866141732283472" top="0.74803149606299213" bottom="0.74803149606299213" header="0.31496062992125984" footer="0.31496062992125984"/>
  <pageSetup paperSize="5" scale="54" fitToHeight="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8E3E5-343E-4996-B72F-8B15ADCD26FA}">
  <dimension ref="A1:B11"/>
  <sheetViews>
    <sheetView workbookViewId="0">
      <selection activeCell="D4" sqref="D4"/>
    </sheetView>
  </sheetViews>
  <sheetFormatPr baseColWidth="10" defaultColWidth="9.75" defaultRowHeight="15" x14ac:dyDescent="0.25"/>
  <cols>
    <col min="1" max="1" width="18.25" style="14" customWidth="1"/>
    <col min="2" max="2" width="31.25" style="14" customWidth="1"/>
    <col min="3" max="16384" width="9.75" style="14"/>
  </cols>
  <sheetData>
    <row r="1" spans="1:2" x14ac:dyDescent="0.25">
      <c r="A1" s="13" t="s">
        <v>31</v>
      </c>
    </row>
    <row r="3" spans="1:2" ht="171" customHeight="1" x14ac:dyDescent="0.25">
      <c r="A3" s="182" t="s">
        <v>32</v>
      </c>
      <c r="B3" s="182"/>
    </row>
    <row r="5" spans="1:2" x14ac:dyDescent="0.25">
      <c r="A5" s="15"/>
      <c r="B5" s="15"/>
    </row>
    <row r="6" spans="1:2" x14ac:dyDescent="0.25">
      <c r="A6" s="183" t="s">
        <v>33</v>
      </c>
      <c r="B6" s="184"/>
    </row>
    <row r="7" spans="1:2" x14ac:dyDescent="0.25">
      <c r="A7" s="184"/>
      <c r="B7" s="184"/>
    </row>
    <row r="8" spans="1:2" x14ac:dyDescent="0.25">
      <c r="A8" s="184"/>
      <c r="B8" s="184"/>
    </row>
    <row r="9" spans="1:2" x14ac:dyDescent="0.25">
      <c r="A9" s="184"/>
      <c r="B9" s="184"/>
    </row>
    <row r="10" spans="1:2" x14ac:dyDescent="0.25">
      <c r="A10" s="184"/>
      <c r="B10" s="184"/>
    </row>
    <row r="11" spans="1:2" x14ac:dyDescent="0.25">
      <c r="A11" s="184"/>
      <c r="B11" s="184"/>
    </row>
  </sheetData>
  <mergeCells count="2">
    <mergeCell ref="A3:B3"/>
    <mergeCell ref="A6: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CEDULA 2025 EJE 3</vt:lpstr>
      <vt:lpstr>CEDULA 2026 EJE 3</vt:lpstr>
      <vt:lpstr>CEDULA 2027 EJE 3</vt:lpstr>
      <vt:lpstr>Instrucciones</vt:lpstr>
      <vt:lpstr>'CEDULA 2026 EJE 3'!Área_de_impresión</vt:lpstr>
      <vt:lpstr>'CEDULA 2027 EJE 3'!Área_de_impresión</vt:lpstr>
      <vt:lpstr>'CEDULA 2025 EJE 3'!Títulos_a_imprimir</vt:lpstr>
      <vt:lpstr>'CEDULA 2026 EJE 3'!Títulos_a_imprimir</vt:lpstr>
      <vt:lpstr>'CEDULA 2027 EJE 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Susana Chan May</cp:lastModifiedBy>
  <cp:revision/>
  <cp:lastPrinted>2025-04-16T20:00:21Z</cp:lastPrinted>
  <dcterms:created xsi:type="dcterms:W3CDTF">2020-03-29T23:09:10Z</dcterms:created>
  <dcterms:modified xsi:type="dcterms:W3CDTF">2025-07-10T16:47:32Z</dcterms:modified>
  <cp:category/>
  <cp:contentStatus/>
</cp:coreProperties>
</file>