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C:\Users\susyc\OneDrive\Documentos\Planeación (Respaldo)\1. Entregas trimestrales\2do Trimestre 2025\4.2 DIF\4. Cédula de Avance DIF\"/>
    </mc:Choice>
  </mc:AlternateContent>
  <xr:revisionPtr revIDLastSave="0" documentId="13_ncr:1_{5CF63B50-799D-420E-BF27-4A9CD86AFA30}" xr6:coauthVersionLast="47" xr6:coauthVersionMax="47" xr10:uidLastSave="{00000000-0000-0000-0000-000000000000}"/>
  <bookViews>
    <workbookView xWindow="-120" yWindow="-120" windowWidth="20730" windowHeight="11160" xr2:uid="{00000000-000D-0000-FFFF-FFFF00000000}"/>
  </bookViews>
  <sheets>
    <sheet name="CEDULA 2025 E4" sheetId="6" r:id="rId1"/>
    <sheet name="CEDULA 2026 E4" sheetId="4" r:id="rId2"/>
    <sheet name="CEDULA 2027 E4" sheetId="5" r:id="rId3"/>
    <sheet name="Instrucciones" sheetId="3" r:id="rId4"/>
  </sheets>
  <definedNames>
    <definedName name="ADFASDF">#REF!</definedName>
    <definedName name="_xlnm.Print_Area" localSheetId="0">'CEDULA 2025 E4'!$C$3:$Q$209</definedName>
    <definedName name="_xlnm.Print_Area" localSheetId="1">'CEDULA 2026 E4'!$D$3:$R$20</definedName>
    <definedName name="_xlnm.Print_Area" localSheetId="2">'CEDULA 2027 E4'!$D$3:$R$20</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 name="_xlnm.Print_Titles" localSheetId="0">'CEDULA 2025 E4'!$9:$12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 i="6" l="1"/>
  <c r="N13" i="6"/>
  <c r="M13" i="6"/>
  <c r="M15" i="6"/>
  <c r="N201" i="6"/>
  <c r="M201" i="6"/>
  <c r="N199" i="6"/>
  <c r="M199" i="6"/>
  <c r="N197" i="6"/>
  <c r="M197" i="6"/>
  <c r="N195" i="6"/>
  <c r="M195" i="6"/>
  <c r="N193" i="6"/>
  <c r="M193" i="6"/>
  <c r="N191" i="6"/>
  <c r="M191" i="6"/>
  <c r="N189" i="6"/>
  <c r="M189" i="6"/>
  <c r="N187" i="6"/>
  <c r="M187" i="6"/>
  <c r="N185" i="6"/>
  <c r="M185" i="6"/>
  <c r="N183" i="6"/>
  <c r="M183" i="6"/>
  <c r="N181" i="6"/>
  <c r="M181" i="6"/>
  <c r="N179" i="6"/>
  <c r="M179" i="6"/>
  <c r="N177" i="6"/>
  <c r="M177" i="6"/>
  <c r="N175" i="6"/>
  <c r="M175" i="6"/>
  <c r="N173" i="6"/>
  <c r="M173" i="6"/>
  <c r="N171" i="6"/>
  <c r="M171" i="6"/>
  <c r="N169" i="6"/>
  <c r="M169" i="6"/>
  <c r="N167" i="6"/>
  <c r="M167" i="6"/>
  <c r="N165" i="6"/>
  <c r="M165" i="6"/>
  <c r="N163" i="6"/>
  <c r="M163" i="6"/>
  <c r="N161" i="6"/>
  <c r="M161" i="6"/>
  <c r="N159" i="6"/>
  <c r="M159" i="6"/>
  <c r="N157" i="6"/>
  <c r="M157" i="6"/>
  <c r="N155" i="6"/>
  <c r="M155" i="6"/>
  <c r="N153" i="6"/>
  <c r="M153" i="6"/>
  <c r="N151" i="6"/>
  <c r="M151" i="6"/>
  <c r="N149" i="6"/>
  <c r="M149" i="6"/>
  <c r="N147" i="6"/>
  <c r="M147" i="6"/>
  <c r="N145" i="6"/>
  <c r="M145" i="6"/>
  <c r="N143" i="6"/>
  <c r="M143" i="6"/>
  <c r="M141" i="6"/>
  <c r="N141" i="6"/>
  <c r="N139" i="6"/>
  <c r="M139" i="6"/>
  <c r="N137" i="6"/>
  <c r="M137" i="6"/>
  <c r="N135" i="6"/>
  <c r="M135" i="6"/>
  <c r="N133" i="6"/>
  <c r="M133" i="6"/>
  <c r="N131" i="6"/>
  <c r="M131" i="6"/>
  <c r="N129" i="6"/>
  <c r="M129" i="6"/>
  <c r="N127" i="6"/>
  <c r="M127" i="6"/>
  <c r="N125" i="6"/>
  <c r="M125" i="6"/>
  <c r="N123" i="6"/>
  <c r="M123" i="6"/>
  <c r="N121" i="6"/>
  <c r="M121" i="6"/>
  <c r="N119" i="6"/>
  <c r="M119" i="6"/>
  <c r="N117" i="6"/>
  <c r="M117" i="6"/>
  <c r="N115" i="6"/>
  <c r="M115" i="6"/>
  <c r="N113" i="6"/>
  <c r="M113" i="6"/>
  <c r="N111" i="6"/>
  <c r="M111" i="6"/>
  <c r="N109" i="6"/>
  <c r="M109" i="6"/>
  <c r="N107" i="6"/>
  <c r="M107" i="6"/>
  <c r="N105" i="6"/>
  <c r="M105" i="6"/>
  <c r="N103" i="6"/>
  <c r="M103" i="6"/>
  <c r="N101" i="6"/>
  <c r="M101" i="6"/>
  <c r="N99" i="6"/>
  <c r="M99" i="6"/>
  <c r="N97" i="6"/>
  <c r="M97" i="6"/>
  <c r="N95" i="6"/>
  <c r="M95" i="6"/>
  <c r="N93" i="6"/>
  <c r="M93" i="6"/>
  <c r="N91" i="6"/>
  <c r="M91" i="6"/>
  <c r="N89" i="6"/>
  <c r="M89" i="6"/>
  <c r="N87" i="6"/>
  <c r="M87" i="6"/>
  <c r="N85" i="6"/>
  <c r="M85" i="6"/>
  <c r="N83" i="6"/>
  <c r="M83" i="6"/>
  <c r="N81" i="6"/>
  <c r="M81" i="6"/>
  <c r="N79" i="6"/>
  <c r="M79" i="6"/>
  <c r="N77" i="6"/>
  <c r="M77" i="6"/>
  <c r="N75" i="6"/>
  <c r="M75" i="6"/>
  <c r="N73" i="6"/>
  <c r="M73" i="6"/>
  <c r="N71" i="6"/>
  <c r="M71" i="6"/>
  <c r="N69" i="6"/>
  <c r="M69" i="6"/>
  <c r="N67" i="6"/>
  <c r="M67" i="6"/>
  <c r="N65" i="6"/>
  <c r="M65" i="6"/>
  <c r="N63" i="6"/>
  <c r="M63" i="6"/>
  <c r="N61" i="6"/>
  <c r="M61" i="6"/>
  <c r="N59" i="6"/>
  <c r="M59" i="6"/>
  <c r="N57" i="6"/>
  <c r="M57" i="6"/>
  <c r="N55" i="6"/>
  <c r="M55" i="6"/>
  <c r="N53" i="6"/>
  <c r="M53" i="6"/>
  <c r="N51" i="6"/>
  <c r="M51" i="6"/>
  <c r="N49" i="6"/>
  <c r="M49" i="6"/>
  <c r="N47" i="6"/>
  <c r="M47" i="6"/>
  <c r="N45" i="6"/>
  <c r="M45" i="6"/>
  <c r="N43" i="6"/>
  <c r="M43" i="6"/>
  <c r="N41" i="6"/>
  <c r="M41" i="6"/>
  <c r="N39" i="6"/>
  <c r="M39" i="6"/>
  <c r="N37" i="6"/>
  <c r="M37" i="6"/>
  <c r="N35" i="6"/>
  <c r="M35" i="6"/>
  <c r="N33" i="6"/>
  <c r="M33" i="6"/>
  <c r="N31" i="6"/>
  <c r="M31" i="6"/>
  <c r="N29" i="6"/>
  <c r="M29" i="6"/>
  <c r="N27" i="6"/>
  <c r="M27" i="6"/>
  <c r="N25" i="6"/>
  <c r="M25" i="6"/>
  <c r="N23" i="6"/>
  <c r="M23" i="6"/>
  <c r="N21" i="6"/>
  <c r="M21" i="6"/>
  <c r="N19" i="6"/>
  <c r="M19" i="6"/>
  <c r="N17" i="6"/>
  <c r="M17" i="6"/>
  <c r="O15" i="5" l="1"/>
  <c r="N15" i="5"/>
  <c r="O15" i="4"/>
  <c r="N15" i="4"/>
</calcChain>
</file>

<file path=xl/sharedStrings.xml><?xml version="1.0" encoding="utf-8"?>
<sst xmlns="http://schemas.openxmlformats.org/spreadsheetml/2006/main" count="692" uniqueCount="335">
  <si>
    <t>CÉDULA DE AVANCE DE CUMPLIMIENTO DE LOS OBJETIVOS Y METAS</t>
  </si>
  <si>
    <t>MUNICIPIO DE BENITO JUÁREZ QUINTANA ROO</t>
  </si>
  <si>
    <t xml:space="preserve">PROGRAMA PRESUPUESTARIO ANUAL: </t>
  </si>
  <si>
    <t>NIVEL MIR CON RESUMEN
 NARRATIVO</t>
  </si>
  <si>
    <t>NOMBRE DEL
 INDICADOR</t>
  </si>
  <si>
    <t>SENTIDO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</si>
  <si>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</si>
  <si>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</si>
  <si>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</si>
  <si>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</si>
  <si>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</si>
  <si>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</si>
  <si>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</si>
  <si>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</si>
  <si>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</si>
  <si>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</si>
  <si>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</si>
  <si>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</si>
  <si>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</si>
  <si>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r>
      <t xml:space="preserve">F- 4.XX.1: </t>
    </r>
    <r>
      <rPr>
        <sz val="11"/>
        <color theme="1"/>
        <rFont val="Calibri"/>
        <family val="2"/>
        <scheme val="minor"/>
      </rPr>
      <t>Contribuir a promover un crecimiento económico inclusivo y equitativo, garantizando que el desarrollo genere beneficios para toda la sociedad, con especial atención a los sectores más vulnerables, mediante la implementación de políticas de acceso a oportunidades, fortalecimiento del empleo y fomento a la economía local.</t>
    </r>
  </si>
  <si>
    <r>
      <rPr>
        <b/>
        <sz val="11"/>
        <color theme="1"/>
        <rFont val="Calibri"/>
        <family val="2"/>
        <scheme val="minor"/>
      </rPr>
      <t xml:space="preserve">I_PROS_COM_JUS_SOC: </t>
    </r>
    <r>
      <rPr>
        <sz val="11"/>
        <color theme="1"/>
        <rFont val="Calibri"/>
        <family val="2"/>
        <scheme val="minor"/>
      </rPr>
      <t xml:space="preserve"> Índice de Prosperidad Compartida y Justicia Social </t>
    </r>
  </si>
  <si>
    <t>Ascendente</t>
  </si>
  <si>
    <t>Trianual</t>
  </si>
  <si>
    <t>No Aplica</t>
  </si>
  <si>
    <t>NO</t>
  </si>
  <si>
    <t>NA</t>
  </si>
  <si>
    <t>-</t>
  </si>
  <si>
    <t>EJEMPLO DE FORMULACIÓN</t>
  </si>
  <si>
    <t xml:space="preserve">P- </t>
  </si>
  <si>
    <t>C-</t>
  </si>
  <si>
    <t xml:space="preserve">A- </t>
  </si>
  <si>
    <t>ELABORÓ
(nombre, cargo y firma)</t>
  </si>
  <si>
    <t>REVISÓ
Dr. Enrique E. Encalada Sánchez
Dirección de Planeación de la DGPM</t>
  </si>
  <si>
    <t>AUTORIZÓ
NOMBRE, CARGO Y FIRMA</t>
  </si>
  <si>
    <t>PERÍODO QUE SE INFORMA: DEL 1 DE ENERO AL 31 DE MARZO DE 2026</t>
  </si>
  <si>
    <r>
      <rPr>
        <b/>
        <sz val="12"/>
        <color rgb="FF000000"/>
        <rFont val="Calibri"/>
        <family val="2"/>
        <scheme val="minor"/>
      </rPr>
      <t>Meta Trimestral:</t>
    </r>
    <r>
      <rPr>
        <sz val="11"/>
        <color rgb="FF000000"/>
        <rFont val="Calibri"/>
        <family val="2"/>
        <scheme val="minor"/>
      </rPr>
      <t xml:space="preserve">  
Se considera que no aplica para el primer trimestre del 2026, debido a que es un Índice de nueva creación para el eje 4 Prosperidad Compartida y Justicia Social y que tiene una periodicidad trianual sin línea base y con una meta establecida hasta diciembre 2027, fecha en que se verificará si la meta programada se logró.
</t>
    </r>
    <r>
      <rPr>
        <b/>
        <sz val="12"/>
        <color rgb="FF000000"/>
        <rFont val="Calibri"/>
        <family val="2"/>
        <scheme val="minor"/>
      </rPr>
      <t xml:space="preserve">Meta Anual: 
</t>
    </r>
    <r>
      <rPr>
        <sz val="11"/>
        <color rgb="FF000000"/>
        <rFont val="Calibri"/>
        <family val="2"/>
        <scheme val="minor"/>
      </rPr>
      <t>Se considera que no aplica para el primer trimestre del 2026, debido a que es un Índice de nueva creación para el eje 4 Prosperidad Compartida y Justicia Social  y que tiene una periodicidad trianual sin línea base y con una meta establecida hasta diciembre 2027, fecha en que se verificará si la meta programada se logró.</t>
    </r>
  </si>
  <si>
    <t>PERÍODO QUE SE INFORMA: DEL 1 DE ENERO AL 31 DE MARZO DE 2027</t>
  </si>
  <si>
    <r>
      <rPr>
        <b/>
        <sz val="12"/>
        <color rgb="FF000000"/>
        <rFont val="Calibri"/>
        <family val="2"/>
        <scheme val="minor"/>
      </rPr>
      <t>Meta Trimestral:</t>
    </r>
    <r>
      <rPr>
        <sz val="11"/>
        <color rgb="FF000000"/>
        <rFont val="Calibri"/>
        <family val="2"/>
        <scheme val="minor"/>
      </rPr>
      <t xml:space="preserve">  
Se considera que no aplica para el primer trimestre del 2027, debido a que es un Índice de nueva creación para el eje 4 Prosperidad Compartida y Justicia Social y que tiene una periodicidad trianual sin línea base y con una meta establecida hasta diciembre 2027, fecha en que se verificará si la meta programada se logró.
</t>
    </r>
    <r>
      <rPr>
        <b/>
        <sz val="12"/>
        <color rgb="FF000000"/>
        <rFont val="Calibri"/>
        <family val="2"/>
        <scheme val="minor"/>
      </rPr>
      <t xml:space="preserve">Meta Anual: 
</t>
    </r>
    <r>
      <rPr>
        <sz val="11"/>
        <color rgb="FF000000"/>
        <rFont val="Calibri"/>
        <family val="2"/>
        <scheme val="minor"/>
      </rPr>
      <t>Se considera que no aplica para el primer trimestre del 2027, debido a que es un Índice de nueva creación para el eje 4 Prosperidad Compartida y Justicia Social  y que tiene una periodicidad trianual sin línea base y con una meta establecida hasta diciembre 2027, fecha en que se verificará si la meta programada se logró.</t>
    </r>
  </si>
  <si>
    <t>INSTRUCTIVO</t>
  </si>
  <si>
    <t xml:space="preserve">PARA REPORTAR SUS AVANCES, SOLO TIENEN QUE REGISTRAR LA META ANUAL PROGRAMADA,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
EL PERIODO QUE SE INFORMA DEBE SER ACTUALIZADO EN CADA ENTREGA ES DECIR ESTE INICIA DEL 1 DE ENERO A LA FECHA DE CORTE.
</t>
  </si>
  <si>
    <t>PARA MÁS INFORMACIÓN CONSULTA LA GUÍA QUE BRINDA LA ASEQROO: https://onedrive.live.com/?authkey=%21Ai5%2DwCGq%2D4tDTT8&amp;cid=84F4E4FFF988A5F5&amp;id=84F4E4FFF988A5F5%21104102&amp;parId=84F4E4FFF988A5F5%2194277&amp;o=OneUp</t>
  </si>
  <si>
    <t>SENTIDO DEL INDICADOR 
( ascendente, descendente, regular o nominal)</t>
  </si>
  <si>
    <r>
      <t xml:space="preserve">4.2.1. </t>
    </r>
    <r>
      <rPr>
        <sz val="11"/>
        <color theme="1"/>
        <rFont val="Calibri"/>
        <family val="2"/>
      </rPr>
      <t>Contribuir a promover un crecimiento económico inclusivo y equitativo, garantizando que el desarrollo genere beneficios para toda la sociedad, con especial atención a los sectores más vulnerables, mediante la implementación de políticas de acceso a oportunidades, fortalecimiento del empleo y fomento a la economía local.</t>
    </r>
  </si>
  <si>
    <r>
      <t xml:space="preserve">I_PROS_COM_JUS_SOC:  </t>
    </r>
    <r>
      <rPr>
        <sz val="11"/>
        <color theme="1"/>
        <rFont val="Calibri"/>
        <family val="2"/>
        <scheme val="minor"/>
      </rPr>
      <t xml:space="preserve">Índice de Prosperidad Compartida y Justicia Social </t>
    </r>
  </si>
  <si>
    <r>
      <rPr>
        <b/>
        <sz val="11"/>
        <color theme="1"/>
        <rFont val="Calibri"/>
        <family val="2"/>
      </rPr>
      <t xml:space="preserve">P. 4.2.1.1. </t>
    </r>
    <r>
      <rPr>
        <sz val="11"/>
        <color theme="1"/>
        <rFont val="Calibri"/>
        <family val="2"/>
      </rPr>
      <t>Los grupos en situación prioritaria del Municipio  de Benito Juárez reciben atención, asistencia, apoyo y protección para su desarrollo integral.</t>
    </r>
  </si>
  <si>
    <t>Trimestral</t>
  </si>
  <si>
    <r>
      <t xml:space="preserve">C. 4.2.1.1.1. </t>
    </r>
    <r>
      <rPr>
        <sz val="11"/>
        <color theme="1"/>
        <rFont val="Calibri"/>
        <family val="2"/>
      </rPr>
      <t>Propuestas, políticas, acuerdos, planes y programas que en la Junta Directiva, Comités y Consejos fueron presentados.</t>
    </r>
  </si>
  <si>
    <r>
      <t>PPAPPP:</t>
    </r>
    <r>
      <rPr>
        <sz val="11"/>
        <color theme="1"/>
        <rFont val="Calibri"/>
        <family val="2"/>
      </rPr>
      <t xml:space="preserve"> Porcentaje de Políticas, Acuerdos, Planes y Programas Presentados.</t>
    </r>
  </si>
  <si>
    <t>Si</t>
  </si>
  <si>
    <r>
      <t xml:space="preserve">A. 4.2.1.1.1.1. </t>
    </r>
    <r>
      <rPr>
        <sz val="11"/>
        <color theme="1"/>
        <rFont val="Calibri"/>
        <family val="2"/>
      </rPr>
      <t>Realización de actividades de representación, coordinación, gestión, vinculación y supervisión por parte de la Dirección General del  SMDIFBJ.</t>
    </r>
  </si>
  <si>
    <r>
      <t xml:space="preserve">PADGR: </t>
    </r>
    <r>
      <rPr>
        <sz val="11"/>
        <color theme="1"/>
        <rFont val="Calibri"/>
        <family val="2"/>
      </rPr>
      <t>Porcentaje de  Actividades de la Dirección General Realizadas.</t>
    </r>
  </si>
  <si>
    <r>
      <t xml:space="preserve">A. 4.2.1.1.1.2. </t>
    </r>
    <r>
      <rPr>
        <sz val="11"/>
        <color theme="1"/>
        <rFont val="Calibri"/>
        <family val="2"/>
      </rPr>
      <t>Elaboración de contratos, convenios, acuerdos, con empresas públicas y privadas, personas físicas y morales, instituciones municipales, estatales, federales e internacionales, actas de consejos y del órgano de Gobierno del SMDIF de Benito Juárez.</t>
    </r>
  </si>
  <si>
    <r>
      <t xml:space="preserve">PCLC: </t>
    </r>
    <r>
      <rPr>
        <sz val="11"/>
        <color theme="1"/>
        <rFont val="Calibri"/>
        <family val="2"/>
      </rPr>
      <t>Porcentaje de Contratos, Reglamentos, Lineamientos, Convenios, Acuerdos, Actas y Actos Jurídicos realizados.</t>
    </r>
  </si>
  <si>
    <r>
      <t xml:space="preserve">A. 4.2.1.1.1.3. </t>
    </r>
    <r>
      <rPr>
        <sz val="11"/>
        <color theme="1"/>
        <rFont val="Calibri"/>
        <family val="2"/>
      </rPr>
      <t>Realización de Procesos de Transparencia, Acceso a la Información Pública, Protección de Datos Personales, Archivo y Gestión Documental, y Cuentas Claras.</t>
    </r>
  </si>
  <si>
    <r>
      <t xml:space="preserve">PPR: </t>
    </r>
    <r>
      <rPr>
        <sz val="11"/>
        <color theme="1"/>
        <rFont val="Calibri"/>
        <family val="2"/>
      </rPr>
      <t>Porcentaje de Procesos Realizados.</t>
    </r>
  </si>
  <si>
    <r>
      <t xml:space="preserve">A. 4.2.1.1.1.4. </t>
    </r>
    <r>
      <rPr>
        <sz val="11"/>
        <color theme="1"/>
        <rFont val="Calibri"/>
        <family val="2"/>
      </rPr>
      <t>Realización de acciones integrales para proyectar una imagen sólida de la institución, promover vinculaciones con diferentes organismos públicos y privados para gestionar patrocinios y beneficios en favor de los programas que integran el SMDIFBJ y la coordinación de actividades protocolarias interinstitucionales.</t>
    </r>
  </si>
  <si>
    <r>
      <t xml:space="preserve">PAIR: </t>
    </r>
    <r>
      <rPr>
        <sz val="11"/>
        <color theme="1"/>
        <rFont val="Calibri"/>
        <family val="2"/>
      </rPr>
      <t>Porcentaje de Acciones Integrales Realizadas.</t>
    </r>
  </si>
  <si>
    <r>
      <t xml:space="preserve">PIR: </t>
    </r>
    <r>
      <rPr>
        <sz val="11"/>
        <color theme="1"/>
        <rFont val="Calibri"/>
        <family val="2"/>
      </rPr>
      <t>Porcentaje de Informes  Realizados.</t>
    </r>
  </si>
  <si>
    <r>
      <t xml:space="preserve">A. 4.2.1.1.1.6. </t>
    </r>
    <r>
      <rPr>
        <sz val="11"/>
        <color theme="1"/>
        <rFont val="Calibri"/>
        <family val="2"/>
      </rPr>
      <t xml:space="preserve">Difusión de los Programas y Acciones del Sistema Municipal DIF Benito Juárez. </t>
    </r>
  </si>
  <si>
    <r>
      <t xml:space="preserve">PPAD: </t>
    </r>
    <r>
      <rPr>
        <sz val="11"/>
        <color theme="1"/>
        <rFont val="Calibri"/>
        <family val="2"/>
      </rPr>
      <t>Porcentaje de Programas y Acciones del Sistema DIF de Benito Juárez Difundidas.</t>
    </r>
  </si>
  <si>
    <r>
      <t xml:space="preserve">A. 4.2.1.1.1.7. </t>
    </r>
    <r>
      <rPr>
        <sz val="11"/>
        <color theme="1"/>
        <rFont val="Calibri"/>
        <family val="2"/>
      </rPr>
      <t>Atención a las solicitudes de logística para los eventos institucionales del SMDIFBJ, así como municipales y estatales.</t>
    </r>
  </si>
  <si>
    <r>
      <t xml:space="preserve">PSLEA: </t>
    </r>
    <r>
      <rPr>
        <sz val="11"/>
        <color theme="1"/>
        <rFont val="Calibri"/>
        <family val="2"/>
      </rPr>
      <t>Porcentaje de Solicitudes de Logística de Eventos Atendidos.</t>
    </r>
  </si>
  <si>
    <r>
      <t xml:space="preserve">A. 4.2.1.1.1.8. </t>
    </r>
    <r>
      <rPr>
        <sz val="11"/>
        <color theme="1"/>
        <rFont val="Calibri"/>
        <family val="2"/>
      </rPr>
      <t>Planeación y coordinación de la calendarización de las actividades del Voluntariado, en coordinación con la Dirección General. Representación e interrelación con  autoridades, organismos, entre otros, para llevar a cabo gestiones y mesas de trabajo.</t>
    </r>
  </si>
  <si>
    <r>
      <t xml:space="preserve">PAPC: </t>
    </r>
    <r>
      <rPr>
        <sz val="11"/>
        <color theme="1"/>
        <rFont val="Calibri"/>
        <family val="2"/>
      </rPr>
      <t>Porcentaje de  Actividades Planeadas y Coordinadas</t>
    </r>
  </si>
  <si>
    <r>
      <t xml:space="preserve">A. 4.2.1.1.1.9 </t>
    </r>
    <r>
      <rPr>
        <sz val="11"/>
        <color theme="1"/>
        <rFont val="Calibri"/>
        <family val="2"/>
      </rPr>
      <t xml:space="preserve">Procuración de apoyos económicos, donativos y de recursos, mediante gestiones del Voluntariado ante instituciones públicas, privadas, asociaciones, entre otros, así como la organización de eventos para coadyuvar al mejoramiento de los programas y servicios del SMDIFBJ. </t>
    </r>
  </si>
  <si>
    <r>
      <t xml:space="preserve">PAERP: </t>
    </r>
    <r>
      <rPr>
        <sz val="11"/>
        <color theme="1"/>
        <rFont val="Calibri"/>
        <family val="2"/>
      </rPr>
      <t>Porcentaje de Apoyos Económicos, Donativos y de Recursos para el SMDIFBJ Procurados.</t>
    </r>
  </si>
  <si>
    <r>
      <rPr>
        <b/>
        <sz val="11"/>
        <color theme="1"/>
        <rFont val="Calibri"/>
        <family val="2"/>
      </rPr>
      <t>C. 4.2.1.1.2.</t>
    </r>
    <r>
      <rPr>
        <sz val="11"/>
        <color theme="1"/>
        <rFont val="Calibri"/>
        <family val="2"/>
      </rPr>
      <t xml:space="preserve"> Servicios y apoyos de asistencia social a los sujetos y grupos de atención prioritaria del municipio de Benito Juárez otorgados.</t>
    </r>
  </si>
  <si>
    <r>
      <rPr>
        <b/>
        <sz val="11"/>
        <color theme="1"/>
        <rFont val="Calibri"/>
        <family val="2"/>
      </rPr>
      <t>PSAO:</t>
    </r>
    <r>
      <rPr>
        <sz val="11"/>
        <color theme="1"/>
        <rFont val="Calibri"/>
        <family val="2"/>
      </rPr>
      <t xml:space="preserve"> Porcentaje de Servicios  y Apoyos de Asistencia Social Otorgados.</t>
    </r>
  </si>
  <si>
    <r>
      <rPr>
        <b/>
        <sz val="11"/>
        <color theme="1"/>
        <rFont val="Calibri"/>
        <family val="2"/>
      </rPr>
      <t>A. 4.2.1.1.2.1.</t>
    </r>
    <r>
      <rPr>
        <sz val="11"/>
        <color theme="1"/>
        <rFont val="Calibri"/>
        <family val="2"/>
      </rPr>
      <t xml:space="preserve"> Entrega de apoyos de asistencia social  a personas de atención prioritaria.</t>
    </r>
  </si>
  <si>
    <r>
      <rPr>
        <b/>
        <sz val="11"/>
        <color theme="1"/>
        <rFont val="Calibri"/>
        <family val="2"/>
      </rPr>
      <t>PASE:</t>
    </r>
    <r>
      <rPr>
        <sz val="11"/>
        <color theme="1"/>
        <rFont val="Calibri"/>
        <family val="2"/>
      </rPr>
      <t xml:space="preserve"> Porcentaje de Apoyos de Asistencia Social Entregados.</t>
    </r>
  </si>
  <si>
    <r>
      <rPr>
        <b/>
        <sz val="11"/>
        <color theme="1"/>
        <rFont val="Calibri"/>
        <family val="2"/>
      </rPr>
      <t>A. 4.2.1.1.2.2.</t>
    </r>
    <r>
      <rPr>
        <sz val="11"/>
        <color theme="1"/>
        <rFont val="Calibri"/>
        <family val="2"/>
      </rPr>
      <t xml:space="preserve"> Realización de estudios socioeconómicos  a personas de atención prioritaria.</t>
    </r>
  </si>
  <si>
    <r>
      <rPr>
        <b/>
        <sz val="11"/>
        <color theme="1"/>
        <rFont val="Calibri"/>
        <family val="2"/>
      </rPr>
      <t>PESR:</t>
    </r>
    <r>
      <rPr>
        <sz val="11"/>
        <color theme="1"/>
        <rFont val="Calibri"/>
        <family val="2"/>
      </rPr>
      <t xml:space="preserve"> Porcentaje de Estudios Socioeconómicos Realizados.</t>
    </r>
  </si>
  <si>
    <r>
      <rPr>
        <b/>
        <sz val="11"/>
        <color theme="1"/>
        <rFont val="Calibri"/>
        <family val="2"/>
      </rPr>
      <t>A. 4.2.1.1.2.3.</t>
    </r>
    <r>
      <rPr>
        <sz val="11"/>
        <color theme="1"/>
        <rFont val="Calibri"/>
        <family val="2"/>
      </rPr>
      <t xml:space="preserve"> Recepcionar y brindar orientaciones de los trámites y servicios a las usuarias y los usuarios que acuden al SMDIFBJ y atenciones en general.</t>
    </r>
  </si>
  <si>
    <r>
      <rPr>
        <b/>
        <sz val="11"/>
        <color theme="1"/>
        <rFont val="Calibri"/>
        <family val="2"/>
      </rPr>
      <t>POAB:</t>
    </r>
    <r>
      <rPr>
        <sz val="11"/>
        <color theme="1"/>
        <rFont val="Calibri"/>
        <family val="2"/>
      </rPr>
      <t xml:space="preserve"> Porcentaje de Orientaciones y Atenciones Brindadas.</t>
    </r>
  </si>
  <si>
    <r>
      <t xml:space="preserve">PPAR: </t>
    </r>
    <r>
      <rPr>
        <sz val="11"/>
        <color theme="1"/>
        <rFont val="Calibri"/>
        <family val="2"/>
      </rPr>
      <t>Porcentaje de Procedimientos Administrativos  Realizados.</t>
    </r>
  </si>
  <si>
    <r>
      <t xml:space="preserve">A. 4.2.1.1.3.1. </t>
    </r>
    <r>
      <rPr>
        <sz val="11"/>
        <color theme="1"/>
        <rFont val="Calibri"/>
        <family val="2"/>
      </rPr>
      <t>Realización de reportes contables, presupuestarios y financieros para la integración de la cuenta pública.</t>
    </r>
  </si>
  <si>
    <r>
      <t xml:space="preserve">PRCPFE: </t>
    </r>
    <r>
      <rPr>
        <sz val="11"/>
        <color theme="1"/>
        <rFont val="Calibri"/>
        <family val="2"/>
      </rPr>
      <t>Porcentaje de Reportes Contables, Presupuestarios y Financieros Elaborados.</t>
    </r>
  </si>
  <si>
    <r>
      <t xml:space="preserve">PCNE: </t>
    </r>
    <r>
      <rPr>
        <sz val="11"/>
        <color theme="1"/>
        <rFont val="Calibri"/>
        <family val="2"/>
      </rPr>
      <t>Porcentaje de Cédulas Nominales Elaboradas.</t>
    </r>
  </si>
  <si>
    <r>
      <t xml:space="preserve">A. 4.2.1.1.3.3. </t>
    </r>
    <r>
      <rPr>
        <sz val="11"/>
        <color theme="1"/>
        <rFont val="Calibri"/>
        <family val="2"/>
      </rPr>
      <t>Capacitación interna al personal de conformidad a la legislación aplicable en el Sistema Municipal DIF Benito Juárez.</t>
    </r>
  </si>
  <si>
    <r>
      <t xml:space="preserve">PCC: </t>
    </r>
    <r>
      <rPr>
        <sz val="11"/>
        <color theme="1"/>
        <rFont val="Calibri"/>
        <family val="2"/>
      </rPr>
      <t>Porcentaje de Colaboradores Capacitados.</t>
    </r>
  </si>
  <si>
    <r>
      <t xml:space="preserve">PCB: </t>
    </r>
    <r>
      <rPr>
        <sz val="11"/>
        <color theme="1"/>
        <rFont val="Calibri"/>
        <family val="2"/>
      </rPr>
      <t>Porcentaje de Capacitaciones Brindadas.</t>
    </r>
  </si>
  <si>
    <r>
      <t xml:space="preserve">A. 4.2.1.1.3.4. </t>
    </r>
    <r>
      <rPr>
        <sz val="11"/>
        <color theme="1"/>
        <rFont val="Calibri"/>
        <family val="2"/>
      </rPr>
      <t>Elaboración de inventarios de bienes, muebles e inmuebles del SMDIF para su adecuado control y verificación.</t>
    </r>
  </si>
  <si>
    <r>
      <t xml:space="preserve">A. 4.2.1.1.3.5. </t>
    </r>
    <r>
      <rPr>
        <sz val="11"/>
        <color theme="1"/>
        <rFont val="Calibri"/>
        <family val="2"/>
      </rPr>
      <t>Adquisición de suministros de bienes, insumos, materiales y servicios para la operación del SMDIFBJ.</t>
    </r>
  </si>
  <si>
    <r>
      <t xml:space="preserve">PSE: </t>
    </r>
    <r>
      <rPr>
        <sz val="11"/>
        <color theme="1"/>
        <rFont val="Calibri"/>
        <family val="2"/>
      </rPr>
      <t>Porcentaje de  Suministros  Entregados.</t>
    </r>
  </si>
  <si>
    <r>
      <t xml:space="preserve">A. 4.2.1.1.3.6. </t>
    </r>
    <r>
      <rPr>
        <sz val="11"/>
        <color theme="1"/>
        <rFont val="Calibri"/>
        <family val="2"/>
      </rPr>
      <t>Realización de servicios de mantenimiento y reparación del parque vehicular  del SMDIFBJ para  la preservación, cuidado, control y verificación del parque vehicular.</t>
    </r>
  </si>
  <si>
    <r>
      <t xml:space="preserve">PSPVR: </t>
    </r>
    <r>
      <rPr>
        <sz val="11"/>
        <color theme="1"/>
        <rFont val="Calibri"/>
        <family val="2"/>
      </rPr>
      <t>Porcentaje de Servicios de mantenimiento y reparación del Parque Vehicular Realizados.</t>
    </r>
  </si>
  <si>
    <r>
      <t xml:space="preserve">A. 4.2.1.1.3.7 </t>
    </r>
    <r>
      <rPr>
        <sz val="11"/>
        <color theme="1"/>
        <rFont val="Calibri"/>
        <family val="2"/>
      </rPr>
      <t>Atención a las necesidades de mantenimiento y reparación de equipos de cómputo, líneas telefónicas y red informática para su correcto funcionamiento  y operación.</t>
    </r>
  </si>
  <si>
    <r>
      <t xml:space="preserve">PMRA: </t>
    </r>
    <r>
      <rPr>
        <sz val="11"/>
        <color theme="1"/>
        <rFont val="Calibri"/>
        <family val="2"/>
      </rPr>
      <t>Porcentaje de Mantenimientos y Reparaciones de equipos de cómputo, líneas telefónicas y red informática, Atendidas.</t>
    </r>
  </si>
  <si>
    <r>
      <t xml:space="preserve">A. 4.2.1.1.3.8 </t>
    </r>
    <r>
      <rPr>
        <sz val="11"/>
        <color theme="1"/>
        <rFont val="Calibri"/>
        <family val="2"/>
      </rPr>
      <t>Realización de servicios de mantenimiento, reparación, remodelación, intendencia y vigilancia de las instalaciones del SMDIFBJ.</t>
    </r>
  </si>
  <si>
    <r>
      <t xml:space="preserve">PSMR: </t>
    </r>
    <r>
      <rPr>
        <sz val="11"/>
        <color theme="1"/>
        <rFont val="Calibri"/>
        <family val="2"/>
      </rPr>
      <t>Porcentaje de Servicios  de mantenimiento, limpieza, reparación, remodelación y vigilancia Realizados.</t>
    </r>
  </si>
  <si>
    <r>
      <t xml:space="preserve">C. 4.2.1.1.4. </t>
    </r>
    <r>
      <rPr>
        <sz val="11"/>
        <color theme="1"/>
        <rFont val="Calibri"/>
        <family val="2"/>
      </rPr>
      <t>Donativos a las áreas del SMDIFBJ, Asociaciones Civiles y personas de atención prioritaria entregados.</t>
    </r>
  </si>
  <si>
    <r>
      <t xml:space="preserve">PDE: </t>
    </r>
    <r>
      <rPr>
        <sz val="11"/>
        <color theme="1"/>
        <rFont val="Calibri"/>
        <family val="2"/>
      </rPr>
      <t>Porcentaje de Donativos Entregados.</t>
    </r>
  </si>
  <si>
    <r>
      <t xml:space="preserve">A. 4.2.1.1.4.1. </t>
    </r>
    <r>
      <rPr>
        <sz val="11"/>
        <color theme="1"/>
        <rFont val="Calibri"/>
        <family val="2"/>
      </rPr>
      <t>Recepción de donativos en especie o monetario.</t>
    </r>
  </si>
  <si>
    <r>
      <t xml:space="preserve">PDR: </t>
    </r>
    <r>
      <rPr>
        <sz val="11"/>
        <color theme="1"/>
        <rFont val="Calibri"/>
        <family val="2"/>
      </rPr>
      <t>Porcentaje de Donativos Recibidos.</t>
    </r>
  </si>
  <si>
    <r>
      <t>PIFAESP:</t>
    </r>
    <r>
      <rPr>
        <sz val="11"/>
        <color theme="1"/>
        <rFont val="Calibri"/>
        <family val="2"/>
      </rPr>
      <t xml:space="preserve"> Porcentaje de Instituciones Públicas y Privadas, Fundaciones, Asociaciones, Empresas Socialmente Responsables y la Sociedad Civil Participantes.</t>
    </r>
  </si>
  <si>
    <r>
      <t xml:space="preserve">PAPRPB: </t>
    </r>
    <r>
      <rPr>
        <sz val="11"/>
        <color theme="1"/>
        <rFont val="Calibri"/>
        <family val="2"/>
      </rPr>
      <t>Porcentaje de Atenciones para la Prevención de Riesgos Psicosociales Brindadas.</t>
    </r>
  </si>
  <si>
    <r>
      <rPr>
        <b/>
        <sz val="11"/>
        <color theme="1"/>
        <rFont val="Calibri"/>
        <family val="2"/>
      </rPr>
      <t>A. 4.2.1.1.5.1.</t>
    </r>
    <r>
      <rPr>
        <sz val="11"/>
        <color theme="1"/>
        <rFont val="Calibri"/>
        <family val="2"/>
      </rPr>
      <t xml:space="preserve"> Realización de acciones de la cultura de la paz para mejorar la comunicación, las relaciones familiares y sociales, así como acciones educativas enfocadas en los derechos de las NNA de la "Red de Impulsores de la Transformación".</t>
    </r>
  </si>
  <si>
    <r>
      <t xml:space="preserve">PACDR:  </t>
    </r>
    <r>
      <rPr>
        <sz val="11"/>
        <color theme="1"/>
        <rFont val="Calibri"/>
        <family val="2"/>
      </rPr>
      <t>Porcentaje de Acciones de la Cultura de la Paz y Derechos de las NNA Realizadas.</t>
    </r>
  </si>
  <si>
    <r>
      <t xml:space="preserve">A. 4.2.1.1.5.2. </t>
    </r>
    <r>
      <rPr>
        <sz val="11"/>
        <color theme="1"/>
        <rFont val="Calibri"/>
        <family val="2"/>
      </rPr>
      <t>Realización de actividades de prevención de riesgos psicosociales dirigido a NNA y adultos y que viven en el municipio de Benito Juárez en situación prioritaria.</t>
    </r>
  </si>
  <si>
    <r>
      <t xml:space="preserve">PAPRPR: </t>
    </r>
    <r>
      <rPr>
        <sz val="11"/>
        <color theme="1"/>
        <rFont val="Calibri"/>
        <family val="2"/>
      </rPr>
      <t>Porcentaje de Actividades de Prevención de Riesgos Psicosociales, Realizadas.</t>
    </r>
  </si>
  <si>
    <r>
      <t xml:space="preserve">A. 4.2.1.1.5.3. </t>
    </r>
    <r>
      <rPr>
        <sz val="11"/>
        <color theme="1"/>
        <rFont val="Calibri"/>
        <family val="2"/>
      </rPr>
      <t>Realización de entregas de estímulo a la educación, alimentación y salud.</t>
    </r>
  </si>
  <si>
    <r>
      <t xml:space="preserve">PEEAS: </t>
    </r>
    <r>
      <rPr>
        <sz val="11"/>
        <color theme="1"/>
        <rFont val="Calibri"/>
        <family val="2"/>
      </rPr>
      <t>Porcentaje de Estímulo a la Educación, Alimentación y Salud Entregados.</t>
    </r>
  </si>
  <si>
    <r>
      <t xml:space="preserve">A. 4.2.1.1.5.4. </t>
    </r>
    <r>
      <rPr>
        <sz val="11"/>
        <color theme="1"/>
        <rFont val="Calibri"/>
        <family val="2"/>
      </rPr>
      <t>Impartición de acciones de  prevención del delito dirigido a NNA y personas adultas fomentando la cultura de la legalidad.</t>
    </r>
  </si>
  <si>
    <r>
      <t xml:space="preserve">PAI: </t>
    </r>
    <r>
      <rPr>
        <sz val="11"/>
        <color theme="1"/>
        <rFont val="Calibri"/>
        <family val="2"/>
      </rPr>
      <t>Porcentaje de Acciones de prevención del delito Impartidas.</t>
    </r>
  </si>
  <si>
    <r>
      <t xml:space="preserve">PCAER: </t>
    </r>
    <r>
      <rPr>
        <sz val="11"/>
        <color theme="1"/>
        <rFont val="Calibri"/>
        <family val="2"/>
      </rPr>
      <t>Porcentaje de Clases, eventos y actividades realizadas.</t>
    </r>
  </si>
  <si>
    <r>
      <t xml:space="preserve">PSCADIB: </t>
    </r>
    <r>
      <rPr>
        <sz val="11"/>
        <color theme="1"/>
        <rFont val="Calibri"/>
        <family val="2"/>
      </rPr>
      <t>Porcentaje de Servicios en los Centros Asistenciales de Desarrollo Infantil Brindados.</t>
    </r>
  </si>
  <si>
    <r>
      <t xml:space="preserve">A. 4.2.1.1.6.1. </t>
    </r>
    <r>
      <rPr>
        <sz val="11"/>
        <color theme="1"/>
        <rFont val="Calibri"/>
        <family val="2"/>
      </rPr>
      <t>Realización de actividades educativas, sociales, culturales, deportivas, recreativas, inclusivas y formativas (pláticas, talleres)  en los Centros Asistenciales de Desarrollo Infantil.</t>
    </r>
  </si>
  <si>
    <r>
      <t xml:space="preserve">PAR: </t>
    </r>
    <r>
      <rPr>
        <sz val="11"/>
        <color theme="1"/>
        <rFont val="Calibri"/>
        <family val="2"/>
      </rPr>
      <t>Porcentaje de Actividades educativas, sociales, culturales, deportivas, recreativas, inclusivas y formativas Realizadas.</t>
    </r>
  </si>
  <si>
    <r>
      <t xml:space="preserve">A. 4.2.1.1.6.2. </t>
    </r>
    <r>
      <rPr>
        <sz val="11"/>
        <color theme="1"/>
        <rFont val="Calibri"/>
        <family val="2"/>
      </rPr>
      <t>Realización de entregas de raciones de comida para las niñas y niños inscritos en los Centros Asistenciales de Desarrollo Infantil.</t>
    </r>
  </si>
  <si>
    <r>
      <t xml:space="preserve">PRE: </t>
    </r>
    <r>
      <rPr>
        <sz val="11"/>
        <color theme="1"/>
        <rFont val="Calibri"/>
        <family val="2"/>
      </rPr>
      <t>Porcentaje de Raciones de Comida Entregadas.</t>
    </r>
  </si>
  <si>
    <r>
      <t xml:space="preserve">PVSR: </t>
    </r>
    <r>
      <rPr>
        <sz val="11"/>
        <color theme="1"/>
        <rFont val="Calibri"/>
        <family val="2"/>
      </rPr>
      <t>Porcentaje de verificaciones y supervisiones realizadas.</t>
    </r>
  </si>
  <si>
    <r>
      <t xml:space="preserve">PSB: </t>
    </r>
    <r>
      <rPr>
        <sz val="11"/>
        <color theme="1"/>
        <rFont val="Calibri"/>
        <family val="2"/>
      </rPr>
      <t>Porcentaje de Servicios Brindados.</t>
    </r>
  </si>
  <si>
    <r>
      <t xml:space="preserve">PAPRDR: </t>
    </r>
    <r>
      <rPr>
        <sz val="11"/>
        <color theme="1"/>
        <rFont val="Calibri"/>
        <family val="2"/>
      </rPr>
      <t>Porcentaje de Acciones de Protección y Restitución de Derechos a NNA Realizadas</t>
    </r>
  </si>
  <si>
    <r>
      <t xml:space="preserve">PAJASR: </t>
    </r>
    <r>
      <rPr>
        <sz val="11"/>
        <color theme="1"/>
        <rFont val="Calibri"/>
        <family val="2"/>
      </rPr>
      <t>Porcentaje de Atenciones Jurídicas y de Asistencia Social Realizadas.</t>
    </r>
  </si>
  <si>
    <r>
      <t xml:space="preserve">A. 4.2.1.1.7.3. </t>
    </r>
    <r>
      <rPr>
        <sz val="11"/>
        <color theme="1"/>
        <rFont val="Calibri"/>
        <family val="2"/>
      </rPr>
      <t>Servicios de Trabajo Social en atención, orientación, seguimiento, acompañamiento y visitas domiciliarias e institucionales requeridas por instancias foráneas, o por la atención a las demandas sociales.</t>
    </r>
  </si>
  <si>
    <r>
      <t xml:space="preserve">PSTS: </t>
    </r>
    <r>
      <rPr>
        <sz val="11"/>
        <color theme="1"/>
        <rFont val="Calibri"/>
        <family val="2"/>
      </rPr>
      <t>Porcentaje de Servicios de Trabajo Social Realizados.</t>
    </r>
  </si>
  <si>
    <r>
      <t xml:space="preserve">PAAR: </t>
    </r>
    <r>
      <rPr>
        <sz val="11"/>
        <color theme="1"/>
        <rFont val="Calibri"/>
        <family val="2"/>
      </rPr>
      <t>Porcentaje de Atenciones y acompañamientos Psicológicos Realizados.</t>
    </r>
  </si>
  <si>
    <r>
      <rPr>
        <b/>
        <sz val="11"/>
        <color theme="1"/>
        <rFont val="Calibri"/>
        <family val="2"/>
      </rPr>
      <t>PSIO:</t>
    </r>
    <r>
      <rPr>
        <sz val="11"/>
        <color theme="1"/>
        <rFont val="Calibri"/>
        <family val="2"/>
      </rPr>
      <t xml:space="preserve"> Porcentaje de Servicios Integrales del Centro de Asistencia Social Otorgados.</t>
    </r>
  </si>
  <si>
    <r>
      <rPr>
        <b/>
        <sz val="11"/>
        <color theme="1"/>
        <rFont val="Calibri"/>
        <family val="2"/>
      </rPr>
      <t>PEIC:</t>
    </r>
    <r>
      <rPr>
        <sz val="11"/>
        <color theme="1"/>
        <rFont val="Calibri"/>
        <family val="2"/>
      </rPr>
      <t xml:space="preserve"> Porcentaje de expedientes de Ingresos al Centro de Asistencia Social Elaborados.</t>
    </r>
  </si>
  <si>
    <r>
      <rPr>
        <b/>
        <sz val="11"/>
        <color theme="1"/>
        <rFont val="Calibri"/>
        <family val="2"/>
      </rPr>
      <t>PAIR:</t>
    </r>
    <r>
      <rPr>
        <sz val="11"/>
        <color theme="1"/>
        <rFont val="Calibri"/>
        <family val="2"/>
      </rPr>
      <t xml:space="preserve"> Porcentaje de Atenciones Integrales Realizadas a NNA y acompañantes.</t>
    </r>
  </si>
  <si>
    <r>
      <rPr>
        <b/>
        <sz val="11"/>
        <color theme="1"/>
        <rFont val="Calibri"/>
        <family val="2"/>
      </rPr>
      <t>A. 4.2.1.1.8.3.</t>
    </r>
    <r>
      <rPr>
        <sz val="11"/>
        <color theme="1"/>
        <rFont val="Calibri"/>
        <family val="2"/>
      </rPr>
      <t xml:space="preserve"> Entregas de insumos para uso (vestido calzado blancos artículos de higiene y limpieza) para las NNA migrantes y acompañantes del Centro de Asistencia Social.</t>
    </r>
  </si>
  <si>
    <r>
      <rPr>
        <b/>
        <sz val="11"/>
        <color theme="1"/>
        <rFont val="Calibri"/>
        <family val="2"/>
      </rPr>
      <t>PEIU:</t>
    </r>
    <r>
      <rPr>
        <sz val="11"/>
        <color theme="1"/>
        <rFont val="Calibri"/>
        <family val="2"/>
      </rPr>
      <t xml:space="preserve"> Porcentaje de Entrega de  Insumos para uso Entregados.</t>
    </r>
  </si>
  <si>
    <r>
      <rPr>
        <b/>
        <sz val="11"/>
        <color theme="1"/>
        <rFont val="Calibri"/>
        <family val="2"/>
      </rPr>
      <t>PEIC:</t>
    </r>
    <r>
      <rPr>
        <sz val="11"/>
        <color theme="1"/>
        <rFont val="Calibri"/>
        <family val="2"/>
      </rPr>
      <t xml:space="preserve"> Porcentaje de Entrega de Insumos para consumo Entregados.</t>
    </r>
  </si>
  <si>
    <r>
      <rPr>
        <b/>
        <sz val="11"/>
        <color theme="1"/>
        <rFont val="Calibri"/>
        <family val="2"/>
      </rPr>
      <t>PARR:</t>
    </r>
    <r>
      <rPr>
        <sz val="11"/>
        <color theme="1"/>
        <rFont val="Calibri"/>
        <family val="2"/>
      </rPr>
      <t xml:space="preserve"> Porcentaje de Actividades recreativas, lúdicas, deportivas, educativas y formativas Realizadas.</t>
    </r>
  </si>
  <si>
    <r>
      <rPr>
        <b/>
        <sz val="11"/>
        <color theme="1"/>
        <rFont val="Calibri"/>
        <family val="2"/>
      </rPr>
      <t>PSAIB:</t>
    </r>
    <r>
      <rPr>
        <sz val="11"/>
        <color theme="1"/>
        <rFont val="Calibri"/>
        <family val="2"/>
      </rPr>
      <t xml:space="preserve"> Porcentaje de Servicios de Atención Integral Brindados.</t>
    </r>
  </si>
  <si>
    <r>
      <rPr>
        <b/>
        <sz val="11"/>
        <color theme="1"/>
        <rFont val="Calibri"/>
        <family val="2"/>
      </rPr>
      <t>PECIE:</t>
    </r>
    <r>
      <rPr>
        <sz val="11"/>
        <color theme="1"/>
        <rFont val="Calibri"/>
        <family val="2"/>
      </rPr>
      <t xml:space="preserve"> Porcentaje de Expedientes para el Control de Ingresos Elaborados.</t>
    </r>
  </si>
  <si>
    <r>
      <rPr>
        <b/>
        <sz val="11"/>
        <color theme="1"/>
        <rFont val="Calibri"/>
        <family val="2"/>
      </rPr>
      <t>PAOIR:</t>
    </r>
    <r>
      <rPr>
        <sz val="11"/>
        <color theme="1"/>
        <rFont val="Calibri"/>
        <family val="2"/>
      </rPr>
      <t xml:space="preserve"> Porcentaje de Acompañamientos a Órganos Institucionales Foráneos Realizados.</t>
    </r>
  </si>
  <si>
    <r>
      <rPr>
        <b/>
        <sz val="11"/>
        <color theme="1"/>
        <rFont val="Calibri"/>
        <family val="2"/>
      </rPr>
      <t>PALDEF:</t>
    </r>
    <r>
      <rPr>
        <sz val="11"/>
        <color theme="1"/>
        <rFont val="Calibri"/>
        <family val="2"/>
      </rPr>
      <t xml:space="preserve"> Porcentaje de Actividades Recreativas, Lúdicas, Deportivas, Educativas y Formativas Realizadas.</t>
    </r>
  </si>
  <si>
    <r>
      <rPr>
        <b/>
        <sz val="11"/>
        <color theme="1"/>
        <rFont val="Calibri"/>
        <family val="2"/>
      </rPr>
      <t>PEIU:</t>
    </r>
    <r>
      <rPr>
        <sz val="11"/>
        <color theme="1"/>
        <rFont val="Calibri"/>
        <family val="2"/>
      </rPr>
      <t xml:space="preserve"> Porcentaje de Entrega de Insumos para Uso.</t>
    </r>
  </si>
  <si>
    <r>
      <rPr>
        <b/>
        <sz val="11"/>
        <color theme="1"/>
        <rFont val="Calibri"/>
        <family val="2"/>
      </rPr>
      <t>A. 4.2.1.1.9.5.</t>
    </r>
    <r>
      <rPr>
        <sz val="11"/>
        <color theme="1"/>
        <rFont val="Calibri"/>
        <family val="2"/>
      </rPr>
      <t xml:space="preserve"> Entregas de insumos para consumo como son alimentos y medicamentos para las NNA de la Casa de Asistencia Temporal.</t>
    </r>
  </si>
  <si>
    <r>
      <rPr>
        <b/>
        <sz val="11"/>
        <color theme="1"/>
        <rFont val="Calibri"/>
        <family val="2"/>
      </rPr>
      <t>PEIC:</t>
    </r>
    <r>
      <rPr>
        <sz val="11"/>
        <color theme="1"/>
        <rFont val="Calibri"/>
        <family val="2"/>
      </rPr>
      <t xml:space="preserve"> Porcentaje de Entrega de Insumos para Consumos.</t>
    </r>
  </si>
  <si>
    <r>
      <rPr>
        <b/>
        <sz val="11"/>
        <color theme="1"/>
        <rFont val="Calibri"/>
        <family val="2"/>
      </rPr>
      <t>PSPAR:</t>
    </r>
    <r>
      <rPr>
        <sz val="11"/>
        <color theme="1"/>
        <rFont val="Calibri"/>
        <family val="2"/>
      </rPr>
      <t xml:space="preserve"> Porcentaje de Servicios para la Prevención y Atención para un Entorno Libre de Violencia Realizados.</t>
    </r>
  </si>
  <si>
    <r>
      <rPr>
        <b/>
        <sz val="11"/>
        <rFont val="Calibri"/>
        <family val="2"/>
      </rPr>
      <t xml:space="preserve">PAMR: </t>
    </r>
    <r>
      <rPr>
        <sz val="11"/>
        <rFont val="Calibri"/>
        <family val="2"/>
      </rPr>
      <t>Porcentaje de Atenciones Multidisciplinarias Realizadas.</t>
    </r>
  </si>
  <si>
    <r>
      <rPr>
        <b/>
        <sz val="11"/>
        <rFont val="Calibri"/>
        <family val="2"/>
      </rPr>
      <t>PPTPVI:</t>
    </r>
    <r>
      <rPr>
        <sz val="11"/>
        <rFont val="Calibri"/>
        <family val="2"/>
      </rPr>
      <t xml:space="preserve"> Porcentaje de Pláticas y Talleres para la Prevención de Violencia Impartidos.</t>
    </r>
  </si>
  <si>
    <r>
      <rPr>
        <b/>
        <sz val="11"/>
        <rFont val="Calibri"/>
        <family val="2"/>
      </rPr>
      <t>PCI:</t>
    </r>
    <r>
      <rPr>
        <sz val="11"/>
        <rFont val="Calibri"/>
        <family val="2"/>
      </rPr>
      <t xml:space="preserve"> Porcentaje de Capacitaciones para el Autoempleo Impartidas.</t>
    </r>
  </si>
  <si>
    <r>
      <rPr>
        <b/>
        <sz val="11"/>
        <color theme="1"/>
        <rFont val="Calibri"/>
        <family val="2"/>
      </rPr>
      <t>PAASBER:</t>
    </r>
    <r>
      <rPr>
        <sz val="11"/>
        <color theme="1"/>
        <rFont val="Calibri"/>
        <family val="2"/>
      </rPr>
      <t xml:space="preserve">  Porcentaje  de Atenciones en Actividades Sociales, Brigadas y Eventos, Realizados.</t>
    </r>
  </si>
  <si>
    <r>
      <rPr>
        <b/>
        <sz val="11"/>
        <color theme="1"/>
        <rFont val="Calibri"/>
        <family val="2"/>
      </rPr>
      <t>PABER:</t>
    </r>
    <r>
      <rPr>
        <sz val="11"/>
        <color theme="1"/>
        <rFont val="Calibri"/>
        <family val="2"/>
      </rPr>
      <t xml:space="preserve"> Porcentaje de Actividades, Brigadas y Eventos Realizados.</t>
    </r>
  </si>
  <si>
    <r>
      <rPr>
        <b/>
        <sz val="11"/>
        <color theme="1"/>
        <rFont val="Calibri"/>
        <family val="2"/>
      </rPr>
      <t>PAAR:</t>
    </r>
    <r>
      <rPr>
        <sz val="11"/>
        <color theme="1"/>
        <rFont val="Calibri"/>
        <family val="2"/>
      </rPr>
      <t xml:space="preserve"> Porcentaje de Atenciones para el Autoempleo Realizadas.</t>
    </r>
  </si>
  <si>
    <r>
      <rPr>
        <b/>
        <sz val="11"/>
        <color theme="1"/>
        <rFont val="Calibri"/>
        <family val="2"/>
      </rPr>
      <t>PCAR:</t>
    </r>
    <r>
      <rPr>
        <sz val="11"/>
        <color theme="1"/>
        <rFont val="Calibri"/>
        <family val="2"/>
      </rPr>
      <t xml:space="preserve"> Porcentaje de Capacitaciones y Actividades Realizadas</t>
    </r>
  </si>
  <si>
    <r>
      <rPr>
        <b/>
        <sz val="11"/>
        <color theme="1"/>
        <rFont val="Calibri"/>
        <family val="2"/>
      </rPr>
      <t>PER:</t>
    </r>
    <r>
      <rPr>
        <sz val="11"/>
        <color theme="1"/>
        <rFont val="Calibri"/>
        <family val="2"/>
      </rPr>
      <t xml:space="preserve"> Porcentaje  de eventos  realizados.</t>
    </r>
  </si>
  <si>
    <r>
      <rPr>
        <b/>
        <sz val="11"/>
        <color theme="1"/>
        <rFont val="Calibri"/>
        <family val="2"/>
      </rPr>
      <t>PAB:</t>
    </r>
    <r>
      <rPr>
        <sz val="11"/>
        <color theme="1"/>
        <rFont val="Calibri"/>
        <family val="2"/>
      </rPr>
      <t xml:space="preserve"> Porcentaje de Atenciones  Brindadas.</t>
    </r>
  </si>
  <si>
    <r>
      <rPr>
        <b/>
        <sz val="11"/>
        <color theme="1"/>
        <rFont val="Calibri"/>
        <family val="2"/>
      </rPr>
      <t>PEAR:</t>
    </r>
    <r>
      <rPr>
        <sz val="11"/>
        <color theme="1"/>
        <rFont val="Calibri"/>
        <family val="2"/>
      </rPr>
      <t xml:space="preserve"> Porcentaje de Eventos que fomentan el Autoempleo, Realizados.</t>
    </r>
  </si>
  <si>
    <r>
      <rPr>
        <b/>
        <sz val="11"/>
        <color theme="1"/>
        <rFont val="Calibri"/>
        <family val="2"/>
      </rPr>
      <t>A. 4.2.1.1.13.2.</t>
    </r>
    <r>
      <rPr>
        <sz val="11"/>
        <color theme="1"/>
        <rFont val="Calibri"/>
        <family val="2"/>
      </rPr>
      <t xml:space="preserve"> Implementación de  talleres  para el autoempleo para personas adultas mayores.</t>
    </r>
  </si>
  <si>
    <r>
      <rPr>
        <b/>
        <sz val="11"/>
        <color theme="1"/>
        <rFont val="Calibri"/>
        <family val="2"/>
      </rPr>
      <t>PTAR:</t>
    </r>
    <r>
      <rPr>
        <sz val="11"/>
        <color theme="1"/>
        <rFont val="Calibri"/>
        <family val="2"/>
      </rPr>
      <t xml:space="preserve"> Porcentaje de Talleres de capacitación para el Autoempleo Realizados.</t>
    </r>
  </si>
  <si>
    <r>
      <rPr>
        <b/>
        <sz val="11"/>
        <color theme="1"/>
        <rFont val="Calibri"/>
        <family val="2"/>
      </rPr>
      <t>PAR:</t>
    </r>
    <r>
      <rPr>
        <sz val="11"/>
        <color theme="1"/>
        <rFont val="Calibri"/>
        <family val="2"/>
      </rPr>
      <t xml:space="preserve"> Porcentaje de Actividades   físicas y  de regularización Realizadas.</t>
    </r>
  </si>
  <si>
    <r>
      <rPr>
        <b/>
        <sz val="11"/>
        <color theme="1"/>
        <rFont val="Calibri"/>
        <family val="2"/>
      </rPr>
      <t>PCVI:</t>
    </r>
    <r>
      <rPr>
        <sz val="11"/>
        <color theme="1"/>
        <rFont val="Calibri"/>
        <family val="2"/>
      </rPr>
      <t xml:space="preserve"> Porcentaje de Cursos Vacacionales Impartidos.</t>
    </r>
  </si>
  <si>
    <r>
      <rPr>
        <b/>
        <sz val="11"/>
        <color theme="1"/>
        <rFont val="Calibri"/>
        <family val="2"/>
      </rPr>
      <t>C. 4.2.1.1.14.</t>
    </r>
    <r>
      <rPr>
        <sz val="11"/>
        <color theme="1"/>
        <rFont val="Calibri"/>
        <family val="2"/>
      </rPr>
      <t xml:space="preserve"> Apoyos de asistencia alimentaria a la población en general lo cual contribuye a revertir las tendencias y las cifras crecientes de los problemas de una mala nutrición, entregados.</t>
    </r>
  </si>
  <si>
    <r>
      <rPr>
        <b/>
        <sz val="11"/>
        <color theme="1"/>
        <rFont val="Calibri"/>
        <family val="2"/>
      </rPr>
      <t>PAAAE:</t>
    </r>
    <r>
      <rPr>
        <sz val="11"/>
        <color theme="1"/>
        <rFont val="Calibri"/>
        <family val="2"/>
      </rPr>
      <t xml:space="preserve"> Porcentaje de Apoyos de Asistencia Alimentaria, Entregados.</t>
    </r>
  </si>
  <si>
    <r>
      <rPr>
        <b/>
        <sz val="11"/>
        <color theme="1"/>
        <rFont val="Calibri"/>
        <family val="2"/>
      </rPr>
      <t>PRDFCE:</t>
    </r>
    <r>
      <rPr>
        <sz val="11"/>
        <color theme="1"/>
        <rFont val="Calibri"/>
        <family val="2"/>
      </rPr>
      <t xml:space="preserve"> Porcentaje de Raciones de Desayunos Fríos y Calientes Entregados.</t>
    </r>
  </si>
  <si>
    <r>
      <rPr>
        <b/>
        <sz val="11"/>
        <color theme="1"/>
        <rFont val="Calibri"/>
        <family val="2"/>
      </rPr>
      <t>PRAE:</t>
    </r>
    <r>
      <rPr>
        <sz val="11"/>
        <color theme="1"/>
        <rFont val="Calibri"/>
        <family val="2"/>
      </rPr>
      <t xml:space="preserve"> Porcentaje de Raciones Alimentarias en el comedor comunitario Entregadas.</t>
    </r>
  </si>
  <si>
    <r>
      <rPr>
        <b/>
        <sz val="11"/>
        <color theme="1"/>
        <rFont val="Calibri"/>
        <family val="2"/>
      </rPr>
      <t>PAASE:</t>
    </r>
    <r>
      <rPr>
        <sz val="11"/>
        <color theme="1"/>
        <rFont val="Calibri"/>
        <family val="2"/>
      </rPr>
      <t xml:space="preserve"> Porcentaje de Apoyos Alimentarios a Sujetos de atención prioritaria Entregados.</t>
    </r>
  </si>
  <si>
    <r>
      <rPr>
        <b/>
        <sz val="11"/>
        <color theme="1"/>
        <rFont val="Calibri"/>
        <family val="2"/>
      </rPr>
      <t>PSSO:</t>
    </r>
    <r>
      <rPr>
        <sz val="11"/>
        <color theme="1"/>
        <rFont val="Calibri"/>
        <family val="2"/>
      </rPr>
      <t xml:space="preserve"> Porcentaje de Servicios de Salud Otorgados.</t>
    </r>
  </si>
  <si>
    <r>
      <rPr>
        <b/>
        <sz val="11"/>
        <color theme="1"/>
        <rFont val="Calibri"/>
        <family val="2"/>
      </rPr>
      <t>PAMPR:</t>
    </r>
    <r>
      <rPr>
        <sz val="11"/>
        <color theme="1"/>
        <rFont val="Calibri"/>
        <family val="2"/>
      </rPr>
      <t xml:space="preserve"> Porcentaje de Atenciones Médicas, odontológicas y Preventivas Realizadas.</t>
    </r>
  </si>
  <si>
    <r>
      <rPr>
        <b/>
        <sz val="11"/>
        <color theme="1"/>
        <rFont val="Calibri"/>
        <family val="2"/>
      </rPr>
      <t>PAMO:</t>
    </r>
    <r>
      <rPr>
        <sz val="11"/>
        <color theme="1"/>
        <rFont val="Calibri"/>
        <family val="2"/>
      </rPr>
      <t xml:space="preserve"> Porcentaje de Atenciones Médicos Especiales Otorgados.</t>
    </r>
  </si>
  <si>
    <r>
      <rPr>
        <b/>
        <sz val="11"/>
        <color theme="1"/>
        <rFont val="Calibri"/>
        <family val="2"/>
      </rPr>
      <t>PASMO:</t>
    </r>
    <r>
      <rPr>
        <sz val="11"/>
        <color theme="1"/>
        <rFont val="Calibri"/>
        <family val="2"/>
      </rPr>
      <t xml:space="preserve"> Porcentaje de Atenciones de Salud Mental Otorgados.</t>
    </r>
  </si>
  <si>
    <r>
      <rPr>
        <b/>
        <sz val="11"/>
        <color theme="1"/>
        <rFont val="Calibri"/>
        <family val="2"/>
      </rPr>
      <t>PSIB:</t>
    </r>
    <r>
      <rPr>
        <sz val="11"/>
        <color theme="1"/>
        <rFont val="Calibri"/>
        <family val="2"/>
      </rPr>
      <t xml:space="preserve"> Porcentaje de Servicios Integrales en el CRIM, Brindados.</t>
    </r>
  </si>
  <si>
    <r>
      <rPr>
        <b/>
        <sz val="11"/>
        <color theme="1"/>
        <rFont val="Calibri"/>
        <family val="2"/>
      </rPr>
      <t>PTRR:</t>
    </r>
    <r>
      <rPr>
        <sz val="11"/>
        <color theme="1"/>
        <rFont val="Calibri"/>
        <family val="2"/>
      </rPr>
      <t xml:space="preserve"> Porcentaje de Terapias de Rehabilitación Realizadas.</t>
    </r>
  </si>
  <si>
    <r>
      <rPr>
        <b/>
        <sz val="11"/>
        <color theme="1"/>
        <rFont val="Calibri"/>
        <family val="2"/>
      </rPr>
      <t>PAIAAR:</t>
    </r>
    <r>
      <rPr>
        <sz val="11"/>
        <color theme="1"/>
        <rFont val="Calibri"/>
        <family val="2"/>
      </rPr>
      <t xml:space="preserve"> Porcentaje de  Atenciónes a Infantes y Adolescentes con trastorno del espectro autista Realizadas.</t>
    </r>
  </si>
  <si>
    <r>
      <rPr>
        <b/>
        <sz val="11"/>
        <color theme="1"/>
        <rFont val="Calibri"/>
        <family val="2"/>
      </rPr>
      <t>PSIR:</t>
    </r>
    <r>
      <rPr>
        <sz val="11"/>
        <color theme="1"/>
        <rFont val="Calibri"/>
        <family val="2"/>
      </rPr>
      <t xml:space="preserve"> Porcentaje de Servicios de Inclusión Realizados.</t>
    </r>
  </si>
  <si>
    <r>
      <rPr>
        <b/>
        <sz val="11"/>
        <color theme="1"/>
        <rFont val="Calibri"/>
        <family val="2"/>
      </rPr>
      <t>PEAS:</t>
    </r>
    <r>
      <rPr>
        <sz val="11"/>
        <color theme="1"/>
        <rFont val="Calibri"/>
        <family val="2"/>
      </rPr>
      <t xml:space="preserve"> Porcentaje de Eventos y Actividades Coordinados y Supervisados.</t>
    </r>
  </si>
  <si>
    <r>
      <rPr>
        <b/>
        <sz val="11"/>
        <color theme="1"/>
        <rFont val="Calibri"/>
        <family val="2"/>
      </rPr>
      <t>PPBER:</t>
    </r>
    <r>
      <rPr>
        <sz val="11"/>
        <color theme="1"/>
        <rFont val="Calibri"/>
        <family val="2"/>
      </rPr>
      <t xml:space="preserve"> Porcentaje  de Participación en Actividades, Brigadas y Eventos Realizados</t>
    </r>
  </si>
  <si>
    <r>
      <rPr>
        <b/>
        <sz val="11"/>
        <color theme="1"/>
        <rFont val="Calibri"/>
        <family val="2"/>
      </rPr>
      <t>PSAMO:</t>
    </r>
    <r>
      <rPr>
        <sz val="11"/>
        <color theme="1"/>
        <rFont val="Calibri"/>
        <family val="2"/>
      </rPr>
      <t xml:space="preserve"> Porcentaje de Servicios integrales a personas Adultas Mayores Otorgados.</t>
    </r>
  </si>
  <si>
    <r>
      <rPr>
        <b/>
        <sz val="11"/>
        <color theme="1"/>
        <rFont val="Calibri"/>
        <family val="2"/>
      </rPr>
      <t>PSR:</t>
    </r>
    <r>
      <rPr>
        <sz val="11"/>
        <color theme="1"/>
        <rFont val="Calibri"/>
        <family val="2"/>
      </rPr>
      <t xml:space="preserve"> Porcentaje de Servicios Psicológicos,  Nutricionales, Jurídicos,  laborales y de trabajo Social Realizados. </t>
    </r>
  </si>
  <si>
    <t xml:space="preserve"> </t>
  </si>
  <si>
    <t>ELABORÓ
C. Minelia del Rosario Villanueva Aguilar
Coordinación de Planeación y Evaluación del Sistema
para el Desarrollo Integral de la Familia de Benito Juárez</t>
  </si>
  <si>
    <t>AUTORIZÓ
C. Doris Marisol Sendo Rodríguez
Dirección General del Sistema para el Desarrollo
Integral de la Familia de Benito Juárez</t>
  </si>
  <si>
    <r>
      <rPr>
        <b/>
        <sz val="11"/>
        <color theme="1"/>
        <rFont val="Calibri"/>
        <family val="2"/>
      </rPr>
      <t>PAAMR:</t>
    </r>
    <r>
      <rPr>
        <sz val="11"/>
        <color theme="1"/>
        <rFont val="Calibri"/>
        <family val="2"/>
      </rPr>
      <t xml:space="preserve"> Porcentaje de Actividades para Personas Adultas Mayores Realizados. </t>
    </r>
  </si>
  <si>
    <r>
      <rPr>
        <b/>
        <sz val="11"/>
        <color theme="1"/>
        <rFont val="Calibri"/>
        <family val="2"/>
      </rPr>
      <t>PRAE:</t>
    </r>
    <r>
      <rPr>
        <sz val="11"/>
        <color theme="1"/>
        <rFont val="Calibri"/>
        <family val="2"/>
      </rPr>
      <t xml:space="preserve"> Porcentaje de Raciones Alimenticias Entregadas.</t>
    </r>
  </si>
  <si>
    <r>
      <rPr>
        <b/>
        <sz val="11"/>
        <color theme="1"/>
        <rFont val="Calibri"/>
        <family val="2"/>
      </rPr>
      <t>PAAMB:</t>
    </r>
    <r>
      <rPr>
        <sz val="11"/>
        <color theme="1"/>
        <rFont val="Calibri"/>
        <family val="2"/>
      </rPr>
      <t xml:space="preserve"> Porcentaje de Atenciones a personas Adultas Mayores Brindadas.</t>
    </r>
  </si>
  <si>
    <r>
      <rPr>
        <b/>
        <sz val="11"/>
        <color theme="1"/>
        <rFont val="Calibri"/>
        <family val="2"/>
      </rPr>
      <t>PARLR:</t>
    </r>
    <r>
      <rPr>
        <sz val="11"/>
        <color theme="1"/>
        <rFont val="Calibri"/>
        <family val="2"/>
      </rPr>
      <t xml:space="preserve"> Porcentaje de Actividades Recreativas y Lúdicas Realizadas.</t>
    </r>
  </si>
  <si>
    <r>
      <rPr>
        <b/>
        <sz val="11"/>
        <color theme="1"/>
        <rFont val="Calibri"/>
        <family val="2"/>
      </rPr>
      <t>PSR:</t>
    </r>
    <r>
      <rPr>
        <sz val="11"/>
        <color theme="1"/>
        <rFont val="Calibri"/>
        <family val="2"/>
      </rPr>
      <t xml:space="preserve"> Porcentaje de Servicios Psicológicos,  Nutricionales, Jurídicos, trabajo social , realizados.</t>
    </r>
  </si>
  <si>
    <r>
      <rPr>
        <b/>
        <sz val="11"/>
        <color theme="1"/>
        <rFont val="Calibri"/>
        <family val="2"/>
      </rPr>
      <t>PIUCE:</t>
    </r>
    <r>
      <rPr>
        <sz val="11"/>
        <color theme="1"/>
        <rFont val="Calibri"/>
        <family val="2"/>
      </rPr>
      <t xml:space="preserve"> Porcentaje de Insumos de Uso y Consumo Entregados.</t>
    </r>
  </si>
  <si>
    <r>
      <rPr>
        <b/>
        <sz val="11"/>
        <color theme="1"/>
        <rFont val="Calibri"/>
        <family val="2"/>
      </rPr>
      <t>C. 4.2.1.1.20.</t>
    </r>
    <r>
      <rPr>
        <sz val="11"/>
        <color theme="1"/>
        <rFont val="Calibri"/>
        <family val="2"/>
      </rPr>
      <t xml:space="preserve"> Sensibilización con acciones  sobre buen trato de la no violencia, dirigido a las familias benitojuareses realizadas.</t>
    </r>
  </si>
  <si>
    <r>
      <rPr>
        <b/>
        <sz val="11"/>
        <color theme="1"/>
        <rFont val="Calibri"/>
        <family val="2"/>
      </rPr>
      <t>PSABR:</t>
    </r>
    <r>
      <rPr>
        <sz val="11"/>
        <color theme="1"/>
        <rFont val="Calibri"/>
        <family val="2"/>
      </rPr>
      <t xml:space="preserve"> Porcentaje de Sensibilizaciones con Acciones del Buen trato de la no violencia Realizadas.</t>
    </r>
  </si>
  <si>
    <r>
      <rPr>
        <b/>
        <sz val="11"/>
        <color theme="1"/>
        <rFont val="Calibri"/>
        <family val="2"/>
      </rPr>
      <t>PCBTI:</t>
    </r>
    <r>
      <rPr>
        <sz val="11"/>
        <color theme="1"/>
        <rFont val="Calibri"/>
        <family val="2"/>
      </rPr>
      <t xml:space="preserve"> Porcentaje de Capacitaciones de Buen Trato en Familia Impartidas. </t>
    </r>
  </si>
  <si>
    <r>
      <rPr>
        <b/>
        <sz val="11"/>
        <color theme="1"/>
        <rFont val="Calibri"/>
        <family val="2"/>
      </rPr>
      <t>PEFVIR:</t>
    </r>
    <r>
      <rPr>
        <sz val="11"/>
        <color theme="1"/>
        <rFont val="Calibri"/>
        <family val="2"/>
      </rPr>
      <t xml:space="preserve"> Porcentaje de Eventos que promueven el Fortalecimiento de los Valores y la Integración familiar Realizados.</t>
    </r>
  </si>
  <si>
    <r>
      <t xml:space="preserve">A. 4.2.1.1.3.2. </t>
    </r>
    <r>
      <rPr>
        <sz val="11"/>
        <color theme="1"/>
        <rFont val="Calibri"/>
        <family val="2"/>
      </rPr>
      <t>Elaboración de cédulas nominales quincenales por medio de un control de incidencias.</t>
    </r>
  </si>
  <si>
    <r>
      <rPr>
        <b/>
        <sz val="11"/>
        <rFont val="Calibri"/>
        <family val="2"/>
      </rPr>
      <t>A. 4.2.1.1.10.1.</t>
    </r>
    <r>
      <rPr>
        <sz val="11"/>
        <rFont val="Calibri"/>
        <family val="2"/>
      </rPr>
      <t xml:space="preserve"> Realización de atenciones multidisciplinarias a personas generadoras o víctimas de violencia en el CEPAV.</t>
    </r>
  </si>
  <si>
    <t xml:space="preserve">E- PPA 4.2 PROGRAMA DE ATENCIÓN INTEGRAL A LA FAMILIA Y PERSONAS EN ESTADO DE VULNERABILIDAD </t>
  </si>
  <si>
    <r>
      <rPr>
        <b/>
        <sz val="11"/>
        <color theme="1"/>
        <rFont val="Calibri"/>
        <family val="2"/>
      </rPr>
      <t>PPA:</t>
    </r>
    <r>
      <rPr>
        <sz val="11"/>
        <color theme="1"/>
        <rFont val="Calibri"/>
        <family val="2"/>
      </rPr>
      <t xml:space="preserve"> Porcentaje de Personas en situación prioritaria Atendidas por el SMDIFBJ.
</t>
    </r>
    <r>
      <rPr>
        <b/>
        <sz val="11"/>
        <color theme="1"/>
        <rFont val="Calibri"/>
        <family val="2"/>
      </rPr>
      <t>SMDIFBJ:</t>
    </r>
    <r>
      <rPr>
        <sz val="11"/>
        <color theme="1"/>
        <rFont val="Calibri"/>
        <family val="2"/>
      </rPr>
      <t xml:space="preserve"> Sistema Municipal para el Desarrollo Integral de la Familia.
BJ: Benito Juárez</t>
    </r>
  </si>
  <si>
    <r>
      <t xml:space="preserve">A. 4.2.1.1.1.5. </t>
    </r>
    <r>
      <rPr>
        <sz val="11"/>
        <color theme="1"/>
        <rFont val="Calibri"/>
        <family val="2"/>
      </rPr>
      <t>Realización de informes de planeación, programación, seguimiento, evaluación y rendición de cuentas alineados al modelo de Presupuesto Basado en Resultados y del Sistema de Evaluación de Desempeño.</t>
    </r>
  </si>
  <si>
    <r>
      <t xml:space="preserve">C. 4.2.1.1.3. </t>
    </r>
    <r>
      <rPr>
        <sz val="11"/>
        <color theme="1"/>
        <rFont val="Calibri"/>
        <family val="2"/>
      </rPr>
      <t>Procedimientos administrativos para las diferentes áreas del SMDIFBJ realizados.</t>
    </r>
  </si>
  <si>
    <r>
      <t xml:space="preserve">PIE: </t>
    </r>
    <r>
      <rPr>
        <sz val="11"/>
        <color theme="1"/>
        <rFont val="Calibri"/>
        <family val="2"/>
      </rPr>
      <t>Porcentaje de Inventarios de bienes, muebles e inmuebles Elaborados.</t>
    </r>
  </si>
  <si>
    <r>
      <t xml:space="preserve">A. 4.2.1.1.4.2. </t>
    </r>
    <r>
      <rPr>
        <sz val="11"/>
        <color theme="1"/>
        <rFont val="Calibri"/>
        <family val="2"/>
      </rPr>
      <t>Participación de Instituciones públicas, privadas, fundaciones, asociaciones, empresas socialmente responsables y sociedad civil que entregan donativos al SMDIFBJ.</t>
    </r>
  </si>
  <si>
    <r>
      <t xml:space="preserve">C. 4.2.1.1.6. </t>
    </r>
    <r>
      <rPr>
        <sz val="11"/>
        <color theme="1"/>
        <rFont val="Calibri"/>
        <family val="2"/>
      </rPr>
      <t>Servicios de escuelas de tiempo completo con atención educativa, asistencial, psicológica, alimentaria, trabajo social y de salud  brindados.</t>
    </r>
  </si>
  <si>
    <r>
      <t xml:space="preserve">A. 4.2.1.1.6.3. </t>
    </r>
    <r>
      <rPr>
        <sz val="11"/>
        <color theme="1"/>
        <rFont val="Calibri"/>
        <family val="2"/>
      </rPr>
      <t>Verificación y Supervisión de los Centros de  Atención Infantil  que se encuentran registrados en la plataforma RENCAI del Municipio de Benito Juárez                                                
RENCAI: Registro Nacional de los Centros de Atención Infantil.</t>
    </r>
  </si>
  <si>
    <r>
      <t>A. 4.2.1.1.7.2.</t>
    </r>
    <r>
      <rPr>
        <sz val="11"/>
        <color theme="1"/>
        <rFont val="Calibri"/>
        <family val="2"/>
      </rPr>
      <t xml:space="preserve"> Atenciones jurídicas y de asistencia social a la ciudadanía benitojuarense en situación de violencia familiar.</t>
    </r>
  </si>
  <si>
    <r>
      <t xml:space="preserve">A. 4.2.1.1.7.4. </t>
    </r>
    <r>
      <rPr>
        <sz val="11"/>
        <color theme="1"/>
        <rFont val="Calibri"/>
        <family val="2"/>
      </rPr>
      <t>Atención psicológica a familias, personas, víctimas o generadoras de violencia, y acompañamiento psicológico en atención a instancias jurídicas foráneas.</t>
    </r>
  </si>
  <si>
    <r>
      <rPr>
        <b/>
        <sz val="11"/>
        <color theme="1"/>
        <rFont val="Calibri"/>
        <family val="2"/>
      </rPr>
      <t xml:space="preserve">C. 4.2.1.1.8. </t>
    </r>
    <r>
      <rPr>
        <sz val="11"/>
        <color theme="1"/>
        <rFont val="Calibri"/>
        <family val="2"/>
      </rPr>
      <t>Servicios integrales del Centro de Asistencia Social para la protección de los derechos de las niñas, niños y adolescentes migrantes, acompañados, no acompañados, separados otorgados.</t>
    </r>
    <r>
      <rPr>
        <b/>
        <sz val="11"/>
        <color theme="1"/>
        <rFont val="Calibri"/>
        <family val="2"/>
      </rPr>
      <t xml:space="preserve">
NNA:</t>
    </r>
    <r>
      <rPr>
        <sz val="11"/>
        <color theme="1"/>
        <rFont val="Calibri"/>
        <family val="2"/>
      </rPr>
      <t xml:space="preserve"> Niñas, Niños y Adolescentes.</t>
    </r>
    <r>
      <rPr>
        <b/>
        <sz val="11"/>
        <color theme="1"/>
        <rFont val="Calibri"/>
        <family val="2"/>
      </rPr>
      <t xml:space="preserve">
CAS: </t>
    </r>
    <r>
      <rPr>
        <sz val="11"/>
        <color theme="1"/>
        <rFont val="Calibri"/>
        <family val="2"/>
      </rPr>
      <t>Centro de Asistencia Social.</t>
    </r>
  </si>
  <si>
    <r>
      <t>A. 4.2.1.1.7.1.</t>
    </r>
    <r>
      <rPr>
        <sz val="11"/>
        <color theme="1"/>
        <rFont val="Calibri"/>
        <family val="2"/>
      </rPr>
      <t xml:space="preserve"> Acciones de protección y restitución de derechos a NNA  víctimas de maltrato, con representación y acompañamiento jurídico en instancias foráneas.
</t>
    </r>
    <r>
      <rPr>
        <b/>
        <sz val="11"/>
        <color theme="1"/>
        <rFont val="Calibri"/>
        <family val="2"/>
      </rPr>
      <t xml:space="preserve">
Instancias foraneas:</t>
    </r>
    <r>
      <rPr>
        <sz val="11"/>
        <color theme="1"/>
        <rFont val="Calibri"/>
        <family val="2"/>
      </rPr>
      <t xml:space="preserve"> Juzgados Orales, Tradicionales, Familiares, Penales y la Fiscalía General).</t>
    </r>
  </si>
  <si>
    <r>
      <t xml:space="preserve">C. 4.2.1.1.7. </t>
    </r>
    <r>
      <rPr>
        <sz val="11"/>
        <color theme="1"/>
        <rFont val="Calibri"/>
        <family val="2"/>
      </rPr>
      <t>Servicios de asistencia social y jurídicos, dirigidos a NNA víctimas de maltrato, así como a la ciudadanía benitojuarense en situación de violencia familiar brindados.</t>
    </r>
    <r>
      <rPr>
        <b/>
        <sz val="11"/>
        <color theme="1"/>
        <rFont val="Calibri"/>
        <family val="2"/>
      </rPr>
      <t xml:space="preserve">
NNA: </t>
    </r>
    <r>
      <rPr>
        <sz val="11"/>
        <color theme="1"/>
        <rFont val="Calibri"/>
        <family val="2"/>
      </rPr>
      <t>Niñas, Niños y Adolescentes.</t>
    </r>
  </si>
  <si>
    <r>
      <rPr>
        <b/>
        <sz val="11"/>
        <color theme="1"/>
        <rFont val="Calibri"/>
        <family val="2"/>
      </rPr>
      <t xml:space="preserve">A. 4.2.1.1.8.1. </t>
    </r>
    <r>
      <rPr>
        <sz val="11"/>
        <color theme="1"/>
        <rFont val="Calibri"/>
        <family val="2"/>
      </rPr>
      <t>Integración de expedientes para el control de los ingresos de las NNA migrantes y acompañantes albergados en el Centro de Asistencia Social.</t>
    </r>
  </si>
  <si>
    <r>
      <rPr>
        <b/>
        <sz val="11"/>
        <color theme="1"/>
        <rFont val="Calibri"/>
        <family val="2"/>
      </rPr>
      <t xml:space="preserve">A. 4.2.1.1.8.2. </t>
    </r>
    <r>
      <rPr>
        <sz val="11"/>
        <color theme="1"/>
        <rFont val="Calibri"/>
        <family val="2"/>
      </rPr>
      <t>Atenciones integrales (médicas, psicológicas, trabajo social y jurídicas) para las NNA y acompañantes migrantes albergados en el Centro de Asistencia Social.</t>
    </r>
  </si>
  <si>
    <r>
      <rPr>
        <b/>
        <sz val="11"/>
        <color theme="1"/>
        <rFont val="Calibri"/>
        <family val="2"/>
      </rPr>
      <t xml:space="preserve">A. 4.2.1.1.8.4. </t>
    </r>
    <r>
      <rPr>
        <sz val="11"/>
        <color theme="1"/>
        <rFont val="Calibri"/>
        <family val="2"/>
      </rPr>
      <t>Entregas de insumos para consumo (alimentos, medicamentos) para las NNA migrantes y acompañantes del Centro de Asistencia Social.</t>
    </r>
  </si>
  <si>
    <r>
      <rPr>
        <b/>
        <sz val="11"/>
        <color theme="1"/>
        <rFont val="Calibri"/>
        <family val="2"/>
      </rPr>
      <t xml:space="preserve">A. 4.2.1.1.8.5. </t>
    </r>
    <r>
      <rPr>
        <sz val="11"/>
        <color theme="1"/>
        <rFont val="Calibri"/>
        <family val="2"/>
      </rPr>
      <t>Ejecución de actividades recreativas, lúdicas, deportivas, educativas y formativas para las NNA migrantes y acompañantes del Centro de Asistencia Social.</t>
    </r>
  </si>
  <si>
    <r>
      <rPr>
        <b/>
        <sz val="11"/>
        <color theme="1"/>
        <rFont val="Calibri"/>
        <family val="2"/>
      </rPr>
      <t>C. 4.2.1.1.9.</t>
    </r>
    <r>
      <rPr>
        <sz val="11"/>
        <color theme="1"/>
        <rFont val="Calibri"/>
        <family val="2"/>
      </rPr>
      <t xml:space="preserve"> Salvaguardar la integridad física y emocional de NNA  ingresados en la CATNNA con los servicios de atención integral brindados.
</t>
    </r>
    <r>
      <rPr>
        <b/>
        <sz val="11"/>
        <color theme="1"/>
        <rFont val="Calibri"/>
        <family val="2"/>
      </rPr>
      <t xml:space="preserve">CATNNA: </t>
    </r>
    <r>
      <rPr>
        <sz val="11"/>
        <color theme="1"/>
        <rFont val="Calibri"/>
        <family val="2"/>
      </rPr>
      <t xml:space="preserve">Casa de Asistencia Temporal para Niñas, Niños y Adolescentes.
</t>
    </r>
    <r>
      <rPr>
        <b/>
        <sz val="11"/>
        <color theme="1"/>
        <rFont val="Calibri"/>
        <family val="2"/>
      </rPr>
      <t>NNA:</t>
    </r>
    <r>
      <rPr>
        <sz val="11"/>
        <color theme="1"/>
        <rFont val="Calibri"/>
        <family val="2"/>
      </rPr>
      <t xml:space="preserve"> Niñas, Niños y Adolescentes.</t>
    </r>
  </si>
  <si>
    <r>
      <rPr>
        <b/>
        <sz val="11"/>
        <color theme="1"/>
        <rFont val="Calibri"/>
        <family val="2"/>
      </rPr>
      <t xml:space="preserve">A. 4.2.1.1.9.1. </t>
    </r>
    <r>
      <rPr>
        <sz val="11"/>
        <color theme="1"/>
        <rFont val="Calibri"/>
        <family val="2"/>
      </rPr>
      <t>Elaboración de Expedientes para control de ingresos de niñas, niños y adolescentes en la Casa de Asistencia Temporal.</t>
    </r>
  </si>
  <si>
    <r>
      <rPr>
        <b/>
        <sz val="11"/>
        <color theme="1"/>
        <rFont val="Calibri"/>
        <family val="2"/>
      </rPr>
      <t xml:space="preserve">A. 4.2.1.1.9.2. </t>
    </r>
    <r>
      <rPr>
        <sz val="11"/>
        <color theme="1"/>
        <rFont val="Calibri"/>
        <family val="2"/>
      </rPr>
      <t xml:space="preserve">Realización de acompañamientos a niñas, niños y adolescentes a diferentes órganos institucionales Foráneos
</t>
    </r>
    <r>
      <rPr>
        <b/>
        <sz val="11"/>
        <color theme="1"/>
        <rFont val="Calibri"/>
        <family val="2"/>
      </rPr>
      <t xml:space="preserve">
Órganos Instancias foraneos: </t>
    </r>
    <r>
      <rPr>
        <sz val="11"/>
        <color theme="1"/>
        <rFont val="Calibri"/>
        <family val="2"/>
      </rPr>
      <t>Juzgados Orales, Tradicionales, Familiares, Penales y la Fiscalía General, Hospitales, Laboratorios, etc.).</t>
    </r>
  </si>
  <si>
    <r>
      <rPr>
        <b/>
        <sz val="11"/>
        <color theme="1"/>
        <rFont val="Calibri"/>
        <family val="2"/>
      </rPr>
      <t xml:space="preserve">A. 4.2.1.1.9.3. </t>
    </r>
    <r>
      <rPr>
        <sz val="11"/>
        <color theme="1"/>
        <rFont val="Calibri"/>
        <family val="2"/>
      </rPr>
      <t>Realización de actividades recreativas, lúdicas, deportivas, educativas y formativas en la CATNNA.</t>
    </r>
  </si>
  <si>
    <r>
      <rPr>
        <b/>
        <sz val="11"/>
        <color theme="1"/>
        <rFont val="Calibri"/>
        <family val="2"/>
      </rPr>
      <t xml:space="preserve">A. 4.2.1.1.9.4. </t>
    </r>
    <r>
      <rPr>
        <sz val="11"/>
        <color theme="1"/>
        <rFont val="Calibri"/>
        <family val="2"/>
      </rPr>
      <t>Entrega de insumos para uso (vestido, calzado, blancos, artículos de higiene personal y limpieza) para las niñas, niños, adolescentes de la Casa de Asistencia Temporal.</t>
    </r>
  </si>
  <si>
    <r>
      <rPr>
        <b/>
        <sz val="11"/>
        <color theme="1"/>
        <rFont val="Calibri"/>
        <family val="2"/>
      </rPr>
      <t xml:space="preserve">C. 4.2.1.1.10. </t>
    </r>
    <r>
      <rPr>
        <sz val="11"/>
        <color theme="1"/>
        <rFont val="Calibri"/>
        <family val="2"/>
      </rPr>
      <t>Servicios de prevención y atención para un entorno libre de violencia en mujeres y hombres generadores o víctimas de violencia realizadas en el CEPAV, Brindados.</t>
    </r>
    <r>
      <rPr>
        <b/>
        <sz val="11"/>
        <color theme="1"/>
        <rFont val="Calibri"/>
        <family val="2"/>
      </rPr>
      <t xml:space="preserve">
CEPAV: </t>
    </r>
    <r>
      <rPr>
        <sz val="11"/>
        <color theme="1"/>
        <rFont val="Calibri"/>
        <family val="2"/>
      </rPr>
      <t>Centro Especializado para la Atención a la Violencia.</t>
    </r>
  </si>
  <si>
    <r>
      <rPr>
        <b/>
        <sz val="11"/>
        <rFont val="Calibri"/>
        <family val="2"/>
      </rPr>
      <t xml:space="preserve">A. 4.2.1.1.10.2. </t>
    </r>
    <r>
      <rPr>
        <sz val="11"/>
        <rFont val="Calibri"/>
        <family val="2"/>
      </rPr>
      <t>Impartición de pláticas y talleres con temas para la prevención de la violencia.</t>
    </r>
  </si>
  <si>
    <r>
      <rPr>
        <b/>
        <sz val="11"/>
        <rFont val="Calibri"/>
        <family val="2"/>
      </rPr>
      <t xml:space="preserve">A. 4.2.1.1.10.3. </t>
    </r>
    <r>
      <rPr>
        <sz val="11"/>
        <rFont val="Calibri"/>
        <family val="2"/>
      </rPr>
      <t>Impartición de capacitación para el autoempleo a mujeres receptoras de violencia en cualquiera de sus modalidades.</t>
    </r>
  </si>
  <si>
    <r>
      <rPr>
        <b/>
        <sz val="11"/>
        <color theme="1"/>
        <rFont val="Calibri"/>
        <family val="2"/>
      </rPr>
      <t xml:space="preserve">C. 4.2.1.1.11. </t>
    </r>
    <r>
      <rPr>
        <sz val="11"/>
        <color theme="1"/>
        <rFont val="Calibri"/>
        <family val="2"/>
      </rPr>
      <t>Atenciones en actividades sociales, brigadas y eventos  que contribuyen al  desarrollo y el mejoramiento de las condiciones de vida de los benitojuarenses realizados.</t>
    </r>
  </si>
  <si>
    <r>
      <rPr>
        <b/>
        <sz val="11"/>
        <color theme="1"/>
        <rFont val="Calibri"/>
        <family val="2"/>
      </rPr>
      <t xml:space="preserve">A. 4.2.1.1.11.1. </t>
    </r>
    <r>
      <rPr>
        <sz val="11"/>
        <color theme="1"/>
        <rFont val="Calibri"/>
        <family val="2"/>
      </rPr>
      <t>Realización de actividades, brigadas y eventos que fomentan el fortalecimiento del desarrollo social y el desarrollo comunitario a niñas, niños, adolescentes y la familia.</t>
    </r>
  </si>
  <si>
    <r>
      <rPr>
        <b/>
        <sz val="11"/>
        <color theme="1"/>
        <rFont val="Calibri"/>
        <family val="2"/>
      </rPr>
      <t xml:space="preserve">C. 4.2.1.1.12. </t>
    </r>
    <r>
      <rPr>
        <sz val="11"/>
        <color theme="1"/>
        <rFont val="Calibri"/>
        <family val="2"/>
      </rPr>
      <t>Atenciones para el autoempleo en los Centros de Desarrollo Comunitario y en el Centro de Emprendimiento y Desarrollo Humano para las Juventudes, Realizadas.</t>
    </r>
    <r>
      <rPr>
        <b/>
        <sz val="11"/>
        <color theme="1"/>
        <rFont val="Calibri"/>
        <family val="2"/>
      </rPr>
      <t xml:space="preserve">
CDC: </t>
    </r>
    <r>
      <rPr>
        <sz val="11"/>
        <color theme="1"/>
        <rFont val="Calibri"/>
        <family val="2"/>
      </rPr>
      <t>Centros de Desarrollo Comunitario.</t>
    </r>
  </si>
  <si>
    <r>
      <rPr>
        <b/>
        <sz val="11"/>
        <color theme="1"/>
        <rFont val="Calibri"/>
        <family val="2"/>
      </rPr>
      <t xml:space="preserve">A. 4.2.1.1.12.1. </t>
    </r>
    <r>
      <rPr>
        <sz val="11"/>
        <color theme="1"/>
        <rFont val="Calibri"/>
        <family val="2"/>
      </rPr>
      <t>Realización de Capacitaciones para el autoempleo y actividades recreativas y formativas.</t>
    </r>
  </si>
  <si>
    <r>
      <rPr>
        <b/>
        <sz val="11"/>
        <color theme="1"/>
        <rFont val="Calibri"/>
        <family val="2"/>
      </rPr>
      <t xml:space="preserve">A. 4.2.1.1.12.2. </t>
    </r>
    <r>
      <rPr>
        <sz val="11"/>
        <color theme="1"/>
        <rFont val="Calibri"/>
        <family val="2"/>
      </rPr>
      <t>Realización de eventos que fomentan la participación de las personas para obtener un constancia de capacitación, que ampare sus conocimientos.</t>
    </r>
  </si>
  <si>
    <r>
      <rPr>
        <b/>
        <sz val="11"/>
        <color theme="1"/>
        <rFont val="Calibri"/>
        <family val="2"/>
      </rPr>
      <t xml:space="preserve">C.  4.2.1.1.13. </t>
    </r>
    <r>
      <rPr>
        <sz val="11"/>
        <color theme="1"/>
        <rFont val="Calibri"/>
        <family val="2"/>
      </rPr>
      <t>Atenciones en las diversas acciones que se realizan para el fortalecimiento del desarrollo social y el desarrollo comunitario en favor de las personas y grupos que se encuentran en zonas prioritarias brindadas.</t>
    </r>
  </si>
  <si>
    <r>
      <rPr>
        <b/>
        <sz val="11"/>
        <color theme="1"/>
        <rFont val="Calibri"/>
        <family val="2"/>
      </rPr>
      <t xml:space="preserve">A. 4.2.1.1.13.1. </t>
    </r>
    <r>
      <rPr>
        <sz val="11"/>
        <color theme="1"/>
        <rFont val="Calibri"/>
        <family val="2"/>
      </rPr>
      <t>Realización de eventos que fomentan el autoempleo.</t>
    </r>
  </si>
  <si>
    <r>
      <rPr>
        <b/>
        <sz val="11"/>
        <color theme="1"/>
        <rFont val="Calibri"/>
        <family val="2"/>
      </rPr>
      <t xml:space="preserve">A. 4.2.1.1.13.3 </t>
    </r>
    <r>
      <rPr>
        <sz val="11"/>
        <color theme="1"/>
        <rFont val="Calibri"/>
        <family val="2"/>
      </rPr>
      <t>Realización de Actividades físicas y  de regularización a niñas y niños de "La llave es la clave" en zonas prioritarias.</t>
    </r>
  </si>
  <si>
    <r>
      <rPr>
        <b/>
        <sz val="11"/>
        <color theme="1"/>
        <rFont val="Calibri"/>
        <family val="2"/>
      </rPr>
      <t xml:space="preserve">A. 4.2.1.1.13.4. </t>
    </r>
    <r>
      <rPr>
        <sz val="11"/>
        <color theme="1"/>
        <rFont val="Calibri"/>
        <family val="2"/>
      </rPr>
      <t>Realización de cursos vacacionales a niñas y niños en zonas prioritarias.</t>
    </r>
  </si>
  <si>
    <r>
      <rPr>
        <b/>
        <sz val="11"/>
        <color theme="1"/>
        <rFont val="Calibri"/>
        <family val="2"/>
      </rPr>
      <t xml:space="preserve">A. 4.2.1.1.14.1.  </t>
    </r>
    <r>
      <rPr>
        <sz val="11"/>
        <color theme="1"/>
        <rFont val="Calibri"/>
        <family val="2"/>
      </rPr>
      <t>Recepción y distribución de raciones  de desayunos fríos y  calientes a niñas y niños de las escuelas inscritas al programa.</t>
    </r>
  </si>
  <si>
    <r>
      <rPr>
        <b/>
        <sz val="11"/>
        <color theme="1"/>
        <rFont val="Calibri"/>
        <family val="2"/>
      </rPr>
      <t xml:space="preserve">A. 4.2.1.1.14.2  </t>
    </r>
    <r>
      <rPr>
        <sz val="11"/>
        <color theme="1"/>
        <rFont val="Calibri"/>
        <family val="2"/>
      </rPr>
      <t>Entrega de raciones alimentarias diseñados con base en los Criterios de Calidad Nutricia en el Comedor Comunitario de la región 235 a familias de atención prioritaria.</t>
    </r>
  </si>
  <si>
    <r>
      <rPr>
        <b/>
        <sz val="11"/>
        <color theme="1"/>
        <rFont val="Calibri"/>
        <family val="2"/>
      </rPr>
      <t xml:space="preserve">A. 4.2.1.1.14.3. </t>
    </r>
    <r>
      <rPr>
        <sz val="11"/>
        <color theme="1"/>
        <rFont val="Calibri"/>
        <family val="2"/>
      </rPr>
      <t>Entrega de apoyos  de asistencia alimentaria a sujetos de atención prioritaria.</t>
    </r>
  </si>
  <si>
    <r>
      <rPr>
        <b/>
        <sz val="11"/>
        <color theme="1"/>
        <rFont val="Calibri"/>
        <family val="2"/>
      </rPr>
      <t xml:space="preserve">C. 4.2.1.1.15. </t>
    </r>
    <r>
      <rPr>
        <sz val="11"/>
        <color theme="1"/>
        <rFont val="Calibri"/>
        <family val="2"/>
      </rPr>
      <t>Servicios integrales de Salud  para la población de atención prioritaria otorgados.</t>
    </r>
  </si>
  <si>
    <r>
      <rPr>
        <b/>
        <sz val="11"/>
        <color theme="1"/>
        <rFont val="Calibri"/>
        <family val="2"/>
      </rPr>
      <t xml:space="preserve">A. 4.2.1.1.15.1. </t>
    </r>
    <r>
      <rPr>
        <sz val="11"/>
        <color theme="1"/>
        <rFont val="Calibri"/>
        <family val="2"/>
      </rPr>
      <t>Realización de Atenciones médicas, odontológicas y preventivas de salud a la población en situación prioritaria.</t>
    </r>
  </si>
  <si>
    <r>
      <rPr>
        <b/>
        <sz val="11"/>
        <color theme="1"/>
        <rFont val="Calibri"/>
        <family val="2"/>
      </rPr>
      <t xml:space="preserve">A. 4.2.1.1.15.2. </t>
    </r>
    <r>
      <rPr>
        <sz val="11"/>
        <color theme="1"/>
        <rFont val="Calibri"/>
        <family val="2"/>
      </rPr>
      <t>Realización de atenciones en programas médicos especiales para las personas de atención prioritaria.</t>
    </r>
  </si>
  <si>
    <r>
      <rPr>
        <b/>
        <sz val="11"/>
        <color theme="1"/>
        <rFont val="Calibri"/>
        <family val="2"/>
      </rPr>
      <t xml:space="preserve">A. 4.2.1.1.15.3 </t>
    </r>
    <r>
      <rPr>
        <sz val="11"/>
        <color theme="1"/>
        <rFont val="Calibri"/>
        <family val="2"/>
      </rPr>
      <t>Realización de atenciones de Salud Mental para la población benitojuarense.</t>
    </r>
  </si>
  <si>
    <r>
      <rPr>
        <b/>
        <sz val="11"/>
        <color theme="1"/>
        <rFont val="Calibri"/>
        <family val="2"/>
      </rPr>
      <t xml:space="preserve">C. 4.2.1.1.16. </t>
    </r>
    <r>
      <rPr>
        <sz val="11"/>
        <color theme="1"/>
        <rFont val="Calibri"/>
        <family val="2"/>
      </rPr>
      <t>Servicios Integrales a personas con discapacidad o en riesgo potencial de presentarlo en el Centro de Rehabilitación Integral Municipal, brindados.</t>
    </r>
    <r>
      <rPr>
        <b/>
        <sz val="11"/>
        <color theme="1"/>
        <rFont val="Calibri"/>
        <family val="2"/>
      </rPr>
      <t xml:space="preserve">
CRIM: </t>
    </r>
    <r>
      <rPr>
        <sz val="11"/>
        <color theme="1"/>
        <rFont val="Calibri"/>
        <family val="2"/>
      </rPr>
      <t>Centro de Rehabilitación Integral Municipal.</t>
    </r>
  </si>
  <si>
    <r>
      <rPr>
        <b/>
        <sz val="11"/>
        <color theme="1"/>
        <rFont val="Calibri"/>
        <family val="2"/>
      </rPr>
      <t xml:space="preserve">A. 4.2.1.1.16.1. </t>
    </r>
    <r>
      <rPr>
        <sz val="11"/>
        <color theme="1"/>
        <rFont val="Calibri"/>
        <family val="2"/>
      </rPr>
      <t>Realización de terapias de rehabilitación para personas con discapacidad temporal y/o permanente.</t>
    </r>
  </si>
  <si>
    <r>
      <rPr>
        <b/>
        <sz val="11"/>
        <color theme="1"/>
        <rFont val="Calibri"/>
        <family val="2"/>
      </rPr>
      <t xml:space="preserve">A. 4.2.1.1.16.2. </t>
    </r>
    <r>
      <rPr>
        <sz val="11"/>
        <color theme="1"/>
        <rFont val="Calibri"/>
        <family val="2"/>
      </rPr>
      <t>Atención a Infantes y Adolescentes con trastorno del espectro autista.</t>
    </r>
  </si>
  <si>
    <r>
      <rPr>
        <b/>
        <sz val="11"/>
        <color theme="1"/>
        <rFont val="Calibri"/>
        <family val="2"/>
      </rPr>
      <t xml:space="preserve">A. 4.2.1.1.16.3. </t>
    </r>
    <r>
      <rPr>
        <sz val="11"/>
        <color theme="1"/>
        <rFont val="Calibri"/>
        <family val="2"/>
      </rPr>
      <t>Realización de Servicios de Inclusión.</t>
    </r>
  </si>
  <si>
    <r>
      <rPr>
        <b/>
        <sz val="11"/>
        <color theme="1"/>
        <rFont val="Calibri"/>
        <family val="2"/>
      </rPr>
      <t xml:space="preserve">C. 4.2.1.1.17. </t>
    </r>
    <r>
      <rPr>
        <sz val="11"/>
        <color theme="1"/>
        <rFont val="Calibri"/>
        <family val="2"/>
      </rPr>
      <t>Planear, Coordinar, y Supervisar, Eventos y Actividades, que fomenten el Buen Trato en Familia y la Atención a las Personas Adultas Mayores realizadas.</t>
    </r>
  </si>
  <si>
    <r>
      <rPr>
        <b/>
        <sz val="11"/>
        <color theme="1"/>
        <rFont val="Calibri"/>
        <family val="2"/>
      </rPr>
      <t xml:space="preserve">A. 4.2.1.1.17.1. </t>
    </r>
    <r>
      <rPr>
        <sz val="11"/>
        <color theme="1"/>
        <rFont val="Calibri"/>
        <family val="2"/>
      </rPr>
      <t xml:space="preserve"> Participación en actividades, brigadas y eventos, que fomenten la sana convivencia en el núcleo familiar y su comunidad. </t>
    </r>
  </si>
  <si>
    <r>
      <rPr>
        <b/>
        <sz val="11"/>
        <color theme="1"/>
        <rFont val="Calibri"/>
        <family val="2"/>
      </rPr>
      <t xml:space="preserve">C. 4.2.1.1.18. </t>
    </r>
    <r>
      <rPr>
        <sz val="11"/>
        <color theme="1"/>
        <rFont val="Calibri"/>
        <family val="2"/>
      </rPr>
      <t>Servicios integrales para personas adultas mayores, otorgados.</t>
    </r>
  </si>
  <si>
    <r>
      <rPr>
        <b/>
        <sz val="11"/>
        <color theme="1"/>
        <rFont val="Calibri"/>
        <family val="2"/>
      </rPr>
      <t xml:space="preserve">A. 4.2.1.1.18.1. </t>
    </r>
    <r>
      <rPr>
        <sz val="11"/>
        <color theme="1"/>
        <rFont val="Calibri"/>
        <family val="2"/>
      </rPr>
      <t>Realización de servicios psicológicos,  nutricionales, jurídicos, laborales y de trabajo social para mejorar el bienestar físico, emocional y social de las personas adultas mayores.</t>
    </r>
  </si>
  <si>
    <r>
      <rPr>
        <b/>
        <sz val="11"/>
        <color theme="1"/>
        <rFont val="Calibri"/>
        <family val="2"/>
      </rPr>
      <t xml:space="preserve">A. 4.2.1.1.18.2 </t>
    </r>
    <r>
      <rPr>
        <sz val="11"/>
        <color theme="1"/>
        <rFont val="Calibri"/>
        <family val="2"/>
      </rPr>
      <t>Realización de actividades culturales, deportivas y sociales en los diferentes clubs de personas adultas mayores, para fomentar la sana convivencia entre sus integrantes.</t>
    </r>
  </si>
  <si>
    <r>
      <rPr>
        <b/>
        <sz val="11"/>
        <color theme="1"/>
        <rFont val="Calibri"/>
        <family val="2"/>
      </rPr>
      <t xml:space="preserve">A. 4.2.1.1.18.3 </t>
    </r>
    <r>
      <rPr>
        <sz val="11"/>
        <color theme="1"/>
        <rFont val="Calibri"/>
        <family val="2"/>
      </rPr>
      <t>Realización de entrega de raciones de alimentos para las personas adultas mayores en la estancia de día y club de la esperanza.</t>
    </r>
  </si>
  <si>
    <r>
      <rPr>
        <b/>
        <sz val="11"/>
        <color theme="1"/>
        <rFont val="Calibri"/>
        <family val="2"/>
      </rPr>
      <t xml:space="preserve">C. 4.2.1.1.19. </t>
    </r>
    <r>
      <rPr>
        <sz val="11"/>
        <color theme="1"/>
        <rFont val="Calibri"/>
        <family val="2"/>
      </rPr>
      <t>Atenciones durante su alojamiento temporal en la CTPAM "Grandes Corazones" a personas adultas mayores en estado de abandono brindadas.</t>
    </r>
    <r>
      <rPr>
        <b/>
        <sz val="11"/>
        <color theme="1"/>
        <rFont val="Calibri"/>
        <family val="2"/>
      </rPr>
      <t xml:space="preserve">
CTPAM:</t>
    </r>
    <r>
      <rPr>
        <sz val="11"/>
        <color theme="1"/>
        <rFont val="Calibri"/>
        <family val="2"/>
      </rPr>
      <t xml:space="preserve"> Casa Transitoria para Personas Adultas Mayores</t>
    </r>
  </si>
  <si>
    <r>
      <rPr>
        <b/>
        <sz val="11"/>
        <color theme="1"/>
        <rFont val="Calibri"/>
        <family val="2"/>
      </rPr>
      <t xml:space="preserve">A. </t>
    </r>
    <r>
      <rPr>
        <sz val="11"/>
        <color theme="1"/>
        <rFont val="Calibri"/>
        <family val="2"/>
      </rPr>
      <t>4.2.1.1.19.1. Realización de actividades recreativas y lúdicas para las personas adultas mayores albergados en la CTPAM.</t>
    </r>
  </si>
  <si>
    <r>
      <rPr>
        <b/>
        <sz val="11"/>
        <color theme="1"/>
        <rFont val="Calibri"/>
        <family val="2"/>
      </rPr>
      <t xml:space="preserve">A. </t>
    </r>
    <r>
      <rPr>
        <sz val="11"/>
        <color theme="1"/>
        <rFont val="Calibri"/>
        <family val="2"/>
      </rPr>
      <t xml:space="preserve">4.2.1.1.19.2. Realización de servicios psicológicos,  nutricionales, jurídicos, de trabajo social para mejorar el bienestar físico, emocional y social de las personas adultas mayores ingresadas en la CTPAM.  </t>
    </r>
  </si>
  <si>
    <r>
      <rPr>
        <b/>
        <sz val="11"/>
        <color theme="1"/>
        <rFont val="Calibri"/>
        <family val="2"/>
      </rPr>
      <t xml:space="preserve">A. </t>
    </r>
    <r>
      <rPr>
        <sz val="11"/>
        <color theme="1"/>
        <rFont val="Calibri"/>
        <family val="2"/>
      </rPr>
      <t>4.2.1.1.19.3. Realización de entrega de insumos de uso y consumo para las personas adultas mayores ingresadas a la Casa Transitoria para las Personas Adultas Mayores "Grandes Corazones".</t>
    </r>
  </si>
  <si>
    <r>
      <rPr>
        <b/>
        <sz val="11"/>
        <color theme="1"/>
        <rFont val="Calibri"/>
        <family val="2"/>
      </rPr>
      <t xml:space="preserve">A. 4.2.1.1.20.1. </t>
    </r>
    <r>
      <rPr>
        <sz val="11"/>
        <color theme="1"/>
        <rFont val="Calibri"/>
        <family val="2"/>
      </rPr>
      <t>Impartición de capacitaciones sobre el buen trato en familia para población en general.</t>
    </r>
  </si>
  <si>
    <r>
      <rPr>
        <b/>
        <sz val="11"/>
        <color theme="1"/>
        <rFont val="Calibri"/>
        <family val="2"/>
      </rPr>
      <t xml:space="preserve">A. 4.2.1.1.20.2. </t>
    </r>
    <r>
      <rPr>
        <sz val="11"/>
        <color theme="1"/>
        <rFont val="Calibri"/>
        <family val="2"/>
      </rPr>
      <t xml:space="preserve">Realización de eventos que promueven el fortalecimiento de los valores y la integración familiar de los benitojuareses. </t>
    </r>
  </si>
  <si>
    <r>
      <t xml:space="preserve">A. 4.2.1.1.5.5. </t>
    </r>
    <r>
      <rPr>
        <sz val="11"/>
        <color theme="1"/>
        <rFont val="Calibri"/>
        <family val="2"/>
      </rPr>
      <t xml:space="preserve">Ejecución de acciones de recreación, cultura y deportes, para niñas, niños, adolescentes y personas adultas.
</t>
    </r>
    <r>
      <rPr>
        <b/>
        <sz val="11"/>
        <color theme="1"/>
        <rFont val="Calibri"/>
        <family val="2"/>
      </rPr>
      <t>Acciones:</t>
    </r>
    <r>
      <rPr>
        <sz val="11"/>
        <color theme="1"/>
        <rFont val="Calibri"/>
        <family val="2"/>
      </rPr>
      <t xml:space="preserve"> Clases, eventos, actividades.</t>
    </r>
  </si>
  <si>
    <r>
      <t xml:space="preserve">C. 4.2.1.1.5. </t>
    </r>
    <r>
      <rPr>
        <sz val="11"/>
        <color theme="1"/>
        <rFont val="Calibri"/>
        <family val="2"/>
      </rPr>
      <t xml:space="preserve">Atenciones de fortalecimiento en la solución de conflictos y prevención de riesgos psicosociales a través de la cultura de la paz y los derechos de las NNA brindadas.
</t>
    </r>
    <r>
      <rPr>
        <b/>
        <sz val="11"/>
        <color theme="1"/>
        <rFont val="Calibri"/>
        <family val="2"/>
      </rPr>
      <t>NNA:</t>
    </r>
    <r>
      <rPr>
        <sz val="11"/>
        <color theme="1"/>
        <rFont val="Calibri"/>
        <family val="2"/>
      </rPr>
      <t xml:space="preserve"> Niñas, Niños y Adolescentes.</t>
    </r>
  </si>
  <si>
    <t>REVISÓ
Dr. Enrique E. Encalada Sánchez
Dirección de Planeación de la Dirección General
de Planeación Municipal</t>
  </si>
  <si>
    <t>SI</t>
  </si>
  <si>
    <t>Meta Trimestral:  
El Índice Municipal DE Prosperidad Compartida y Justicia Social se integra con 4 Dimensiones y 10 subdimensiones que miden aspectos de Equidad Económica y Oportunidades de Empleo, Acceso a Servicios Básicos de Calidad, Vivienda Digna y Accesible y Participación Ciudadana y Cohesión Social con indicadores de diferentes instituciones externas e internas al municipio . En el primer trimestre la meta realizada se consideró igual a la programada debido a que los indicadores no han tenido actualizaciones.
Meta Anual: 
La meta anual es del 25% como se esperaba con base a la metra trimestral alcanzada.</t>
  </si>
  <si>
    <t>PERÍODO QUE SE INFORMA: DEL 1 DE ENERO AL 30 DE JUNIO 2025.</t>
  </si>
  <si>
    <r>
      <t xml:space="preserve">Meta Trimestral:  
</t>
    </r>
    <r>
      <rPr>
        <sz val="11"/>
        <color theme="1"/>
        <rFont val="Calibri"/>
        <family val="2"/>
      </rPr>
      <t xml:space="preserve">Se atendieron 46,268 grupos en situación prioritaria del Municipio  de Benito Juárez reciben atención, asistencia, apoyo y protección para su desarrollo integral, de los 43,100 programados, lo que representó un avance del 107.35% respecto a la meta trimestral programada. 
</t>
    </r>
    <r>
      <rPr>
        <b/>
        <sz val="11"/>
        <color theme="1"/>
        <rFont val="Calibri"/>
        <family val="2"/>
      </rPr>
      <t xml:space="preserve">
Meta Anual:
</t>
    </r>
    <r>
      <rPr>
        <sz val="11"/>
        <color theme="1"/>
        <rFont val="Calibri"/>
        <family val="2"/>
      </rPr>
      <t xml:space="preserve">Se atendieron 46,268 grupos en situación prioritaria del Municipio  de Benito Juárez reciben atención, asistencia, apoyo y protección para su desarrollo integral, de los 175,197 programados, lo que representó un avance anual acumulado del 26.41%. </t>
    </r>
    <r>
      <rPr>
        <b/>
        <sz val="11"/>
        <color rgb="FFFF0000"/>
        <rFont val="Calibri"/>
        <family val="2"/>
      </rPr>
      <t>(Son los datos del primer trimestre, no del segundo)</t>
    </r>
  </si>
  <si>
    <r>
      <t xml:space="preserve">Meta Trimestral:  
</t>
    </r>
    <r>
      <rPr>
        <sz val="11"/>
        <color theme="1"/>
        <rFont val="Calibri"/>
        <family val="2"/>
      </rPr>
      <t>Se realizaron 3 propuestas políticas, acuerdos, planes y programas que en la Junta Directiva, Comités y Consejos presentados de las 4 programadas, lo que representó un avance del 75.00% respecto a la meta trimestral programada. No se logró la meta programada debido a que por cuestiones de agenda se tuvo que reprogramar una Junta Directiva para el siguiente mes.</t>
    </r>
    <r>
      <rPr>
        <b/>
        <sz val="11"/>
        <color theme="1"/>
        <rFont val="Calibri"/>
        <family val="2"/>
      </rPr>
      <t xml:space="preserve">
Meta Anual:
</t>
    </r>
    <r>
      <rPr>
        <sz val="11"/>
        <color theme="1"/>
        <rFont val="Calibri"/>
        <family val="2"/>
      </rPr>
      <t>Se realizaron 3 propuestas políticas, acuerdos, planes y programas que en la Junta Directiva, Comités y Consejos presentados de las 43 programadas, lo que representó un avance anual acumulado del 6.98%.</t>
    </r>
    <r>
      <rPr>
        <b/>
        <sz val="11"/>
        <color theme="1"/>
        <rFont val="Calibri"/>
        <family val="2"/>
      </rPr>
      <t xml:space="preserve"> </t>
    </r>
    <r>
      <rPr>
        <b/>
        <sz val="11"/>
        <color rgb="FFFF0000"/>
        <rFont val="Calibri"/>
        <family val="2"/>
      </rPr>
      <t>(Son los datos del primer trimestre, no del segundo)</t>
    </r>
  </si>
  <si>
    <r>
      <t xml:space="preserve">Meta Trimestral:  
</t>
    </r>
    <r>
      <rPr>
        <sz val="11"/>
        <color theme="1"/>
        <rFont val="Calibri"/>
        <family val="2"/>
      </rPr>
      <t>Se realizaron 265  actividades de representación, coordinación, gestión, vinculación y supervisión por parte de la Dirección General del  SMDIF de BJ, de las 263 programadas, lo que representó un avance del 100.76% respecto a la meta trimestral programada.</t>
    </r>
    <r>
      <rPr>
        <b/>
        <sz val="11"/>
        <color theme="1"/>
        <rFont val="Calibri"/>
        <family val="2"/>
      </rPr>
      <t xml:space="preserve">
Meta Anual:
</t>
    </r>
    <r>
      <rPr>
        <sz val="11"/>
        <color theme="1"/>
        <rFont val="Calibri"/>
        <family val="2"/>
      </rPr>
      <t xml:space="preserve">Se realizaron 265  actividades de representación, coordinación, gestión, vinculación y supervisión por parte de la Dirección General del  SMDIF de BJ, de las 1,054 programadas, lo que representó un avance anual acumulado del 25.14%. </t>
    </r>
    <r>
      <rPr>
        <b/>
        <sz val="11"/>
        <color rgb="FFFF0000"/>
        <rFont val="Calibri"/>
        <family val="2"/>
      </rPr>
      <t>(Son los datos del primer trimestre, no del segundo)</t>
    </r>
  </si>
  <si>
    <r>
      <t xml:space="preserve">Meta Trimestral:  
</t>
    </r>
    <r>
      <rPr>
        <sz val="11"/>
        <color theme="1"/>
        <rFont val="Calibri"/>
        <family val="2"/>
      </rPr>
      <t xml:space="preserve">Se realizaron 179  contratos, convenios, acuerdos con empresas públicas y privadas, personas físicas, instituciones municipales, estatales, federales e internacionales, actas de consejos del órgano de Gobierno del SMDIF de BJ, de los 180 programados, lo que representó un avance anual acumulado del 25.14%.  </t>
    </r>
    <r>
      <rPr>
        <b/>
        <sz val="11"/>
        <color theme="1"/>
        <rFont val="Calibri"/>
        <family val="2"/>
      </rPr>
      <t xml:space="preserve">
Meta Anual:
</t>
    </r>
    <r>
      <rPr>
        <sz val="11"/>
        <color theme="1"/>
        <rFont val="Calibri"/>
        <family val="2"/>
      </rPr>
      <t>Se realizaron 179  contratos, convenios, acuerdos con empresas públicas y privadas, personas físicas, instituciones municipales, estatales, federales e internacionales, actas de consejos del órgano de Gobierno del SMDIF de BJ, de los 717 programados, lo que representó un avance anual acumulado del 24.97%.</t>
    </r>
    <r>
      <rPr>
        <b/>
        <sz val="11"/>
        <color theme="1"/>
        <rFont val="Calibri"/>
        <family val="2"/>
      </rPr>
      <t xml:space="preserve"> </t>
    </r>
    <r>
      <rPr>
        <b/>
        <sz val="11"/>
        <color rgb="FFFF0000"/>
        <rFont val="Calibri"/>
        <family val="2"/>
      </rPr>
      <t>(Son los datos del primer trimestre, no del segundo)</t>
    </r>
  </si>
  <si>
    <r>
      <t xml:space="preserve">Meta Trimestral:  
</t>
    </r>
    <r>
      <rPr>
        <sz val="11"/>
        <color theme="1"/>
        <rFont val="Calibri"/>
        <family val="2"/>
      </rPr>
      <t>Se realizaron 75  Procesos de Transparencia, Acceso a la Información Pública, Protección de Datos Personales, Archivo y Gestión Documental, y Cuentas Claras, de los 48 programados, lo que representó un avance del 156.25% respecto a la meta trimestral programada. La meta fue superada debido a la validación durante el mes de enero de 16 catálogos de disposición documental de este Sistema por parte de la UTAIV.</t>
    </r>
    <r>
      <rPr>
        <b/>
        <sz val="11"/>
        <color theme="1"/>
        <rFont val="Calibri"/>
        <family val="2"/>
      </rPr>
      <t xml:space="preserve">
Meta Anual:
</t>
    </r>
    <r>
      <rPr>
        <sz val="11"/>
        <color theme="1"/>
        <rFont val="Calibri"/>
        <family val="2"/>
      </rPr>
      <t>Se realizaron 75  Procesos de Transparencia, Acceso a la Información Pública, Protección de Datos Personales, Archivo y Gestión Documental, y Cuentas Claras, de los 192 programados, lo que representó un avance anual acumulado del 39.06%</t>
    </r>
    <r>
      <rPr>
        <b/>
        <sz val="11"/>
        <color theme="1"/>
        <rFont val="Calibri"/>
        <family val="2"/>
      </rPr>
      <t xml:space="preserve">. </t>
    </r>
    <r>
      <rPr>
        <b/>
        <sz val="11"/>
        <color rgb="FFFF0000"/>
        <rFont val="Calibri"/>
        <family val="2"/>
      </rPr>
      <t>(Son los datos del primer trimestre, no del segundo)</t>
    </r>
  </si>
  <si>
    <r>
      <t xml:space="preserve">Meta Trimestral: 
</t>
    </r>
    <r>
      <rPr>
        <sz val="11"/>
        <color theme="1"/>
        <rFont val="Calibri"/>
        <family val="2"/>
      </rPr>
      <t>Se realizaron 81 acciones integrales para proyectar una imagen sólida de la institución, promover vinculaciones con diferentes organismos públicos y privados para gestionar patrocinios y beneficios en favor de los programas que integran el SMDIF BJ y la coordinación de actividades protocolarias interinstitucionales, de las 81 programadas, lo que representó un avance del 100.00% respecto a la meta trimestral programada.</t>
    </r>
    <r>
      <rPr>
        <b/>
        <sz val="11"/>
        <color theme="1"/>
        <rFont val="Calibri"/>
        <family val="2"/>
      </rPr>
      <t xml:space="preserve">
Meta Anual:
</t>
    </r>
    <r>
      <rPr>
        <sz val="11"/>
        <color theme="1"/>
        <rFont val="Calibri"/>
        <family val="2"/>
      </rPr>
      <t>Se realizaron 81 acciones integrales para proyectar una imagen sólida de la institución, promover vinculaciones con diferentes organismos públicos y privados para gestionar patrocinios y beneficios en favor de los programas que integran el SMDIF BJ y la coordinación de actividades protocolarias interinstitucionales, de las 327 programadas, lo que representó un avance anual acumulado del 24.77%</t>
    </r>
    <r>
      <rPr>
        <b/>
        <sz val="11"/>
        <color theme="1"/>
        <rFont val="Calibri"/>
        <family val="2"/>
      </rPr>
      <t xml:space="preserve">. </t>
    </r>
    <r>
      <rPr>
        <b/>
        <sz val="11"/>
        <color rgb="FFFF0000"/>
        <rFont val="Calibri"/>
        <family val="2"/>
      </rPr>
      <t>(Son los datos del primer trimestre, no del segundo)</t>
    </r>
  </si>
  <si>
    <r>
      <t xml:space="preserve">Meta Trimestral: 
</t>
    </r>
    <r>
      <rPr>
        <sz val="11"/>
        <color theme="1"/>
        <rFont val="Calibri"/>
        <family val="2"/>
      </rPr>
      <t>Se realizaron 115 informes de planeación, programación, seguimiento, evaluación y rendición de cuentas alineados al modelo de Presupuesto Basado en Resultados y del Sistema de Evaluación de Desempeño, de los 120 programados, lo que representó un avance del 95.83% respecto a la meta trimestral programada.</t>
    </r>
    <r>
      <rPr>
        <b/>
        <sz val="11"/>
        <color theme="1"/>
        <rFont val="Calibri"/>
        <family val="2"/>
      </rPr>
      <t xml:space="preserve">
Meta Anual:
</t>
    </r>
    <r>
      <rPr>
        <sz val="11"/>
        <color theme="1"/>
        <rFont val="Calibri"/>
        <family val="2"/>
      </rPr>
      <t>Se realizaron 115 informes de planeación, programación, seguimiento, evaluación y rendición de cuentas alineados al modelo de Presupuesto Basado en Resultados y del Sistema de Evaluación de Desempeño, de los 489 programados, lo que representó un avance anual acumulado del 23.52%</t>
    </r>
    <r>
      <rPr>
        <b/>
        <sz val="11"/>
        <color theme="1"/>
        <rFont val="Calibri"/>
        <family val="2"/>
      </rPr>
      <t xml:space="preserve">. </t>
    </r>
    <r>
      <rPr>
        <b/>
        <sz val="11"/>
        <color rgb="FFFF0000"/>
        <rFont val="Calibri"/>
        <family val="2"/>
      </rPr>
      <t>(Son los datos del primer trimestre, no del segundo)</t>
    </r>
  </si>
  <si>
    <r>
      <t xml:space="preserve">Meta Trimestral: 
</t>
    </r>
    <r>
      <rPr>
        <sz val="11"/>
        <color theme="1"/>
        <rFont val="Calibri"/>
        <family val="2"/>
      </rPr>
      <t xml:space="preserve">Se realizaron 240 difusiones de los Programas y Acciones del Sistema Municipal DIF Benito Juárez, de las 250 programadas, lo que representó un avance del 96.00% respecto a la meta trimestral programada.
</t>
    </r>
    <r>
      <rPr>
        <b/>
        <sz val="11"/>
        <color theme="1"/>
        <rFont val="Calibri"/>
        <family val="2"/>
      </rPr>
      <t>Meta Anual:</t>
    </r>
    <r>
      <rPr>
        <sz val="11"/>
        <color theme="1"/>
        <rFont val="Calibri"/>
        <family val="2"/>
      </rPr>
      <t xml:space="preserve">
Se realizaron 240 difusiones de los Programas y Acciones del Sistema Municipal DIF Benito Juárez, de las 840 programadas, lo que representó un avance anual acumulado del 28.57%. </t>
    </r>
    <r>
      <rPr>
        <b/>
        <sz val="11"/>
        <color rgb="FFFF0000"/>
        <rFont val="Calibri"/>
        <family val="2"/>
      </rPr>
      <t>(Son los datos del primer trimestre, no del segundo)</t>
    </r>
  </si>
  <si>
    <r>
      <t xml:space="preserve">Meta Trimestral: 
</t>
    </r>
    <r>
      <rPr>
        <sz val="11"/>
        <color theme="1"/>
        <rFont val="Calibri"/>
        <family val="2"/>
      </rPr>
      <t xml:space="preserve">Se realizaron 129  Atenciones a las solicitudes de logística para los eventos institucionales del SMDIF BJ, así como municipales y estatales, de las 128 programadas, lo que representó un avance del 100.78% respecto a la meta trimestral programada. </t>
    </r>
    <r>
      <rPr>
        <b/>
        <sz val="11"/>
        <color theme="1"/>
        <rFont val="Calibri"/>
        <family val="2"/>
      </rPr>
      <t xml:space="preserve">
Meta Anual:
</t>
    </r>
    <r>
      <rPr>
        <sz val="11"/>
        <color theme="1"/>
        <rFont val="Calibri"/>
        <family val="2"/>
      </rPr>
      <t>Se realizaron 129  Atenciones a las solicitudes de logística para los eventos institucionales del SMDIF BJ, así como municipales y estatales, de las 508 programadas, lo que representó un avance anual acumulado del 25.39%.</t>
    </r>
    <r>
      <rPr>
        <b/>
        <sz val="11"/>
        <color theme="1"/>
        <rFont val="Calibri"/>
        <family val="2"/>
      </rPr>
      <t xml:space="preserve"> </t>
    </r>
    <r>
      <rPr>
        <b/>
        <sz val="11"/>
        <color rgb="FFFF0000"/>
        <rFont val="Calibri"/>
        <family val="2"/>
      </rPr>
      <t>(Son los datos del primer trimestre, no del segundo)</t>
    </r>
  </si>
  <si>
    <r>
      <t xml:space="preserve">Meta Trimestral: 
</t>
    </r>
    <r>
      <rPr>
        <sz val="11"/>
        <color theme="1"/>
        <rFont val="Calibri"/>
        <family val="2"/>
      </rPr>
      <t xml:space="preserve">Se realizaron 16  Planeaciones y coordinación de la calendarización de las actividades del Voluntariado, en coordinación con la Dirección General.  Representación e interrelación con  autoridades, organismos, entre otros, para llevar a cabo gestiones y mesas de trabajo, de las 19 programadas, lo que representó un avance del 84.21% respecto a la meta trimestral programada.
</t>
    </r>
    <r>
      <rPr>
        <b/>
        <sz val="11"/>
        <color theme="1"/>
        <rFont val="Calibri"/>
        <family val="2"/>
      </rPr>
      <t>Meta Anual:</t>
    </r>
    <r>
      <rPr>
        <sz val="11"/>
        <color theme="1"/>
        <rFont val="Calibri"/>
        <family val="2"/>
      </rPr>
      <t xml:space="preserve">
Se realizaron 16  Planeaciones y coordinación de la calendarización de las actividades del Voluntariado, en coordinación con la Dirección General.  Representación e interrelación con  autoridades, organismos, entre otros, para llevar a cabo gestiones y mesas de trabajo, de las 73 programadas, lo que representó un avance anual acumulado del 21.92%. </t>
    </r>
    <r>
      <rPr>
        <b/>
        <sz val="11"/>
        <color rgb="FFFF0000"/>
        <rFont val="Calibri"/>
        <family val="2"/>
      </rPr>
      <t>(Son los datos del primer trimestre, no del segundo)</t>
    </r>
  </si>
  <si>
    <r>
      <t xml:space="preserve">Meta Trimestral: 
</t>
    </r>
    <r>
      <rPr>
        <sz val="11"/>
        <color theme="1"/>
        <rFont val="Calibri"/>
        <family val="2"/>
      </rPr>
      <t xml:space="preserve">Se realizaron 22 Procuraciones de apoyos económicos, donativos y de recursos, mediante gestiones del Voluntariado ante instituciones públicas, privadas, asociaciones, entre otros, así como la organización de eventos para coadyuvar al mejoramiento de los programas y servicios del SMDIF BJ, de las 18 programadas, lo que representó un avance del 122.22% respecto a la meta trimestral programada. Se superó la meta programada para este trimestre debido a la cantidad de bazares que se pudieron realizar derivados del donativo recibido por ASUR. </t>
    </r>
    <r>
      <rPr>
        <b/>
        <sz val="11"/>
        <color theme="1"/>
        <rFont val="Calibri"/>
        <family val="2"/>
      </rPr>
      <t xml:space="preserve">
Meta Anual:
</t>
    </r>
    <r>
      <rPr>
        <sz val="11"/>
        <color theme="1"/>
        <rFont val="Calibri"/>
        <family val="2"/>
      </rPr>
      <t xml:space="preserve">Se realizaron 22 Procuraciones de apoyos económicos, donativos y de recursos, mediante gestiones del Voluntariado ante instituciones públicas, privadas, asociaciones, entre otros, así como la organización de eventos para coadyuvar al mejoramiento de los programas y servicios del SMDIF BJ, de las 66 programadas, lo que representó un avance anual acumulado del 33.33%. </t>
    </r>
    <r>
      <rPr>
        <b/>
        <sz val="11"/>
        <color rgb="FFFF0000"/>
        <rFont val="Calibri"/>
        <family val="2"/>
      </rPr>
      <t>(Son los datos del primer trimestre, no del segundo)</t>
    </r>
  </si>
  <si>
    <r>
      <t xml:space="preserve">Meta Trimestral: 
</t>
    </r>
    <r>
      <rPr>
        <sz val="11"/>
        <color theme="1"/>
        <rFont val="Calibri"/>
        <family val="2"/>
      </rPr>
      <t>Se realizaron 5,944  Servicios y apoyos de asistencia social a los sujetos y grupos de atención prioritaria del municipio de Benito Juárez, de los 4,360 programados, lo que representó un avance del 136.33% respecto a la meta trimestral programada. La meta programada fue superada debido a las orientaciones que se brindaron en el módulo de información sobre los servicios que ofrece el SMDIFBJ.</t>
    </r>
    <r>
      <rPr>
        <b/>
        <sz val="11"/>
        <color theme="1"/>
        <rFont val="Calibri"/>
        <family val="2"/>
      </rPr>
      <t xml:space="preserve">
Meta Anual:
</t>
    </r>
    <r>
      <rPr>
        <sz val="11"/>
        <color theme="1"/>
        <rFont val="Calibri"/>
        <family val="2"/>
      </rPr>
      <t>Se realizaron 5,944  Servicios y apoyos de asistencia social a los sujetos y grupos de atención prioritaria del municipio de Benito Juárez, de los 20,160 programados, lo que representó un avance anual acumulado del 29.48%.</t>
    </r>
    <r>
      <rPr>
        <b/>
        <sz val="11"/>
        <color theme="1"/>
        <rFont val="Calibri"/>
        <family val="2"/>
      </rPr>
      <t xml:space="preserve"> </t>
    </r>
    <r>
      <rPr>
        <b/>
        <sz val="11"/>
        <color rgb="FFFF0000"/>
        <rFont val="Calibri"/>
        <family val="2"/>
      </rPr>
      <t>(Son los datos del primer trimestre, no del segundo)</t>
    </r>
  </si>
  <si>
    <r>
      <t xml:space="preserve">Meta Trimestral: 
</t>
    </r>
    <r>
      <rPr>
        <sz val="11"/>
        <color theme="1"/>
        <rFont val="Calibri"/>
        <family val="2"/>
      </rPr>
      <t>Se realizaron 450 Entregas de apoyos de asistencia social  a personas de atención prioritaria, de las 530 programadas, lo que representó un avance del 84.91% respecto a la meta trimestral programada. No se superó la meta programada para este trimestre debido a que no ha sido estipulada la fecha de entrega de aparatos funcionales otorgados por la Beneficiencia Pública Nacional.</t>
    </r>
    <r>
      <rPr>
        <b/>
        <sz val="11"/>
        <color theme="1"/>
        <rFont val="Calibri"/>
        <family val="2"/>
      </rPr>
      <t xml:space="preserve">
Meta Anual:
</t>
    </r>
    <r>
      <rPr>
        <sz val="11"/>
        <color theme="1"/>
        <rFont val="Calibri"/>
        <family val="2"/>
      </rPr>
      <t xml:space="preserve">Se realizaron 450 Entregas de apoyos de asistencia social  a personas de atención prioritaria, de las 3,845 programadas, lo que representó un avance anual acumulado del 11.70%. </t>
    </r>
    <r>
      <rPr>
        <b/>
        <sz val="11"/>
        <color rgb="FFFF0000"/>
        <rFont val="Calibri"/>
        <family val="2"/>
      </rPr>
      <t>(Son los datos del primer trimestre, no del segundo)</t>
    </r>
  </si>
  <si>
    <r>
      <t xml:space="preserve">Meta Trimestral: 
</t>
    </r>
    <r>
      <rPr>
        <sz val="11"/>
        <color theme="1"/>
        <rFont val="Calibri"/>
        <family val="2"/>
      </rPr>
      <t>Se realizaron 224  estudios socioeconómicos  a personas de atención prioritaria, de los 330 programados, lo que representó un avance del 67.88% respecto a la meta trimestral programada. No se logró la meta programada para este trimestre debido a que no se aperturaron los programas de apoyo funcional, motivo por el cual no se generaron los estudios socioeconómicos correspondientes.</t>
    </r>
    <r>
      <rPr>
        <b/>
        <sz val="11"/>
        <color theme="1"/>
        <rFont val="Calibri"/>
        <family val="2"/>
      </rPr>
      <t xml:space="preserve">
Meta Anual:
</t>
    </r>
    <r>
      <rPr>
        <sz val="11"/>
        <color theme="1"/>
        <rFont val="Calibri"/>
        <family val="2"/>
      </rPr>
      <t xml:space="preserve">Se realizaron 224  estudios socioeconómicos  a personas de atención prioritaria, de los 1,495 programados, lo que representó un avance anual acumulado del 14.98%. </t>
    </r>
    <r>
      <rPr>
        <b/>
        <sz val="11"/>
        <color rgb="FFFF0000"/>
        <rFont val="Calibri"/>
        <family val="2"/>
      </rPr>
      <t>(Son los datos del primer trimestre, no del segundo)</t>
    </r>
  </si>
  <si>
    <r>
      <t xml:space="preserve">Meta Trimestral: 
</t>
    </r>
    <r>
      <rPr>
        <sz val="11"/>
        <color theme="1"/>
        <rFont val="Calibri"/>
        <family val="2"/>
      </rPr>
      <t xml:space="preserve">Se realizaron 5,283 orientaciones de los trámites y servicios a las y los usuarios que acuden al SMDIF BJ y atenciones en general, de los 3,500 programados, lo que representó un avance del 150.94% respecto a la meta trimestral programada. Se superó la meta debido a la afluencia de la ciudadania que se acerco al módulo de orientación, a fin de solicitar información de los servicios que se brindan en el SMDIFBJ. </t>
    </r>
    <r>
      <rPr>
        <b/>
        <sz val="11"/>
        <color theme="1"/>
        <rFont val="Calibri"/>
        <family val="2"/>
      </rPr>
      <t xml:space="preserve">
Meta Anual:
</t>
    </r>
    <r>
      <rPr>
        <sz val="11"/>
        <color theme="1"/>
        <rFont val="Calibri"/>
        <family val="2"/>
      </rPr>
      <t>Se realizaron 5,283 orientaciones de los trámites y servicios a las y los usuarios que acuden al SMDIF BJ y atenciones en general, de los 14,820 programados, lo que representó un avance anual acumulado del 35.65%.</t>
    </r>
    <r>
      <rPr>
        <b/>
        <sz val="11"/>
        <color rgb="FFFF0000"/>
        <rFont val="Calibri"/>
        <family val="2"/>
      </rPr>
      <t xml:space="preserve"> (Son los datos del primer trimestre, no del segundo)</t>
    </r>
  </si>
  <si>
    <r>
      <t xml:space="preserve">Meta Trimestral: 
</t>
    </r>
    <r>
      <rPr>
        <sz val="11"/>
        <color theme="1"/>
        <rFont val="Calibri"/>
        <family val="2"/>
      </rPr>
      <t>Se realizaron 3,758 Procedimientos administrativos para las diferentes Unidades Administrativas del SMDIF BJ, de los 1,630 programados, lo que representó un avance del 230.55% respecto a la meta trimestral programada. Se superó la meta debido a la alta demanda de las áreas en los procedimientos administrativos que se realizan, dando seguimiento a cada uno de ellos.</t>
    </r>
    <r>
      <rPr>
        <b/>
        <sz val="11"/>
        <color theme="1"/>
        <rFont val="Calibri"/>
        <family val="2"/>
      </rPr>
      <t xml:space="preserve">
Meta Anual:
</t>
    </r>
    <r>
      <rPr>
        <sz val="11"/>
        <color theme="1"/>
        <rFont val="Calibri"/>
        <family val="2"/>
      </rPr>
      <t>Se realizaron 3,758 Procedimientos administrativos para las diferentes Unidades Administrativas del SMDIF BJ, de los 6,524 programados, lo que representó un avance anual acumulado del 57.60%.</t>
    </r>
    <r>
      <rPr>
        <b/>
        <sz val="11"/>
        <color theme="1"/>
        <rFont val="Calibri"/>
        <family val="2"/>
      </rPr>
      <t xml:space="preserve"> </t>
    </r>
    <r>
      <rPr>
        <b/>
        <sz val="11"/>
        <color rgb="FFFF0000"/>
        <rFont val="Calibri"/>
        <family val="2"/>
      </rPr>
      <t>(Son los datos del primer trimestre, no del segundo)</t>
    </r>
  </si>
  <si>
    <r>
      <t xml:space="preserve">Meta Trimestral: 
</t>
    </r>
    <r>
      <rPr>
        <sz val="11"/>
        <color theme="1"/>
        <rFont val="Calibri"/>
        <family val="2"/>
      </rPr>
      <t>Se realizaron 25 reportes contables, presupuestarios y financieros para la integración de la cuenta pública, de los 25 programados, lo que representó un avance del  100.00% respecto a la meta trimestral programada.</t>
    </r>
    <r>
      <rPr>
        <b/>
        <sz val="11"/>
        <color theme="1"/>
        <rFont val="Calibri"/>
        <family val="2"/>
      </rPr>
      <t xml:space="preserve">
Meta Anual:
</t>
    </r>
    <r>
      <rPr>
        <sz val="11"/>
        <color theme="1"/>
        <rFont val="Calibri"/>
        <family val="2"/>
      </rPr>
      <t xml:space="preserve">Se realizaron 25 reportes contables, presupuestarios y financieros para la integración de la cuenta pública, de los 100 programados, lo que representó un avance anual acumulado del </t>
    </r>
    <r>
      <rPr>
        <sz val="11"/>
        <color rgb="FFFF0000"/>
        <rFont val="Calibri"/>
        <family val="2"/>
      </rPr>
      <t xml:space="preserve">25.00%. </t>
    </r>
    <r>
      <rPr>
        <b/>
        <sz val="11"/>
        <color rgb="FFFF0000"/>
        <rFont val="Calibri"/>
        <family val="2"/>
      </rPr>
      <t>(El porcentaje debe ser de 50% que es la suma del segundo trimestre)</t>
    </r>
  </si>
  <si>
    <r>
      <t xml:space="preserve">Meta Trimestral: 
</t>
    </r>
    <r>
      <rPr>
        <sz val="11"/>
        <color theme="1"/>
        <rFont val="Calibri"/>
        <family val="2"/>
      </rPr>
      <t>Se realizaron 270 cédulas nominales quincenales por medio de un control de incidencias, de las 455 programadas, lo que representó un avance del 59.34% respecto a la meta trimestral programada. No se superó la meta debido a que los colaboradores de DIF no requirieron movimientos de vacaciones, permisos y días económicos como se había programado.</t>
    </r>
    <r>
      <rPr>
        <b/>
        <sz val="11"/>
        <color theme="1"/>
        <rFont val="Calibri"/>
        <family val="2"/>
      </rPr>
      <t xml:space="preserve">
Meta Anual:
</t>
    </r>
    <r>
      <rPr>
        <sz val="11"/>
        <color theme="1"/>
        <rFont val="Calibri"/>
        <family val="2"/>
      </rPr>
      <t>Se realizaron 270 cédulas nominales quincenales por medio de un control de incidencias, de las 1,822 programadas, lo que representó un avance  anual acumulado del 14.82%.</t>
    </r>
    <r>
      <rPr>
        <b/>
        <sz val="11"/>
        <color theme="1"/>
        <rFont val="Calibri"/>
        <family val="2"/>
      </rPr>
      <t xml:space="preserve"> </t>
    </r>
    <r>
      <rPr>
        <b/>
        <sz val="11"/>
        <color rgb="FFFF0000"/>
        <rFont val="Calibri"/>
        <family val="2"/>
      </rPr>
      <t>(Son los datos del primer trimestre, no del segundo)</t>
    </r>
  </si>
  <si>
    <r>
      <t xml:space="preserve">Meta Trimestral: 
</t>
    </r>
    <r>
      <rPr>
        <sz val="11"/>
        <color theme="1"/>
        <rFont val="Calibri"/>
        <family val="2"/>
      </rPr>
      <t xml:space="preserve">Se realizaron 710 Capacitaciones internas al personal de conformidad a la legislación aplicable en el Sistema Municipal DIF Benito Juárez, de las 700 programadas, lo que representó un avance del 101.43% respecto a la meta trimestral programada. </t>
    </r>
    <r>
      <rPr>
        <b/>
        <sz val="11"/>
        <color theme="1"/>
        <rFont val="Calibri"/>
        <family val="2"/>
      </rPr>
      <t xml:space="preserve">
Meta Anual:
</t>
    </r>
    <r>
      <rPr>
        <sz val="11"/>
        <color theme="1"/>
        <rFont val="Calibri"/>
        <family val="2"/>
      </rPr>
      <t xml:space="preserve">Se realizaron 710 Capacitaciones internas al personal de conformidad a la legislación aplicable en el Sistema Municipal DIF Benito Juárez, de las 1,700 programadas, lo que representó un avance  anual acumulado del 41.76%. </t>
    </r>
    <r>
      <rPr>
        <b/>
        <sz val="11"/>
        <color rgb="FFFF0000"/>
        <rFont val="Calibri"/>
        <family val="2"/>
      </rPr>
      <t>(Son los datos del primer trimestre, no del segundo)</t>
    </r>
  </si>
  <si>
    <r>
      <t xml:space="preserve">Meta Trimestral: 
</t>
    </r>
    <r>
      <rPr>
        <sz val="11"/>
        <color theme="1"/>
        <rFont val="Calibri"/>
        <family val="2"/>
      </rPr>
      <t xml:space="preserve">Se realizaron 17 Capacitaciones internas al personal de conformidad a la legislación aplicable en el Sistema Municipal DIF Benito Juárez, de las 15 programadas, lo que representó un avance del 113.33% respecto a la meta trimestral programada. Se superó la meta programada para este trimestre debido a que se atendieron requerimientos de las áreas para impartir cursos que aporten a su operatividad como fue con CASNNAM.
</t>
    </r>
    <r>
      <rPr>
        <b/>
        <sz val="11"/>
        <color theme="1"/>
        <rFont val="Calibri"/>
        <family val="2"/>
      </rPr>
      <t xml:space="preserve">Meta Anual:
</t>
    </r>
    <r>
      <rPr>
        <sz val="11"/>
        <color theme="1"/>
        <rFont val="Calibri"/>
        <family val="2"/>
      </rPr>
      <t>Se realizaron 17 Capacitaciones internas al personal de conformidad a la legislación aplicable en el Sistema Municipal DIF Benito Juárez, de las 30 programadas, lo que representó un avance  anual acumulado del 56.67%.</t>
    </r>
    <r>
      <rPr>
        <sz val="11"/>
        <color rgb="FFFF0000"/>
        <rFont val="Calibri"/>
        <family val="2"/>
      </rPr>
      <t xml:space="preserve"> </t>
    </r>
    <r>
      <rPr>
        <b/>
        <sz val="11"/>
        <color rgb="FFFF0000"/>
        <rFont val="Calibri"/>
        <family val="2"/>
      </rPr>
      <t>(Son los datos del primer trimestre, no del segundo)</t>
    </r>
  </si>
  <si>
    <r>
      <t xml:space="preserve">Meta Trimestral: 
</t>
    </r>
    <r>
      <rPr>
        <sz val="11"/>
        <color theme="1"/>
        <rFont val="Calibri"/>
        <family val="2"/>
      </rPr>
      <t>Se realizaron 0 inventarios de bienes muebles e inmuebles del SMDIF para su adecuado control y verificación, de los 0 programados, lo que representó un avance del 0% de la meta programada.</t>
    </r>
    <r>
      <rPr>
        <b/>
        <sz val="11"/>
        <color theme="1"/>
        <rFont val="Calibri"/>
        <family val="2"/>
      </rPr>
      <t xml:space="preserve">
Meta Anual:
</t>
    </r>
    <r>
      <rPr>
        <sz val="11"/>
        <color theme="1"/>
        <rFont val="Calibri"/>
        <family val="2"/>
      </rPr>
      <t xml:space="preserve">Se realizaron 0 inventarios de bienes muebles e inmuebles del SMDIF para su adecuado control y verificación, de los 2 programados, lo que representó un avance anual acumulado del 0%. </t>
    </r>
    <r>
      <rPr>
        <b/>
        <sz val="11"/>
        <color rgb="FFFF0000"/>
        <rFont val="Calibri"/>
        <family val="2"/>
      </rPr>
      <t>(Son los datos del primer trimestre, no del segundo)</t>
    </r>
  </si>
  <si>
    <r>
      <t xml:space="preserve">Meta Trimestral: 
</t>
    </r>
    <r>
      <rPr>
        <sz val="11"/>
        <color theme="1"/>
        <rFont val="Calibri"/>
        <family val="2"/>
      </rPr>
      <t xml:space="preserve">Se realizaron 468 Adquisiciones de suministros de bienes, insumos, materiales y servicios para la operación del SMDIFBJ, de las 525 programadas, lo que representó un avance del 89.14% respecto a la meta trimestral programada. </t>
    </r>
    <r>
      <rPr>
        <b/>
        <sz val="11"/>
        <color theme="1"/>
        <rFont val="Calibri"/>
        <family val="2"/>
      </rPr>
      <t xml:space="preserve">
Meta Anual:
</t>
    </r>
    <r>
      <rPr>
        <sz val="11"/>
        <color theme="1"/>
        <rFont val="Calibri"/>
        <family val="2"/>
      </rPr>
      <t xml:space="preserve">Se realizaron 468 Adquisiciones de suministros de bienes, insumos, materiales y servicios para la operación del SMDIFBJ, de las 2,100 programadas, lo que representó un avance anual acumulado del 22.29%. </t>
    </r>
    <r>
      <rPr>
        <b/>
        <sz val="11"/>
        <color rgb="FFFF0000"/>
        <rFont val="Calibri"/>
        <family val="2"/>
      </rPr>
      <t>(Son los datos del primer trimestre, no del segundo)</t>
    </r>
  </si>
  <si>
    <r>
      <t xml:space="preserve">Meta Trimestral: 
</t>
    </r>
    <r>
      <rPr>
        <sz val="11"/>
        <color theme="1"/>
        <rFont val="Calibri"/>
        <family val="2"/>
      </rPr>
      <t>Se realizaron 51 servicios de mantenimiento y reparación del parque vehicular  del SMDIFBJ para  la preservación, cuidado, control y verificación del parque vehicular, de los 50 programados, lo que representó un avance del 102.00% respecto a la meta trimestral programada.</t>
    </r>
    <r>
      <rPr>
        <b/>
        <sz val="11"/>
        <color theme="1"/>
        <rFont val="Calibri"/>
        <family val="2"/>
      </rPr>
      <t xml:space="preserve">
Meta Anual:
</t>
    </r>
    <r>
      <rPr>
        <sz val="11"/>
        <color theme="1"/>
        <rFont val="Calibri"/>
        <family val="2"/>
      </rPr>
      <t xml:space="preserve">Se realizaron 51 servicios de mantenimiento y reparación del parque vehicular  del SMDIFBJ para  la preservación, cuidado, control y verificación del parque vehicular, de los 200 programados, lo que representó un avance anual acumulado del </t>
    </r>
    <r>
      <rPr>
        <sz val="11"/>
        <color rgb="FFFF0000"/>
        <rFont val="Calibri"/>
        <family val="2"/>
      </rPr>
      <t xml:space="preserve">25.50%. </t>
    </r>
    <r>
      <rPr>
        <b/>
        <sz val="11"/>
        <color rgb="FFFF0000"/>
        <rFont val="Calibri"/>
        <family val="2"/>
      </rPr>
      <t>(El porcentaje es del primer trimestre, no del segundo)</t>
    </r>
  </si>
  <si>
    <r>
      <t xml:space="preserve">Meta Trimestral: 
</t>
    </r>
    <r>
      <rPr>
        <sz val="11"/>
        <color theme="1"/>
        <rFont val="Calibri"/>
        <family val="2"/>
      </rPr>
      <t xml:space="preserve">Se realizaron 151 Atenciones a las necesidades de mantenimiento y reparación de equipos de cómputo, líneas telefónicas y red informática para su correcto funcionamiento y operación, de las 138 programadas, lo que representó un avance del 109.42% respecto a la meta trimestral programada.
</t>
    </r>
    <r>
      <rPr>
        <b/>
        <sz val="11"/>
        <color theme="1"/>
        <rFont val="Calibri"/>
        <family val="2"/>
      </rPr>
      <t xml:space="preserve">Meta Anual: 
</t>
    </r>
    <r>
      <rPr>
        <sz val="11"/>
        <color theme="1"/>
        <rFont val="Calibri"/>
        <family val="2"/>
      </rPr>
      <t>Se realizaron 151 Atenciones a las necesidades de mantenimiento y reparación de equipos de cómputo, líneas telefónicas y red informática para su correcto funcionamiento y operación, de las 552 programadas, lo que representó un avance anual acumulado del 27.36%.</t>
    </r>
    <r>
      <rPr>
        <b/>
        <sz val="11"/>
        <color theme="1"/>
        <rFont val="Calibri"/>
        <family val="2"/>
      </rPr>
      <t xml:space="preserve"> </t>
    </r>
    <r>
      <rPr>
        <b/>
        <sz val="11"/>
        <color rgb="FFFF0000"/>
        <rFont val="Calibri"/>
        <family val="2"/>
      </rPr>
      <t>(Son los datos del primer trimestre, no del segundo)</t>
    </r>
  </si>
  <si>
    <r>
      <t xml:space="preserve">Meta Trimestral: 
</t>
    </r>
    <r>
      <rPr>
        <sz val="11"/>
        <color theme="1"/>
        <rFont val="Calibri"/>
        <family val="2"/>
      </rPr>
      <t>Se realizaron 262  servicios de mantenimiento, reparación, remodelación, intendencia y vigilancia de las instalaciones del SMDIFBJ, de los 210 programados, lo que representó un avance del 124.76% respecto a la meta trimestral programada. La meta fue superada debido a que se dio seguimiento a los requerimientos de pintura a los edificios que pertenecen al DIF no programados.</t>
    </r>
    <r>
      <rPr>
        <b/>
        <sz val="11"/>
        <color theme="1"/>
        <rFont val="Calibri"/>
        <family val="2"/>
      </rPr>
      <t xml:space="preserve">
Meta Anual:
</t>
    </r>
    <r>
      <rPr>
        <sz val="11"/>
        <color theme="1"/>
        <rFont val="Calibri"/>
        <family val="2"/>
      </rPr>
      <t>Se realizaron 262  servicios de mantenimiento, reparación, remodelación, intendencia y vigilancia de las instalaciones del SMDIFBJ, de los 850 programados, lo que representó un avance anual acumulado del 30.82%.</t>
    </r>
    <r>
      <rPr>
        <b/>
        <sz val="11"/>
        <color theme="1"/>
        <rFont val="Calibri"/>
        <family val="2"/>
      </rPr>
      <t xml:space="preserve"> </t>
    </r>
    <r>
      <rPr>
        <b/>
        <sz val="11"/>
        <color rgb="FFFF0000"/>
        <rFont val="Calibri"/>
        <family val="2"/>
      </rPr>
      <t>(Son los datos del primer trimestre, no del segundo)</t>
    </r>
  </si>
  <si>
    <r>
      <t xml:space="preserve">Meta Trimestral: 
</t>
    </r>
    <r>
      <rPr>
        <sz val="11"/>
        <color theme="1"/>
        <rFont val="Calibri"/>
        <family val="2"/>
      </rPr>
      <t>Se realizaron 240 Entregas de Donativos a las áreas del SMDIFBJ, Asociaciones Civiles y personas de atención prioritaria, de las 137 programadas, lo que representó un avance del 175.18% respecto a la meta trimestral programada. La meta de este trimestre fue superada debido a la demanda de las áreas que requerían de apoyo para dar seguimiento a los programas sociales que se ofrecen en la Institución.</t>
    </r>
    <r>
      <rPr>
        <b/>
        <sz val="11"/>
        <color theme="1"/>
        <rFont val="Calibri"/>
        <family val="2"/>
      </rPr>
      <t xml:space="preserve">
Meta Anual:
</t>
    </r>
    <r>
      <rPr>
        <sz val="11"/>
        <color theme="1"/>
        <rFont val="Calibri"/>
        <family val="2"/>
      </rPr>
      <t xml:space="preserve">Se realizaron 240 Entregas de Donativos a las áreas del SMDIFBJ, Asociaciones Civiles y personas de atención prioritaria, de las 548 programadas, lo que representó un avance anual acumulado del 43.80%. </t>
    </r>
    <r>
      <rPr>
        <b/>
        <sz val="11"/>
        <color rgb="FFFF0000"/>
        <rFont val="Calibri"/>
        <family val="2"/>
      </rPr>
      <t>(Son los datos del primer trimestre, no del segundo)</t>
    </r>
  </si>
  <si>
    <r>
      <t xml:space="preserve">Meta Trimestral: 
</t>
    </r>
    <r>
      <rPr>
        <sz val="11"/>
        <color theme="1"/>
        <rFont val="Calibri"/>
        <family val="2"/>
      </rPr>
      <t xml:space="preserve">Se realizaron 1,314 Recepciones de donativos en especie o monetario, de los 780 programados, lo que representó un avance del 168.46% respecto a la meta trimestral programada. La meta trimestral fue superada debido al donativo no programado y que fué otorgado por el sector privado durante este periodo.
</t>
    </r>
    <r>
      <rPr>
        <b/>
        <sz val="11"/>
        <color theme="1"/>
        <rFont val="Calibri"/>
        <family val="2"/>
      </rPr>
      <t xml:space="preserve">Meta Anual:
</t>
    </r>
    <r>
      <rPr>
        <sz val="11"/>
        <color theme="1"/>
        <rFont val="Calibri"/>
        <family val="2"/>
      </rPr>
      <t>Se realizaron 1,314 Recepciones de donativos en especie o monetario, de los 3,120 programados, lo que representó un avance anual acumulado del 42.12%.</t>
    </r>
    <r>
      <rPr>
        <b/>
        <sz val="11"/>
        <color theme="1"/>
        <rFont val="Calibri"/>
        <family val="2"/>
      </rPr>
      <t xml:space="preserve"> </t>
    </r>
    <r>
      <rPr>
        <b/>
        <sz val="11"/>
        <color rgb="FFFF0000"/>
        <rFont val="Calibri"/>
        <family val="2"/>
      </rPr>
      <t>(Son los datos del primer trimestre, no del segundo)</t>
    </r>
  </si>
  <si>
    <r>
      <t xml:space="preserve">Meta Trimestral: 
</t>
    </r>
    <r>
      <rPr>
        <sz val="11"/>
        <color theme="1"/>
        <rFont val="Calibri"/>
        <family val="2"/>
      </rPr>
      <t>Se realizaron 250 Participaciones de Instituciones públicas, privadas, fundaciones, asociaciones, empresas socialmente responsables y sociedad civil que entregan donativos al SMDIF BJ, de las 75 programadas, lo que representó un avance del 333.33% respecto a la meta trimestral programada. Se superó la meta trimestral debido a que durante este periodo se contó con una mayor participación de donadores del sector público y privado.</t>
    </r>
    <r>
      <rPr>
        <b/>
        <sz val="11"/>
        <color theme="1"/>
        <rFont val="Calibri"/>
        <family val="2"/>
      </rPr>
      <t xml:space="preserve">
Meta Anual:
</t>
    </r>
    <r>
      <rPr>
        <sz val="11"/>
        <color theme="1"/>
        <rFont val="Calibri"/>
        <family val="2"/>
      </rPr>
      <t>Se realizaron 250 Participaciones de Instituciones públicas, privadas, fundaciones, asociaciones, empresas socialmente responsables y sociedad civil que entregan donativos al SMDIF BJ, de las 300 programadas, lo que representó un avance anual acumulado del 83.33%.</t>
    </r>
    <r>
      <rPr>
        <b/>
        <sz val="11"/>
        <color theme="1"/>
        <rFont val="Calibri"/>
        <family val="2"/>
      </rPr>
      <t xml:space="preserve"> </t>
    </r>
    <r>
      <rPr>
        <b/>
        <sz val="11"/>
        <color rgb="FFFF0000"/>
        <rFont val="Calibri"/>
        <family val="2"/>
      </rPr>
      <t>(Son los datos del primer trimestre, no del segundo)</t>
    </r>
  </si>
  <si>
    <r>
      <t xml:space="preserve">Meta Trimestral: 
</t>
    </r>
    <r>
      <rPr>
        <sz val="11"/>
        <rFont val="Calibri"/>
        <family val="2"/>
      </rPr>
      <t>Se realizaron 14,122 Atenciones de fortalecimiento en la solución de conflictos y prevención de riesgos psicosociales a través de la cultura de la paz y los derechos de las niñas, niños y adolescentes, de las 13,000 programadas, lo que representó un avance del 108.63% respecto a la meta trimestral programada.</t>
    </r>
    <r>
      <rPr>
        <b/>
        <sz val="11"/>
        <rFont val="Calibri"/>
        <family val="2"/>
      </rPr>
      <t xml:space="preserve">
Meta Anual:
</t>
    </r>
    <r>
      <rPr>
        <sz val="11"/>
        <rFont val="Calibri"/>
        <family val="2"/>
      </rPr>
      <t>Se realizaron 14,122 Atenciones de fortalecimiento en la solución de conflictos y prevención de riesgos psicosociales a través de la cultura de la paz y los derechos de las niñas, niños y adolescentes, de las 41,500 programadas, lo que representó un avance anual acumulado del 34.03%.</t>
    </r>
    <r>
      <rPr>
        <b/>
        <sz val="11"/>
        <rFont val="Calibri"/>
        <family val="2"/>
      </rPr>
      <t xml:space="preserve"> </t>
    </r>
    <r>
      <rPr>
        <b/>
        <sz val="11"/>
        <color rgb="FFFF0000"/>
        <rFont val="Calibri"/>
        <family val="2"/>
      </rPr>
      <t>(Son los datos del primer trimestre, no del segundo)</t>
    </r>
  </si>
  <si>
    <r>
      <t xml:space="preserve">Meta Trimestral: 
</t>
    </r>
    <r>
      <rPr>
        <sz val="11"/>
        <rFont val="Calibri"/>
        <family val="2"/>
      </rPr>
      <t>Se realizaron 25 acciones de la cultura de la paz para mejorar la comunicación, las relaciones familiares y sociales, así como acciones educativas enfocadas en los derechos de las NNA de la "Red de Impulsores de la Transformación", de las 30  programadas, lo que representó un avance del 83.33% respecto a la meta trimestral programada. No se logró la meta programada para este trimestre, debido a  que por cuestiones de agenda se tuvieron que cancelar algunas actividades programadas.</t>
    </r>
    <r>
      <rPr>
        <b/>
        <sz val="11"/>
        <rFont val="Calibri"/>
        <family val="2"/>
      </rPr>
      <t xml:space="preserve">
Meta Anual:
</t>
    </r>
    <r>
      <rPr>
        <sz val="11"/>
        <rFont val="Calibri"/>
        <family val="2"/>
      </rPr>
      <t xml:space="preserve">Se realizaron 25 acciones de la cultura de la paz para mejorar la comunicación, las relaciones familiares y sociales, así como acciones educativas enfocadas en los derechos de las NNA de la "Red de Impulsores de la Transformación", de las 181 programadas, lo que representó un avance anual acumulado del 13.81%. </t>
    </r>
    <r>
      <rPr>
        <b/>
        <sz val="11"/>
        <color rgb="FFFF0000"/>
        <rFont val="Calibri"/>
        <family val="2"/>
      </rPr>
      <t>(Son los datos del primer trimestre, no del segundo)</t>
    </r>
  </si>
  <si>
    <r>
      <t xml:space="preserve">Meta Trimestral: 
</t>
    </r>
    <r>
      <rPr>
        <sz val="11"/>
        <rFont val="Calibri"/>
        <family val="2"/>
      </rPr>
      <t>Se realizaron 106 actividades de Prevención de Riesgos Psicosociales dirigido a NNA y adultos que viven en el municipio de Benito Juárez, de las 130 programadas, lo que representó un avance del 81.54% respecto a la meta trimestral programada. No se logró la meta para este periodo debido a la cancenlación de actividades y pláticas programadas por el paro indefinido en las escuelas del sector público.</t>
    </r>
    <r>
      <rPr>
        <b/>
        <sz val="11"/>
        <rFont val="Calibri"/>
        <family val="2"/>
      </rPr>
      <t xml:space="preserve">
Meta Anual:
</t>
    </r>
    <r>
      <rPr>
        <sz val="11"/>
        <rFont val="Calibri"/>
        <family val="2"/>
      </rPr>
      <t>Se realizaron 106 actividades de Prevención de Riesgos Psicosociales dirigido a NNA y adultos que viven en el municipio de Benito Juárez, de las 600 programadas, lo que representó un avance anual acumulado del 17.67%.</t>
    </r>
    <r>
      <rPr>
        <b/>
        <sz val="11"/>
        <rFont val="Calibri"/>
        <family val="2"/>
      </rPr>
      <t xml:space="preserve"> </t>
    </r>
    <r>
      <rPr>
        <b/>
        <sz val="11"/>
        <color rgb="FFFF0000"/>
        <rFont val="Calibri"/>
        <family val="2"/>
      </rPr>
      <t>(Son los datos del primer trimestre, no del segundo)</t>
    </r>
  </si>
  <si>
    <r>
      <t xml:space="preserve">Meta Trimestral: 
</t>
    </r>
    <r>
      <rPr>
        <sz val="11"/>
        <rFont val="Calibri"/>
        <family val="2"/>
      </rPr>
      <t>Se realizaron 250 entregas de estimulo a la educación, alimentación y salud , de las 500 programadas, lo que representó un avance del 50.00% respecto a la meta trimestral programada. No se logró la meta programada debido a los inconvenientes presentados durante la logística de la entrega en las colonias y disponibilidad del transporte.</t>
    </r>
    <r>
      <rPr>
        <b/>
        <sz val="11"/>
        <rFont val="Calibri"/>
        <family val="2"/>
      </rPr>
      <t xml:space="preserve">
Meta Anual:
</t>
    </r>
    <r>
      <rPr>
        <sz val="11"/>
        <rFont val="Calibri"/>
        <family val="2"/>
      </rPr>
      <t xml:space="preserve">Se realizaron 250 entregas de estimulo a la educación, alimentación y salud , de las 2,250 programadas, lo que representó un avance anual acumulado del 11.11%. </t>
    </r>
    <r>
      <rPr>
        <b/>
        <sz val="11"/>
        <color rgb="FFFF0000"/>
        <rFont val="Calibri"/>
        <family val="2"/>
      </rPr>
      <t>(Son los datos del primer trimestre, no del segundo)</t>
    </r>
  </si>
  <si>
    <r>
      <t xml:space="preserve">Meta Trimestral: 
</t>
    </r>
    <r>
      <rPr>
        <sz val="11"/>
        <rFont val="Calibri"/>
        <family val="2"/>
      </rPr>
      <t xml:space="preserve">Se impartieron 45 acciones de prevención del delito dirigido a NNA y personas adultas fomentando la cultura de la legalidad, de las 36 programadas, lo que representó un avance del 125.00% respecto a la meta trimestral programada. Se superó la meta programada para este trimestre debido a que las escuelas Cbtis 272, Técnica 18  Lázaro Cárdenas y Conalep 4, solicitaron la impartición de pláticas  para atender problemáticas dentro de las instalaciones.
</t>
    </r>
    <r>
      <rPr>
        <b/>
        <sz val="11"/>
        <rFont val="Calibri"/>
        <family val="2"/>
      </rPr>
      <t xml:space="preserve">Meta Anual:
</t>
    </r>
    <r>
      <rPr>
        <sz val="11"/>
        <rFont val="Calibri"/>
        <family val="2"/>
      </rPr>
      <t>Se impartieron 45 acciones de prevención del delito dirigido a NNA y personas adultas fomentando la cultura de la legalidad, de las 133 programadas, lo que representó un avance anual acumulado del 33.83%.</t>
    </r>
    <r>
      <rPr>
        <b/>
        <sz val="11"/>
        <rFont val="Calibri"/>
        <family val="2"/>
      </rPr>
      <t xml:space="preserve"> </t>
    </r>
    <r>
      <rPr>
        <b/>
        <sz val="11"/>
        <color rgb="FFFF0000"/>
        <rFont val="Calibri"/>
        <family val="2"/>
      </rPr>
      <t>(Son los datos del primer trimestre, no del segundo)</t>
    </r>
  </si>
  <si>
    <r>
      <t xml:space="preserve">Meta Trimestral: 
</t>
    </r>
    <r>
      <rPr>
        <sz val="11"/>
        <rFont val="Calibri"/>
        <family val="2"/>
      </rPr>
      <t xml:space="preserve">Se ejecutaron 343 acciones derecreación, cultura y deportes, para niñas, niños, adolescentes y personas adultas, de las 350 programadas, lo que representó un avance del 98.00% respecto a la meta trimestral programada. 
</t>
    </r>
    <r>
      <rPr>
        <b/>
        <sz val="11"/>
        <rFont val="Calibri"/>
        <family val="2"/>
      </rPr>
      <t xml:space="preserve">Meta Anual:
</t>
    </r>
    <r>
      <rPr>
        <sz val="11"/>
        <rFont val="Calibri"/>
        <family val="2"/>
      </rPr>
      <t>Se ejecutaron 343 acciones derecreación, cultura y deportes, para niñas, niños, adolescentes y personas adultas, de las 1,150 programadas, lo que representó un avance anual acumulado del 29.83%.</t>
    </r>
    <r>
      <rPr>
        <b/>
        <sz val="11"/>
        <rFont val="Calibri"/>
        <family val="2"/>
      </rPr>
      <t xml:space="preserve"> </t>
    </r>
    <r>
      <rPr>
        <b/>
        <sz val="11"/>
        <color rgb="FFFF0000"/>
        <rFont val="Calibri"/>
        <family val="2"/>
      </rPr>
      <t>(Son los datos del primer trimestre, no del segundo)</t>
    </r>
  </si>
  <si>
    <r>
      <t xml:space="preserve">Meta Trimestral: 
</t>
    </r>
    <r>
      <rPr>
        <sz val="11"/>
        <rFont val="Calibri"/>
        <family val="2"/>
      </rPr>
      <t xml:space="preserve">Se realizaron 158  Servicios de escuelas de tiempo completo con atención educativa, asistencial, psicológica, alimentaria, trabajo social y de salud, de los 144 programados, lo que representó un avance del 109.72% respecto a la meta trimestral programada. </t>
    </r>
    <r>
      <rPr>
        <b/>
        <sz val="11"/>
        <rFont val="Calibri"/>
        <family val="2"/>
      </rPr>
      <t xml:space="preserve">
Meta Anual:
</t>
    </r>
    <r>
      <rPr>
        <sz val="11"/>
        <rFont val="Calibri"/>
        <family val="2"/>
      </rPr>
      <t>Se realizaron 158  Servicios de escuelas de tiempo completo con atención educativa, asistencial, psicológica, alimentaria, trabajo social y de salud, de los 689 programados, lo que representó un avance anual acumulado del 22.93%.</t>
    </r>
    <r>
      <rPr>
        <b/>
        <sz val="11"/>
        <rFont val="Calibri"/>
        <family val="2"/>
      </rPr>
      <t xml:space="preserve"> </t>
    </r>
    <r>
      <rPr>
        <b/>
        <sz val="11"/>
        <color rgb="FFFF0000"/>
        <rFont val="Calibri"/>
        <family val="2"/>
      </rPr>
      <t>(Son los datos del primer trimestre, no del segundo)</t>
    </r>
  </si>
  <si>
    <r>
      <t xml:space="preserve">Meta Trimestral: 
</t>
    </r>
    <r>
      <rPr>
        <sz val="11"/>
        <rFont val="Calibri"/>
        <family val="2"/>
      </rPr>
      <t>Se realizaron 64  actividades educativas, sociales, culturales, deportivas, recreativas, inclusivas y formativas (pláticas, talleres) en los Centros Asistenciales de Desarrollo Infantil, de las 75 programadas, lo que representó un avance del 85.33% respecto a la meta trimestral programada.</t>
    </r>
    <r>
      <rPr>
        <b/>
        <sz val="11"/>
        <rFont val="Calibri"/>
        <family val="2"/>
      </rPr>
      <t xml:space="preserve">
Meta Anual:
</t>
    </r>
    <r>
      <rPr>
        <sz val="11"/>
        <rFont val="Calibri"/>
        <family val="2"/>
      </rPr>
      <t xml:space="preserve">Se realizaron 64  actividades educativas, sociales, culturales, deportivas, recreativas, inclusivas y formativas (pláticas, talleres) en los Centros Asistenciales de Desarrollo Infantil, de las 255 programadas, lo que representó un avance anual acumulado del 25.10%. </t>
    </r>
    <r>
      <rPr>
        <b/>
        <sz val="11"/>
        <color rgb="FFFF0000"/>
        <rFont val="Calibri"/>
        <family val="2"/>
      </rPr>
      <t>(Son los datos del primer trimestre, no del segundo)</t>
    </r>
  </si>
  <si>
    <r>
      <t xml:space="preserve">Meta Trimestral: 
</t>
    </r>
    <r>
      <rPr>
        <sz val="11"/>
        <rFont val="Calibri"/>
        <family val="2"/>
      </rPr>
      <t xml:space="preserve">Se realizaron 6,261 entregas de raciones de comida para las niñas y niños inscritos en los Centros Asistenciales de Desarrollo Infantil, de las 5,800 programadas, lo que representó un avance del 107.95% respecto a la meta trimestral programada. </t>
    </r>
    <r>
      <rPr>
        <b/>
        <sz val="11"/>
        <rFont val="Calibri"/>
        <family val="2"/>
      </rPr>
      <t xml:space="preserve">
Meta Anual:
</t>
    </r>
    <r>
      <rPr>
        <sz val="11"/>
        <rFont val="Calibri"/>
        <family val="2"/>
      </rPr>
      <t>Se realizaron 6,261 entregas de raciones de comida para las niñas y niños inscritos en los Centros Asistenciales de Desarrollo Infantil, de las 20,340 programadas, lo que representó un avance anual acumulado del 30.78%.</t>
    </r>
    <r>
      <rPr>
        <b/>
        <sz val="11"/>
        <rFont val="Calibri"/>
        <family val="2"/>
      </rPr>
      <t xml:space="preserve"> </t>
    </r>
    <r>
      <rPr>
        <b/>
        <sz val="11"/>
        <color rgb="FFFF0000"/>
        <rFont val="Calibri"/>
        <family val="2"/>
      </rPr>
      <t>(Son los datos del primer trimestre, no del segundo)</t>
    </r>
  </si>
  <si>
    <r>
      <t xml:space="preserve">Meta Trimestral: 
</t>
    </r>
    <r>
      <rPr>
        <sz val="11"/>
        <rFont val="Calibri"/>
        <family val="2"/>
      </rPr>
      <t xml:space="preserve">Se realizaron 44 Verificaciones y superviciones de los Centros de Atención Infantil que se encuentran registrados en la plataforma RENCAI en el Municipio de Benito Juárez, de las 43 programadas, lo que representó un avance del 102.33% respecto a la meta trimestral programada. </t>
    </r>
    <r>
      <rPr>
        <b/>
        <sz val="11"/>
        <rFont val="Calibri"/>
        <family val="2"/>
      </rPr>
      <t xml:space="preserve">
Meta Anual:
</t>
    </r>
    <r>
      <rPr>
        <sz val="11"/>
        <rFont val="Calibri"/>
        <family val="2"/>
      </rPr>
      <t>Se realizaron 44 Verificaciones y superviciones de los Centros de Atención Infantil que se encuentran registrados en la plataforma RENCAI en el Municipio de Benito Juárez, de las 187 programadas, lo que representó un avance anual acumulado del 23.53%.</t>
    </r>
    <r>
      <rPr>
        <b/>
        <sz val="11"/>
        <rFont val="Calibri"/>
        <family val="2"/>
      </rPr>
      <t xml:space="preserve"> </t>
    </r>
    <r>
      <rPr>
        <b/>
        <sz val="11"/>
        <color rgb="FFFF0000"/>
        <rFont val="Calibri"/>
        <family val="2"/>
      </rPr>
      <t>(Son los datos del primer trimestre, no del segundo)</t>
    </r>
  </si>
  <si>
    <r>
      <t xml:space="preserve">Meta Trimestral: 
</t>
    </r>
    <r>
      <rPr>
        <sz val="11"/>
        <rFont val="Calibri"/>
        <family val="2"/>
      </rPr>
      <t xml:space="preserve">Se realizaron 3,064  Servicios de asistencia social y jurídicos dirigidos a NNA,  víctimas de maltrato, así como a la ciudadania benitojuarense en situación de violencia familiar, de los 3,093 programados, lo que representó un avance del 99.06% respecto a la meta trimestral programada. </t>
    </r>
    <r>
      <rPr>
        <b/>
        <sz val="11"/>
        <rFont val="Calibri"/>
        <family val="2"/>
      </rPr>
      <t xml:space="preserve">
Meta Anual:
</t>
    </r>
    <r>
      <rPr>
        <sz val="11"/>
        <rFont val="Calibri"/>
        <family val="2"/>
      </rPr>
      <t>Se realizaron 3,064  Servicios de asistencia social y jurídicos dirigidos a NNA,  víctimas de maltrato, así como a la ciudadania benitojuarense en situación de violencia familiar, de los 14,819 programados, lo que representó un avance anual acumulado del 20.68%.</t>
    </r>
    <r>
      <rPr>
        <b/>
        <sz val="11"/>
        <color rgb="FFFF0000"/>
        <rFont val="Calibri"/>
        <family val="2"/>
      </rPr>
      <t xml:space="preserve"> (Son los datos del primer trimestre, no del segundo)</t>
    </r>
  </si>
  <si>
    <r>
      <t xml:space="preserve">Meta Trimestral: 
</t>
    </r>
    <r>
      <rPr>
        <sz val="11"/>
        <rFont val="Calibri"/>
        <family val="2"/>
      </rPr>
      <t>Se realizaron 739 acciones de protección y restitución de derechos a NNA víctimas de maltrato, con representación y acompañamiento jurídico e instansicas foráneas, de las 532 programadas, lo que representó un avance del 138.91% respecto a la meta trimestral programada. Se superó la meta programada toda vez que las instancias externas tuvieron un incremento de audiencias, solicitando la representación y contención a los NNA.</t>
    </r>
    <r>
      <rPr>
        <b/>
        <sz val="11"/>
        <rFont val="Calibri"/>
        <family val="2"/>
      </rPr>
      <t xml:space="preserve">
Meta Anual:
</t>
    </r>
    <r>
      <rPr>
        <sz val="11"/>
        <rFont val="Calibri"/>
        <family val="2"/>
      </rPr>
      <t>Se realizaron 739 acciones de protección y restitución de derechos a NNA víctimas de maltrato, con representación y acompañamiento jurídico e instansicas foráneas, de las 2,373 programadas, lo que representó un avance anual acumulado del 31.14%.</t>
    </r>
    <r>
      <rPr>
        <b/>
        <sz val="11"/>
        <color rgb="FFFF0000"/>
        <rFont val="Calibri"/>
        <family val="2"/>
      </rPr>
      <t xml:space="preserve"> (Son los datos del primer trimestre, no del segundo)</t>
    </r>
  </si>
  <si>
    <r>
      <t xml:space="preserve">Meta Trimestral: 
</t>
    </r>
    <r>
      <rPr>
        <sz val="11"/>
        <rFont val="Calibri"/>
        <family val="2"/>
      </rPr>
      <t xml:space="preserve">Se realizaron 2,006 Atenciones jurídicas y de asistencia social a la ciudadanía benitojuarense en situación de violencia familiar, de las 1,800 programadas, lo que representó un avance del 111.44% respecto a la meta trimestral programada. Se superó la meta programada toda vez que se obtuvo respuesta favorable a los programas municipales de registro filial de NNA y personas adultas, así como tramites escolares de becas.
</t>
    </r>
    <r>
      <rPr>
        <b/>
        <sz val="11"/>
        <rFont val="Calibri"/>
        <family val="2"/>
      </rPr>
      <t>Meta Anual:</t>
    </r>
    <r>
      <rPr>
        <sz val="11"/>
        <rFont val="Calibri"/>
        <family val="2"/>
      </rPr>
      <t xml:space="preserve">
Se realizaron 2,006 Atenciones jurídicas y de asistencia social a la ciudadanía benitojuarense en situación de violencia familiar, de las 7,304 programadas, lo que representó un avance anual acumulado del 27.46%. </t>
    </r>
    <r>
      <rPr>
        <b/>
        <sz val="11"/>
        <color rgb="FFFF0000"/>
        <rFont val="Calibri"/>
        <family val="2"/>
      </rPr>
      <t>(Son los datos del primer trimestre, no del segundo)</t>
    </r>
  </si>
  <si>
    <r>
      <t xml:space="preserve">Meta Trimestral: 
</t>
    </r>
    <r>
      <rPr>
        <sz val="11"/>
        <rFont val="Calibri"/>
        <family val="2"/>
      </rPr>
      <t>Se realizaron 2,362 Servicios de Trabajo Social en atención, orientación, seguimiento, acompañamiento y visitas domiciliarias e institucionales requeridas por instancias foráneas, o por la atención a las demandas sociales, de los 3,341 programados, lo que representó un avance del 70.70% respecto a la meta trimestral programada. No se superó la meta programada toda vez que la agenda de visitas se afecto en virtud de una jubilación por cesantía de un chofer comprometiendo la operatividad.</t>
    </r>
    <r>
      <rPr>
        <b/>
        <sz val="11"/>
        <rFont val="Calibri"/>
        <family val="2"/>
      </rPr>
      <t xml:space="preserve">
Meta Anual:
</t>
    </r>
    <r>
      <rPr>
        <sz val="11"/>
        <rFont val="Calibri"/>
        <family val="2"/>
      </rPr>
      <t xml:space="preserve">Se realizaron 2,362 Servicios de Trabajo Social en atención, orientación, seguimiento, acompañamiento y visitas domiciliarias e institucionales requeridas por instancias foráneas, o por la atención a las demandas sociales, de los 13,366 programados, lo que representó un avance anual acumulado  del 17.67%. </t>
    </r>
    <r>
      <rPr>
        <b/>
        <sz val="11"/>
        <color rgb="FFFF0000"/>
        <rFont val="Calibri"/>
        <family val="2"/>
      </rPr>
      <t>(Son los datos del primer trimestre, no del segundo)</t>
    </r>
  </si>
  <si>
    <r>
      <t xml:space="preserve">Meta Trimestral: 
</t>
    </r>
    <r>
      <rPr>
        <sz val="11"/>
        <rFont val="Calibri"/>
        <family val="2"/>
      </rPr>
      <t>Se realizaron 455 Atenciones psicológicas a familias, personas; víctimas o generadoras de violencia y acompañamiento psicológico en atención a instancias jurídicas foráneas, de las 357 programadas, lo que representó un avance del 127.45% respecto a la meta trimestral programada. Se superó la meta programada toda vez que la agenda de atención se actualizo respecto a un atraso que se tuvo, dando cumplimiento a los requerimientos de instancias jurisdiccionales.</t>
    </r>
    <r>
      <rPr>
        <b/>
        <sz val="11"/>
        <rFont val="Calibri"/>
        <family val="2"/>
      </rPr>
      <t xml:space="preserve">
Meta Anual:
</t>
    </r>
    <r>
      <rPr>
        <sz val="11"/>
        <rFont val="Calibri"/>
        <family val="2"/>
      </rPr>
      <t xml:space="preserve">Se realizaron 455 Atenciones psicológicas a familias, personas; víctimas o generadoras de violencia y acompañamiento psicológico en atención a instancias jurídicas foráneas, de las 1,454 programadas, lo que representó un avance anual acumulado del 31.29%. </t>
    </r>
    <r>
      <rPr>
        <b/>
        <sz val="11"/>
        <color rgb="FFFF0000"/>
        <rFont val="Calibri"/>
        <family val="2"/>
      </rPr>
      <t>(Son los datos del primer trimestre, no del segundo)</t>
    </r>
  </si>
  <si>
    <r>
      <t xml:space="preserve">Meta Trimestral: 
</t>
    </r>
    <r>
      <rPr>
        <sz val="11"/>
        <color theme="1"/>
        <rFont val="Calibri"/>
        <family val="2"/>
      </rPr>
      <t>Se realizaron 88 Servicios integrales del Centro de Asistencia Social para la protección de los derechos de las niñas, niños y adolescentes migrantes, acompañados, no acompañados, separados, de los 282 programados, lo que representó un avance del 31.21% respecto a la meta trimestral programada.  No se logró la meta programada debido a que no se detectaron NNAM viajeros que se encuentren en situación migratoria para poder brindarles alojamiento temporal.</t>
    </r>
    <r>
      <rPr>
        <b/>
        <sz val="11"/>
        <color theme="1"/>
        <rFont val="Calibri"/>
        <family val="2"/>
      </rPr>
      <t xml:space="preserve">
Meta Anual: 
</t>
    </r>
    <r>
      <rPr>
        <sz val="11"/>
        <color theme="1"/>
        <rFont val="Calibri"/>
        <family val="2"/>
      </rPr>
      <t>Se realizaron 88 Servicios integrales del Centro de Asistencia Social para la protección de los derechos de las niñas, niños y adolescentes migrantes, acompañados, no acompañados, separados, de los 1,146 programados, lo que representó un avance anual acumulado del 7.68%.</t>
    </r>
    <r>
      <rPr>
        <b/>
        <sz val="11"/>
        <color rgb="FFFF0000"/>
        <rFont val="Calibri"/>
        <family val="2"/>
      </rPr>
      <t xml:space="preserve"> (Son los datos del primer trimestre, no del segundo)</t>
    </r>
  </si>
  <si>
    <r>
      <t xml:space="preserve">Meta Trimestral: 
</t>
    </r>
    <r>
      <rPr>
        <sz val="11"/>
        <color theme="1"/>
        <rFont val="Calibri"/>
        <family val="2"/>
      </rPr>
      <t>Se integró 1 expediente para el control de los ingresos de las NNA migrantes y acompañantes albergados en el Centro de Asistencia Social, de los 31 programados, lo que representó un avance del 3.23% respecto a la meta trimestral programada. No fue posible lograr la meta debido a que no se detectaron NNAM viajeros que  se encuentren en situación migratoria para poderles brindar alojamiento temporal.</t>
    </r>
    <r>
      <rPr>
        <b/>
        <sz val="11"/>
        <color theme="1"/>
        <rFont val="Calibri"/>
        <family val="2"/>
      </rPr>
      <t xml:space="preserve">
Meta Anual:
</t>
    </r>
    <r>
      <rPr>
        <sz val="11"/>
        <color theme="1"/>
        <rFont val="Calibri"/>
        <family val="2"/>
      </rPr>
      <t xml:space="preserve">Se integró 1 expediente para el control de los ingresos de las NNA migrantes y acompañantes albergados en el Centro de Asistencia Social, de los 126 programados, lo que representó un avance anual acumulado del 0.79%. </t>
    </r>
    <r>
      <rPr>
        <b/>
        <sz val="11"/>
        <color rgb="FFFF0000"/>
        <rFont val="Calibri"/>
        <family val="2"/>
      </rPr>
      <t>(Son los datos del primer trimestre, no del segundo)</t>
    </r>
  </si>
  <si>
    <r>
      <t xml:space="preserve">Meta Trimestral: 
</t>
    </r>
    <r>
      <rPr>
        <sz val="11"/>
        <color theme="1"/>
        <rFont val="Calibri"/>
        <family val="2"/>
      </rPr>
      <t>Se realizaron 116 atenciones integrales (médicas, psicológicas, trabajo social y jurídicas) para las NNA y acompañantes migrantes albergados en el Centro de Asistencia Social, de las 527 programadas, lo que representó un avance del 22.01% respecto a la meta trimestral programada. No se logró la meta debido a que no se detectaron NNAM viajeros que  se encuentren en situación migratoria para poderles brindar alojamiento temporal.</t>
    </r>
    <r>
      <rPr>
        <b/>
        <sz val="11"/>
        <color theme="1"/>
        <rFont val="Calibri"/>
        <family val="2"/>
      </rPr>
      <t xml:space="preserve">
Meta Anual:
</t>
    </r>
    <r>
      <rPr>
        <sz val="11"/>
        <color theme="1"/>
        <rFont val="Calibri"/>
        <family val="2"/>
      </rPr>
      <t>Se realizaron 116 atenciones integrales (médicas, psicológicas, trabajo social y jurídicas) para las NNA y acompañantes migrantes albergados en el Centro de Asistencia Social, de las 2,142 programadas, lo que representó un avance anual acumulado del 5.42%.</t>
    </r>
    <r>
      <rPr>
        <b/>
        <sz val="11"/>
        <color rgb="FFFF0000"/>
        <rFont val="Calibri"/>
        <family val="2"/>
      </rPr>
      <t xml:space="preserve"> (Son los datos del primer trimestre, no del segundo)</t>
    </r>
  </si>
  <si>
    <r>
      <t xml:space="preserve">Meta Trimestral: 
</t>
    </r>
    <r>
      <rPr>
        <sz val="11"/>
        <color theme="1"/>
        <rFont val="Calibri"/>
        <family val="2"/>
      </rPr>
      <t>Se realizaron 228 entregas de insumos para uso (vestido, calzado, blancos, artículos de higiene y limpieza) para las NNA migrantes y acompañantes del Centro de Asistencia Social, de las 1,802 programadas, lo que representó un avance del 12.65 % respecto a la meta trimestral programada. No se logró la meta debido a que no se detectaron NNAM viajeros que  se encuentren en situación migratoria para poderles brindar alojamiento temporal.</t>
    </r>
    <r>
      <rPr>
        <b/>
        <sz val="11"/>
        <color theme="1"/>
        <rFont val="Calibri"/>
        <family val="2"/>
      </rPr>
      <t xml:space="preserve">
Meta Anual:
</t>
    </r>
    <r>
      <rPr>
        <sz val="11"/>
        <color theme="1"/>
        <rFont val="Calibri"/>
        <family val="2"/>
      </rPr>
      <t>Se realizaron 228 entregas de insumos para uso (vestido, calzado, blancos, artículos de higiene y limpieza) para las NNA migrantes y acompañantes del Centro de Asistencia Social, de las 7,258 programadas, lo que representó un avance anual acumulado del 3.14 %.</t>
    </r>
    <r>
      <rPr>
        <b/>
        <sz val="11"/>
        <color theme="1"/>
        <rFont val="Calibri"/>
        <family val="2"/>
      </rPr>
      <t xml:space="preserve"> </t>
    </r>
    <r>
      <rPr>
        <b/>
        <sz val="11"/>
        <color rgb="FFFF0000"/>
        <rFont val="Calibri"/>
        <family val="2"/>
      </rPr>
      <t>(Son los datos del primer trimestre, no del segundo)</t>
    </r>
  </si>
  <si>
    <r>
      <t xml:space="preserve">Meta Trimestral: 
</t>
    </r>
    <r>
      <rPr>
        <sz val="11"/>
        <color theme="1"/>
        <rFont val="Calibri"/>
        <family val="2"/>
      </rPr>
      <t>Se realizaron 131 entregas de insumos para consumo (alimentos, medicamentos) para las NNA migrantes y acompañantes del Centro de Asistencia Social, de las 4,594 programadas, lo que representó un avance del 2.85 % respecto a la meta trimestral programada. No se logró la meta debido a que no se detectaron NNAM viajeros que  se encuentren en situación migratoria para poderles brindar alojamiento temporal.</t>
    </r>
    <r>
      <rPr>
        <b/>
        <sz val="11"/>
        <color theme="1"/>
        <rFont val="Calibri"/>
        <family val="2"/>
      </rPr>
      <t xml:space="preserve">
Meta Anual: 
</t>
    </r>
    <r>
      <rPr>
        <sz val="11"/>
        <color theme="1"/>
        <rFont val="Calibri"/>
        <family val="2"/>
      </rPr>
      <t xml:space="preserve">Se realizaron 131 entregas de insumos para consumo (alimentos, medicamentos) para las NNA migrantes y acompañantes del Centro de Asistencia Social, de las 19,213 programadas, lo que representó un avance anual acumulado del 0.68 %. </t>
    </r>
    <r>
      <rPr>
        <b/>
        <sz val="11"/>
        <color rgb="FFFF0000"/>
        <rFont val="Calibri"/>
        <family val="2"/>
      </rPr>
      <t>(Son los datos del primer trimestre, no del segundo)</t>
    </r>
  </si>
  <si>
    <r>
      <t xml:space="preserve">Meta Trimestral: 
</t>
    </r>
    <r>
      <rPr>
        <sz val="11"/>
        <color theme="1"/>
        <rFont val="Calibri"/>
        <family val="2"/>
      </rPr>
      <t>Se ejecutaron 82 actividades recreativas, lúdicas, deportivas, educativas y formativas para NNA migrantes y acompañantes del Centro de Asistencia Social, de las 576 programadas, lo que representó un avance del 14.24% respecto a la meta trimestral programada.  No fue posible lograr la meta debido a que no se detectaron NNAM viajeros que  se encuentren en situación migratoria para poderles brindar alojamiento temporal.</t>
    </r>
    <r>
      <rPr>
        <b/>
        <sz val="11"/>
        <color theme="1"/>
        <rFont val="Calibri"/>
        <family val="2"/>
      </rPr>
      <t xml:space="preserve">
Meta Anual:
</t>
    </r>
    <r>
      <rPr>
        <sz val="11"/>
        <color theme="1"/>
        <rFont val="Calibri"/>
        <family val="2"/>
      </rPr>
      <t xml:space="preserve">Se ejecutaron 82 actividades recreativas, lúdicas, deportivas, educativas y formativas para NNA migrantes y acompañantes del Centro de Asistencia Social, de las 2,304 programadas, lo que representó un avance anual acumulado del 3.56%. </t>
    </r>
    <r>
      <rPr>
        <b/>
        <sz val="11"/>
        <color rgb="FFFF0000"/>
        <rFont val="Calibri"/>
        <family val="2"/>
      </rPr>
      <t>(Son los datos del primer trimestre, no del segundo)</t>
    </r>
  </si>
  <si>
    <r>
      <t xml:space="preserve">Meta Trimestral: 
</t>
    </r>
    <r>
      <rPr>
        <sz val="11"/>
        <color theme="1"/>
        <rFont val="Calibri"/>
        <family val="2"/>
      </rPr>
      <t xml:space="preserve">Se salvaguardaron 1,540 integridades físicas y emocionales de NNA ingresados en la CATNNA con los servicios de atención integral, de las 1,614 programadas, lo que representó un avance del 95.42% respecto a la meta trimestral programada. </t>
    </r>
    <r>
      <rPr>
        <b/>
        <sz val="11"/>
        <color theme="1"/>
        <rFont val="Calibri"/>
        <family val="2"/>
      </rPr>
      <t xml:space="preserve">
Meta Anual:
</t>
    </r>
    <r>
      <rPr>
        <sz val="11"/>
        <color theme="1"/>
        <rFont val="Calibri"/>
        <family val="2"/>
      </rPr>
      <t>Se salvaguardaron 1,540 integridades físicas y emocionales de NNA ingresados en la CATNNA con los servicios de atención integral, de las 6,157 programadas, lo que representó un avance anual acumulado del 25.01%.</t>
    </r>
    <r>
      <rPr>
        <b/>
        <sz val="11"/>
        <color theme="1"/>
        <rFont val="Calibri"/>
        <family val="2"/>
      </rPr>
      <t xml:space="preserve"> </t>
    </r>
    <r>
      <rPr>
        <b/>
        <sz val="11"/>
        <color rgb="FFFF0000"/>
        <rFont val="Calibri"/>
        <family val="2"/>
      </rPr>
      <t>(Son los datos del primer trimestre, no del segundo)</t>
    </r>
  </si>
  <si>
    <r>
      <t xml:space="preserve">Meta Trimestral: 
</t>
    </r>
    <r>
      <rPr>
        <sz val="11"/>
        <color theme="1"/>
        <rFont val="Calibri"/>
        <family val="2"/>
      </rPr>
      <t>Se elaboraron 73 Expedientes para control de ingresos de niñas, niños y adolescentes en la Casa de Asistencia Temporal, de los 73 programados, lo que representó un avance del 100.00% respecto a la meta trimestral programada.</t>
    </r>
    <r>
      <rPr>
        <b/>
        <sz val="11"/>
        <color theme="1"/>
        <rFont val="Calibri"/>
        <family val="2"/>
      </rPr>
      <t xml:space="preserve">
Meta Anual:
</t>
    </r>
    <r>
      <rPr>
        <sz val="11"/>
        <color theme="1"/>
        <rFont val="Calibri"/>
        <family val="2"/>
      </rPr>
      <t>Se elaboraron 73 Expedientes para control de ingresos de niñas, niños y adolescentes en la Casa de Asistencia Temporal, de los 313 programados, lo que representó un avance anual acumulado del 23.32%.</t>
    </r>
    <r>
      <rPr>
        <b/>
        <sz val="11"/>
        <color theme="1"/>
        <rFont val="Calibri"/>
        <family val="2"/>
      </rPr>
      <t xml:space="preserve"> </t>
    </r>
    <r>
      <rPr>
        <b/>
        <sz val="11"/>
        <color rgb="FFFF0000"/>
        <rFont val="Calibri"/>
        <family val="2"/>
      </rPr>
      <t>(Son los datos del primer trimestre, no del segundo)</t>
    </r>
  </si>
  <si>
    <r>
      <t xml:space="preserve">Meta Trimestral: 
</t>
    </r>
    <r>
      <rPr>
        <sz val="11"/>
        <color theme="1"/>
        <rFont val="Calibri"/>
        <family val="2"/>
      </rPr>
      <t>Se realizaron 134 acompañamientos a niñas, niños y adolescentes a diferentes órganos institucionales foráneos, de los 368 programados, lo que representó un avance del 36.41% respecto a la meta trimestral programada. No se logró meta programada ya que hubieron reprogramaciones en el juzgado y en la fiscalía.</t>
    </r>
    <r>
      <rPr>
        <b/>
        <sz val="11"/>
        <color theme="1"/>
        <rFont val="Calibri"/>
        <family val="2"/>
      </rPr>
      <t xml:space="preserve">
Meta Anual:
</t>
    </r>
    <r>
      <rPr>
        <sz val="11"/>
        <color theme="1"/>
        <rFont val="Calibri"/>
        <family val="2"/>
      </rPr>
      <t xml:space="preserve">Se realizaron 134 acompañamientos a niñas, niños y adolescentes a diferentes órganos institucionales foráneos, de los 1,245 programados, lo que representó un avance anual acumulado del 10.76%. </t>
    </r>
    <r>
      <rPr>
        <b/>
        <sz val="11"/>
        <color rgb="FFFF0000"/>
        <rFont val="Calibri"/>
        <family val="2"/>
      </rPr>
      <t>(Son los datos del primer trimestre, no del segundo)</t>
    </r>
  </si>
  <si>
    <r>
      <t xml:space="preserve">Meta Trimestral: 
</t>
    </r>
    <r>
      <rPr>
        <sz val="11"/>
        <color theme="1"/>
        <rFont val="Calibri"/>
        <family val="2"/>
      </rPr>
      <t>Se realizaron 1,135 actividades recreativas, lúdicas, deportivas, educativas y formativas para la CATNNA, de las 1,412 programadas, lo que representó un avance del 80.38% respecto a la meta trimestral programada. No se logró la meta programada debido a que gracias a la participación del voluntariado, algunas de las actividades se extendieron más de lo programado, provocando que algunas de ellas queden inconclusas o no se lleven a cabo.</t>
    </r>
    <r>
      <rPr>
        <b/>
        <sz val="11"/>
        <color theme="1"/>
        <rFont val="Calibri"/>
        <family val="2"/>
      </rPr>
      <t xml:space="preserve">
Meta Anual:
</t>
    </r>
    <r>
      <rPr>
        <sz val="11"/>
        <color theme="1"/>
        <rFont val="Calibri"/>
        <family val="2"/>
      </rPr>
      <t xml:space="preserve">Se realizaron 1,135 actividades recreativas, lúdicas, deportivas, educativas y formativas para la CATNNA, de las 4,885 programadas, lo que representó un avance anual acumulado del 23.23%. </t>
    </r>
    <r>
      <rPr>
        <b/>
        <sz val="11"/>
        <color rgb="FFFF0000"/>
        <rFont val="Calibri"/>
        <family val="2"/>
      </rPr>
      <t>(Son los datos del primer trimestre, no del segundo)</t>
    </r>
  </si>
  <si>
    <r>
      <t xml:space="preserve">Meta Trimestral: 
</t>
    </r>
    <r>
      <rPr>
        <sz val="11"/>
        <color theme="1"/>
        <rFont val="Calibri"/>
        <family val="2"/>
      </rPr>
      <t xml:space="preserve">Se entregaron 7,318 insumos para uso (vestido, calzado, blancos, artículos de higiene y limpieza) para las niñas, niños y adolescentes de la Casa de Asistencia Temporal, de los 7,924 programados, lo que representó un avance del 92.35% respecto a la meta trimestral programada. </t>
    </r>
    <r>
      <rPr>
        <b/>
        <sz val="11"/>
        <color theme="1"/>
        <rFont val="Calibri"/>
        <family val="2"/>
      </rPr>
      <t xml:space="preserve">
Meta Anual: 
</t>
    </r>
    <r>
      <rPr>
        <sz val="11"/>
        <color theme="1"/>
        <rFont val="Calibri"/>
        <family val="2"/>
      </rPr>
      <t xml:space="preserve">Se entregaron 7,318 insumos para uso (vestido, calzado, blancos, artículos de higiene y limpieza) para las niñas, niños y adolescentes de la Casa de Asistencia Temporal, de los 31,908 programados, lo que representó un avance anual acumulado del 22.93%. </t>
    </r>
    <r>
      <rPr>
        <b/>
        <sz val="11"/>
        <color rgb="FFFF0000"/>
        <rFont val="Calibri"/>
        <family val="2"/>
      </rPr>
      <t>(Son los datos del primer trimestre, no del segundo)</t>
    </r>
  </si>
  <si>
    <r>
      <t xml:space="preserve">Meta Trimestral: 
</t>
    </r>
    <r>
      <rPr>
        <sz val="11"/>
        <color theme="1"/>
        <rFont val="Calibri"/>
        <family val="2"/>
      </rPr>
      <t xml:space="preserve">Se entregaron 45,890 insumos para consumo como son alimentos y medicamentos para las NNA de la Casa de Asistencia Temporal, de los 43,194 programados, lo que representó un avance del 106.24% respecto a la meta trimestral programada. </t>
    </r>
    <r>
      <rPr>
        <b/>
        <sz val="11"/>
        <color theme="1"/>
        <rFont val="Calibri"/>
        <family val="2"/>
      </rPr>
      <t xml:space="preserve">
Meta Anual:
</t>
    </r>
    <r>
      <rPr>
        <sz val="11"/>
        <color theme="1"/>
        <rFont val="Calibri"/>
        <family val="2"/>
      </rPr>
      <t>Se entregaron 45,890 insumos para consumo como son alimentos y medicamentos para las NNA de la Casa de Asistencia Temporal, de los 176,996 programados, lo que representó un avance anual acumulado del 25.93%.</t>
    </r>
    <r>
      <rPr>
        <b/>
        <sz val="11"/>
        <color rgb="FFFF0000"/>
        <rFont val="Calibri"/>
        <family val="2"/>
      </rPr>
      <t xml:space="preserve"> (Son los datos del primer trimestre, no del segundo)</t>
    </r>
  </si>
  <si>
    <r>
      <t xml:space="preserve">Meta Trimestral: 
</t>
    </r>
    <r>
      <rPr>
        <sz val="11"/>
        <color theme="1"/>
        <rFont val="Calibri"/>
        <family val="2"/>
      </rPr>
      <t xml:space="preserve">Se realizaron 1,198 Servicios de prevención y atención para un entorno libre de violencia en mujeres y hombres generadores o víctimas de violencia realizadas en el CEPAV, de los 1,110 programados, lo que representó un avance del 107.93% respecto a la meta trimestral programada. </t>
    </r>
    <r>
      <rPr>
        <b/>
        <sz val="11"/>
        <color theme="1"/>
        <rFont val="Calibri"/>
        <family val="2"/>
      </rPr>
      <t xml:space="preserve">
Meta Anual:
</t>
    </r>
    <r>
      <rPr>
        <sz val="11"/>
        <color theme="1"/>
        <rFont val="Calibri"/>
        <family val="2"/>
      </rPr>
      <t>Se realizaron 1,198 Servicios de prevención y atención para un entorno libre de violencia en mujeres y hombres generadores o víctimas de violencia realizadas en el CEPAV, de los 3,305 programados, lo que representó un avance anual acumulado del 36.25%.</t>
    </r>
    <r>
      <rPr>
        <b/>
        <sz val="11"/>
        <color theme="1"/>
        <rFont val="Calibri"/>
        <family val="2"/>
      </rPr>
      <t xml:space="preserve"> </t>
    </r>
    <r>
      <rPr>
        <b/>
        <sz val="11"/>
        <color rgb="FFFF0000"/>
        <rFont val="Calibri"/>
        <family val="2"/>
      </rPr>
      <t>(Son los datos del primer trimestre, no del segundo)</t>
    </r>
  </si>
  <si>
    <r>
      <t xml:space="preserve">Meta Trimestral: 
</t>
    </r>
    <r>
      <rPr>
        <sz val="11"/>
        <color theme="1"/>
        <rFont val="Calibri"/>
        <family val="2"/>
      </rPr>
      <t>Se realizaron 557 atenciones multidisciplinarias a personas generadoras o víctimas de violencia en el CEPAV, de las 460 programadas, lo que representó un avance del 121.09% respecto a la meta trimestral programada. Se superó la meta programada gracias a la participación activa de la ciudadania.</t>
    </r>
    <r>
      <rPr>
        <b/>
        <sz val="11"/>
        <color theme="1"/>
        <rFont val="Calibri"/>
        <family val="2"/>
      </rPr>
      <t xml:space="preserve">
Meta Anual:
</t>
    </r>
    <r>
      <rPr>
        <sz val="11"/>
        <color theme="1"/>
        <rFont val="Calibri"/>
        <family val="2"/>
      </rPr>
      <t>Se realizaron 557 atenciones multidisciplinarias a personas generadoras o víctimas de violencia en el CEPAV, de las 1,927 programadas, lo que representó un avance anual acumulado del 28.91%.</t>
    </r>
    <r>
      <rPr>
        <b/>
        <sz val="11"/>
        <color theme="1"/>
        <rFont val="Calibri"/>
        <family val="2"/>
      </rPr>
      <t xml:space="preserve"> </t>
    </r>
    <r>
      <rPr>
        <b/>
        <sz val="11"/>
        <color rgb="FFFF0000"/>
        <rFont val="Calibri"/>
        <family val="2"/>
      </rPr>
      <t>(Son los datos del primer trimestre, no del segundo)</t>
    </r>
  </si>
  <si>
    <r>
      <t xml:space="preserve">Meta Trimestral: 
</t>
    </r>
    <r>
      <rPr>
        <sz val="11"/>
        <color theme="1"/>
        <rFont val="Calibri"/>
        <family val="2"/>
      </rPr>
      <t xml:space="preserve">Se impartieron 6 pláticas y talleres con temas para la prevención de la violencia, de las 8 programadas, lo que representó un avance del 75.00% respecto a la meta trimestral programada. No se superó la meta debido a que las empresas no contaron con espacio disponible en su agenda para llevar a cabo la capacitación.
</t>
    </r>
    <r>
      <rPr>
        <b/>
        <sz val="11"/>
        <color theme="1"/>
        <rFont val="Calibri"/>
        <family val="2"/>
      </rPr>
      <t xml:space="preserve">Meta Anual:
</t>
    </r>
    <r>
      <rPr>
        <sz val="11"/>
        <color theme="1"/>
        <rFont val="Calibri"/>
        <family val="2"/>
      </rPr>
      <t xml:space="preserve">Se impartieron 6 pláticas y talleres con temas para la prevención de la violencia, de las 21 programadas, lo que representó un avance anual acumulado del 28.57%. </t>
    </r>
    <r>
      <rPr>
        <b/>
        <sz val="11"/>
        <color rgb="FFFF0000"/>
        <rFont val="Calibri"/>
        <family val="2"/>
      </rPr>
      <t>(Son los datos del primer trimestre, no del segundo)</t>
    </r>
  </si>
  <si>
    <r>
      <t xml:space="preserve">Meta Trimestral: 
</t>
    </r>
    <r>
      <rPr>
        <sz val="11"/>
        <color theme="1"/>
        <rFont val="Calibri"/>
        <family val="2"/>
      </rPr>
      <t xml:space="preserve">Se impartieron 3  capacitaciones para el autoempleo a mujeres receptoras de violencia en cualquiera de sus modalidades, de las 2 programadas, lo que representó un avance del 150.00% respecto a la meta trimestral programada. La meta fue superada toda vez que gracias al interés de la ciudadania se realizó un capacitación que no estaba programada. </t>
    </r>
    <r>
      <rPr>
        <b/>
        <sz val="11"/>
        <color theme="1"/>
        <rFont val="Calibri"/>
        <family val="2"/>
      </rPr>
      <t xml:space="preserve">
Meta Anual:
</t>
    </r>
    <r>
      <rPr>
        <sz val="11"/>
        <color theme="1"/>
        <rFont val="Calibri"/>
        <family val="2"/>
      </rPr>
      <t>Se impartieron 3  capacitaciones para el autoempleo a mujeres receptoras de violencia en cualquiera de sus modalidades, de las 14 programadas, lo que representó un avance anual acumulado del 21.43%.</t>
    </r>
    <r>
      <rPr>
        <b/>
        <sz val="11"/>
        <color theme="1"/>
        <rFont val="Calibri"/>
        <family val="2"/>
      </rPr>
      <t xml:space="preserve"> </t>
    </r>
    <r>
      <rPr>
        <b/>
        <sz val="11"/>
        <color rgb="FFFF0000"/>
        <rFont val="Calibri"/>
        <family val="2"/>
      </rPr>
      <t>(Son los datos del primer trimestre, no del segundo)</t>
    </r>
  </si>
  <si>
    <r>
      <t xml:space="preserve">Meta Trimestral: 
</t>
    </r>
    <r>
      <rPr>
        <sz val="11"/>
        <color theme="1"/>
        <rFont val="Calibri"/>
        <family val="2"/>
      </rPr>
      <t xml:space="preserve">Se realizaron 2,432  Atenciones en actividades sociales, brigadas y eventos  que contribuyen al  desarrollo y el mejoramiento de las condiciones de vida de los benitojuarense, de las 2,700 programadas, lo que representó un avance del 90.07% respecto a la meta trimestral programada. </t>
    </r>
    <r>
      <rPr>
        <b/>
        <sz val="11"/>
        <color theme="1"/>
        <rFont val="Calibri"/>
        <family val="2"/>
      </rPr>
      <t xml:space="preserve">
Meta Anual: 
</t>
    </r>
    <r>
      <rPr>
        <sz val="11"/>
        <color theme="1"/>
        <rFont val="Calibri"/>
        <family val="2"/>
      </rPr>
      <t>Se realizaron 2,432  Atenciones en actividades sociales, brigadas y eventos  que contribuyen al  desarrollo y el mejoramiento de las condiciones de vida de los benitojuarense, de las 8,130 programadas, lo que representó un avance anual acumulado del 29.91%.</t>
    </r>
    <r>
      <rPr>
        <b/>
        <sz val="11"/>
        <color theme="1"/>
        <rFont val="Calibri"/>
        <family val="2"/>
      </rPr>
      <t xml:space="preserve"> </t>
    </r>
    <r>
      <rPr>
        <b/>
        <sz val="11"/>
        <color rgb="FFFF0000"/>
        <rFont val="Calibri"/>
        <family val="2"/>
      </rPr>
      <t>(Son los datos del primer trimestre, no del segundo)</t>
    </r>
  </si>
  <si>
    <r>
      <t xml:space="preserve">Meta Trimestral: 
</t>
    </r>
    <r>
      <rPr>
        <sz val="11"/>
        <color theme="1"/>
        <rFont val="Calibri"/>
        <family val="2"/>
      </rPr>
      <t>Se realizaron 4  actividades, brigadas y eventos que fomentan el fortalecimiento del desarrollo social y el desarrollo comunitario a niñas, niños, adolescentes y la familia, de las 3 programadas, lo que representó un avance del 133.33% respecto a la meta trimestral programada. Se superó la meta programada debido al interés de la ciudadania por que se acerquen las brigadas a sus colonias.</t>
    </r>
    <r>
      <rPr>
        <b/>
        <sz val="11"/>
        <color theme="1"/>
        <rFont val="Calibri"/>
        <family val="2"/>
      </rPr>
      <t xml:space="preserve">
Meta Anual: 
</t>
    </r>
    <r>
      <rPr>
        <sz val="11"/>
        <color theme="1"/>
        <rFont val="Calibri"/>
        <family val="2"/>
      </rPr>
      <t>Se realizaron 4  actividades, brigadas y eventos que fomentan el fortalecimiento del desarrollo social y el desarrollo comunitario a niñas, niños, adolescentes y la familia, de las 15 programadas, lo que representó un avance anual acumulado del 26.67%.</t>
    </r>
    <r>
      <rPr>
        <b/>
        <sz val="11"/>
        <color theme="1"/>
        <rFont val="Calibri"/>
        <family val="2"/>
      </rPr>
      <t xml:space="preserve"> </t>
    </r>
    <r>
      <rPr>
        <b/>
        <sz val="11"/>
        <color rgb="FFFF0000"/>
        <rFont val="Calibri"/>
        <family val="2"/>
      </rPr>
      <t>(El porcentaje es del primer trimestre, no del segundo)</t>
    </r>
  </si>
  <si>
    <r>
      <t xml:space="preserve">Meta Trimestral: 
</t>
    </r>
    <r>
      <rPr>
        <sz val="11"/>
        <color theme="1"/>
        <rFont val="Calibri"/>
        <family val="2"/>
      </rPr>
      <t>Se realizaron 450  atenciones para el autoempleo en los Centros de Desarrollo Comunitario y en el Centro de Emprendimiento y Desarrollo Humano para las Juventudes, Realizadas, de las 550 programadas, lo que representó un avance del 81.82% respecto a la meta trimestral programada. No se superó la meta programada debido a la falta de interés de la ciudadania  por acercarse a los servicios que se brindan en los CDC, aún con la difusión que se da a través de diversos medios.</t>
    </r>
    <r>
      <rPr>
        <b/>
        <sz val="11"/>
        <color theme="1"/>
        <rFont val="Calibri"/>
        <family val="2"/>
      </rPr>
      <t xml:space="preserve">
Meta Anual:
</t>
    </r>
    <r>
      <rPr>
        <sz val="11"/>
        <color theme="1"/>
        <rFont val="Calibri"/>
        <family val="2"/>
      </rPr>
      <t xml:space="preserve">Se realizaron 450  atenciones para el autoempleo en los Centros de Desarrollo Comunitario y en el Centro de Emprendimiento y Desarrollo Humano para las Juventudes, Realizadas, de las 2,350 programadas, lo que representó un avance anual acumulado del 19.15%. </t>
    </r>
    <r>
      <rPr>
        <b/>
        <sz val="11"/>
        <color rgb="FFFF0000"/>
        <rFont val="Calibri"/>
        <family val="2"/>
      </rPr>
      <t>(Son los datos del primer trimestre, no del segundo)</t>
    </r>
  </si>
  <si>
    <r>
      <t xml:space="preserve">Meta Trimestral: 
</t>
    </r>
    <r>
      <rPr>
        <sz val="11"/>
        <color theme="1"/>
        <rFont val="Calibri"/>
        <family val="2"/>
      </rPr>
      <t xml:space="preserve">Se realizaron 71  capacitaciones para el autoempleo y actividades recreativas y formativas, de las 75 programadas, lo que representó un avance del 94.67% respecto a la meta trimestral programada. </t>
    </r>
    <r>
      <rPr>
        <b/>
        <sz val="11"/>
        <color theme="1"/>
        <rFont val="Calibri"/>
        <family val="2"/>
      </rPr>
      <t xml:space="preserve">
Meta Anual:
</t>
    </r>
    <r>
      <rPr>
        <sz val="11"/>
        <color theme="1"/>
        <rFont val="Calibri"/>
        <family val="2"/>
      </rPr>
      <t xml:space="preserve">Se realizaron 71  capacitaciones para el autoempleo y actividades recreativas y formativas, de las 350 programadas, lo que representó un avance anual acumulado del 20.29%. </t>
    </r>
    <r>
      <rPr>
        <b/>
        <sz val="11"/>
        <color rgb="FFFF0000"/>
        <rFont val="Calibri"/>
        <family val="2"/>
      </rPr>
      <t>(Son los datos del primer trimestre, no del segundo)</t>
    </r>
  </si>
  <si>
    <r>
      <t xml:space="preserve">Meta Trimestral: 
</t>
    </r>
    <r>
      <rPr>
        <sz val="11"/>
        <color theme="1"/>
        <rFont val="Calibri"/>
        <family val="2"/>
      </rPr>
      <t xml:space="preserve">Se realizó 1 evento que fomenta la participación de las personas para obtener un constancia de capacitación, que ampare sus conocimientos, de 1 programado, lo que representó un avance del 100.00% respecto a la meta trimestral programada. </t>
    </r>
    <r>
      <rPr>
        <b/>
        <sz val="11"/>
        <color theme="1"/>
        <rFont val="Calibri"/>
        <family val="2"/>
      </rPr>
      <t xml:space="preserve">
Meta Anual:
</t>
    </r>
    <r>
      <rPr>
        <sz val="11"/>
        <color theme="1"/>
        <rFont val="Calibri"/>
        <family val="2"/>
      </rPr>
      <t>Se realizó 1 evento que fomenta la participación de las personas para obtener un constancia de capacitación, que ampare sus conocimientos, de 3 programado, lo que representó un avance anual acumulado del 33.33%.</t>
    </r>
    <r>
      <rPr>
        <b/>
        <sz val="11"/>
        <color theme="1"/>
        <rFont val="Calibri"/>
        <family val="2"/>
      </rPr>
      <t xml:space="preserve"> </t>
    </r>
    <r>
      <rPr>
        <b/>
        <sz val="11"/>
        <color rgb="FFFF0000"/>
        <rFont val="Calibri"/>
        <family val="2"/>
      </rPr>
      <t>(Son los datos del primer trimestre, no del segundo)</t>
    </r>
  </si>
  <si>
    <r>
      <t xml:space="preserve">Meta Trimestral: 
</t>
    </r>
    <r>
      <rPr>
        <sz val="11"/>
        <color theme="1"/>
        <rFont val="Calibri"/>
        <family val="2"/>
      </rPr>
      <t xml:space="preserve">Se realizaron 3,584 Atenciones en las diversas acciones que se realizan para el fortalecimiento del desarrollo social y el desarrollo comunitario en favor de las personas y grupos que se encuentran en zonas prioritarias, de las 3,300 programadas, lo que representó un avance del 108.61% respecto a la meta trimestral programada. </t>
    </r>
    <r>
      <rPr>
        <b/>
        <sz val="11"/>
        <color theme="1"/>
        <rFont val="Calibri"/>
        <family val="2"/>
      </rPr>
      <t xml:space="preserve">
Meta Anual:
</t>
    </r>
    <r>
      <rPr>
        <sz val="11"/>
        <color theme="1"/>
        <rFont val="Calibri"/>
        <family val="2"/>
      </rPr>
      <t>Se realizaron 3,584 Atenciones en las diversas acciones que se realizan para el fortalecimiento del desarrollo social y el desarrollo comunitario en favor de las personas y grupos que se encuentran en zonas prioritarias, de las 12,700 programadas, lo que representó un avance anual acumulado del 28.22%.</t>
    </r>
    <r>
      <rPr>
        <b/>
        <sz val="11"/>
        <color theme="1"/>
        <rFont val="Calibri"/>
        <family val="2"/>
      </rPr>
      <t xml:space="preserve"> </t>
    </r>
    <r>
      <rPr>
        <b/>
        <sz val="11"/>
        <color rgb="FFFF0000"/>
        <rFont val="Calibri"/>
        <family val="2"/>
      </rPr>
      <t>(Son los datos del primer trimestre, no del segundo)</t>
    </r>
  </si>
  <si>
    <r>
      <t xml:space="preserve">Meta Trimestral: 
</t>
    </r>
    <r>
      <rPr>
        <sz val="11"/>
        <color theme="1"/>
        <rFont val="Calibri"/>
        <family val="2"/>
      </rPr>
      <t xml:space="preserve">Se realizaron 4 eventos que fomentan el autoempleo, de los 4 programados, lo que representó un avance del 100.00% respecto a la meta trimestral programada. </t>
    </r>
    <r>
      <rPr>
        <b/>
        <sz val="11"/>
        <color theme="1"/>
        <rFont val="Calibri"/>
        <family val="2"/>
      </rPr>
      <t xml:space="preserve">
Meta Anual:
</t>
    </r>
    <r>
      <rPr>
        <sz val="11"/>
        <color theme="1"/>
        <rFont val="Calibri"/>
        <family val="2"/>
      </rPr>
      <t>Se realizaron 4 eventos que fomentan el autoempleo, de los 16 programados, lo que representó un avance anual acumulado del 25.00%.</t>
    </r>
    <r>
      <rPr>
        <b/>
        <sz val="11"/>
        <color theme="1"/>
        <rFont val="Calibri"/>
        <family val="2"/>
      </rPr>
      <t xml:space="preserve"> </t>
    </r>
    <r>
      <rPr>
        <b/>
        <sz val="11"/>
        <color rgb="FFFF0000"/>
        <rFont val="Calibri"/>
        <family val="2"/>
      </rPr>
      <t>(Son los datos del primer trimestre, no del segundo)</t>
    </r>
  </si>
  <si>
    <r>
      <t xml:space="preserve">Meta Trimestral: 
</t>
    </r>
    <r>
      <rPr>
        <sz val="11"/>
        <rFont val="Calibri"/>
        <family val="2"/>
      </rPr>
      <t>Se implementaron  19 talleres  para el autoempleo para personas adultas mayores, de los 10 programados, lo que representó un avance del 190.00% respecto a la meta trimestral programada. Se superó la meta programada debido al inicio de cursos por parte de CECATI 119 quienes se ofrecieron como voluntarios para dar clases de bordado de fantasía y manualidades con diferentes materiales y tejido.</t>
    </r>
    <r>
      <rPr>
        <b/>
        <sz val="11"/>
        <rFont val="Calibri"/>
        <family val="2"/>
      </rPr>
      <t xml:space="preserve">
Meta Anual:
</t>
    </r>
    <r>
      <rPr>
        <sz val="11"/>
        <rFont val="Calibri"/>
        <family val="2"/>
      </rPr>
      <t>Se implementaron  19 talleres  para el autoempleo para personas adultas mayores, de los 20 programados, lo que representó un avance anual acumulado del 95.00%.</t>
    </r>
    <r>
      <rPr>
        <b/>
        <sz val="11"/>
        <color rgb="FFFF0000"/>
        <rFont val="Calibri"/>
        <family val="2"/>
      </rPr>
      <t xml:space="preserve"> (Son los datos del primer trimestre, no del segundo)</t>
    </r>
  </si>
  <si>
    <r>
      <t xml:space="preserve">Meta Trimestral: 
</t>
    </r>
    <r>
      <rPr>
        <sz val="11"/>
        <rFont val="Calibri"/>
        <family val="2"/>
      </rPr>
      <t>Se realizaron 188 Actividades físicas y  de regularización a niñas y niños de "La llave es la clave" en zonas prioritarias, de las 240 programadas, lo que representó un avance del 78.33% respecto a la meta trimestral programada. No se superó la meta programada debido a que se suspendieron clases por el mantenimiento que se le dio a las instalaciones de fontaneria, así como por los ensayos que llevaron a cabo para participar en el concurso del Teatro Guiñol.</t>
    </r>
    <r>
      <rPr>
        <b/>
        <sz val="11"/>
        <rFont val="Calibri"/>
        <family val="2"/>
      </rPr>
      <t xml:space="preserve">
Meta Anual:
</t>
    </r>
    <r>
      <rPr>
        <sz val="11"/>
        <rFont val="Calibri"/>
        <family val="2"/>
      </rPr>
      <t>Se realizaron 188 Actividades físicas y  de regularización a niñas y niños de "La llave es la clave" en zonas prioritarias, de las 918 programadas, lo que representó un avance anual acumulado del 20.48%.</t>
    </r>
    <r>
      <rPr>
        <b/>
        <sz val="11"/>
        <rFont val="Calibri"/>
        <family val="2"/>
      </rPr>
      <t xml:space="preserve"> </t>
    </r>
    <r>
      <rPr>
        <b/>
        <sz val="11"/>
        <color rgb="FFFF0000"/>
        <rFont val="Calibri"/>
        <family val="2"/>
      </rPr>
      <t>(Son los datos del primer trimestre, no del segundo)</t>
    </r>
  </si>
  <si>
    <r>
      <t xml:space="preserve">Meta Trimestral: 
</t>
    </r>
    <r>
      <rPr>
        <sz val="11"/>
        <rFont val="Calibri"/>
        <family val="2"/>
      </rPr>
      <t>Se realizaron 0 cursos vacacionales a niñas y niños en zonas prioritarias, de los 0 programados, lo que representó un avance del 0% respecto a la meta trimestral programada.</t>
    </r>
    <r>
      <rPr>
        <b/>
        <sz val="11"/>
        <rFont val="Calibri"/>
        <family val="2"/>
      </rPr>
      <t xml:space="preserve">
Meta Anual:
</t>
    </r>
    <r>
      <rPr>
        <sz val="11"/>
        <rFont val="Calibri"/>
        <family val="2"/>
      </rPr>
      <t xml:space="preserve">Se realizaron 0 cursos vacacionales a niñas y niños en zonas prioritarias, de los 4 programados, lo que representó un avance anual acumulado del 0%. </t>
    </r>
    <r>
      <rPr>
        <b/>
        <sz val="11"/>
        <color rgb="FFFF0000"/>
        <rFont val="Calibri"/>
        <family val="2"/>
      </rPr>
      <t>(Son los datos del primer trimestre, no del segundo)</t>
    </r>
  </si>
  <si>
    <r>
      <t xml:space="preserve">Meta Trimestral: 
</t>
    </r>
    <r>
      <rPr>
        <sz val="11"/>
        <rFont val="Calibri"/>
        <family val="2"/>
      </rPr>
      <t>Se brindaron 612,507 Apoyos de asistencia alimentaria a la población en general lo cual contribuye a revertir las tendencias y las cifras crecientes de los problemas de una mala nutrición, de los 932,500 programados, lo que representó un avance del  65.68% respecto a la meta trimestral programada. No se superó la meta programada debido a que hubo un retraso por parte de DIF Estatal, por lo que la remesa del mes de marzo no fue entregada.</t>
    </r>
    <r>
      <rPr>
        <b/>
        <sz val="11"/>
        <rFont val="Calibri"/>
        <family val="2"/>
      </rPr>
      <t xml:space="preserve">
Meta Anual:
</t>
    </r>
    <r>
      <rPr>
        <sz val="11"/>
        <rFont val="Calibri"/>
        <family val="2"/>
      </rPr>
      <t>Se brindaron 612,507 Apoyos de asistencia alimentaria a la población en general lo cual contribuye a revertir las tendencias y las cifras crecientes de los problemas de una mala nutrición, de los 3,430,000 programados, lo que representó un avance anual acumulado del 17.86%.</t>
    </r>
    <r>
      <rPr>
        <b/>
        <sz val="11"/>
        <color rgb="FFFF0000"/>
        <rFont val="Calibri"/>
        <family val="2"/>
      </rPr>
      <t xml:space="preserve"> (Son los datos del primer trimestre, no del segundo)</t>
    </r>
  </si>
  <si>
    <r>
      <t xml:space="preserve">Meta Trimestral: 
</t>
    </r>
    <r>
      <rPr>
        <sz val="11"/>
        <rFont val="Calibri"/>
        <family val="2"/>
      </rPr>
      <t>Se recepcionaron y brindaron 589,300 raciones  de desayunos fríos y  calientes a niñas y niños de las escuelas inscritas al programa, de las 900,000 programadas, lo que representó un avance del 65.48% respecto a la meta trimestral programada. No se superó la meta programada debido a que hubo un retraso por parte de DIF Estatal, por lo que la remesa del mes de marzo no fue entregada.</t>
    </r>
    <r>
      <rPr>
        <b/>
        <sz val="11"/>
        <rFont val="Calibri"/>
        <family val="2"/>
      </rPr>
      <t xml:space="preserve">
Meta Anual:
</t>
    </r>
    <r>
      <rPr>
        <sz val="11"/>
        <rFont val="Calibri"/>
        <family val="2"/>
      </rPr>
      <t>Se recepcionaron y brindaron 589,300 raciones  de desayunos fríos y  calientes a niñas y niños de las escuelas inscritas al programa, de las 3,300,000 programadas, lo que representó un avance anual acumulado del 17.86%.</t>
    </r>
    <r>
      <rPr>
        <b/>
        <sz val="11"/>
        <rFont val="Calibri"/>
        <family val="2"/>
      </rPr>
      <t xml:space="preserve"> </t>
    </r>
    <r>
      <rPr>
        <b/>
        <sz val="11"/>
        <color rgb="FFFF0000"/>
        <rFont val="Calibri"/>
        <family val="2"/>
      </rPr>
      <t>(Son los datos del primer trimestre, no del segundo)</t>
    </r>
  </si>
  <si>
    <r>
      <t xml:space="preserve">Meta Trimestral: 
</t>
    </r>
    <r>
      <rPr>
        <sz val="11"/>
        <rFont val="Calibri"/>
        <family val="2"/>
      </rPr>
      <t xml:space="preserve">Se entregaron 20,560 raciones alimentarias diseñados con base en los Criterios de Calidad Nutricia en el Comedor Comunitario de la región 235 a familias de atención prioritaria, de las 28,500 programadas, lo que representó un avance del 72.14% respecto a la meta trimestral programada. No se superó la meta programada debido a que los usuarios inscritos no acuden a buscar sus raciones de comida por diversas circunstancias personales.
</t>
    </r>
    <r>
      <rPr>
        <b/>
        <sz val="11"/>
        <rFont val="Calibri"/>
        <family val="2"/>
      </rPr>
      <t xml:space="preserve">Meta Anual:
</t>
    </r>
    <r>
      <rPr>
        <sz val="11"/>
        <rFont val="Calibri"/>
        <family val="2"/>
      </rPr>
      <t xml:space="preserve">Se entregaron 20,560 raciones alimentarias diseñados con base en los Criterios de Calidad Nutricia en el Comedor Comunitario de la región 235 a familias de atención prioritaria, de las 114,000 programadas, lo que representó un avance anual acumulado del 18.04%. </t>
    </r>
    <r>
      <rPr>
        <b/>
        <sz val="11"/>
        <color rgb="FFFF0000"/>
        <rFont val="Calibri"/>
        <family val="2"/>
      </rPr>
      <t>(Son los datos del primer trimestre, no del segundo)</t>
    </r>
  </si>
  <si>
    <r>
      <t xml:space="preserve">Meta Trimestral: 
</t>
    </r>
    <r>
      <rPr>
        <sz val="11"/>
        <rFont val="Calibri"/>
        <family val="2"/>
      </rPr>
      <t>Se entregaron 2,647 apoyos  de asistencia alimentaria a sujetos de atención prioritaria, de los 4,000 programados, lo que representó un avance del 66.18% respecto a la meta trimestral programada. No se superó la meta programada debido a que hubo un retraso por lo que la remesa del mes de marzo no fue entregada.</t>
    </r>
    <r>
      <rPr>
        <b/>
        <sz val="11"/>
        <rFont val="Calibri"/>
        <family val="2"/>
      </rPr>
      <t xml:space="preserve">
Meta Anual:
</t>
    </r>
    <r>
      <rPr>
        <sz val="11"/>
        <rFont val="Calibri"/>
        <family val="2"/>
      </rPr>
      <t>Se entregaron 2,647 apoyos  de asistencia alimentaria a sujetos de atención prioritaria, de los 16,000 programados, lo que representó un avance anual acumulado del 16.54%.</t>
    </r>
    <r>
      <rPr>
        <b/>
        <sz val="11"/>
        <rFont val="Calibri"/>
        <family val="2"/>
      </rPr>
      <t xml:space="preserve"> </t>
    </r>
    <r>
      <rPr>
        <b/>
        <sz val="11"/>
        <color rgb="FFFF0000"/>
        <rFont val="Calibri"/>
        <family val="2"/>
      </rPr>
      <t>(Son los datos del primer trimestre, no del segundo)</t>
    </r>
  </si>
  <si>
    <r>
      <t xml:space="preserve">Meta Trimestral: 
</t>
    </r>
    <r>
      <rPr>
        <sz val="11"/>
        <rFont val="Calibri"/>
        <family val="2"/>
      </rPr>
      <t>Se realizaron 5,922 Servicios integrales de Salud  para la población de atención prioritaria otorgados, de los 5,161 programados, lo que representó un avance del 114.75% respecto a la meta trimestral programada. Se superó la meta programada debido a  la demanda de actividades relevantes por parte de la ciudadania.</t>
    </r>
    <r>
      <rPr>
        <b/>
        <sz val="11"/>
        <rFont val="Calibri"/>
        <family val="2"/>
      </rPr>
      <t xml:space="preserve">
Meta Anual:
</t>
    </r>
    <r>
      <rPr>
        <sz val="11"/>
        <rFont val="Calibri"/>
        <family val="2"/>
      </rPr>
      <t>Se realizaron 5,922 Servicios integrales de Salud  para la población de atención prioritaria otorgados, de los 20,492 programados, lo que representó un avance anual acumulado del 28.90%.</t>
    </r>
    <r>
      <rPr>
        <b/>
        <sz val="11"/>
        <color rgb="FFFF0000"/>
        <rFont val="Calibri"/>
        <family val="2"/>
      </rPr>
      <t xml:space="preserve"> (Son los datos del primer trimestre, no del segundo)</t>
    </r>
  </si>
  <si>
    <r>
      <t xml:space="preserve">Meta Trimestral: 
</t>
    </r>
    <r>
      <rPr>
        <sz val="11"/>
        <rFont val="Calibri"/>
        <family val="2"/>
      </rPr>
      <t xml:space="preserve">Se realizaron 2,705 Atenciones médicas, odontológicas y preventivas de salud a la población en situación prioritaria, de las 2,687 programadas, lo que representó un avance del 100.67% respecto a la meta trimestral programada.
</t>
    </r>
    <r>
      <rPr>
        <b/>
        <sz val="11"/>
        <rFont val="Calibri"/>
        <family val="2"/>
      </rPr>
      <t>Meta Anual:</t>
    </r>
    <r>
      <rPr>
        <sz val="11"/>
        <rFont val="Calibri"/>
        <family val="2"/>
      </rPr>
      <t xml:space="preserve">
Se realizaron 2,705 Atenciones médicas, odontológicas y preventivas de salud a la población en situación prioritaria, de las 10,746 programadas, lo que representó un avance anual acumulado del 25.17%. </t>
    </r>
    <r>
      <rPr>
        <b/>
        <sz val="11"/>
        <color rgb="FFFF0000"/>
        <rFont val="Calibri"/>
        <family val="2"/>
      </rPr>
      <t>(Son los datos del primer trimestre, no del segundo)</t>
    </r>
  </si>
  <si>
    <r>
      <t xml:space="preserve">Meta Trimestral: 
</t>
    </r>
    <r>
      <rPr>
        <sz val="11"/>
        <rFont val="Calibri"/>
        <family val="2"/>
      </rPr>
      <t>Se realizaron 238 atenciones en programas médicos especiales para las personas de atención prioritaria, de las 350 programadas, lo que representó un avance del 68.00% respecto a la meta trimestral programada. No se logró la meta programada debido a que las fechas del programa de prótesis quedaron fuera del corte de productividad, los cuales serán reportados para el mes de abril.</t>
    </r>
    <r>
      <rPr>
        <b/>
        <sz val="11"/>
        <rFont val="Calibri"/>
        <family val="2"/>
      </rPr>
      <t xml:space="preserve">
Meta Anual:
</t>
    </r>
    <r>
      <rPr>
        <sz val="11"/>
        <rFont val="Calibri"/>
        <family val="2"/>
      </rPr>
      <t xml:space="preserve">Se realizaron 238 atenciones en programas médicos especiales para las personas de atención prioritaria, de las 1,250 programadas, lo que representó un avance anual acumulado del 19.04%. </t>
    </r>
    <r>
      <rPr>
        <b/>
        <sz val="11"/>
        <color rgb="FFFF0000"/>
        <rFont val="Calibri"/>
        <family val="2"/>
      </rPr>
      <t>(Son los datos del primer trimestre, no del segundo)</t>
    </r>
  </si>
  <si>
    <r>
      <t xml:space="preserve">Meta Trimestral: 
</t>
    </r>
    <r>
      <rPr>
        <sz val="11"/>
        <rFont val="Calibri"/>
        <family val="2"/>
      </rPr>
      <t>Se realizaron 2,979 Atenciones de Salud Mental para la población benitojuarense, de las 2,124 programadas, lo que representó un avance del 140.25% respecto a la meta trimestral programada. Se superó la meta programada debido a que las actividades relevantes emergentes solicitadas durante este periodo ocacionaron el incremento en las atenciones programadas.</t>
    </r>
    <r>
      <rPr>
        <b/>
        <sz val="11"/>
        <rFont val="Calibri"/>
        <family val="2"/>
      </rPr>
      <t xml:space="preserve">
Meta Anual: 
</t>
    </r>
    <r>
      <rPr>
        <sz val="11"/>
        <rFont val="Calibri"/>
        <family val="2"/>
      </rPr>
      <t xml:space="preserve">Se realizaron 2,979 Atenciones de Salud Mental para la población benitojuarense, de las 8,496 programadas, lo que representó un avance anual acumulado del 35.06%. </t>
    </r>
    <r>
      <rPr>
        <b/>
        <sz val="11"/>
        <color rgb="FFFF0000"/>
        <rFont val="Calibri"/>
        <family val="2"/>
      </rPr>
      <t>(Son los datos del primer trimestre, no del segundo)</t>
    </r>
  </si>
  <si>
    <r>
      <t xml:space="preserve">Meta Trimestral: 
</t>
    </r>
    <r>
      <rPr>
        <sz val="11"/>
        <rFont val="Calibri"/>
        <family val="2"/>
      </rPr>
      <t xml:space="preserve">Se brindaron 5,883 Servicios Integrales a personas con discapacidad o en riesgo potencial de presentarlo en el Centro de Rehabilitación Integral Municipal, brindados, de los 5,312 programados, lo que representó un avance del 110.75% respecto a la meta trimestral programada. </t>
    </r>
    <r>
      <rPr>
        <b/>
        <sz val="11"/>
        <rFont val="Calibri"/>
        <family val="2"/>
      </rPr>
      <t xml:space="preserve">
Meta Anual:
</t>
    </r>
    <r>
      <rPr>
        <sz val="11"/>
        <rFont val="Calibri"/>
        <family val="2"/>
      </rPr>
      <t xml:space="preserve">Se brindaron 5,883 Servicios Integrales a personas con discapacidad o en riesgo potencial de presentarlo en el Centro de Rehabilitación Integral Municipal, brindados, de los 21,270 programados, lo que representó un avance anual acumulado del 27.66%. </t>
    </r>
    <r>
      <rPr>
        <b/>
        <sz val="11"/>
        <color rgb="FFFF0000"/>
        <rFont val="Calibri"/>
        <family val="2"/>
      </rPr>
      <t>(Son los datos del primer trimestre, no del segundo)</t>
    </r>
  </si>
  <si>
    <r>
      <t xml:space="preserve">Meta Trimestral: 
</t>
    </r>
    <r>
      <rPr>
        <sz val="11"/>
        <rFont val="Calibri"/>
        <family val="2"/>
      </rPr>
      <t xml:space="preserve">Se realizaron 1,061 terapias de rehabilitación para personas con discapacidad temporal y/o permanente, de las 1,805 programadas, lo que representó un avance del 58.78% respecto a la meta trimestral programada. No se logró la meta programada debido a que las terapias ocupacionales no se han podido realizar por falta de personal.
Meta Anual:
Se realizaron 1,061 terapias de rehabilitación para personas con discapacidad temporal y/o permanente, de las 7,240 programadas, lo que representó un avance anual acumulado del 14.65%. </t>
    </r>
    <r>
      <rPr>
        <b/>
        <sz val="11"/>
        <color rgb="FFFF0000"/>
        <rFont val="Calibri"/>
        <family val="2"/>
      </rPr>
      <t>(Son los datos del primer trimestre, no del segundo)</t>
    </r>
  </si>
  <si>
    <r>
      <t xml:space="preserve">Meta Trimestral: 
</t>
    </r>
    <r>
      <rPr>
        <sz val="11"/>
        <rFont val="Calibri"/>
        <family val="2"/>
      </rPr>
      <t xml:space="preserve">Se realizaron 0 Atención a Infantes y Adolescentes con trastorno del espectro autista, de las 0 programadas, lo que representó un avance del 0% respecto a la meta trimestral programada. </t>
    </r>
    <r>
      <rPr>
        <b/>
        <sz val="11"/>
        <rFont val="Calibri"/>
        <family val="2"/>
      </rPr>
      <t xml:space="preserve">
Meta Anual: 
</t>
    </r>
    <r>
      <rPr>
        <sz val="11"/>
        <rFont val="Calibri"/>
        <family val="2"/>
      </rPr>
      <t>Se realizaron 0 Atención a Infantes y Adolescentes con trastorno del espectro autista, de las 11,060 programadas, lo que representó un avance anual acumulado del 0%.</t>
    </r>
    <r>
      <rPr>
        <b/>
        <sz val="11"/>
        <rFont val="Calibri"/>
        <family val="2"/>
      </rPr>
      <t xml:space="preserve"> </t>
    </r>
    <r>
      <rPr>
        <b/>
        <sz val="11"/>
        <color rgb="FFFF0000"/>
        <rFont val="Calibri"/>
        <family val="2"/>
      </rPr>
      <t>(Son los datos del primer trimestre, no del segundo)</t>
    </r>
  </si>
  <si>
    <r>
      <t xml:space="preserve">Meta Trimestral: 
</t>
    </r>
    <r>
      <rPr>
        <sz val="11"/>
        <rFont val="Calibri"/>
        <family val="2"/>
      </rPr>
      <t>Se realizaron 4,822 Servicios de Inclusión, de los 3,507 programados, lo que representó un avance del 137.50% respecto a la meta trimestral programada. Se superó la meta programada debido a la jornadas de certificados médicos permanentes de discapacidad no programados, los cuales son realizados por el programa pensión para el bienestar de las personas con discapacidad.</t>
    </r>
    <r>
      <rPr>
        <b/>
        <sz val="11"/>
        <rFont val="Calibri"/>
        <family val="2"/>
      </rPr>
      <t xml:space="preserve">
Meta Anual:
</t>
    </r>
    <r>
      <rPr>
        <sz val="11"/>
        <rFont val="Calibri"/>
        <family val="2"/>
      </rPr>
      <t>Se realizaron 4,822 Servicios de Inclusión, de los 14,030 programados, lo que representó un avance anual acumulado del 34.37%.</t>
    </r>
    <r>
      <rPr>
        <b/>
        <sz val="11"/>
        <rFont val="Calibri"/>
        <family val="2"/>
      </rPr>
      <t xml:space="preserve"> </t>
    </r>
    <r>
      <rPr>
        <b/>
        <sz val="11"/>
        <color rgb="FFFF0000"/>
        <rFont val="Calibri"/>
        <family val="2"/>
      </rPr>
      <t>(Son los datos del primer trimestre, no del segundo)</t>
    </r>
  </si>
  <si>
    <r>
      <t xml:space="preserve">Meta Trimestral: 
</t>
    </r>
    <r>
      <rPr>
        <sz val="11"/>
        <rFont val="Calibri"/>
        <family val="2"/>
      </rPr>
      <t>Se Planearon, Coordinaron y Supervisaron 7  Eventos y Actividades, que fomenten el Buen Trato en Familia y la Atención a las Personas Adultas Mayores, de los 7 programados, lo que representó un avance del 100.00% respecto a la meta trimestral programada.</t>
    </r>
    <r>
      <rPr>
        <b/>
        <sz val="11"/>
        <rFont val="Calibri"/>
        <family val="2"/>
      </rPr>
      <t xml:space="preserve">
Meta Anual:
</t>
    </r>
    <r>
      <rPr>
        <sz val="11"/>
        <rFont val="Calibri"/>
        <family val="2"/>
      </rPr>
      <t>Se Planearon, Coordinaron y Supervisaron 7  Eventos y Actividades, que fomenten el Buen Trato en Familia y la Atención a las Personas Adultas Mayores, de los 22 programados, lo que representó un avance anual acumulado del 31.82%.</t>
    </r>
    <r>
      <rPr>
        <b/>
        <sz val="11"/>
        <rFont val="Calibri"/>
        <family val="2"/>
      </rPr>
      <t xml:space="preserve"> </t>
    </r>
    <r>
      <rPr>
        <b/>
        <sz val="11"/>
        <color rgb="FFFF0000"/>
        <rFont val="Calibri"/>
        <family val="2"/>
      </rPr>
      <t>(Son los datos del primer trimestre, no del segundo)</t>
    </r>
  </si>
  <si>
    <r>
      <t xml:space="preserve">Meta Trimestral: 
</t>
    </r>
    <r>
      <rPr>
        <sz val="11"/>
        <rFont val="Calibri"/>
        <family val="2"/>
      </rPr>
      <t>Se participó en 13 actividades, brigadas y eventos, que fomenten la sana convivencia en el núcleo familiar y su comunidad, de las 11 programadas, lo que representó un avance del 118.18% respecto a la meta trimestral programada. Se superó la meta programada debido a que se atendieron solicitudes de la ciudadania para que acerquemos algunas actividades a sus colonias.</t>
    </r>
    <r>
      <rPr>
        <b/>
        <sz val="11"/>
        <rFont val="Calibri"/>
        <family val="2"/>
      </rPr>
      <t xml:space="preserve">
Metas Anuales:
</t>
    </r>
    <r>
      <rPr>
        <sz val="11"/>
        <rFont val="Calibri"/>
        <family val="2"/>
      </rPr>
      <t xml:space="preserve">Se participó en 13 actividades, brigadas y eventos, que fomenten la sana convivencia en el núcleo familiar y su comunidad, de las 52 programadas, lo que representó un avance anual acumulado del 25.00%. </t>
    </r>
    <r>
      <rPr>
        <b/>
        <sz val="11"/>
        <color rgb="FFFF0000"/>
        <rFont val="Calibri"/>
        <family val="2"/>
      </rPr>
      <t>(Son los datos del primer trimestre, no del segundo)</t>
    </r>
  </si>
  <si>
    <r>
      <t xml:space="preserve">Meta Trimestral: 
</t>
    </r>
    <r>
      <rPr>
        <sz val="11"/>
        <color theme="1"/>
        <rFont val="Calibri"/>
        <family val="2"/>
      </rPr>
      <t>Se brindaron 5,658 Servicios integrales para personas adultas mayores, de los 6,350 programados, lo que representó un avance del 89.10% respecto a la meta trimestral programada.</t>
    </r>
    <r>
      <rPr>
        <b/>
        <sz val="11"/>
        <color theme="1"/>
        <rFont val="Calibri"/>
        <family val="2"/>
      </rPr>
      <t xml:space="preserve"> 
Meta Anual:
</t>
    </r>
    <r>
      <rPr>
        <sz val="11"/>
        <color theme="1"/>
        <rFont val="Calibri"/>
        <family val="2"/>
      </rPr>
      <t xml:space="preserve">Se brindaron 5,658 Servicios integrales para personas adultas mayores, de los 25,330 programados, lo que representó un avance anual acumulado del 22.34%. </t>
    </r>
    <r>
      <rPr>
        <b/>
        <sz val="11"/>
        <color rgb="FFFF0000"/>
        <rFont val="Calibri"/>
        <family val="2"/>
      </rPr>
      <t>(Son los datos del primer trimestre, no del segundo)</t>
    </r>
  </si>
  <si>
    <r>
      <t xml:space="preserve">Meta Trimestral: 
</t>
    </r>
    <r>
      <rPr>
        <sz val="11"/>
        <color theme="1"/>
        <rFont val="Calibri"/>
        <family val="2"/>
      </rPr>
      <t xml:space="preserve">Se otorgaron 3,656 servicios psicológicos,  nutricionales, jurídicos, laborales y de trabajo social para mejorar el bienestar físico, emocional y social de las personas adultas mayores, de los 4,211 programados, lo que representó un avance del 86.82% respecto a la meta trimestral programada. </t>
    </r>
    <r>
      <rPr>
        <b/>
        <sz val="11"/>
        <color theme="1"/>
        <rFont val="Calibri"/>
        <family val="2"/>
      </rPr>
      <t xml:space="preserve">
Meta Anual:
</t>
    </r>
    <r>
      <rPr>
        <sz val="11"/>
        <color theme="1"/>
        <rFont val="Calibri"/>
        <family val="2"/>
      </rPr>
      <t xml:space="preserve">Se otorgaron 3,656 servicios psicológicos,  nutricionales, jurídicos, laborales y de trabajo social para mejorar el bienestar físico, emocional y social de las personas adultas mayores, de los 16,937 programados, lo que representó un avance anual acumulado del 21.59%. </t>
    </r>
    <r>
      <rPr>
        <b/>
        <sz val="11"/>
        <color rgb="FFFF0000"/>
        <rFont val="Calibri"/>
        <family val="2"/>
      </rPr>
      <t>(Son los datos del primer trimestre, no del segundo)</t>
    </r>
  </si>
  <si>
    <r>
      <t xml:space="preserve">Meta Trimestral: 
</t>
    </r>
    <r>
      <rPr>
        <sz val="11"/>
        <color theme="1"/>
        <rFont val="Calibri"/>
        <family val="2"/>
      </rPr>
      <t xml:space="preserve">Se realizaron 140 actividades culturales, deportivas y sociales en los diferentes clubs de personas adultas mayores, para fomentar la sana convivencia entre sus integrantes, de las 165 programadas, lo que representó un avance del 84.85% respecto a la meta trimestral programada. </t>
    </r>
    <r>
      <rPr>
        <b/>
        <sz val="11"/>
        <color theme="1"/>
        <rFont val="Calibri"/>
        <family val="2"/>
      </rPr>
      <t xml:space="preserve">
Meta Anual:
</t>
    </r>
    <r>
      <rPr>
        <sz val="11"/>
        <color theme="1"/>
        <rFont val="Calibri"/>
        <family val="2"/>
      </rPr>
      <t xml:space="preserve">Se realizaron 140 actividades culturales, deportivas y sociales en los diferentes clubs de personas adultas mayores, para fomentar la sana convivencia entre sus integrantes, de las 720 programadas, lo que representó un avance anual acumulado del 19.44%. </t>
    </r>
    <r>
      <rPr>
        <b/>
        <sz val="11"/>
        <color rgb="FFFF0000"/>
        <rFont val="Calibri"/>
        <family val="2"/>
      </rPr>
      <t>(Son los datos del primer trimestre, no del segundo)</t>
    </r>
  </si>
  <si>
    <r>
      <t xml:space="preserve">Meta Trimestral: 
</t>
    </r>
    <r>
      <rPr>
        <sz val="11"/>
        <color theme="1"/>
        <rFont val="Calibri"/>
        <family val="2"/>
      </rPr>
      <t xml:space="preserve">Se realizaron 1,862 entrega de raciones de alimentos para las personas adultas mayores en la estancia de día y club de la esperanza, de las 1,974 programadas, lo que representó un avance del 94.33% respecto a la meta trimestral programada. </t>
    </r>
    <r>
      <rPr>
        <b/>
        <sz val="11"/>
        <color theme="1"/>
        <rFont val="Calibri"/>
        <family val="2"/>
      </rPr>
      <t xml:space="preserve">
Meta Anual:
</t>
    </r>
    <r>
      <rPr>
        <sz val="11"/>
        <color theme="1"/>
        <rFont val="Calibri"/>
        <family val="2"/>
      </rPr>
      <t>Se realizaron 1,862 entrega de raciones de alimentos para las personas adultas mayores en la estancia de día y club de la esperanza, de las 7,673 programadas, lo que representó un avance anual acumulado del 24.27%.</t>
    </r>
    <r>
      <rPr>
        <b/>
        <sz val="11"/>
        <color theme="1"/>
        <rFont val="Calibri"/>
        <family val="2"/>
      </rPr>
      <t xml:space="preserve"> </t>
    </r>
    <r>
      <rPr>
        <b/>
        <sz val="11"/>
        <color rgb="FFFF0000"/>
        <rFont val="Calibri"/>
        <family val="2"/>
      </rPr>
      <t>(Son los datos del primer trimestre, no del segundo)</t>
    </r>
  </si>
  <si>
    <r>
      <t xml:space="preserve">Meta Trimestral: 
</t>
    </r>
    <r>
      <rPr>
        <sz val="11"/>
        <color theme="1"/>
        <rFont val="Calibri"/>
        <family val="2"/>
      </rPr>
      <t>Se brindaron 9 Atenciones durante su alojamiento temporal en la CTPAM "Grandes Corazones" a personas adultas mayores en estado de abandono, de las 12 programadas, lo que representó un avance del 75.00% respecto a la meta trimestral programada. No se superó la meta programada debido a que los nuevos ingresos durante este periodo fueron bajos de acuerdo a lo programado.</t>
    </r>
    <r>
      <rPr>
        <b/>
        <sz val="11"/>
        <color theme="1"/>
        <rFont val="Calibri"/>
        <family val="2"/>
      </rPr>
      <t xml:space="preserve">
Meta Anual:
</t>
    </r>
    <r>
      <rPr>
        <sz val="11"/>
        <color theme="1"/>
        <rFont val="Calibri"/>
        <family val="2"/>
      </rPr>
      <t xml:space="preserve">Se brindaron 9 Atenciones durante su alojamiento temporal en la CTPAM "Grandes Corazones" a personas adultas mayores en estado de abandono, de las 39 programadas, lo que representó un avance anual acumulado del 23.08%. </t>
    </r>
    <r>
      <rPr>
        <b/>
        <sz val="11"/>
        <color rgb="FFFF0000"/>
        <rFont val="Calibri"/>
        <family val="2"/>
      </rPr>
      <t>(Son los datos del primer trimestre, no del segundo)</t>
    </r>
  </si>
  <si>
    <r>
      <t xml:space="preserve">Meta Trimestral: 
</t>
    </r>
    <r>
      <rPr>
        <sz val="11"/>
        <color theme="1"/>
        <rFont val="Calibri"/>
        <family val="2"/>
      </rPr>
      <t xml:space="preserve">Se realizaron 79 actividades recreativas y lúdicas para las personas adultas mayores albergados en la CTPAM, de las 75 programadas, lo que representó un avance del 105.33% respecto a la meta trimestral programada. </t>
    </r>
    <r>
      <rPr>
        <b/>
        <sz val="11"/>
        <color theme="1"/>
        <rFont val="Calibri"/>
        <family val="2"/>
      </rPr>
      <t xml:space="preserve">
Meta Anual:
</t>
    </r>
    <r>
      <rPr>
        <sz val="11"/>
        <color theme="1"/>
        <rFont val="Calibri"/>
        <family val="2"/>
      </rPr>
      <t>Se realizaron 79 actividades recreativas y lúdicas para las personas adultas mayores albergados en la CTPAM, de las 270 programadas, lo que representó un avance anual acumulado del 29.26%.</t>
    </r>
    <r>
      <rPr>
        <b/>
        <sz val="11"/>
        <color theme="1"/>
        <rFont val="Calibri"/>
        <family val="2"/>
      </rPr>
      <t xml:space="preserve"> </t>
    </r>
    <r>
      <rPr>
        <b/>
        <sz val="11"/>
        <color rgb="FFFF0000"/>
        <rFont val="Calibri"/>
        <family val="2"/>
      </rPr>
      <t>(Son los datos del primer trimestre, no del segundo)</t>
    </r>
  </si>
  <si>
    <r>
      <t xml:space="preserve">Meta Trimestral: 
</t>
    </r>
    <r>
      <rPr>
        <sz val="11"/>
        <color theme="1"/>
        <rFont val="Calibri"/>
        <family val="2"/>
      </rPr>
      <t xml:space="preserve">Se realizaron 257 servicios psicológicos,  nutricionales, jurídicos, de trabajo social para mejorar el bienestar físico, emocional y social de las personas adultas mayores ingresadas en la CTPAM, de los 260 programados, lo que representó un avance del 98.85% respecto a la meta trimestral programada. </t>
    </r>
    <r>
      <rPr>
        <b/>
        <sz val="11"/>
        <color theme="1"/>
        <rFont val="Calibri"/>
        <family val="2"/>
      </rPr>
      <t xml:space="preserve">
Meta Anual:
</t>
    </r>
    <r>
      <rPr>
        <sz val="11"/>
        <color theme="1"/>
        <rFont val="Calibri"/>
        <family val="2"/>
      </rPr>
      <t>Se realizaron 257 servicios psicológicos,  nutricionales, jurídicos, de trabajo social para mejorar el bienestar físico, emocional y social de las personas adultas mayores ingresadas en la CTPAM, de los 1,003 programados, lo que representó un avance anual acumulado del 25.62%.</t>
    </r>
    <r>
      <rPr>
        <b/>
        <sz val="11"/>
        <color theme="1"/>
        <rFont val="Calibri"/>
        <family val="2"/>
      </rPr>
      <t xml:space="preserve"> </t>
    </r>
    <r>
      <rPr>
        <b/>
        <sz val="11"/>
        <color rgb="FFFF0000"/>
        <rFont val="Calibri"/>
        <family val="2"/>
      </rPr>
      <t>(Son los datos del primer trimestre, no del segundo)</t>
    </r>
  </si>
  <si>
    <r>
      <t xml:space="preserve">Meta Trimestral: 
</t>
    </r>
    <r>
      <rPr>
        <sz val="11"/>
        <color theme="1"/>
        <rFont val="Calibri"/>
        <family val="2"/>
      </rPr>
      <t xml:space="preserve">Se realizaron 4,921 entregas de insumos de uso y consumo para las personas adultas mayores ingresadas a la Casa Transitoria para las Personas Adultas Mayores "Grandes Corazones", de las 4,999 programadas, lo que representó un avance del 98.44% respecto a la meta trimestral programada. </t>
    </r>
    <r>
      <rPr>
        <b/>
        <sz val="11"/>
        <color theme="1"/>
        <rFont val="Calibri"/>
        <family val="2"/>
      </rPr>
      <t xml:space="preserve">
Meta Anual:
</t>
    </r>
    <r>
      <rPr>
        <sz val="11"/>
        <color theme="1"/>
        <rFont val="Calibri"/>
        <family val="2"/>
      </rPr>
      <t>Se realizaron 4,921 entregas de insumos de uso y consumo para las personas adultas mayores ingresadas a la Casa Transitoria para las Personas Adultas Mayores "Grandes Corazones", de las 23,399 programadas, lo que representó un avance anual acumulado del 21.03%.</t>
    </r>
    <r>
      <rPr>
        <b/>
        <sz val="11"/>
        <color theme="1"/>
        <rFont val="Calibri"/>
        <family val="2"/>
      </rPr>
      <t xml:space="preserve"> </t>
    </r>
    <r>
      <rPr>
        <b/>
        <sz val="11"/>
        <color rgb="FFFF0000"/>
        <rFont val="Calibri"/>
        <family val="2"/>
      </rPr>
      <t>(Son los datos del primer trimestre, no del segundo)</t>
    </r>
  </si>
  <si>
    <r>
      <rPr>
        <b/>
        <sz val="11"/>
        <color theme="1"/>
        <rFont val="Calibri"/>
        <family val="2"/>
      </rPr>
      <t xml:space="preserve">Meta Trimestral: </t>
    </r>
    <r>
      <rPr>
        <sz val="11"/>
        <color theme="1"/>
        <rFont val="Calibri"/>
        <family val="2"/>
      </rPr>
      <t xml:space="preserve">
Se realizaron 1,247 Sensibilizaciones con acciones  sobre buen trato de la no violencia, dirigido a las familias benitojuareses, de las 1,375 programadas, lo que representó un avance del 90.69% respecto a la meta trimestral programada. 
</t>
    </r>
    <r>
      <rPr>
        <b/>
        <sz val="11"/>
        <color theme="1"/>
        <rFont val="Calibri"/>
        <family val="2"/>
      </rPr>
      <t xml:space="preserve">Meta Anual:
</t>
    </r>
    <r>
      <rPr>
        <sz val="11"/>
        <color theme="1"/>
        <rFont val="Calibri"/>
        <family val="2"/>
      </rPr>
      <t xml:space="preserve">Se realizaron 1,247 Sensibilizaciones con acciones  sobre buen trato de la no violencia, dirigido a las familias benitojuareses, de las 5,500 programadas, lo que representó un avance anual acumulado del 22.67%. </t>
    </r>
    <r>
      <rPr>
        <b/>
        <sz val="11"/>
        <color rgb="FFFF0000"/>
        <rFont val="Calibri"/>
        <family val="2"/>
      </rPr>
      <t>(Son los datos del primer trimestre, no del segundo)</t>
    </r>
  </si>
  <si>
    <r>
      <t xml:space="preserve">Meta Trimestral: 
</t>
    </r>
    <r>
      <rPr>
        <sz val="11"/>
        <color theme="1"/>
        <rFont val="Calibri"/>
        <family val="2"/>
      </rPr>
      <t>Se impartieron 12 capacitaciones sobre el buen trato en familia para población en general, de las 22 programadas, lo que representó un avance del 54.55% respecto a la meta trimestral programada. No se logró la meta programada debido a la suspención de clases en las escuelas de educación básica pública por el paro laboral.</t>
    </r>
    <r>
      <rPr>
        <b/>
        <sz val="11"/>
        <color theme="1"/>
        <rFont val="Calibri"/>
        <family val="2"/>
      </rPr>
      <t xml:space="preserve">
Meta Anual:
</t>
    </r>
    <r>
      <rPr>
        <sz val="11"/>
        <color theme="1"/>
        <rFont val="Calibri"/>
        <family val="2"/>
      </rPr>
      <t>Se impartieron 12 capacitaciones sobre el buen trato en familia para población en general, de las 88 programadas, lo que representó un avance anual acumulado del 13.64%.</t>
    </r>
    <r>
      <rPr>
        <b/>
        <sz val="11"/>
        <color theme="1"/>
        <rFont val="Calibri"/>
        <family val="2"/>
      </rPr>
      <t xml:space="preserve"> </t>
    </r>
    <r>
      <rPr>
        <b/>
        <sz val="11"/>
        <color rgb="FFFF0000"/>
        <rFont val="Calibri"/>
        <family val="2"/>
      </rPr>
      <t>(Son los datos del primer trimestre, no del segundo)</t>
    </r>
  </si>
  <si>
    <r>
      <t xml:space="preserve">Meta Trimestral: 
</t>
    </r>
    <r>
      <rPr>
        <sz val="11"/>
        <color theme="1"/>
        <rFont val="Calibri"/>
        <family val="2"/>
      </rPr>
      <t xml:space="preserve">Se realizaron 2 eventos que promueven el fortalecimiento de los valores y la integración familiar de los benitojuareses, de los 2 programados, lo que representó un avance del 100.00% respecto a la meta trimestral programada.
</t>
    </r>
    <r>
      <rPr>
        <b/>
        <sz val="11"/>
        <color theme="1"/>
        <rFont val="Calibri"/>
        <family val="2"/>
      </rPr>
      <t>Meta Anual:</t>
    </r>
    <r>
      <rPr>
        <sz val="11"/>
        <color theme="1"/>
        <rFont val="Calibri"/>
        <family val="2"/>
      </rPr>
      <t xml:space="preserve"> 
Se realizaron 2 eventos que promueven el fortalecimiento de los valores y la integración familiar de los benitojuareses, de los 8 programados, lo que representó un avance anual acumulado del 25.00%.</t>
    </r>
    <r>
      <rPr>
        <b/>
        <sz val="11"/>
        <color theme="1"/>
        <rFont val="Calibri"/>
        <family val="2"/>
      </rPr>
      <t xml:space="preserve"> </t>
    </r>
    <r>
      <rPr>
        <b/>
        <sz val="11"/>
        <color rgb="FFFF0000"/>
        <rFont val="Calibri"/>
        <family val="2"/>
      </rPr>
      <t>(Son los datos del primer trimestre, no del segundo)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</si>
</sst>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4"/>
      <color theme="1"/>
      <name val="Arial"/>
      <family val="2"/>
    </font>
    <font>
      <sz val="9"/>
      <color theme="1"/>
      <name val="Calibri"/>
      <family val="2"/>
      <scheme val="minor"/>
    </font>
    <font>
      <b/>
      <sz val="20"/>
      <color theme="1"/>
      <name val="Calibri"/>
      <family val="2"/>
      <scheme val="minor"/>
    </font>
    <font>
      <b/>
      <sz val="10"/>
      <color theme="1"/>
      <name val="Calibri"/>
      <family val="2"/>
      <scheme val="minor"/>
    </font>
    <font>
      <sz val="10"/>
      <color theme="1"/>
      <name val="Calibri"/>
      <family val="2"/>
      <scheme val="minor"/>
    </font>
    <font>
      <b/>
      <sz val="12"/>
      <color rgb="FF000000"/>
      <name val="Calibri"/>
      <family val="2"/>
      <scheme val="minor"/>
    </font>
    <font>
      <sz val="11"/>
      <color rgb="FF000000"/>
      <name val="Calibri"/>
      <family val="2"/>
      <scheme val="minor"/>
    </font>
    <font>
      <sz val="11"/>
      <color theme="1"/>
      <name val="Calibri"/>
      <family val="2"/>
    </font>
    <font>
      <sz val="11"/>
      <color rgb="FF000000"/>
      <name val="Calibri"/>
      <family val="2"/>
      <charset val="1"/>
    </font>
    <font>
      <b/>
      <sz val="14"/>
      <color rgb="FF000000"/>
      <name val="Arial"/>
      <family val="2"/>
      <charset val="1"/>
    </font>
    <font>
      <b/>
      <sz val="14"/>
      <color theme="1"/>
      <name val="Calibri"/>
      <family val="2"/>
      <charset val="1"/>
    </font>
    <font>
      <b/>
      <sz val="12"/>
      <color theme="1"/>
      <name val="Calibri"/>
      <family val="2"/>
      <charset val="1"/>
    </font>
    <font>
      <b/>
      <sz val="11"/>
      <color theme="1"/>
      <name val="Calibri"/>
      <family val="2"/>
    </font>
    <font>
      <sz val="11"/>
      <color theme="1"/>
      <name val="Calibri"/>
      <family val="2"/>
      <charset val="1"/>
    </font>
    <font>
      <sz val="11"/>
      <name val="Calibri"/>
      <family val="2"/>
      <charset val="1"/>
    </font>
    <font>
      <sz val="11"/>
      <name val="Calibri"/>
      <family val="2"/>
    </font>
    <font>
      <sz val="11"/>
      <color rgb="FF000000"/>
      <name val="Calibri"/>
      <family val="2"/>
    </font>
    <font>
      <b/>
      <sz val="11"/>
      <name val="Calibri"/>
      <family val="2"/>
    </font>
    <font>
      <b/>
      <sz val="14"/>
      <color theme="1"/>
      <name val="Calibri"/>
      <family val="2"/>
      <scheme val="minor"/>
    </font>
    <font>
      <sz val="11"/>
      <color rgb="FFFF0000"/>
      <name val="Calibri"/>
      <family val="2"/>
    </font>
    <font>
      <b/>
      <sz val="11"/>
      <color rgb="FFFF0000"/>
      <name val="Calibri"/>
      <family val="2"/>
    </font>
  </fonts>
  <fills count="6">
    <fill>
      <patternFill patternType="none"/>
    </fill>
    <fill>
      <patternFill patternType="gray125"/>
    </fill>
    <fill>
      <patternFill patternType="solid">
        <fgColor theme="0"/>
        <bgColor indexed="64"/>
      </patternFill>
    </fill>
    <fill>
      <patternFill patternType="solid">
        <fgColor theme="0"/>
        <bgColor rgb="FF993366"/>
      </patternFill>
    </fill>
    <fill>
      <patternFill patternType="solid">
        <fgColor theme="0"/>
        <bgColor rgb="FFF2F2F2"/>
      </patternFill>
    </fill>
    <fill>
      <patternFill patternType="solid">
        <fgColor theme="0"/>
        <bgColor rgb="FFFDE9EB"/>
      </patternFill>
    </fill>
  </fills>
  <borders count="8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dotted">
        <color indexed="64"/>
      </right>
      <top style="dotted">
        <color indexed="64"/>
      </top>
      <bottom style="dotted">
        <color indexed="64"/>
      </bottom>
      <diagonal/>
    </border>
    <border>
      <left/>
      <right/>
      <top style="dotted">
        <color indexed="64"/>
      </top>
      <bottom/>
      <diagonal/>
    </border>
    <border>
      <left/>
      <right style="medium">
        <color indexed="64"/>
      </right>
      <top style="dotted">
        <color indexed="64"/>
      </top>
      <bottom/>
      <diagonal/>
    </border>
    <border>
      <left style="medium">
        <color indexed="64"/>
      </left>
      <right style="dotted">
        <color indexed="64"/>
      </right>
      <top/>
      <bottom/>
      <diagonal/>
    </border>
    <border>
      <left style="dotted">
        <color indexed="64"/>
      </left>
      <right style="dotted">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dotted">
        <color indexed="64"/>
      </left>
      <right style="dotted">
        <color indexed="64"/>
      </right>
      <top/>
      <bottom style="medium">
        <color indexed="64"/>
      </bottom>
      <diagonal/>
    </border>
    <border>
      <left style="dashed">
        <color theme="1"/>
      </left>
      <right style="dashed">
        <color theme="1"/>
      </right>
      <top style="dotted">
        <color indexed="64"/>
      </top>
      <bottom style="dotted">
        <color indexed="64"/>
      </bottom>
      <diagonal/>
    </border>
    <border>
      <left style="dashed">
        <color theme="1"/>
      </left>
      <right style="dashed">
        <color theme="1"/>
      </right>
      <top style="dotted">
        <color indexed="64"/>
      </top>
      <bottom/>
      <diagonal/>
    </border>
    <border>
      <left style="dashed">
        <color theme="1"/>
      </left>
      <right style="dashed">
        <color theme="1"/>
      </right>
      <top/>
      <bottom style="dotted">
        <color indexed="64"/>
      </bottom>
      <diagonal/>
    </border>
    <border>
      <left style="medium">
        <color indexed="64"/>
      </left>
      <right style="dashed">
        <color theme="1"/>
      </right>
      <top style="dotted">
        <color indexed="64"/>
      </top>
      <bottom/>
      <diagonal/>
    </border>
    <border>
      <left style="medium">
        <color indexed="64"/>
      </left>
      <right style="dashed">
        <color theme="1"/>
      </right>
      <top/>
      <bottom style="dotted">
        <color indexed="64"/>
      </bottom>
      <diagonal/>
    </border>
    <border>
      <left style="dotted">
        <color indexed="64"/>
      </left>
      <right/>
      <top style="dotted">
        <color indexed="64"/>
      </top>
      <bottom style="dotted">
        <color indexed="64"/>
      </bottom>
      <diagonal/>
    </border>
    <border>
      <left style="dashed">
        <color theme="1"/>
      </left>
      <right/>
      <top style="dotted">
        <color indexed="64"/>
      </top>
      <bottom style="dotted">
        <color indexed="64"/>
      </bottom>
      <diagonal/>
    </border>
    <border>
      <left style="dotted">
        <color indexed="64"/>
      </left>
      <right/>
      <top style="dotted">
        <color indexed="64"/>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medium">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right/>
      <top style="medium">
        <color indexed="64"/>
      </top>
      <bottom/>
      <diagonal/>
    </border>
    <border>
      <left style="dotted">
        <color indexed="64"/>
      </left>
      <right style="dotted">
        <color indexed="64"/>
      </right>
      <top/>
      <bottom/>
      <diagonal/>
    </border>
    <border>
      <left style="medium">
        <color indexed="64"/>
      </left>
      <right/>
      <top style="dotted">
        <color indexed="64"/>
      </top>
      <bottom/>
      <diagonal/>
    </border>
    <border>
      <left/>
      <right style="dotted">
        <color indexed="64"/>
      </right>
      <top style="dotted">
        <color indexed="64"/>
      </top>
      <bottom/>
      <diagonal/>
    </border>
    <border>
      <left style="thin">
        <color indexed="64"/>
      </left>
      <right/>
      <top style="dotted">
        <color indexed="64"/>
      </top>
      <bottom/>
      <diagonal/>
    </border>
    <border>
      <left style="dotted">
        <color indexed="64"/>
      </left>
      <right/>
      <top style="dotted">
        <color indexed="64"/>
      </top>
      <bottom/>
      <diagonal/>
    </border>
    <border>
      <left style="medium">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style="dotted">
        <color indexed="64"/>
      </left>
      <right style="dotted">
        <color indexed="64"/>
      </right>
      <top/>
      <bottom style="dashed">
        <color indexed="64"/>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medium">
        <color auto="1"/>
      </left>
      <right style="dotted">
        <color auto="1"/>
      </right>
      <top style="thin">
        <color auto="1"/>
      </top>
      <bottom/>
      <diagonal/>
    </border>
    <border>
      <left style="medium">
        <color auto="1"/>
      </left>
      <right style="dotted">
        <color auto="1"/>
      </right>
      <top/>
      <bottom style="dashed">
        <color auto="1"/>
      </bottom>
      <diagonal/>
    </border>
    <border>
      <left style="thin">
        <color auto="1"/>
      </left>
      <right style="dotted">
        <color auto="1"/>
      </right>
      <top/>
      <bottom style="dotted">
        <color auto="1"/>
      </bottom>
      <diagonal/>
    </border>
    <border>
      <left style="medium">
        <color auto="1"/>
      </left>
      <right style="dotted">
        <color auto="1"/>
      </right>
      <top style="dashed">
        <color auto="1"/>
      </top>
      <bottom style="dotted">
        <color auto="1"/>
      </bottom>
      <diagonal/>
    </border>
    <border>
      <left style="dotted">
        <color auto="1"/>
      </left>
      <right style="dotted">
        <color auto="1"/>
      </right>
      <top style="dashed">
        <color auto="1"/>
      </top>
      <bottom style="dotted">
        <color auto="1"/>
      </bottom>
      <diagonal/>
    </border>
    <border>
      <left style="dotted">
        <color indexed="64"/>
      </left>
      <right style="thin">
        <color indexed="64"/>
      </right>
      <top/>
      <bottom style="dotted">
        <color indexed="64"/>
      </bottom>
      <diagonal/>
    </border>
    <border>
      <left style="thin">
        <color auto="1"/>
      </left>
      <right style="medium">
        <color auto="1"/>
      </right>
      <top style="dotted">
        <color auto="1"/>
      </top>
      <bottom style="dotted">
        <color auto="1"/>
      </bottom>
      <diagonal/>
    </border>
    <border>
      <left style="dotted">
        <color auto="1"/>
      </left>
      <right style="thin">
        <color indexed="64"/>
      </right>
      <top style="dotted">
        <color auto="1"/>
      </top>
      <bottom/>
      <diagonal/>
    </border>
    <border>
      <left style="medium">
        <color auto="1"/>
      </left>
      <right style="dotted">
        <color auto="1"/>
      </right>
      <top/>
      <bottom style="dotted">
        <color auto="1"/>
      </bottom>
      <diagonal/>
    </border>
    <border>
      <left/>
      <right style="dotted">
        <color auto="1"/>
      </right>
      <top style="dotted">
        <color auto="1"/>
      </top>
      <bottom style="dotted">
        <color auto="1"/>
      </bottom>
      <diagonal/>
    </border>
    <border>
      <left style="medium">
        <color auto="1"/>
      </left>
      <right style="dotted">
        <color auto="1"/>
      </right>
      <top/>
      <bottom style="medium">
        <color auto="1"/>
      </bottom>
      <diagonal/>
    </border>
    <border>
      <left style="dotted">
        <color auto="1"/>
      </left>
      <right style="dotted">
        <color auto="1"/>
      </right>
      <top style="dashed">
        <color auto="1"/>
      </top>
      <bottom style="medium">
        <color auto="1"/>
      </bottom>
      <diagonal/>
    </border>
    <border>
      <left style="thin">
        <color auto="1"/>
      </left>
      <right style="medium">
        <color auto="1"/>
      </right>
      <top style="dotted">
        <color auto="1"/>
      </top>
      <bottom style="medium">
        <color auto="1"/>
      </bottom>
      <diagonal/>
    </border>
  </borders>
  <cellStyleXfs count="7">
    <xf numFmtId="0" fontId="0" fillId="0" borderId="0"/>
    <xf numFmtId="0" fontId="3" fillId="0" borderId="0"/>
    <xf numFmtId="0" fontId="1" fillId="0" borderId="0"/>
    <xf numFmtId="9" fontId="1" fillId="0" borderId="0" applyFont="0" applyFill="0" applyBorder="0" applyAlignment="0" applyProtection="0"/>
    <xf numFmtId="0" fontId="12" fillId="0" borderId="0"/>
    <xf numFmtId="9" fontId="12" fillId="0" borderId="0" applyBorder="0" applyProtection="0"/>
    <xf numFmtId="43" fontId="12" fillId="0" borderId="0" applyFont="0" applyFill="0" applyBorder="0" applyAlignment="0" applyProtection="0"/>
  </cellStyleXfs>
  <cellXfs count="247">
    <xf numFmtId="0" fontId="0" fillId="0" borderId="0" xfId="0"/>
    <xf numFmtId="0" fontId="3" fillId="0" borderId="1" xfId="1" applyBorder="1"/>
    <xf numFmtId="0" fontId="3" fillId="0" borderId="2" xfId="1" applyBorder="1"/>
    <xf numFmtId="0" fontId="3" fillId="0" borderId="3" xfId="1" applyBorder="1"/>
    <xf numFmtId="0" fontId="3" fillId="0" borderId="0" xfId="1"/>
    <xf numFmtId="0" fontId="3" fillId="0" borderId="4" xfId="1" applyBorder="1"/>
    <xf numFmtId="0" fontId="3" fillId="0" borderId="5" xfId="1" applyBorder="1"/>
    <xf numFmtId="10" fontId="3" fillId="0" borderId="0" xfId="1" applyNumberFormat="1"/>
    <xf numFmtId="0" fontId="2" fillId="0" borderId="21" xfId="1" applyFont="1" applyBorder="1" applyAlignment="1">
      <alignment horizontal="center" vertical="center" wrapText="1"/>
    </xf>
    <xf numFmtId="0" fontId="1" fillId="0" borderId="26" xfId="0" applyFont="1" applyBorder="1" applyAlignment="1">
      <alignment horizontal="center" vertical="center" wrapText="1"/>
    </xf>
    <xf numFmtId="1" fontId="1" fillId="0" borderId="26" xfId="0" applyNumberFormat="1" applyFont="1" applyBorder="1" applyAlignment="1">
      <alignment horizontal="center" vertical="center"/>
    </xf>
    <xf numFmtId="1" fontId="1" fillId="0" borderId="46" xfId="0" applyNumberFormat="1" applyFont="1" applyBorder="1" applyAlignment="1">
      <alignment horizontal="center" vertical="center"/>
    </xf>
    <xf numFmtId="0" fontId="1" fillId="0" borderId="46"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47" xfId="0" applyFont="1" applyBorder="1" applyAlignment="1">
      <alignment horizontal="center" vertical="center" wrapText="1"/>
    </xf>
    <xf numFmtId="1" fontId="0" fillId="0" borderId="26" xfId="0" applyNumberFormat="1" applyBorder="1" applyAlignment="1">
      <alignment horizontal="center" vertical="center"/>
    </xf>
    <xf numFmtId="0" fontId="0" fillId="0" borderId="26" xfId="0" applyBorder="1" applyAlignment="1">
      <alignment horizontal="center" vertical="center" wrapText="1"/>
    </xf>
    <xf numFmtId="0" fontId="1" fillId="0" borderId="35" xfId="0" applyFont="1" applyBorder="1" applyAlignment="1">
      <alignment horizontal="center" vertical="center" wrapText="1"/>
    </xf>
    <xf numFmtId="0" fontId="1" fillId="0" borderId="48" xfId="0" applyFont="1" applyBorder="1" applyAlignment="1">
      <alignment horizontal="center" vertical="center" wrapText="1"/>
    </xf>
    <xf numFmtId="10" fontId="1" fillId="0" borderId="26" xfId="1" applyNumberFormat="1" applyFont="1" applyBorder="1" applyAlignment="1">
      <alignment horizontal="center" vertical="center"/>
    </xf>
    <xf numFmtId="10" fontId="1" fillId="0" borderId="46" xfId="1" applyNumberFormat="1" applyFont="1" applyBorder="1" applyAlignment="1">
      <alignment horizontal="center" vertical="center"/>
    </xf>
    <xf numFmtId="0" fontId="2" fillId="0" borderId="0" xfId="2" applyFont="1"/>
    <xf numFmtId="0" fontId="1" fillId="0" borderId="0" xfId="2"/>
    <xf numFmtId="0" fontId="1" fillId="0" borderId="0" xfId="2" applyAlignment="1">
      <alignment wrapText="1"/>
    </xf>
    <xf numFmtId="0" fontId="0" fillId="0" borderId="61" xfId="0" applyBorder="1" applyAlignment="1">
      <alignment horizontal="center" vertical="center" wrapText="1"/>
    </xf>
    <xf numFmtId="0" fontId="12" fillId="0" borderId="1" xfId="4" applyBorder="1"/>
    <xf numFmtId="0" fontId="12" fillId="0" borderId="2" xfId="4" applyBorder="1"/>
    <xf numFmtId="0" fontId="12" fillId="0" borderId="3" xfId="4" applyBorder="1"/>
    <xf numFmtId="0" fontId="12" fillId="0" borderId="0" xfId="4"/>
    <xf numFmtId="0" fontId="12" fillId="0" borderId="4" xfId="4" applyBorder="1"/>
    <xf numFmtId="0" fontId="12" fillId="0" borderId="0" xfId="4" applyAlignment="1">
      <alignment horizontal="center" vertical="center" wrapText="1"/>
    </xf>
    <xf numFmtId="0" fontId="12" fillId="0" borderId="0" xfId="4" applyAlignment="1">
      <alignment vertical="center" wrapText="1"/>
    </xf>
    <xf numFmtId="0" fontId="12" fillId="0" borderId="0" xfId="4" applyAlignment="1">
      <alignment vertical="center"/>
    </xf>
    <xf numFmtId="10" fontId="12" fillId="0" borderId="0" xfId="4" applyNumberFormat="1"/>
    <xf numFmtId="0" fontId="12" fillId="0" borderId="0" xfId="4" applyAlignment="1">
      <alignment horizontal="center" vertical="top"/>
    </xf>
    <xf numFmtId="0" fontId="12" fillId="0" borderId="5" xfId="4" applyBorder="1"/>
    <xf numFmtId="0" fontId="14" fillId="3" borderId="9" xfId="4" applyFont="1" applyFill="1" applyBorder="1" applyAlignment="1">
      <alignment vertical="center" wrapText="1"/>
    </xf>
    <xf numFmtId="0" fontId="15" fillId="3" borderId="16" xfId="4" applyFont="1" applyFill="1" applyBorder="1" applyAlignment="1">
      <alignment horizontal="center" vertical="center" wrapText="1"/>
    </xf>
    <xf numFmtId="10" fontId="15" fillId="3" borderId="16" xfId="4" applyNumberFormat="1" applyFont="1" applyFill="1" applyBorder="1" applyAlignment="1">
      <alignment horizontal="center" vertical="center" wrapText="1"/>
    </xf>
    <xf numFmtId="3" fontId="11" fillId="3" borderId="26" xfId="4" applyNumberFormat="1" applyFont="1" applyFill="1" applyBorder="1" applyAlignment="1">
      <alignment horizontal="center" vertical="center" wrapText="1"/>
    </xf>
    <xf numFmtId="1" fontId="11" fillId="3" borderId="26" xfId="4" applyNumberFormat="1" applyFont="1" applyFill="1" applyBorder="1" applyAlignment="1">
      <alignment horizontal="center" vertical="center" wrapText="1"/>
    </xf>
    <xf numFmtId="0" fontId="12" fillId="0" borderId="0" xfId="4" applyAlignment="1">
      <alignment horizontal="center"/>
    </xf>
    <xf numFmtId="0" fontId="11" fillId="4" borderId="26" xfId="4" applyFont="1" applyFill="1" applyBorder="1" applyAlignment="1">
      <alignment horizontal="center" vertical="center" wrapText="1"/>
    </xf>
    <xf numFmtId="0" fontId="11" fillId="5" borderId="26" xfId="4" applyFont="1" applyFill="1" applyBorder="1" applyAlignment="1">
      <alignment horizontal="center" vertical="center" wrapText="1"/>
    </xf>
    <xf numFmtId="0" fontId="11" fillId="5" borderId="30" xfId="4" applyFont="1" applyFill="1" applyBorder="1" applyAlignment="1">
      <alignment horizontal="center" vertical="center" wrapText="1"/>
    </xf>
    <xf numFmtId="3" fontId="11" fillId="4" borderId="26" xfId="4" applyNumberFormat="1" applyFont="1" applyFill="1" applyBorder="1" applyAlignment="1">
      <alignment horizontal="center" vertical="center" wrapText="1"/>
    </xf>
    <xf numFmtId="3" fontId="11" fillId="5" borderId="26" xfId="4" applyNumberFormat="1" applyFont="1" applyFill="1" applyBorder="1" applyAlignment="1">
      <alignment horizontal="center" vertical="center" wrapText="1"/>
    </xf>
    <xf numFmtId="3" fontId="11" fillId="4" borderId="26" xfId="6" applyNumberFormat="1" applyFont="1" applyFill="1" applyBorder="1" applyAlignment="1">
      <alignment horizontal="center" vertical="center" wrapText="1"/>
    </xf>
    <xf numFmtId="3" fontId="11" fillId="5" borderId="30" xfId="4" applyNumberFormat="1" applyFont="1" applyFill="1" applyBorder="1" applyAlignment="1">
      <alignment horizontal="center" vertical="center" wrapText="1"/>
    </xf>
    <xf numFmtId="0" fontId="11" fillId="5" borderId="51" xfId="4" applyFont="1" applyFill="1" applyBorder="1" applyAlignment="1">
      <alignment horizontal="center" vertical="center" wrapText="1"/>
    </xf>
    <xf numFmtId="3" fontId="11" fillId="2" borderId="26" xfId="4" applyNumberFormat="1" applyFont="1" applyFill="1" applyBorder="1" applyAlignment="1" applyProtection="1">
      <alignment horizontal="center" vertical="center" wrapText="1"/>
      <protection locked="0"/>
    </xf>
    <xf numFmtId="3" fontId="11" fillId="2" borderId="51" xfId="4" applyNumberFormat="1" applyFont="1" applyFill="1" applyBorder="1" applyAlignment="1" applyProtection="1">
      <alignment horizontal="center" vertical="center" wrapText="1"/>
      <protection locked="0"/>
    </xf>
    <xf numFmtId="0" fontId="12" fillId="0" borderId="0" xfId="4" applyAlignment="1">
      <alignment wrapText="1"/>
    </xf>
    <xf numFmtId="3" fontId="11" fillId="5" borderId="35" xfId="4" applyNumberFormat="1" applyFont="1" applyFill="1" applyBorder="1" applyAlignment="1">
      <alignment horizontal="center" vertical="center" wrapText="1"/>
    </xf>
    <xf numFmtId="0" fontId="16" fillId="5" borderId="79" xfId="4" applyFont="1" applyFill="1" applyBorder="1" applyAlignment="1">
      <alignment horizontal="justify" vertical="center" wrapText="1"/>
    </xf>
    <xf numFmtId="10" fontId="11" fillId="2" borderId="51" xfId="4" applyNumberFormat="1" applyFont="1" applyFill="1" applyBorder="1" applyAlignment="1">
      <alignment horizontal="center" vertical="center" wrapText="1"/>
    </xf>
    <xf numFmtId="10" fontId="11" fillId="2" borderId="52" xfId="4" applyNumberFormat="1" applyFont="1" applyFill="1" applyBorder="1" applyAlignment="1">
      <alignment horizontal="center" vertical="center" wrapText="1"/>
    </xf>
    <xf numFmtId="0" fontId="16" fillId="5" borderId="85" xfId="4" applyFont="1" applyFill="1" applyBorder="1" applyAlignment="1">
      <alignment horizontal="justify" vertical="center" wrapText="1"/>
    </xf>
    <xf numFmtId="0" fontId="22" fillId="0" borderId="2" xfId="4" applyFont="1" applyBorder="1" applyAlignment="1">
      <alignment horizontal="center" vertical="center" wrapText="1"/>
    </xf>
    <xf numFmtId="0" fontId="22" fillId="0" borderId="2" xfId="4" applyFont="1" applyBorder="1" applyAlignment="1">
      <alignment horizontal="center" vertical="center"/>
    </xf>
    <xf numFmtId="0" fontId="22" fillId="0" borderId="2" xfId="4" applyFont="1" applyBorder="1" applyAlignment="1">
      <alignment horizontal="center" vertical="top" wrapText="1"/>
    </xf>
    <xf numFmtId="0" fontId="22" fillId="0" borderId="2" xfId="4" applyFont="1" applyBorder="1" applyAlignment="1">
      <alignment horizontal="center" vertical="top"/>
    </xf>
    <xf numFmtId="10" fontId="11" fillId="0" borderId="75" xfId="4" applyNumberFormat="1" applyFont="1" applyBorder="1" applyAlignment="1">
      <alignment horizontal="center" vertical="center" wrapText="1"/>
    </xf>
    <xf numFmtId="10" fontId="11" fillId="0" borderId="53" xfId="4" applyNumberFormat="1" applyFont="1" applyBorder="1" applyAlignment="1">
      <alignment horizontal="center" vertical="center" wrapText="1"/>
    </xf>
    <xf numFmtId="0" fontId="11" fillId="2" borderId="24" xfId="4" applyFont="1" applyFill="1" applyBorder="1" applyAlignment="1">
      <alignment horizontal="left" vertical="center" wrapText="1"/>
    </xf>
    <xf numFmtId="0" fontId="11" fillId="2" borderId="83" xfId="4" applyFont="1" applyFill="1" applyBorder="1" applyAlignment="1">
      <alignment horizontal="left" vertical="center" wrapText="1"/>
    </xf>
    <xf numFmtId="0" fontId="11" fillId="2" borderId="25" xfId="4" applyFont="1" applyFill="1" applyBorder="1" applyAlignment="1">
      <alignment horizontal="left" vertical="center" wrapText="1"/>
    </xf>
    <xf numFmtId="0" fontId="11" fillId="2" borderId="40" xfId="4" applyFont="1" applyFill="1" applyBorder="1" applyAlignment="1">
      <alignment horizontal="left" vertical="center" wrapText="1"/>
    </xf>
    <xf numFmtId="3" fontId="11" fillId="3" borderId="77" xfId="4" applyNumberFormat="1" applyFont="1" applyFill="1" applyBorder="1" applyAlignment="1">
      <alignment horizontal="center" vertical="center" wrapText="1"/>
    </xf>
    <xf numFmtId="3" fontId="11" fillId="3" borderId="84" xfId="4" applyNumberFormat="1" applyFont="1" applyFill="1" applyBorder="1" applyAlignment="1">
      <alignment horizontal="center" vertical="center" wrapText="1"/>
    </xf>
    <xf numFmtId="3" fontId="11" fillId="5" borderId="26" xfId="4" applyNumberFormat="1" applyFont="1" applyFill="1" applyBorder="1" applyAlignment="1">
      <alignment horizontal="center" vertical="center" wrapText="1"/>
    </xf>
    <xf numFmtId="0" fontId="11" fillId="5" borderId="35" xfId="4" applyFont="1" applyFill="1" applyBorder="1" applyAlignment="1">
      <alignment horizontal="center" vertical="center" wrapText="1"/>
    </xf>
    <xf numFmtId="0" fontId="11" fillId="5" borderId="26" xfId="4" applyFont="1" applyFill="1" applyBorder="1" applyAlignment="1">
      <alignment horizontal="center" vertical="center" wrapText="1"/>
    </xf>
    <xf numFmtId="10" fontId="11" fillId="0" borderId="54" xfId="4" applyNumberFormat="1" applyFont="1" applyBorder="1" applyAlignment="1">
      <alignment horizontal="center" vertical="center" wrapText="1"/>
    </xf>
    <xf numFmtId="0" fontId="11" fillId="2" borderId="81" xfId="4" applyFont="1" applyFill="1" applyBorder="1" applyAlignment="1">
      <alignment horizontal="left" vertical="center" wrapText="1"/>
    </xf>
    <xf numFmtId="0" fontId="11" fillId="2" borderId="30" xfId="4" applyFont="1" applyFill="1" applyBorder="1" applyAlignment="1">
      <alignment horizontal="left" vertical="center" wrapText="1"/>
    </xf>
    <xf numFmtId="0" fontId="11" fillId="5" borderId="30" xfId="4" applyFont="1" applyFill="1" applyBorder="1" applyAlignment="1">
      <alignment horizontal="center" vertical="center" wrapText="1"/>
    </xf>
    <xf numFmtId="0" fontId="11" fillId="5" borderId="79" xfId="4" applyFont="1" applyFill="1" applyBorder="1" applyAlignment="1">
      <alignment horizontal="justify" vertical="center" wrapText="1"/>
    </xf>
    <xf numFmtId="3" fontId="11" fillId="5" borderId="30" xfId="4" applyNumberFormat="1" applyFont="1" applyFill="1" applyBorder="1" applyAlignment="1">
      <alignment horizontal="center" vertical="center" wrapText="1"/>
    </xf>
    <xf numFmtId="0" fontId="21" fillId="5" borderId="79" xfId="4" applyFont="1" applyFill="1" applyBorder="1" applyAlignment="1">
      <alignment horizontal="justify" vertical="center" wrapText="1"/>
    </xf>
    <xf numFmtId="0" fontId="21" fillId="4" borderId="79" xfId="4" applyFont="1" applyFill="1" applyBorder="1" applyAlignment="1">
      <alignment horizontal="justify" vertical="center" wrapText="1"/>
    </xf>
    <xf numFmtId="3" fontId="11" fillId="4" borderId="26" xfId="4" applyNumberFormat="1" applyFont="1" applyFill="1" applyBorder="1" applyAlignment="1">
      <alignment horizontal="center" vertical="center" wrapText="1"/>
    </xf>
    <xf numFmtId="0" fontId="11" fillId="4" borderId="26" xfId="4" applyFont="1" applyFill="1" applyBorder="1" applyAlignment="1">
      <alignment horizontal="center" vertical="center" wrapText="1"/>
    </xf>
    <xf numFmtId="0" fontId="19" fillId="0" borderId="63" xfId="4" applyFont="1" applyBorder="1" applyAlignment="1">
      <alignment horizontal="left" vertical="center" wrapText="1"/>
    </xf>
    <xf numFmtId="0" fontId="19" fillId="0" borderId="71" xfId="4" applyFont="1" applyBorder="1" applyAlignment="1">
      <alignment horizontal="left" vertical="center" wrapText="1"/>
    </xf>
    <xf numFmtId="0" fontId="19" fillId="0" borderId="25" xfId="4" applyFont="1" applyBorder="1" applyAlignment="1">
      <alignment horizontal="left" vertical="center" wrapText="1"/>
    </xf>
    <xf numFmtId="0" fontId="19" fillId="0" borderId="30" xfId="4" applyFont="1" applyBorder="1" applyAlignment="1">
      <alignment horizontal="left" vertical="center" wrapText="1"/>
    </xf>
    <xf numFmtId="10" fontId="11" fillId="2" borderId="80" xfId="4" applyNumberFormat="1" applyFont="1" applyFill="1" applyBorder="1" applyAlignment="1">
      <alignment horizontal="center" vertical="center" wrapText="1"/>
    </xf>
    <xf numFmtId="10" fontId="11" fillId="2" borderId="78" xfId="4" applyNumberFormat="1" applyFont="1" applyFill="1" applyBorder="1" applyAlignment="1">
      <alignment horizontal="center" vertical="center" wrapText="1"/>
    </xf>
    <xf numFmtId="0" fontId="16" fillId="5" borderId="64" xfId="4" applyFont="1" applyFill="1" applyBorder="1" applyAlignment="1">
      <alignment horizontal="justify" vertical="center" wrapText="1"/>
    </xf>
    <xf numFmtId="0" fontId="16" fillId="5" borderId="27" xfId="4" applyFont="1" applyFill="1" applyBorder="1" applyAlignment="1">
      <alignment horizontal="justify" vertical="center" wrapText="1"/>
    </xf>
    <xf numFmtId="0" fontId="16" fillId="5" borderId="28" xfId="4" applyFont="1" applyFill="1" applyBorder="1" applyAlignment="1">
      <alignment horizontal="justify" vertical="center" wrapText="1"/>
    </xf>
    <xf numFmtId="0" fontId="16" fillId="5" borderId="70" xfId="4" applyFont="1" applyFill="1" applyBorder="1" applyAlignment="1">
      <alignment horizontal="justify" vertical="center" wrapText="1"/>
    </xf>
    <xf numFmtId="0" fontId="16" fillId="5" borderId="31" xfId="4" applyFont="1" applyFill="1" applyBorder="1" applyAlignment="1">
      <alignment horizontal="justify" vertical="center" wrapText="1"/>
    </xf>
    <xf numFmtId="0" fontId="16" fillId="5" borderId="32" xfId="4" applyFont="1" applyFill="1" applyBorder="1" applyAlignment="1">
      <alignment horizontal="justify" vertical="center" wrapText="1"/>
    </xf>
    <xf numFmtId="0" fontId="19" fillId="0" borderId="27" xfId="4" applyFont="1" applyBorder="1" applyAlignment="1">
      <alignment vertical="center" wrapText="1"/>
    </xf>
    <xf numFmtId="0" fontId="19" fillId="0" borderId="31" xfId="4" applyFont="1" applyBorder="1" applyAlignment="1">
      <alignment vertical="center" wrapText="1"/>
    </xf>
    <xf numFmtId="3" fontId="11" fillId="5" borderId="25" xfId="4" applyNumberFormat="1" applyFont="1" applyFill="1" applyBorder="1" applyAlignment="1">
      <alignment horizontal="center" vertical="center" wrapText="1"/>
    </xf>
    <xf numFmtId="0" fontId="11" fillId="2" borderId="24" xfId="4" applyFont="1" applyFill="1" applyBorder="1" applyAlignment="1">
      <alignment vertical="center" wrapText="1"/>
    </xf>
    <xf numFmtId="0" fontId="20" fillId="0" borderId="81" xfId="4" applyFont="1" applyBorder="1" applyAlignment="1">
      <alignment vertical="center" wrapText="1"/>
    </xf>
    <xf numFmtId="0" fontId="16" fillId="4" borderId="79" xfId="4" applyFont="1" applyFill="1" applyBorder="1" applyAlignment="1">
      <alignment horizontal="justify" vertical="center" wrapText="1"/>
    </xf>
    <xf numFmtId="0" fontId="16" fillId="5" borderId="24" xfId="4" applyFont="1" applyFill="1" applyBorder="1" applyAlignment="1">
      <alignment horizontal="justify" vertical="center"/>
    </xf>
    <xf numFmtId="0" fontId="16" fillId="5" borderId="81" xfId="4" applyFont="1" applyFill="1" applyBorder="1" applyAlignment="1">
      <alignment horizontal="justify" vertical="center"/>
    </xf>
    <xf numFmtId="0" fontId="16" fillId="5" borderId="25" xfId="4" applyFont="1" applyFill="1" applyBorder="1" applyAlignment="1">
      <alignment horizontal="left" vertical="center" wrapText="1"/>
    </xf>
    <xf numFmtId="0" fontId="16" fillId="5" borderId="30" xfId="4" applyFont="1" applyFill="1" applyBorder="1" applyAlignment="1">
      <alignment horizontal="left" vertical="center" wrapText="1"/>
    </xf>
    <xf numFmtId="0" fontId="16" fillId="0" borderId="79" xfId="4" applyFont="1" applyBorder="1" applyAlignment="1">
      <alignment horizontal="justify" vertical="center" wrapText="1"/>
    </xf>
    <xf numFmtId="0" fontId="16" fillId="5" borderId="24" xfId="4" applyFont="1" applyFill="1" applyBorder="1" applyAlignment="1">
      <alignment horizontal="left" vertical="center" wrapText="1"/>
    </xf>
    <xf numFmtId="0" fontId="16" fillId="5" borderId="81" xfId="4" applyFont="1" applyFill="1" applyBorder="1" applyAlignment="1">
      <alignment horizontal="left" vertical="center" wrapText="1"/>
    </xf>
    <xf numFmtId="0" fontId="16" fillId="5" borderId="24" xfId="4" applyFont="1" applyFill="1" applyBorder="1" applyAlignment="1">
      <alignment horizontal="justify" vertical="center" wrapText="1"/>
    </xf>
    <xf numFmtId="0" fontId="16" fillId="4" borderId="24" xfId="4" applyFont="1" applyFill="1" applyBorder="1" applyAlignment="1">
      <alignment vertical="center" wrapText="1"/>
    </xf>
    <xf numFmtId="0" fontId="16" fillId="4" borderId="81" xfId="4" applyFont="1" applyFill="1" applyBorder="1" applyAlignment="1">
      <alignment vertical="center" wrapText="1"/>
    </xf>
    <xf numFmtId="0" fontId="16" fillId="4" borderId="25" xfId="4" applyFont="1" applyFill="1" applyBorder="1" applyAlignment="1">
      <alignment horizontal="left" vertical="center" wrapText="1"/>
    </xf>
    <xf numFmtId="0" fontId="16" fillId="4" borderId="30" xfId="4" applyFont="1" applyFill="1" applyBorder="1" applyAlignment="1">
      <alignment horizontal="left" vertical="center" wrapText="1"/>
    </xf>
    <xf numFmtId="0" fontId="16" fillId="5" borderId="26" xfId="4" applyFont="1" applyFill="1" applyBorder="1" applyAlignment="1">
      <alignment horizontal="left" vertical="center" wrapText="1"/>
    </xf>
    <xf numFmtId="0" fontId="16" fillId="4" borderId="24" xfId="4" applyFont="1" applyFill="1" applyBorder="1" applyAlignment="1">
      <alignment horizontal="left" vertical="center" wrapText="1"/>
    </xf>
    <xf numFmtId="0" fontId="16" fillId="4" borderId="81" xfId="4" applyFont="1" applyFill="1" applyBorder="1" applyAlignment="1">
      <alignment horizontal="left" vertical="center" wrapText="1"/>
    </xf>
    <xf numFmtId="0" fontId="16" fillId="4" borderId="26" xfId="4" applyFont="1" applyFill="1" applyBorder="1" applyAlignment="1">
      <alignment horizontal="left" vertical="center" wrapText="1"/>
    </xf>
    <xf numFmtId="0" fontId="16" fillId="5" borderId="33" xfId="4" applyFont="1" applyFill="1" applyBorder="1" applyAlignment="1">
      <alignment horizontal="left" vertical="center" wrapText="1"/>
    </xf>
    <xf numFmtId="0" fontId="16" fillId="5" borderId="33" xfId="4" applyFont="1" applyFill="1" applyBorder="1" applyAlignment="1">
      <alignment horizontal="justify" vertical="center"/>
    </xf>
    <xf numFmtId="0" fontId="16" fillId="4" borderId="33" xfId="4" applyFont="1" applyFill="1" applyBorder="1" applyAlignment="1">
      <alignment horizontal="justify" vertical="center"/>
    </xf>
    <xf numFmtId="3" fontId="11" fillId="2" borderId="26" xfId="4" applyNumberFormat="1" applyFont="1" applyFill="1" applyBorder="1" applyAlignment="1" applyProtection="1">
      <alignment horizontal="center" vertical="center" wrapText="1"/>
      <protection locked="0"/>
    </xf>
    <xf numFmtId="0" fontId="11" fillId="5" borderId="82" xfId="4" applyFont="1" applyFill="1" applyBorder="1" applyAlignment="1">
      <alignment horizontal="center" vertical="center" wrapText="1"/>
    </xf>
    <xf numFmtId="0" fontId="11" fillId="5" borderId="71" xfId="4" applyFont="1" applyFill="1" applyBorder="1" applyAlignment="1">
      <alignment horizontal="center" vertical="center" wrapText="1"/>
    </xf>
    <xf numFmtId="0" fontId="11" fillId="4" borderId="33" xfId="4" applyFont="1" applyFill="1" applyBorder="1" applyAlignment="1">
      <alignment horizontal="left" vertical="center" wrapText="1"/>
    </xf>
    <xf numFmtId="0" fontId="11" fillId="4" borderId="26" xfId="4" applyFont="1" applyFill="1" applyBorder="1" applyAlignment="1">
      <alignment horizontal="left" vertical="center" wrapText="1"/>
    </xf>
    <xf numFmtId="0" fontId="11" fillId="5" borderId="25" xfId="4" applyFont="1" applyFill="1" applyBorder="1" applyAlignment="1">
      <alignment horizontal="center" vertical="center" wrapText="1"/>
    </xf>
    <xf numFmtId="0" fontId="16" fillId="4" borderId="33" xfId="4" applyFont="1" applyFill="1" applyBorder="1" applyAlignment="1">
      <alignment horizontal="left" vertical="center" wrapText="1"/>
    </xf>
    <xf numFmtId="0" fontId="18" fillId="2" borderId="57" xfId="4" applyFont="1" applyFill="1" applyBorder="1" applyAlignment="1">
      <alignment horizontal="justify" vertical="center" wrapText="1"/>
    </xf>
    <xf numFmtId="0" fontId="18" fillId="2" borderId="58" xfId="4" applyFont="1" applyFill="1" applyBorder="1" applyAlignment="1">
      <alignment horizontal="justify" vertical="center" wrapText="1"/>
    </xf>
    <xf numFmtId="0" fontId="18" fillId="2" borderId="26" xfId="4" applyFont="1" applyFill="1" applyBorder="1" applyAlignment="1">
      <alignment horizontal="justify" vertical="center" wrapText="1"/>
    </xf>
    <xf numFmtId="0" fontId="18" fillId="2" borderId="59" xfId="4" applyFont="1" applyFill="1" applyBorder="1" applyAlignment="1">
      <alignment horizontal="justify" vertical="center" wrapText="1"/>
    </xf>
    <xf numFmtId="3" fontId="11" fillId="3" borderId="76" xfId="4" applyNumberFormat="1" applyFont="1" applyFill="1" applyBorder="1" applyAlignment="1">
      <alignment horizontal="left" vertical="center" wrapText="1"/>
    </xf>
    <xf numFmtId="3" fontId="11" fillId="3" borderId="77" xfId="4" applyNumberFormat="1" applyFont="1" applyFill="1" applyBorder="1" applyAlignment="1">
      <alignment horizontal="left" vertical="center" wrapText="1"/>
    </xf>
    <xf numFmtId="3" fontId="19" fillId="3" borderId="77" xfId="4" applyNumberFormat="1" applyFont="1" applyFill="1" applyBorder="1" applyAlignment="1">
      <alignment horizontal="center" vertical="center" wrapText="1"/>
    </xf>
    <xf numFmtId="10" fontId="11" fillId="0" borderId="78" xfId="4" applyNumberFormat="1" applyFont="1" applyBorder="1" applyAlignment="1">
      <alignment horizontal="center" vertical="center" wrapText="1"/>
    </xf>
    <xf numFmtId="10" fontId="11" fillId="0" borderId="51" xfId="4" applyNumberFormat="1" applyFont="1" applyBorder="1" applyAlignment="1">
      <alignment horizontal="center" vertical="center" wrapText="1"/>
    </xf>
    <xf numFmtId="0" fontId="13" fillId="0" borderId="4" xfId="4" applyFont="1" applyBorder="1" applyAlignment="1">
      <alignment horizontal="center"/>
    </xf>
    <xf numFmtId="0" fontId="13" fillId="0" borderId="0" xfId="4" applyFont="1" applyAlignment="1">
      <alignment horizontal="center"/>
    </xf>
    <xf numFmtId="0" fontId="13" fillId="0" borderId="5" xfId="4" applyFont="1" applyBorder="1" applyAlignment="1">
      <alignment horizontal="center"/>
    </xf>
    <xf numFmtId="0" fontId="13" fillId="0" borderId="4" xfId="4" applyFont="1" applyBorder="1" applyAlignment="1">
      <alignment horizontal="center" vertical="center"/>
    </xf>
    <xf numFmtId="0" fontId="13" fillId="0" borderId="0" xfId="4" applyFont="1" applyAlignment="1">
      <alignment horizontal="center" vertical="center"/>
    </xf>
    <xf numFmtId="0" fontId="13" fillId="0" borderId="5" xfId="4" applyFont="1" applyBorder="1" applyAlignment="1">
      <alignment horizontal="center" vertical="center"/>
    </xf>
    <xf numFmtId="0" fontId="14" fillId="4" borderId="14" xfId="4" applyFont="1" applyFill="1" applyBorder="1" applyAlignment="1">
      <alignment horizontal="center" vertical="center" wrapText="1"/>
    </xf>
    <xf numFmtId="0" fontId="15" fillId="3" borderId="15" xfId="4" applyFont="1" applyFill="1" applyBorder="1" applyAlignment="1">
      <alignment horizontal="center" vertical="center" wrapText="1"/>
    </xf>
    <xf numFmtId="0" fontId="15" fillId="3" borderId="16" xfId="4" applyFont="1" applyFill="1" applyBorder="1" applyAlignment="1">
      <alignment horizontal="center" vertical="center" wrapText="1"/>
    </xf>
    <xf numFmtId="0" fontId="15" fillId="3" borderId="19" xfId="4" applyFont="1" applyFill="1" applyBorder="1" applyAlignment="1">
      <alignment horizontal="center" vertical="center" wrapText="1"/>
    </xf>
    <xf numFmtId="10" fontId="15" fillId="3" borderId="16" xfId="4" applyNumberFormat="1" applyFont="1" applyFill="1" applyBorder="1" applyAlignment="1">
      <alignment horizontal="center" vertical="center" wrapText="1"/>
    </xf>
    <xf numFmtId="0" fontId="16" fillId="5" borderId="73" xfId="4" applyFont="1" applyFill="1" applyBorder="1" applyAlignment="1">
      <alignment horizontal="justify" vertical="center" wrapText="1"/>
    </xf>
    <xf numFmtId="0" fontId="16" fillId="5" borderId="74" xfId="4" applyFont="1" applyFill="1" applyBorder="1" applyAlignment="1">
      <alignment horizontal="justify" vertical="center" wrapText="1"/>
    </xf>
    <xf numFmtId="0" fontId="2" fillId="2" borderId="55" xfId="4" applyFont="1" applyFill="1" applyBorder="1" applyAlignment="1">
      <alignment horizontal="left" vertical="center" wrapText="1"/>
    </xf>
    <xf numFmtId="0" fontId="17" fillId="2" borderId="30" xfId="4" applyFont="1" applyFill="1" applyBorder="1" applyAlignment="1">
      <alignment horizontal="left" vertical="center" wrapText="1"/>
    </xf>
    <xf numFmtId="0" fontId="1" fillId="2" borderId="55" xfId="0" applyFont="1" applyFill="1" applyBorder="1" applyAlignment="1">
      <alignment horizontal="center" vertical="center" wrapText="1"/>
    </xf>
    <xf numFmtId="0" fontId="1" fillId="2" borderId="30" xfId="0" applyFont="1" applyFill="1" applyBorder="1" applyAlignment="1">
      <alignment horizontal="center" vertical="center" wrapText="1"/>
    </xf>
    <xf numFmtId="10" fontId="1" fillId="0" borderId="25" xfId="1" applyNumberFormat="1" applyFont="1" applyBorder="1" applyAlignment="1">
      <alignment horizontal="center" vertical="center"/>
    </xf>
    <xf numFmtId="10" fontId="1" fillId="0" borderId="30" xfId="1" applyNumberFormat="1" applyFont="1" applyBorder="1" applyAlignment="1">
      <alignment horizontal="center" vertical="center"/>
    </xf>
    <xf numFmtId="0" fontId="1" fillId="0" borderId="25" xfId="1" applyFont="1" applyBorder="1" applyAlignment="1">
      <alignment horizontal="center" vertical="center"/>
    </xf>
    <xf numFmtId="0" fontId="1" fillId="0" borderId="30" xfId="1" applyFont="1" applyBorder="1" applyAlignment="1">
      <alignment horizontal="center" vertical="center"/>
    </xf>
    <xf numFmtId="10" fontId="5" fillId="0" borderId="53" xfId="0" applyNumberFormat="1" applyFont="1" applyBorder="1" applyAlignment="1">
      <alignment horizontal="center" vertical="center" wrapText="1"/>
    </xf>
    <xf numFmtId="10" fontId="5" fillId="0" borderId="51" xfId="0" applyNumberFormat="1" applyFont="1" applyBorder="1" applyAlignment="1">
      <alignment horizontal="center" vertical="center" wrapText="1"/>
    </xf>
    <xf numFmtId="0" fontId="2" fillId="0" borderId="9"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12" xfId="1" applyFont="1" applyBorder="1" applyAlignment="1">
      <alignment horizontal="center" vertical="center"/>
    </xf>
    <xf numFmtId="0" fontId="2" fillId="0" borderId="10" xfId="1" applyFont="1" applyBorder="1" applyAlignment="1">
      <alignment horizontal="center" vertical="center"/>
    </xf>
    <xf numFmtId="0" fontId="2" fillId="0" borderId="13" xfId="1" applyFont="1" applyBorder="1" applyAlignment="1">
      <alignment horizontal="center" vertical="center"/>
    </xf>
    <xf numFmtId="0" fontId="4" fillId="0" borderId="0" xfId="1" applyFont="1" applyAlignment="1">
      <alignment horizontal="center"/>
    </xf>
    <xf numFmtId="0" fontId="4" fillId="0" borderId="5" xfId="1" applyFont="1" applyBorder="1" applyAlignment="1">
      <alignment horizontal="center"/>
    </xf>
    <xf numFmtId="0" fontId="4" fillId="0" borderId="0" xfId="1" applyFont="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2" fillId="0" borderId="14" xfId="1" applyFont="1" applyBorder="1" applyAlignment="1">
      <alignment horizontal="center" vertical="center"/>
    </xf>
    <xf numFmtId="0" fontId="2" fillId="0" borderId="16" xfId="1" applyFont="1" applyBorder="1" applyAlignment="1">
      <alignment horizontal="center" vertical="center"/>
    </xf>
    <xf numFmtId="0" fontId="2" fillId="0" borderId="19" xfId="1" applyFont="1" applyBorder="1" applyAlignment="1">
      <alignment horizontal="center" vertical="center"/>
    </xf>
    <xf numFmtId="0" fontId="2" fillId="0" borderId="21" xfId="1" applyFont="1" applyBorder="1" applyAlignment="1">
      <alignment horizontal="center" vertical="center"/>
    </xf>
    <xf numFmtId="0" fontId="2" fillId="0" borderId="23" xfId="1" applyFont="1" applyBorder="1" applyAlignment="1">
      <alignment horizontal="center" vertical="center"/>
    </xf>
    <xf numFmtId="0" fontId="2" fillId="0" borderId="18" xfId="1" applyFont="1" applyBorder="1" applyAlignment="1">
      <alignment horizontal="center" vertical="center"/>
    </xf>
    <xf numFmtId="0" fontId="10" fillId="0" borderId="56" xfId="0" applyFont="1" applyBorder="1" applyAlignment="1">
      <alignment horizontal="left" vertical="top" wrapText="1"/>
    </xf>
    <xf numFmtId="0" fontId="0" fillId="0" borderId="57" xfId="0" applyBorder="1" applyAlignment="1">
      <alignment horizontal="left" vertical="top" wrapText="1"/>
    </xf>
    <xf numFmtId="0" fontId="0" fillId="0" borderId="58" xfId="0" applyBorder="1" applyAlignment="1">
      <alignment horizontal="left" vertical="top" wrapText="1"/>
    </xf>
    <xf numFmtId="0" fontId="0" fillId="0" borderId="53" xfId="0" applyBorder="1" applyAlignment="1">
      <alignment horizontal="left" vertical="top" wrapText="1"/>
    </xf>
    <xf numFmtId="0" fontId="0" fillId="0" borderId="26" xfId="0" applyBorder="1" applyAlignment="1">
      <alignment horizontal="left" vertical="top" wrapText="1"/>
    </xf>
    <xf numFmtId="0" fontId="0" fillId="0" borderId="59" xfId="0" applyBorder="1" applyAlignment="1">
      <alignment horizontal="left" vertical="top" wrapText="1"/>
    </xf>
    <xf numFmtId="0" fontId="7" fillId="0" borderId="62"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1" fontId="0" fillId="0" borderId="25" xfId="3" applyNumberFormat="1" applyFont="1" applyFill="1" applyBorder="1" applyAlignment="1">
      <alignment horizontal="center" vertical="center" wrapText="1"/>
    </xf>
    <xf numFmtId="1" fontId="0" fillId="0" borderId="69" xfId="3" applyNumberFormat="1" applyFont="1" applyFill="1" applyBorder="1" applyAlignment="1">
      <alignment horizontal="center" vertical="center" wrapText="1"/>
    </xf>
    <xf numFmtId="10" fontId="5" fillId="0" borderId="64" xfId="0" applyNumberFormat="1" applyFont="1" applyBorder="1" applyAlignment="1">
      <alignment horizontal="center" vertical="center" wrapText="1"/>
    </xf>
    <xf numFmtId="10" fontId="5" fillId="0" borderId="70" xfId="0" applyNumberFormat="1" applyFont="1" applyBorder="1" applyAlignment="1">
      <alignment horizontal="center" vertical="center" wrapText="1"/>
    </xf>
    <xf numFmtId="10" fontId="5" fillId="0" borderId="63" xfId="0" applyNumberFormat="1" applyFont="1" applyBorder="1" applyAlignment="1">
      <alignment horizontal="center" vertical="center" wrapText="1"/>
    </xf>
    <xf numFmtId="10" fontId="5" fillId="0" borderId="71" xfId="0" applyNumberFormat="1" applyFont="1" applyBorder="1" applyAlignment="1">
      <alignment horizontal="center" vertical="center" wrapText="1"/>
    </xf>
    <xf numFmtId="0" fontId="0" fillId="0" borderId="65"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72"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2" fillId="0" borderId="24" xfId="1" applyFont="1" applyBorder="1" applyAlignment="1">
      <alignment horizontal="left" vertical="center" wrapText="1"/>
    </xf>
    <xf numFmtId="0" fontId="2" fillId="0" borderId="29" xfId="1" applyFont="1" applyBorder="1" applyAlignment="1">
      <alignment horizontal="left" vertical="center" wrapText="1"/>
    </xf>
    <xf numFmtId="0" fontId="0" fillId="0" borderId="25" xfId="1" applyFont="1" applyBorder="1" applyAlignment="1">
      <alignment horizontal="justify" vertical="center" wrapText="1"/>
    </xf>
    <xf numFmtId="0" fontId="1" fillId="0" borderId="30" xfId="1" applyFont="1" applyBorder="1" applyAlignment="1">
      <alignment horizontal="justify" vertical="center" wrapText="1"/>
    </xf>
    <xf numFmtId="0" fontId="1" fillId="0" borderId="49" xfId="0" applyFont="1" applyBorder="1" applyAlignment="1">
      <alignment horizontal="left" vertical="center" wrapText="1"/>
    </xf>
    <xf numFmtId="0" fontId="1" fillId="0" borderId="36" xfId="0" applyFont="1" applyBorder="1" applyAlignment="1">
      <alignment horizontal="left" vertical="center" wrapText="1"/>
    </xf>
    <xf numFmtId="0" fontId="1" fillId="0" borderId="37" xfId="0" applyFont="1" applyBorder="1" applyAlignment="1">
      <alignment horizontal="left" vertical="center" wrapText="1"/>
    </xf>
    <xf numFmtId="0" fontId="2" fillId="0" borderId="44" xfId="0" applyFont="1" applyBorder="1" applyAlignment="1">
      <alignment horizontal="left" vertical="center" wrapText="1"/>
    </xf>
    <xf numFmtId="0" fontId="2" fillId="0" borderId="45" xfId="0" applyFont="1" applyBorder="1" applyAlignment="1">
      <alignment horizontal="left"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2" fillId="0" borderId="33" xfId="0" applyFont="1" applyBorder="1" applyAlignment="1">
      <alignment vertical="center" wrapText="1"/>
    </xf>
    <xf numFmtId="0" fontId="1" fillId="0" borderId="26" xfId="0" applyFont="1" applyBorder="1" applyAlignment="1">
      <alignment vertical="center"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26" xfId="0" applyFont="1" applyBorder="1" applyAlignment="1">
      <alignment horizontal="center" vertical="center"/>
    </xf>
    <xf numFmtId="0" fontId="6" fillId="0" borderId="60" xfId="0" applyFont="1" applyBorder="1" applyAlignment="1">
      <alignment horizontal="center" vertical="top" wrapText="1"/>
    </xf>
    <xf numFmtId="0" fontId="2" fillId="0" borderId="60" xfId="0" applyFont="1" applyBorder="1" applyAlignment="1">
      <alignment horizontal="center" vertical="top"/>
    </xf>
    <xf numFmtId="0" fontId="2" fillId="0" borderId="0" xfId="0" applyFont="1" applyAlignment="1">
      <alignment horizontal="center" vertical="top"/>
    </xf>
    <xf numFmtId="0" fontId="6" fillId="0" borderId="60" xfId="0" applyFont="1" applyBorder="1" applyAlignment="1">
      <alignment horizontal="center" wrapText="1"/>
    </xf>
    <xf numFmtId="0" fontId="2" fillId="0" borderId="60" xfId="0" applyFont="1" applyBorder="1" applyAlignment="1">
      <alignment horizontal="center"/>
    </xf>
    <xf numFmtId="0" fontId="2" fillId="0" borderId="0" xfId="0" applyFont="1" applyAlignment="1">
      <alignment horizontal="center"/>
    </xf>
    <xf numFmtId="0" fontId="2" fillId="0" borderId="34" xfId="0" applyFont="1" applyBorder="1" applyAlignment="1">
      <alignment vertical="center" wrapText="1"/>
    </xf>
    <xf numFmtId="0" fontId="1" fillId="0" borderId="35" xfId="0" applyFont="1" applyBorder="1" applyAlignment="1">
      <alignment vertical="center" wrapText="1"/>
    </xf>
    <xf numFmtId="0" fontId="1" fillId="0" borderId="35" xfId="0" applyFont="1" applyBorder="1" applyAlignment="1">
      <alignment horizontal="center" vertical="center" wrapText="1"/>
    </xf>
    <xf numFmtId="0" fontId="1" fillId="0" borderId="40" xfId="0" applyFont="1" applyBorder="1" applyAlignment="1">
      <alignment horizontal="center" vertical="center" wrapText="1"/>
    </xf>
    <xf numFmtId="10" fontId="5" fillId="0" borderId="54" xfId="0" applyNumberFormat="1" applyFont="1" applyBorder="1" applyAlignment="1">
      <alignment horizontal="center" vertical="center" wrapText="1"/>
    </xf>
    <xf numFmtId="10" fontId="5" fillId="0" borderId="52" xfId="0" applyNumberFormat="1" applyFont="1" applyBorder="1" applyAlignment="1">
      <alignment horizontal="center" vertical="center" wrapText="1"/>
    </xf>
    <xf numFmtId="0" fontId="1" fillId="0" borderId="50" xfId="0" applyFont="1" applyBorder="1" applyAlignment="1">
      <alignment horizontal="left" vertical="center" wrapText="1"/>
    </xf>
    <xf numFmtId="0" fontId="1" fillId="0" borderId="38" xfId="0" applyFont="1" applyBorder="1" applyAlignment="1">
      <alignment horizontal="left" vertical="center" wrapText="1"/>
    </xf>
    <xf numFmtId="0" fontId="1" fillId="0" borderId="39" xfId="0" applyFont="1" applyBorder="1" applyAlignment="1">
      <alignment horizontal="left" vertical="center" wrapText="1"/>
    </xf>
    <xf numFmtId="0" fontId="1" fillId="0" borderId="0" xfId="2" applyAlignment="1">
      <alignment horizontal="justify" vertical="center" wrapText="1"/>
    </xf>
    <xf numFmtId="0" fontId="1" fillId="0" borderId="0" xfId="2" applyAlignment="1">
      <alignment horizontal="center" wrapText="1"/>
    </xf>
  </cellXfs>
  <cellStyles count="7">
    <cellStyle name="Millares 2" xfId="6" xr:uid="{5864350D-606E-43F5-BD3A-5999997731DD}"/>
    <cellStyle name="Normal" xfId="0" builtinId="0"/>
    <cellStyle name="Normal 2" xfId="1" xr:uid="{00000000-0005-0000-0000-000001000000}"/>
    <cellStyle name="Normal 2 2" xfId="2" xr:uid="{C2423B7C-39B8-4EF9-81CC-E0C749DD3ED1}"/>
    <cellStyle name="Normal 3" xfId="4" xr:uid="{222F66E3-0E69-4BBF-8A42-42A2D5A74187}"/>
    <cellStyle name="Porcentaje" xfId="3" builtinId="5"/>
    <cellStyle name="Porcentaje 2" xfId="5" xr:uid="{D8EE8A83-5157-41C1-ADB9-2C034D598206}"/>
  </cellStyles>
  <dxfs count="0"/>
  <tableStyles count="0" defaultTableStyle="TableStyleMedium2" defaultPivotStyle="PivotStyleLight16"/>
  <colors>
    <mruColors>
      <color rgb="FF1A79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15</xdr:col>
      <xdr:colOff>1012440</xdr:colOff>
      <xdr:row>2</xdr:row>
      <xdr:rowOff>96120</xdr:rowOff>
    </xdr:from>
    <xdr:to>
      <xdr:col>16</xdr:col>
      <xdr:colOff>842520</xdr:colOff>
      <xdr:row>7</xdr:row>
      <xdr:rowOff>43560</xdr:rowOff>
    </xdr:to>
    <xdr:pic>
      <xdr:nvPicPr>
        <xdr:cNvPr id="2" name="Imagen 3">
          <a:extLst>
            <a:ext uri="{FF2B5EF4-FFF2-40B4-BE49-F238E27FC236}">
              <a16:creationId xmlns:a16="http://schemas.microsoft.com/office/drawing/2014/main" id="{CF5F5581-6559-4460-B56F-0783BD2B07D8}"/>
            </a:ext>
          </a:extLst>
        </xdr:cNvPr>
        <xdr:cNvPicPr/>
      </xdr:nvPicPr>
      <xdr:blipFill>
        <a:blip xmlns:r="http://schemas.openxmlformats.org/officeDocument/2006/relationships" r:embed="rId1">
          <a:extLst>
            <a:ext uri="{BEBA8EAE-BF5A-486C-A8C5-ECC9F3942E4B}">
              <a14:imgProps xmlns:a14="http://schemas.microsoft.com/office/drawing/2010/main">
                <a14:imgLayer>
                  <a14:imgEffect>
                    <a14:saturation sat="400000"/>
                  </a14:imgEffect>
                </a14:imgLayer>
              </a14:imgProps>
            </a:ext>
          </a:extLst>
        </a:blip>
        <a:srcRect l="32178" t="10902" r="22023"/>
        <a:stretch/>
      </xdr:blipFill>
      <xdr:spPr>
        <a:xfrm>
          <a:off x="19738590" y="477120"/>
          <a:ext cx="1449330" cy="1014240"/>
        </a:xfrm>
        <a:prstGeom prst="rect">
          <a:avLst/>
        </a:prstGeom>
        <a:ln w="0">
          <a:noFill/>
        </a:ln>
      </xdr:spPr>
    </xdr:pic>
    <xdr:clientData/>
  </xdr:twoCellAnchor>
  <xdr:twoCellAnchor editAs="oneCell">
    <xdr:from>
      <xdr:col>2</xdr:col>
      <xdr:colOff>828675</xdr:colOff>
      <xdr:row>2</xdr:row>
      <xdr:rowOff>85725</xdr:rowOff>
    </xdr:from>
    <xdr:to>
      <xdr:col>2</xdr:col>
      <xdr:colOff>1866900</xdr:colOff>
      <xdr:row>7</xdr:row>
      <xdr:rowOff>154761</xdr:rowOff>
    </xdr:to>
    <xdr:pic>
      <xdr:nvPicPr>
        <xdr:cNvPr id="3" name="Imagen 2">
          <a:extLst>
            <a:ext uri="{FF2B5EF4-FFF2-40B4-BE49-F238E27FC236}">
              <a16:creationId xmlns:a16="http://schemas.microsoft.com/office/drawing/2014/main" id="{2621B155-6819-418C-BC89-FC6D70F077FC}"/>
            </a:ext>
            <a:ext uri="{147F2762-F138-4A5C-976F-8EAC2B608ADB}">
              <a16:predDERef xmlns:a16="http://schemas.microsoft.com/office/drawing/2014/main" pred="{B5592D90-B8F2-F435-4092-168CF185BA39}"/>
            </a:ext>
          </a:extLst>
        </xdr:cNvPr>
        <xdr:cNvPicPr>
          <a:picLocks noChangeAspect="1"/>
        </xdr:cNvPicPr>
      </xdr:nvPicPr>
      <xdr:blipFill>
        <a:blip xmlns:r="http://schemas.openxmlformats.org/officeDocument/2006/relationships" r:embed="rId2"/>
        <a:srcRect l="5984" t="2830" r="4724" b="3150"/>
        <a:stretch/>
      </xdr:blipFill>
      <xdr:spPr>
        <a:xfrm>
          <a:off x="1343025" y="466725"/>
          <a:ext cx="1038225" cy="11358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878205</xdr:colOff>
      <xdr:row>2</xdr:row>
      <xdr:rowOff>113665</xdr:rowOff>
    </xdr:from>
    <xdr:to>
      <xdr:col>17</xdr:col>
      <xdr:colOff>1322705</xdr:colOff>
      <xdr:row>7</xdr:row>
      <xdr:rowOff>56645</xdr:rowOff>
    </xdr:to>
    <xdr:pic>
      <xdr:nvPicPr>
        <xdr:cNvPr id="2" name="Imagen 5">
          <a:extLst>
            <a:ext uri="{FF2B5EF4-FFF2-40B4-BE49-F238E27FC236}">
              <a16:creationId xmlns:a16="http://schemas.microsoft.com/office/drawing/2014/main" id="{7C345F2C-881E-4057-9013-78CB67AB182E}"/>
            </a:ext>
          </a:extLst>
        </xdr:cNvPr>
        <xdr:cNvPicPr>
          <a:picLocks noChangeAspect="1"/>
        </xdr:cNvPicPr>
      </xdr:nvPicPr>
      <xdr:blipFill>
        <a:blip xmlns:r="http://schemas.openxmlformats.org/officeDocument/2006/relationships" r:embed="rId1"/>
        <a:stretch>
          <a:fillRect/>
        </a:stretch>
      </xdr:blipFill>
      <xdr:spPr>
        <a:xfrm>
          <a:off x="19194780" y="494665"/>
          <a:ext cx="1797050" cy="1028830"/>
        </a:xfrm>
        <a:prstGeom prst="rect">
          <a:avLst/>
        </a:prstGeom>
      </xdr:spPr>
    </xdr:pic>
    <xdr:clientData/>
  </xdr:twoCellAnchor>
  <xdr:twoCellAnchor editAs="oneCell">
    <xdr:from>
      <xdr:col>3</xdr:col>
      <xdr:colOff>495300</xdr:colOff>
      <xdr:row>2</xdr:row>
      <xdr:rowOff>47625</xdr:rowOff>
    </xdr:from>
    <xdr:to>
      <xdr:col>3</xdr:col>
      <xdr:colOff>1609725</xdr:colOff>
      <xdr:row>7</xdr:row>
      <xdr:rowOff>114300</xdr:rowOff>
    </xdr:to>
    <xdr:pic>
      <xdr:nvPicPr>
        <xdr:cNvPr id="3" name="Imagen 2">
          <a:extLst>
            <a:ext uri="{FF2B5EF4-FFF2-40B4-BE49-F238E27FC236}">
              <a16:creationId xmlns:a16="http://schemas.microsoft.com/office/drawing/2014/main" id="{5F04C42C-61AC-4D0C-A38C-313668AD81E2}"/>
            </a:ext>
            <a:ext uri="{147F2762-F138-4A5C-976F-8EAC2B608ADB}">
              <a16:predDERef xmlns:a16="http://schemas.microsoft.com/office/drawing/2014/main" pred="{7C345F2C-881E-4057-9013-78CB67AB182E}"/>
            </a:ext>
          </a:extLst>
        </xdr:cNvPr>
        <xdr:cNvPicPr>
          <a:picLocks noChangeAspect="1"/>
        </xdr:cNvPicPr>
      </xdr:nvPicPr>
      <xdr:blipFill>
        <a:blip xmlns:r="http://schemas.openxmlformats.org/officeDocument/2006/relationships" r:embed="rId2"/>
        <a:srcRect l="5984" t="2830" r="4724" b="3150"/>
        <a:stretch/>
      </xdr:blipFill>
      <xdr:spPr>
        <a:xfrm>
          <a:off x="2781300" y="428625"/>
          <a:ext cx="1114425" cy="1152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878205</xdr:colOff>
      <xdr:row>2</xdr:row>
      <xdr:rowOff>113665</xdr:rowOff>
    </xdr:from>
    <xdr:to>
      <xdr:col>17</xdr:col>
      <xdr:colOff>1322705</xdr:colOff>
      <xdr:row>7</xdr:row>
      <xdr:rowOff>56645</xdr:rowOff>
    </xdr:to>
    <xdr:pic>
      <xdr:nvPicPr>
        <xdr:cNvPr id="2" name="Imagen 5">
          <a:extLst>
            <a:ext uri="{FF2B5EF4-FFF2-40B4-BE49-F238E27FC236}">
              <a16:creationId xmlns:a16="http://schemas.microsoft.com/office/drawing/2014/main" id="{D2F60F37-4074-42A2-B3F4-121976264F01}"/>
            </a:ext>
          </a:extLst>
        </xdr:cNvPr>
        <xdr:cNvPicPr>
          <a:picLocks noChangeAspect="1"/>
        </xdr:cNvPicPr>
      </xdr:nvPicPr>
      <xdr:blipFill>
        <a:blip xmlns:r="http://schemas.openxmlformats.org/officeDocument/2006/relationships" r:embed="rId1"/>
        <a:stretch>
          <a:fillRect/>
        </a:stretch>
      </xdr:blipFill>
      <xdr:spPr>
        <a:xfrm>
          <a:off x="18585180" y="513715"/>
          <a:ext cx="1797050" cy="1028830"/>
        </a:xfrm>
        <a:prstGeom prst="rect">
          <a:avLst/>
        </a:prstGeom>
      </xdr:spPr>
    </xdr:pic>
    <xdr:clientData/>
  </xdr:twoCellAnchor>
  <xdr:twoCellAnchor editAs="oneCell">
    <xdr:from>
      <xdr:col>3</xdr:col>
      <xdr:colOff>495300</xdr:colOff>
      <xdr:row>2</xdr:row>
      <xdr:rowOff>47625</xdr:rowOff>
    </xdr:from>
    <xdr:to>
      <xdr:col>3</xdr:col>
      <xdr:colOff>1609725</xdr:colOff>
      <xdr:row>7</xdr:row>
      <xdr:rowOff>114300</xdr:rowOff>
    </xdr:to>
    <xdr:pic>
      <xdr:nvPicPr>
        <xdr:cNvPr id="3" name="Imagen 2">
          <a:extLst>
            <a:ext uri="{FF2B5EF4-FFF2-40B4-BE49-F238E27FC236}">
              <a16:creationId xmlns:a16="http://schemas.microsoft.com/office/drawing/2014/main" id="{645D4645-3D3A-48C2-AF7F-D8BE72993F40}"/>
            </a:ext>
            <a:ext uri="{147F2762-F138-4A5C-976F-8EAC2B608ADB}">
              <a16:predDERef xmlns:a16="http://schemas.microsoft.com/office/drawing/2014/main" pred="{D2F60F37-4074-42A2-B3F4-121976264F01}"/>
            </a:ext>
          </a:extLst>
        </xdr:cNvPr>
        <xdr:cNvPicPr>
          <a:picLocks noChangeAspect="1"/>
        </xdr:cNvPicPr>
      </xdr:nvPicPr>
      <xdr:blipFill>
        <a:blip xmlns:r="http://schemas.openxmlformats.org/officeDocument/2006/relationships" r:embed="rId2"/>
        <a:srcRect l="5984" t="2830" r="4724" b="3150"/>
        <a:stretch/>
      </xdr:blipFill>
      <xdr:spPr>
        <a:xfrm>
          <a:off x="2781300" y="447675"/>
          <a:ext cx="1114425" cy="1152525"/>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F74F7-FB45-468E-B156-830076F41CED}">
  <sheetPr>
    <pageSetUpPr fitToPage="1"/>
  </sheetPr>
  <dimension ref="A3:T209"/>
  <sheetViews>
    <sheetView tabSelected="1" topLeftCell="A4" zoomScale="80" zoomScaleNormal="80" zoomScaleSheetLayoutView="90" workbookViewId="0">
      <pane xSplit="3" ySplit="9" topLeftCell="G13" activePane="bottomRight" state="frozen"/>
      <selection activeCell="A4" sqref="A4"/>
      <selection pane="topRight" activeCell="D4" sqref="D4"/>
      <selection pane="bottomLeft" activeCell="A13" sqref="A13"/>
      <selection pane="bottomRight" activeCell="H13" sqref="H13:H14"/>
    </sheetView>
  </sheetViews>
  <sheetFormatPr baseColWidth="10" defaultColWidth="11.42578125" defaultRowHeight="15" x14ac:dyDescent="0.25"/>
  <cols>
    <col min="1" max="1" width="2.7109375" style="28" hidden="1" customWidth="1"/>
    <col min="2" max="2" width="5" style="28" hidden="1" customWidth="1"/>
    <col min="3" max="3" width="56.28515625" style="52" customWidth="1"/>
    <col min="4" max="4" width="18.5703125" style="30" customWidth="1"/>
    <col min="5" max="5" width="21.5703125" style="30" customWidth="1"/>
    <col min="6" max="6" width="17.85546875" style="28" customWidth="1"/>
    <col min="7" max="7" width="23.5703125" style="31" customWidth="1"/>
    <col min="8" max="8" width="21" style="32" customWidth="1"/>
    <col min="9" max="12" width="14.5703125" style="28" customWidth="1"/>
    <col min="13" max="13" width="15" style="33" customWidth="1"/>
    <col min="14" max="14" width="16.7109375" style="33" customWidth="1"/>
    <col min="15" max="16" width="24.28515625" style="34" customWidth="1"/>
    <col min="17" max="17" width="33.7109375" style="34" customWidth="1"/>
    <col min="18" max="16384" width="11.42578125" style="28"/>
  </cols>
  <sheetData>
    <row r="3" spans="3:20" x14ac:dyDescent="0.25">
      <c r="C3" s="25"/>
      <c r="D3" s="26"/>
      <c r="E3" s="26"/>
      <c r="F3" s="26"/>
      <c r="G3" s="26"/>
      <c r="H3" s="26"/>
      <c r="I3" s="26"/>
      <c r="J3" s="26"/>
      <c r="K3" s="26"/>
      <c r="L3" s="26"/>
      <c r="M3" s="26"/>
      <c r="N3" s="26"/>
      <c r="O3" s="26"/>
      <c r="P3" s="26"/>
      <c r="Q3" s="27"/>
    </row>
    <row r="4" spans="3:20" ht="18" x14ac:dyDescent="0.25">
      <c r="C4" s="136" t="s">
        <v>0</v>
      </c>
      <c r="D4" s="137"/>
      <c r="E4" s="137"/>
      <c r="F4" s="137"/>
      <c r="G4" s="137"/>
      <c r="H4" s="137"/>
      <c r="I4" s="137"/>
      <c r="J4" s="137"/>
      <c r="K4" s="137"/>
      <c r="L4" s="137"/>
      <c r="M4" s="137"/>
      <c r="N4" s="137"/>
      <c r="O4" s="137"/>
      <c r="P4" s="137"/>
      <c r="Q4" s="138"/>
    </row>
    <row r="5" spans="3:20" ht="18" x14ac:dyDescent="0.25">
      <c r="C5" s="136" t="s">
        <v>1</v>
      </c>
      <c r="D5" s="137"/>
      <c r="E5" s="137"/>
      <c r="F5" s="137"/>
      <c r="G5" s="137"/>
      <c r="H5" s="137"/>
      <c r="I5" s="137"/>
      <c r="J5" s="137"/>
      <c r="K5" s="137"/>
      <c r="L5" s="137"/>
      <c r="M5" s="137"/>
      <c r="N5" s="137"/>
      <c r="O5" s="137"/>
      <c r="P5" s="137"/>
      <c r="Q5" s="138"/>
    </row>
    <row r="6" spans="3:20" ht="18" x14ac:dyDescent="0.25">
      <c r="C6" s="139" t="s">
        <v>240</v>
      </c>
      <c r="D6" s="140"/>
      <c r="E6" s="140"/>
      <c r="F6" s="140"/>
      <c r="G6" s="140"/>
      <c r="H6" s="140"/>
      <c r="I6" s="140"/>
      <c r="J6" s="140"/>
      <c r="K6" s="140"/>
      <c r="L6" s="140"/>
      <c r="M6" s="140"/>
      <c r="N6" s="140"/>
      <c r="O6" s="140"/>
      <c r="P6" s="140"/>
      <c r="Q6" s="141"/>
    </row>
    <row r="7" spans="3:20" x14ac:dyDescent="0.25">
      <c r="C7" s="29"/>
      <c r="Q7" s="35"/>
    </row>
    <row r="8" spans="3:20" ht="15.75" thickBot="1" x14ac:dyDescent="0.3">
      <c r="C8" s="29"/>
      <c r="Q8" s="35"/>
    </row>
    <row r="9" spans="3:20" ht="54" customHeight="1" x14ac:dyDescent="0.25">
      <c r="C9" s="36" t="s">
        <v>2</v>
      </c>
      <c r="D9" s="142" t="s">
        <v>178</v>
      </c>
      <c r="E9" s="142"/>
      <c r="F9" s="142"/>
      <c r="G9" s="142"/>
      <c r="H9" s="142"/>
      <c r="I9" s="142"/>
      <c r="J9" s="142"/>
      <c r="K9" s="142"/>
      <c r="L9" s="142"/>
      <c r="M9" s="142"/>
      <c r="N9" s="142"/>
      <c r="O9" s="142"/>
      <c r="P9" s="142"/>
      <c r="Q9" s="142"/>
    </row>
    <row r="10" spans="3:20" ht="15.75" customHeight="1" x14ac:dyDescent="0.25">
      <c r="C10" s="143" t="s">
        <v>3</v>
      </c>
      <c r="D10" s="144" t="s">
        <v>4</v>
      </c>
      <c r="E10" s="144" t="s">
        <v>41</v>
      </c>
      <c r="F10" s="144" t="s">
        <v>6</v>
      </c>
      <c r="G10" s="144" t="s">
        <v>7</v>
      </c>
      <c r="H10" s="144"/>
      <c r="I10" s="144"/>
      <c r="J10" s="144"/>
      <c r="K10" s="144"/>
      <c r="L10" s="144"/>
      <c r="M10" s="144"/>
      <c r="N10" s="144"/>
      <c r="O10" s="145" t="s">
        <v>8</v>
      </c>
      <c r="P10" s="145"/>
      <c r="Q10" s="145"/>
    </row>
    <row r="11" spans="3:20" ht="27.75" customHeight="1" x14ac:dyDescent="0.25">
      <c r="C11" s="143"/>
      <c r="D11" s="144"/>
      <c r="E11" s="144"/>
      <c r="F11" s="144"/>
      <c r="G11" s="144" t="s">
        <v>9</v>
      </c>
      <c r="H11" s="144" t="s">
        <v>10</v>
      </c>
      <c r="I11" s="144" t="s">
        <v>11</v>
      </c>
      <c r="J11" s="144"/>
      <c r="K11" s="144"/>
      <c r="L11" s="144"/>
      <c r="M11" s="146" t="s">
        <v>12</v>
      </c>
      <c r="N11" s="146"/>
      <c r="O11" s="145"/>
      <c r="P11" s="145"/>
      <c r="Q11" s="145"/>
    </row>
    <row r="12" spans="3:20" ht="31.5" x14ac:dyDescent="0.25">
      <c r="C12" s="143"/>
      <c r="D12" s="144"/>
      <c r="E12" s="144"/>
      <c r="F12" s="144"/>
      <c r="G12" s="144"/>
      <c r="H12" s="144"/>
      <c r="I12" s="37" t="s">
        <v>13</v>
      </c>
      <c r="J12" s="37" t="s">
        <v>14</v>
      </c>
      <c r="K12" s="37" t="s">
        <v>15</v>
      </c>
      <c r="L12" s="37" t="s">
        <v>16</v>
      </c>
      <c r="M12" s="38" t="s">
        <v>17</v>
      </c>
      <c r="N12" s="38" t="s">
        <v>18</v>
      </c>
      <c r="O12" s="145"/>
      <c r="P12" s="145"/>
      <c r="Q12" s="145"/>
    </row>
    <row r="13" spans="3:20" ht="96" customHeight="1" x14ac:dyDescent="0.25">
      <c r="C13" s="147" t="s">
        <v>42</v>
      </c>
      <c r="D13" s="149" t="s">
        <v>43</v>
      </c>
      <c r="E13" s="151" t="s">
        <v>21</v>
      </c>
      <c r="F13" s="151" t="s">
        <v>22</v>
      </c>
      <c r="G13" s="153">
        <v>0.8478</v>
      </c>
      <c r="H13" s="155" t="s">
        <v>238</v>
      </c>
      <c r="I13" s="19">
        <v>0.21199999999999999</v>
      </c>
      <c r="J13" s="19">
        <v>0.21199999999999999</v>
      </c>
      <c r="K13" s="19"/>
      <c r="L13" s="20"/>
      <c r="M13" s="62">
        <f>IFERROR(J13/J14,"ND")</f>
        <v>1</v>
      </c>
      <c r="N13" s="134">
        <f>IFERROR(((I13+J13+K13+L13)/G13),"ND")</f>
        <v>0.50011795234725165</v>
      </c>
      <c r="O13" s="127" t="s">
        <v>239</v>
      </c>
      <c r="P13" s="127"/>
      <c r="Q13" s="128"/>
    </row>
    <row r="14" spans="3:20" ht="95.25" customHeight="1" x14ac:dyDescent="0.25">
      <c r="C14" s="148"/>
      <c r="D14" s="150"/>
      <c r="E14" s="152"/>
      <c r="F14" s="152"/>
      <c r="G14" s="154"/>
      <c r="H14" s="156"/>
      <c r="I14" s="19">
        <v>0.21199999999999999</v>
      </c>
      <c r="J14" s="19">
        <v>0.21199999999999999</v>
      </c>
      <c r="K14" s="19">
        <v>0.21199999999999999</v>
      </c>
      <c r="L14" s="20">
        <v>0.21199999999999999</v>
      </c>
      <c r="M14" s="63"/>
      <c r="N14" s="135"/>
      <c r="O14" s="129"/>
      <c r="P14" s="129"/>
      <c r="Q14" s="130"/>
    </row>
    <row r="15" spans="3:20" ht="83.25" customHeight="1" x14ac:dyDescent="0.25">
      <c r="C15" s="131" t="s">
        <v>44</v>
      </c>
      <c r="D15" s="132" t="s">
        <v>179</v>
      </c>
      <c r="E15" s="68" t="s">
        <v>21</v>
      </c>
      <c r="F15" s="68" t="s">
        <v>45</v>
      </c>
      <c r="G15" s="133">
        <v>175197</v>
      </c>
      <c r="H15" s="68" t="s">
        <v>48</v>
      </c>
      <c r="I15" s="39">
        <v>46268</v>
      </c>
      <c r="J15" s="39">
        <v>42123</v>
      </c>
      <c r="K15" s="39"/>
      <c r="L15" s="39"/>
      <c r="M15" s="62">
        <f>IFERROR(J15/J16,"ND")</f>
        <v>0.9728400193999861</v>
      </c>
      <c r="N15" s="134">
        <f>IFERROR(((I15+J15+K15+L15)/G15),"ND")</f>
        <v>0.50452347928332109</v>
      </c>
      <c r="O15" s="100" t="s">
        <v>241</v>
      </c>
      <c r="P15" s="100"/>
      <c r="Q15" s="100"/>
    </row>
    <row r="16" spans="3:20" ht="83.25" customHeight="1" x14ac:dyDescent="0.25">
      <c r="C16" s="131"/>
      <c r="D16" s="132"/>
      <c r="E16" s="68"/>
      <c r="F16" s="68"/>
      <c r="G16" s="133"/>
      <c r="H16" s="68"/>
      <c r="I16" s="39">
        <v>43100</v>
      </c>
      <c r="J16" s="40">
        <v>43299</v>
      </c>
      <c r="K16" s="39">
        <v>43950</v>
      </c>
      <c r="L16" s="39">
        <v>44848</v>
      </c>
      <c r="M16" s="63"/>
      <c r="N16" s="135"/>
      <c r="O16" s="100"/>
      <c r="P16" s="100"/>
      <c r="Q16" s="100"/>
      <c r="T16" s="41"/>
    </row>
    <row r="17" spans="3:17" ht="90" customHeight="1" x14ac:dyDescent="0.25">
      <c r="C17" s="126" t="s">
        <v>46</v>
      </c>
      <c r="D17" s="116" t="s">
        <v>47</v>
      </c>
      <c r="E17" s="68" t="s">
        <v>21</v>
      </c>
      <c r="F17" s="68" t="s">
        <v>45</v>
      </c>
      <c r="G17" s="82">
        <v>43</v>
      </c>
      <c r="H17" s="82" t="s">
        <v>48</v>
      </c>
      <c r="I17" s="42">
        <v>3</v>
      </c>
      <c r="J17" s="42">
        <v>20</v>
      </c>
      <c r="K17" s="42"/>
      <c r="L17" s="42"/>
      <c r="M17" s="62">
        <f>IFERROR(J17/J18,"ND")</f>
        <v>1.5384615384615385</v>
      </c>
      <c r="N17" s="55">
        <f>IFERROR(((I17+J17+K17+L17)/G17),"ND")</f>
        <v>0.53488372093023251</v>
      </c>
      <c r="O17" s="100" t="s">
        <v>242</v>
      </c>
      <c r="P17" s="100"/>
      <c r="Q17" s="100"/>
    </row>
    <row r="18" spans="3:17" ht="90.75" customHeight="1" x14ac:dyDescent="0.25">
      <c r="C18" s="126"/>
      <c r="D18" s="116"/>
      <c r="E18" s="68"/>
      <c r="F18" s="68"/>
      <c r="G18" s="82"/>
      <c r="H18" s="82"/>
      <c r="I18" s="42">
        <v>4</v>
      </c>
      <c r="J18" s="42">
        <v>13</v>
      </c>
      <c r="K18" s="42">
        <v>13</v>
      </c>
      <c r="L18" s="42">
        <v>13</v>
      </c>
      <c r="M18" s="63"/>
      <c r="N18" s="55"/>
      <c r="O18" s="100"/>
      <c r="P18" s="100"/>
      <c r="Q18" s="100"/>
    </row>
    <row r="19" spans="3:17" ht="84.75" customHeight="1" x14ac:dyDescent="0.25">
      <c r="C19" s="117" t="s">
        <v>49</v>
      </c>
      <c r="D19" s="113" t="s">
        <v>50</v>
      </c>
      <c r="E19" s="68" t="s">
        <v>21</v>
      </c>
      <c r="F19" s="68" t="s">
        <v>45</v>
      </c>
      <c r="G19" s="70">
        <v>1054</v>
      </c>
      <c r="H19" s="72" t="s">
        <v>48</v>
      </c>
      <c r="I19" s="43">
        <v>265</v>
      </c>
      <c r="J19" s="43">
        <v>273</v>
      </c>
      <c r="K19" s="43"/>
      <c r="L19" s="43"/>
      <c r="M19" s="62">
        <f>IFERROR(J19/J20,"ND")</f>
        <v>1.0340909090909092</v>
      </c>
      <c r="N19" s="55">
        <f>IFERROR(((I19+J19+K19+L19)/G19),"ND")</f>
        <v>0.5104364326375711</v>
      </c>
      <c r="O19" s="54" t="s">
        <v>243</v>
      </c>
      <c r="P19" s="54"/>
      <c r="Q19" s="54"/>
    </row>
    <row r="20" spans="3:17" ht="84.75" customHeight="1" x14ac:dyDescent="0.25">
      <c r="C20" s="117"/>
      <c r="D20" s="113"/>
      <c r="E20" s="68"/>
      <c r="F20" s="68"/>
      <c r="G20" s="70"/>
      <c r="H20" s="72"/>
      <c r="I20" s="43">
        <v>263</v>
      </c>
      <c r="J20" s="43">
        <v>264</v>
      </c>
      <c r="K20" s="43">
        <v>264</v>
      </c>
      <c r="L20" s="43">
        <v>263</v>
      </c>
      <c r="M20" s="63"/>
      <c r="N20" s="55"/>
      <c r="O20" s="54"/>
      <c r="P20" s="54"/>
      <c r="Q20" s="54"/>
    </row>
    <row r="21" spans="3:17" ht="95.25" customHeight="1" x14ac:dyDescent="0.25">
      <c r="C21" s="117" t="s">
        <v>51</v>
      </c>
      <c r="D21" s="113" t="s">
        <v>52</v>
      </c>
      <c r="E21" s="68" t="s">
        <v>21</v>
      </c>
      <c r="F21" s="68" t="s">
        <v>45</v>
      </c>
      <c r="G21" s="72">
        <v>717</v>
      </c>
      <c r="H21" s="72" t="s">
        <v>48</v>
      </c>
      <c r="I21" s="43">
        <v>179</v>
      </c>
      <c r="J21" s="43">
        <v>184</v>
      </c>
      <c r="K21" s="43"/>
      <c r="L21" s="43"/>
      <c r="M21" s="62">
        <f>IFERROR(J21/J22,"ND")</f>
        <v>1.0222222222222221</v>
      </c>
      <c r="N21" s="55">
        <f>IFERROR(((I21+J21+K21+L21)/G21),"ND")</f>
        <v>0.50627615062761511</v>
      </c>
      <c r="O21" s="54" t="s">
        <v>244</v>
      </c>
      <c r="P21" s="54"/>
      <c r="Q21" s="54"/>
    </row>
    <row r="22" spans="3:17" ht="96" customHeight="1" x14ac:dyDescent="0.25">
      <c r="C22" s="117"/>
      <c r="D22" s="113"/>
      <c r="E22" s="68"/>
      <c r="F22" s="68"/>
      <c r="G22" s="72"/>
      <c r="H22" s="72"/>
      <c r="I22" s="43">
        <v>180</v>
      </c>
      <c r="J22" s="43">
        <v>180</v>
      </c>
      <c r="K22" s="43">
        <v>180</v>
      </c>
      <c r="L22" s="43">
        <v>177</v>
      </c>
      <c r="M22" s="63"/>
      <c r="N22" s="55"/>
      <c r="O22" s="54"/>
      <c r="P22" s="54"/>
      <c r="Q22" s="54"/>
    </row>
    <row r="23" spans="3:17" ht="96" customHeight="1" x14ac:dyDescent="0.25">
      <c r="C23" s="106" t="s">
        <v>53</v>
      </c>
      <c r="D23" s="103" t="s">
        <v>54</v>
      </c>
      <c r="E23" s="68" t="s">
        <v>21</v>
      </c>
      <c r="F23" s="68" t="s">
        <v>45</v>
      </c>
      <c r="G23" s="125">
        <v>192</v>
      </c>
      <c r="H23" s="125" t="s">
        <v>48</v>
      </c>
      <c r="I23" s="43">
        <v>75</v>
      </c>
      <c r="J23" s="43">
        <v>48</v>
      </c>
      <c r="K23" s="43"/>
      <c r="L23" s="43"/>
      <c r="M23" s="62">
        <f>IFERROR(J23/J24,"ND")</f>
        <v>1</v>
      </c>
      <c r="N23" s="87">
        <f>IFERROR(((I23+J23+K23+L23)/G23),"ND")</f>
        <v>0.640625</v>
      </c>
      <c r="O23" s="89" t="s">
        <v>245</v>
      </c>
      <c r="P23" s="90"/>
      <c r="Q23" s="91"/>
    </row>
    <row r="24" spans="3:17" ht="95.25" customHeight="1" x14ac:dyDescent="0.25">
      <c r="C24" s="107"/>
      <c r="D24" s="104"/>
      <c r="E24" s="68"/>
      <c r="F24" s="68"/>
      <c r="G24" s="76"/>
      <c r="H24" s="76"/>
      <c r="I24" s="43">
        <v>48</v>
      </c>
      <c r="J24" s="43">
        <v>48</v>
      </c>
      <c r="K24" s="43">
        <v>48</v>
      </c>
      <c r="L24" s="43">
        <v>48</v>
      </c>
      <c r="M24" s="63"/>
      <c r="N24" s="88"/>
      <c r="O24" s="92"/>
      <c r="P24" s="93"/>
      <c r="Q24" s="94"/>
    </row>
    <row r="25" spans="3:17" ht="121.5" customHeight="1" x14ac:dyDescent="0.25">
      <c r="C25" s="117" t="s">
        <v>55</v>
      </c>
      <c r="D25" s="113" t="s">
        <v>56</v>
      </c>
      <c r="E25" s="68" t="s">
        <v>21</v>
      </c>
      <c r="F25" s="68" t="s">
        <v>45</v>
      </c>
      <c r="G25" s="76">
        <v>327</v>
      </c>
      <c r="H25" s="76" t="s">
        <v>48</v>
      </c>
      <c r="I25" s="43">
        <v>81</v>
      </c>
      <c r="J25" s="43">
        <v>80</v>
      </c>
      <c r="K25" s="43"/>
      <c r="L25" s="43"/>
      <c r="M25" s="62">
        <f>IFERROR(J25/J26,"ND")</f>
        <v>0.98765432098765427</v>
      </c>
      <c r="N25" s="55">
        <f>IFERROR(((I25+J25+K25+L25)/G25),"ND")</f>
        <v>0.49235474006116209</v>
      </c>
      <c r="O25" s="54" t="s">
        <v>246</v>
      </c>
      <c r="P25" s="54"/>
      <c r="Q25" s="54"/>
    </row>
    <row r="26" spans="3:17" ht="121.5" customHeight="1" x14ac:dyDescent="0.25">
      <c r="C26" s="117"/>
      <c r="D26" s="113"/>
      <c r="E26" s="68"/>
      <c r="F26" s="68"/>
      <c r="G26" s="76"/>
      <c r="H26" s="76"/>
      <c r="I26" s="43">
        <v>81</v>
      </c>
      <c r="J26" s="43">
        <v>81</v>
      </c>
      <c r="K26" s="43">
        <v>82</v>
      </c>
      <c r="L26" s="43">
        <v>83</v>
      </c>
      <c r="M26" s="63"/>
      <c r="N26" s="55"/>
      <c r="O26" s="54"/>
      <c r="P26" s="54"/>
      <c r="Q26" s="54"/>
    </row>
    <row r="27" spans="3:17" ht="99" customHeight="1" x14ac:dyDescent="0.25">
      <c r="C27" s="117" t="s">
        <v>180</v>
      </c>
      <c r="D27" s="113" t="s">
        <v>57</v>
      </c>
      <c r="E27" s="68" t="s">
        <v>21</v>
      </c>
      <c r="F27" s="68" t="s">
        <v>45</v>
      </c>
      <c r="G27" s="72">
        <v>489</v>
      </c>
      <c r="H27" s="72" t="s">
        <v>48</v>
      </c>
      <c r="I27" s="43">
        <v>115</v>
      </c>
      <c r="J27" s="43">
        <v>115</v>
      </c>
      <c r="K27" s="43"/>
      <c r="L27" s="43"/>
      <c r="M27" s="62">
        <f>IFERROR(J27/J28,"ND")</f>
        <v>0.91269841269841268</v>
      </c>
      <c r="N27" s="55">
        <f>IFERROR(((I27+J27+K27+L27)/G27),"ND")</f>
        <v>0.47034764826175868</v>
      </c>
      <c r="O27" s="54" t="s">
        <v>247</v>
      </c>
      <c r="P27" s="54"/>
      <c r="Q27" s="54"/>
    </row>
    <row r="28" spans="3:17" ht="98.25" customHeight="1" x14ac:dyDescent="0.25">
      <c r="C28" s="117"/>
      <c r="D28" s="113"/>
      <c r="E28" s="68"/>
      <c r="F28" s="68"/>
      <c r="G28" s="72"/>
      <c r="H28" s="72"/>
      <c r="I28" s="43">
        <v>120</v>
      </c>
      <c r="J28" s="43">
        <v>126</v>
      </c>
      <c r="K28" s="43">
        <v>124</v>
      </c>
      <c r="L28" s="43">
        <v>119</v>
      </c>
      <c r="M28" s="63"/>
      <c r="N28" s="55"/>
      <c r="O28" s="54"/>
      <c r="P28" s="54"/>
      <c r="Q28" s="54"/>
    </row>
    <row r="29" spans="3:17" ht="67.5" customHeight="1" x14ac:dyDescent="0.25">
      <c r="C29" s="117" t="s">
        <v>58</v>
      </c>
      <c r="D29" s="113" t="s">
        <v>59</v>
      </c>
      <c r="E29" s="68" t="s">
        <v>21</v>
      </c>
      <c r="F29" s="68" t="s">
        <v>45</v>
      </c>
      <c r="G29" s="72">
        <v>840</v>
      </c>
      <c r="H29" s="72" t="s">
        <v>48</v>
      </c>
      <c r="I29" s="43">
        <v>240</v>
      </c>
      <c r="J29" s="43">
        <v>271</v>
      </c>
      <c r="K29" s="43"/>
      <c r="L29" s="43"/>
      <c r="M29" s="62">
        <f>IFERROR(J29/J30,"ND")</f>
        <v>1.0840000000000001</v>
      </c>
      <c r="N29" s="55">
        <f>IFERROR(((I29+J29+K29+L29)/G29),"ND")</f>
        <v>0.60833333333333328</v>
      </c>
      <c r="O29" s="54" t="s">
        <v>248</v>
      </c>
      <c r="P29" s="54"/>
      <c r="Q29" s="54"/>
    </row>
    <row r="30" spans="3:17" ht="66.75" customHeight="1" x14ac:dyDescent="0.25">
      <c r="C30" s="117"/>
      <c r="D30" s="113"/>
      <c r="E30" s="68"/>
      <c r="F30" s="68"/>
      <c r="G30" s="72"/>
      <c r="H30" s="72"/>
      <c r="I30" s="43">
        <v>250</v>
      </c>
      <c r="J30" s="43">
        <v>250</v>
      </c>
      <c r="K30" s="43">
        <v>150</v>
      </c>
      <c r="L30" s="43">
        <v>190</v>
      </c>
      <c r="M30" s="63"/>
      <c r="N30" s="55"/>
      <c r="O30" s="54"/>
      <c r="P30" s="54"/>
      <c r="Q30" s="54"/>
    </row>
    <row r="31" spans="3:17" ht="93" customHeight="1" x14ac:dyDescent="0.25">
      <c r="C31" s="106" t="s">
        <v>60</v>
      </c>
      <c r="D31" s="103" t="s">
        <v>61</v>
      </c>
      <c r="E31" s="68" t="s">
        <v>21</v>
      </c>
      <c r="F31" s="68" t="s">
        <v>45</v>
      </c>
      <c r="G31" s="125">
        <v>508</v>
      </c>
      <c r="H31" s="72" t="s">
        <v>48</v>
      </c>
      <c r="I31" s="43">
        <v>129</v>
      </c>
      <c r="J31" s="43">
        <v>119</v>
      </c>
      <c r="K31" s="43"/>
      <c r="L31" s="43"/>
      <c r="M31" s="62">
        <f>IFERROR(J31/J32,"ND")</f>
        <v>0.94444444444444442</v>
      </c>
      <c r="N31" s="55">
        <f>IFERROR(((I31+J31+K31+L31)/G31),"ND")</f>
        <v>0.48818897637795278</v>
      </c>
      <c r="O31" s="89" t="s">
        <v>249</v>
      </c>
      <c r="P31" s="90"/>
      <c r="Q31" s="91"/>
    </row>
    <row r="32" spans="3:17" ht="93" customHeight="1" x14ac:dyDescent="0.25">
      <c r="C32" s="107"/>
      <c r="D32" s="104"/>
      <c r="E32" s="68"/>
      <c r="F32" s="68"/>
      <c r="G32" s="76"/>
      <c r="H32" s="72"/>
      <c r="I32" s="43">
        <v>128</v>
      </c>
      <c r="J32" s="43">
        <v>126</v>
      </c>
      <c r="K32" s="43">
        <v>128</v>
      </c>
      <c r="L32" s="43">
        <v>126</v>
      </c>
      <c r="M32" s="63"/>
      <c r="N32" s="55"/>
      <c r="O32" s="92"/>
      <c r="P32" s="93"/>
      <c r="Q32" s="94"/>
    </row>
    <row r="33" spans="3:17" ht="102.75" customHeight="1" x14ac:dyDescent="0.25">
      <c r="C33" s="103" t="s">
        <v>62</v>
      </c>
      <c r="D33" s="103" t="s">
        <v>63</v>
      </c>
      <c r="E33" s="68" t="s">
        <v>21</v>
      </c>
      <c r="F33" s="68" t="s">
        <v>45</v>
      </c>
      <c r="G33" s="125">
        <v>73</v>
      </c>
      <c r="H33" s="72" t="s">
        <v>48</v>
      </c>
      <c r="I33" s="43">
        <v>16</v>
      </c>
      <c r="J33" s="43">
        <v>18</v>
      </c>
      <c r="K33" s="43"/>
      <c r="L33" s="43"/>
      <c r="M33" s="62">
        <f>IFERROR(J33/J34,"ND")</f>
        <v>0.94736842105263153</v>
      </c>
      <c r="N33" s="55">
        <f>IFERROR(((I33+J33+K33+L33)/G33),"ND")</f>
        <v>0.46575342465753422</v>
      </c>
      <c r="O33" s="89" t="s">
        <v>250</v>
      </c>
      <c r="P33" s="90"/>
      <c r="Q33" s="91"/>
    </row>
    <row r="34" spans="3:17" ht="102.75" customHeight="1" x14ac:dyDescent="0.25">
      <c r="C34" s="104"/>
      <c r="D34" s="104"/>
      <c r="E34" s="68"/>
      <c r="F34" s="68"/>
      <c r="G34" s="76"/>
      <c r="H34" s="72"/>
      <c r="I34" s="44">
        <v>19</v>
      </c>
      <c r="J34" s="44">
        <v>19</v>
      </c>
      <c r="K34" s="44">
        <v>16</v>
      </c>
      <c r="L34" s="43">
        <v>19</v>
      </c>
      <c r="M34" s="63"/>
      <c r="N34" s="55"/>
      <c r="O34" s="92"/>
      <c r="P34" s="93"/>
      <c r="Q34" s="94"/>
    </row>
    <row r="35" spans="3:17" ht="119.25" customHeight="1" x14ac:dyDescent="0.25">
      <c r="C35" s="106" t="s">
        <v>64</v>
      </c>
      <c r="D35" s="103" t="s">
        <v>65</v>
      </c>
      <c r="E35" s="68" t="s">
        <v>21</v>
      </c>
      <c r="F35" s="68" t="s">
        <v>45</v>
      </c>
      <c r="G35" s="125">
        <v>66</v>
      </c>
      <c r="H35" s="72" t="s">
        <v>48</v>
      </c>
      <c r="I35" s="43">
        <v>22</v>
      </c>
      <c r="J35" s="43">
        <v>21</v>
      </c>
      <c r="K35" s="43"/>
      <c r="L35" s="43"/>
      <c r="M35" s="62">
        <f>IFERROR(J35/J36,"ND")</f>
        <v>1.2352941176470589</v>
      </c>
      <c r="N35" s="55">
        <f>IFERROR(((I35+J35+K35+L35)/G35),"ND")</f>
        <v>0.65151515151515149</v>
      </c>
      <c r="O35" s="89" t="s">
        <v>251</v>
      </c>
      <c r="P35" s="90"/>
      <c r="Q35" s="91"/>
    </row>
    <row r="36" spans="3:17" ht="119.25" customHeight="1" x14ac:dyDescent="0.25">
      <c r="C36" s="107"/>
      <c r="D36" s="104"/>
      <c r="E36" s="68"/>
      <c r="F36" s="68"/>
      <c r="G36" s="76"/>
      <c r="H36" s="72"/>
      <c r="I36" s="44">
        <v>18</v>
      </c>
      <c r="J36" s="44">
        <v>17</v>
      </c>
      <c r="K36" s="44">
        <v>12</v>
      </c>
      <c r="L36" s="43">
        <v>19</v>
      </c>
      <c r="M36" s="63"/>
      <c r="N36" s="55"/>
      <c r="O36" s="92"/>
      <c r="P36" s="93"/>
      <c r="Q36" s="94"/>
    </row>
    <row r="37" spans="3:17" ht="87.75" customHeight="1" x14ac:dyDescent="0.25">
      <c r="C37" s="123" t="s">
        <v>66</v>
      </c>
      <c r="D37" s="124" t="s">
        <v>67</v>
      </c>
      <c r="E37" s="68" t="s">
        <v>21</v>
      </c>
      <c r="F37" s="68" t="s">
        <v>45</v>
      </c>
      <c r="G37" s="81">
        <v>20160</v>
      </c>
      <c r="H37" s="82" t="s">
        <v>48</v>
      </c>
      <c r="I37" s="45">
        <v>5944</v>
      </c>
      <c r="J37" s="45">
        <v>5874</v>
      </c>
      <c r="K37" s="42"/>
      <c r="L37" s="42"/>
      <c r="M37" s="62">
        <f>IFERROR(J37/J38,"ND")</f>
        <v>1.2123839009287927</v>
      </c>
      <c r="N37" s="55">
        <f>IFERROR(((I37+J37+K37+L37)/G37),"ND")</f>
        <v>0.58621031746031749</v>
      </c>
      <c r="O37" s="100" t="s">
        <v>252</v>
      </c>
      <c r="P37" s="100"/>
      <c r="Q37" s="100"/>
    </row>
    <row r="38" spans="3:17" ht="87.75" customHeight="1" x14ac:dyDescent="0.25">
      <c r="C38" s="123"/>
      <c r="D38" s="124"/>
      <c r="E38" s="68"/>
      <c r="F38" s="68"/>
      <c r="G38" s="82"/>
      <c r="H38" s="82"/>
      <c r="I38" s="45">
        <v>4360</v>
      </c>
      <c r="J38" s="45">
        <v>4845</v>
      </c>
      <c r="K38" s="45">
        <v>5615</v>
      </c>
      <c r="L38" s="45">
        <v>5340</v>
      </c>
      <c r="M38" s="63"/>
      <c r="N38" s="55"/>
      <c r="O38" s="100"/>
      <c r="P38" s="100"/>
      <c r="Q38" s="100"/>
    </row>
    <row r="39" spans="3:17" ht="87" customHeight="1" x14ac:dyDescent="0.25">
      <c r="C39" s="64" t="s">
        <v>68</v>
      </c>
      <c r="D39" s="66" t="s">
        <v>69</v>
      </c>
      <c r="E39" s="68" t="s">
        <v>21</v>
      </c>
      <c r="F39" s="68" t="s">
        <v>45</v>
      </c>
      <c r="G39" s="120">
        <v>3845</v>
      </c>
      <c r="H39" s="121" t="s">
        <v>48</v>
      </c>
      <c r="I39" s="43">
        <v>450</v>
      </c>
      <c r="J39" s="43">
        <v>536</v>
      </c>
      <c r="K39" s="43"/>
      <c r="L39" s="43"/>
      <c r="M39" s="62">
        <f>IFERROR(J39/J40,"ND")</f>
        <v>0.9008403361344538</v>
      </c>
      <c r="N39" s="55">
        <f>IFERROR(((I39+J39+K39+L39)/G39),"ND")</f>
        <v>0.2564369310793238</v>
      </c>
      <c r="O39" s="54" t="s">
        <v>253</v>
      </c>
      <c r="P39" s="54"/>
      <c r="Q39" s="54"/>
    </row>
    <row r="40" spans="3:17" ht="87" customHeight="1" x14ac:dyDescent="0.25">
      <c r="C40" s="74"/>
      <c r="D40" s="75"/>
      <c r="E40" s="68"/>
      <c r="F40" s="68"/>
      <c r="G40" s="120"/>
      <c r="H40" s="121"/>
      <c r="I40" s="46">
        <v>530</v>
      </c>
      <c r="J40" s="46">
        <v>595</v>
      </c>
      <c r="K40" s="46">
        <v>1520</v>
      </c>
      <c r="L40" s="46">
        <v>1200</v>
      </c>
      <c r="M40" s="63"/>
      <c r="N40" s="55"/>
      <c r="O40" s="54"/>
      <c r="P40" s="54"/>
      <c r="Q40" s="54"/>
    </row>
    <row r="41" spans="3:17" ht="93" customHeight="1" x14ac:dyDescent="0.25">
      <c r="C41" s="64" t="s">
        <v>70</v>
      </c>
      <c r="D41" s="66" t="s">
        <v>71</v>
      </c>
      <c r="E41" s="68" t="s">
        <v>21</v>
      </c>
      <c r="F41" s="68" t="s">
        <v>45</v>
      </c>
      <c r="G41" s="120">
        <v>1495</v>
      </c>
      <c r="H41" s="122" t="s">
        <v>48</v>
      </c>
      <c r="I41" s="43">
        <v>224</v>
      </c>
      <c r="J41" s="43">
        <v>171</v>
      </c>
      <c r="K41" s="43"/>
      <c r="L41" s="43"/>
      <c r="M41" s="62">
        <f>IFERROR(J41/J42,"ND")</f>
        <v>0.39767441860465114</v>
      </c>
      <c r="N41" s="55">
        <f>IFERROR(((I41+J41+K41+L41)/G41),"ND")</f>
        <v>0.26421404682274247</v>
      </c>
      <c r="O41" s="54" t="s">
        <v>254</v>
      </c>
      <c r="P41" s="54"/>
      <c r="Q41" s="54"/>
    </row>
    <row r="42" spans="3:17" ht="93.75" customHeight="1" x14ac:dyDescent="0.25">
      <c r="C42" s="74"/>
      <c r="D42" s="75"/>
      <c r="E42" s="68"/>
      <c r="F42" s="68"/>
      <c r="G42" s="120"/>
      <c r="H42" s="122"/>
      <c r="I42" s="43">
        <v>330</v>
      </c>
      <c r="J42" s="43">
        <v>430</v>
      </c>
      <c r="K42" s="43">
        <v>395</v>
      </c>
      <c r="L42" s="43">
        <v>340</v>
      </c>
      <c r="M42" s="63"/>
      <c r="N42" s="55"/>
      <c r="O42" s="54"/>
      <c r="P42" s="54"/>
      <c r="Q42" s="54"/>
    </row>
    <row r="43" spans="3:17" ht="89.25" customHeight="1" x14ac:dyDescent="0.25">
      <c r="C43" s="64" t="s">
        <v>72</v>
      </c>
      <c r="D43" s="66" t="s">
        <v>73</v>
      </c>
      <c r="E43" s="68" t="s">
        <v>21</v>
      </c>
      <c r="F43" s="68" t="s">
        <v>45</v>
      </c>
      <c r="G43" s="120">
        <v>14820</v>
      </c>
      <c r="H43" s="121" t="s">
        <v>48</v>
      </c>
      <c r="I43" s="46">
        <v>5283</v>
      </c>
      <c r="J43" s="46">
        <v>5167</v>
      </c>
      <c r="K43" s="43"/>
      <c r="L43" s="43"/>
      <c r="M43" s="62">
        <f>IFERROR(J43/J44,"ND")</f>
        <v>1.3526178010471204</v>
      </c>
      <c r="N43" s="55">
        <f>IFERROR(((I43+J43+K43+L43)/G43),"ND")</f>
        <v>0.70512820512820518</v>
      </c>
      <c r="O43" s="54" t="s">
        <v>255</v>
      </c>
      <c r="P43" s="54"/>
      <c r="Q43" s="54"/>
    </row>
    <row r="44" spans="3:17" ht="89.25" customHeight="1" x14ac:dyDescent="0.25">
      <c r="C44" s="74"/>
      <c r="D44" s="75"/>
      <c r="E44" s="68"/>
      <c r="F44" s="68"/>
      <c r="G44" s="120"/>
      <c r="H44" s="121"/>
      <c r="I44" s="46">
        <v>3500</v>
      </c>
      <c r="J44" s="46">
        <v>3820</v>
      </c>
      <c r="K44" s="46">
        <v>3700</v>
      </c>
      <c r="L44" s="46">
        <v>3800</v>
      </c>
      <c r="M44" s="63"/>
      <c r="N44" s="55"/>
      <c r="O44" s="54"/>
      <c r="P44" s="54"/>
      <c r="Q44" s="54"/>
    </row>
    <row r="45" spans="3:17" ht="88.5" customHeight="1" x14ac:dyDescent="0.25">
      <c r="C45" s="114" t="s">
        <v>181</v>
      </c>
      <c r="D45" s="111" t="s">
        <v>74</v>
      </c>
      <c r="E45" s="68" t="s">
        <v>21</v>
      </c>
      <c r="F45" s="68" t="s">
        <v>45</v>
      </c>
      <c r="G45" s="81">
        <v>6524</v>
      </c>
      <c r="H45" s="82" t="s">
        <v>48</v>
      </c>
      <c r="I45" s="45">
        <v>3758</v>
      </c>
      <c r="J45" s="45">
        <v>3065</v>
      </c>
      <c r="K45" s="42"/>
      <c r="L45" s="42"/>
      <c r="M45" s="62">
        <f>IFERROR(J45/J46,"ND")</f>
        <v>1.8792152053954629</v>
      </c>
      <c r="N45" s="55">
        <f>IFERROR(((I45+J45+K45+L45)/G45),"ND")</f>
        <v>1.0458307786633967</v>
      </c>
      <c r="O45" s="100" t="s">
        <v>256</v>
      </c>
      <c r="P45" s="100"/>
      <c r="Q45" s="100"/>
    </row>
    <row r="46" spans="3:17" ht="88.5" customHeight="1" x14ac:dyDescent="0.25">
      <c r="C46" s="115"/>
      <c r="D46" s="112"/>
      <c r="E46" s="68"/>
      <c r="F46" s="68"/>
      <c r="G46" s="82"/>
      <c r="H46" s="82"/>
      <c r="I46" s="47">
        <v>1630</v>
      </c>
      <c r="J46" s="47">
        <v>1631</v>
      </c>
      <c r="K46" s="47">
        <v>1630</v>
      </c>
      <c r="L46" s="47">
        <v>1633</v>
      </c>
      <c r="M46" s="63"/>
      <c r="N46" s="55"/>
      <c r="O46" s="100"/>
      <c r="P46" s="100"/>
      <c r="Q46" s="100"/>
    </row>
    <row r="47" spans="3:17" ht="66.75" customHeight="1" x14ac:dyDescent="0.25">
      <c r="C47" s="117" t="s">
        <v>75</v>
      </c>
      <c r="D47" s="113" t="s">
        <v>76</v>
      </c>
      <c r="E47" s="68" t="s">
        <v>21</v>
      </c>
      <c r="F47" s="68" t="s">
        <v>45</v>
      </c>
      <c r="G47" s="72">
        <v>100</v>
      </c>
      <c r="H47" s="72" t="s">
        <v>48</v>
      </c>
      <c r="I47" s="43">
        <v>25</v>
      </c>
      <c r="J47" s="43">
        <v>25</v>
      </c>
      <c r="K47" s="43"/>
      <c r="L47" s="43"/>
      <c r="M47" s="62">
        <f>IFERROR(J47/J48,"ND")</f>
        <v>1</v>
      </c>
      <c r="N47" s="55">
        <f>IFERROR(((I47+J47+K47+L47)/G47),"ND")</f>
        <v>0.5</v>
      </c>
      <c r="O47" s="54" t="s">
        <v>257</v>
      </c>
      <c r="P47" s="54"/>
      <c r="Q47" s="54"/>
    </row>
    <row r="48" spans="3:17" ht="65.25" customHeight="1" x14ac:dyDescent="0.25">
      <c r="C48" s="117"/>
      <c r="D48" s="113"/>
      <c r="E48" s="68"/>
      <c r="F48" s="68"/>
      <c r="G48" s="72"/>
      <c r="H48" s="72"/>
      <c r="I48" s="43">
        <v>25</v>
      </c>
      <c r="J48" s="43">
        <v>25</v>
      </c>
      <c r="K48" s="43">
        <v>25</v>
      </c>
      <c r="L48" s="43">
        <v>25</v>
      </c>
      <c r="M48" s="63"/>
      <c r="N48" s="55"/>
      <c r="O48" s="54"/>
      <c r="P48" s="54"/>
      <c r="Q48" s="54"/>
    </row>
    <row r="49" spans="3:17" ht="86.25" customHeight="1" x14ac:dyDescent="0.25">
      <c r="C49" s="117" t="s">
        <v>176</v>
      </c>
      <c r="D49" s="113" t="s">
        <v>77</v>
      </c>
      <c r="E49" s="68" t="s">
        <v>21</v>
      </c>
      <c r="F49" s="68" t="s">
        <v>45</v>
      </c>
      <c r="G49" s="70">
        <v>1822</v>
      </c>
      <c r="H49" s="72" t="s">
        <v>48</v>
      </c>
      <c r="I49" s="43">
        <v>270</v>
      </c>
      <c r="J49" s="43">
        <v>542</v>
      </c>
      <c r="K49" s="43"/>
      <c r="L49" s="43"/>
      <c r="M49" s="62">
        <f>IFERROR(J49/J50,"ND")</f>
        <v>1.1885964912280702</v>
      </c>
      <c r="N49" s="55">
        <f>IFERROR(((I49+J49+K49+L49)/G49),"ND")</f>
        <v>0.44566410537870471</v>
      </c>
      <c r="O49" s="54" t="s">
        <v>258</v>
      </c>
      <c r="P49" s="54"/>
      <c r="Q49" s="54"/>
    </row>
    <row r="50" spans="3:17" ht="86.25" customHeight="1" x14ac:dyDescent="0.25">
      <c r="C50" s="117"/>
      <c r="D50" s="113"/>
      <c r="E50" s="68"/>
      <c r="F50" s="68"/>
      <c r="G50" s="72"/>
      <c r="H50" s="72"/>
      <c r="I50" s="43">
        <v>455</v>
      </c>
      <c r="J50" s="43">
        <v>456</v>
      </c>
      <c r="K50" s="43">
        <v>455</v>
      </c>
      <c r="L50" s="43">
        <v>456</v>
      </c>
      <c r="M50" s="63"/>
      <c r="N50" s="55"/>
      <c r="O50" s="54"/>
      <c r="P50" s="54"/>
      <c r="Q50" s="54"/>
    </row>
    <row r="51" spans="3:17" ht="72" customHeight="1" x14ac:dyDescent="0.25">
      <c r="C51" s="117" t="s">
        <v>78</v>
      </c>
      <c r="D51" s="103" t="s">
        <v>79</v>
      </c>
      <c r="E51" s="68" t="s">
        <v>21</v>
      </c>
      <c r="F51" s="68" t="s">
        <v>45</v>
      </c>
      <c r="G51" s="72">
        <v>1700</v>
      </c>
      <c r="H51" s="72" t="s">
        <v>48</v>
      </c>
      <c r="I51" s="46">
        <v>710</v>
      </c>
      <c r="J51" s="43">
        <v>649</v>
      </c>
      <c r="K51" s="43"/>
      <c r="L51" s="43"/>
      <c r="M51" s="62">
        <f>IFERROR(J51/J52,"ND")</f>
        <v>1.0816666666666668</v>
      </c>
      <c r="N51" s="55">
        <f>IFERROR(((I51+J51+K51+L51)/G51),"ND")</f>
        <v>0.79941176470588238</v>
      </c>
      <c r="O51" s="54" t="s">
        <v>259</v>
      </c>
      <c r="P51" s="54"/>
      <c r="Q51" s="54"/>
    </row>
    <row r="52" spans="3:17" ht="92.25" customHeight="1" x14ac:dyDescent="0.25">
      <c r="C52" s="117"/>
      <c r="D52" s="104"/>
      <c r="E52" s="68"/>
      <c r="F52" s="68"/>
      <c r="G52" s="72"/>
      <c r="H52" s="72"/>
      <c r="I52" s="43">
        <v>700</v>
      </c>
      <c r="J52" s="43">
        <v>600</v>
      </c>
      <c r="K52" s="43">
        <v>200</v>
      </c>
      <c r="L52" s="43">
        <v>200</v>
      </c>
      <c r="M52" s="63"/>
      <c r="N52" s="55"/>
      <c r="O52" s="54"/>
      <c r="P52" s="54"/>
      <c r="Q52" s="54"/>
    </row>
    <row r="53" spans="3:17" ht="90" customHeight="1" x14ac:dyDescent="0.25">
      <c r="C53" s="117"/>
      <c r="D53" s="113" t="s">
        <v>80</v>
      </c>
      <c r="E53" s="68" t="s">
        <v>21</v>
      </c>
      <c r="F53" s="68" t="s">
        <v>45</v>
      </c>
      <c r="G53" s="72">
        <v>30</v>
      </c>
      <c r="H53" s="72" t="s">
        <v>48</v>
      </c>
      <c r="I53" s="43">
        <v>17</v>
      </c>
      <c r="J53" s="43">
        <v>6</v>
      </c>
      <c r="K53" s="43"/>
      <c r="L53" s="43"/>
      <c r="M53" s="62">
        <f>IFERROR(J53/J54,"ND")</f>
        <v>0.66666666666666663</v>
      </c>
      <c r="N53" s="55">
        <f>IFERROR(((I53+J53+K53+L53)/G53),"ND")</f>
        <v>0.76666666666666672</v>
      </c>
      <c r="O53" s="54" t="s">
        <v>260</v>
      </c>
      <c r="P53" s="54"/>
      <c r="Q53" s="54"/>
    </row>
    <row r="54" spans="3:17" ht="100.5" customHeight="1" x14ac:dyDescent="0.25">
      <c r="C54" s="117"/>
      <c r="D54" s="113"/>
      <c r="E54" s="68"/>
      <c r="F54" s="68"/>
      <c r="G54" s="72"/>
      <c r="H54" s="72"/>
      <c r="I54" s="43">
        <v>15</v>
      </c>
      <c r="J54" s="43">
        <v>9</v>
      </c>
      <c r="K54" s="43">
        <v>3</v>
      </c>
      <c r="L54" s="43">
        <v>3</v>
      </c>
      <c r="M54" s="63"/>
      <c r="N54" s="55"/>
      <c r="O54" s="54"/>
      <c r="P54" s="54"/>
      <c r="Q54" s="54"/>
    </row>
    <row r="55" spans="3:17" ht="69.75" customHeight="1" x14ac:dyDescent="0.25">
      <c r="C55" s="117" t="s">
        <v>81</v>
      </c>
      <c r="D55" s="113" t="s">
        <v>182</v>
      </c>
      <c r="E55" s="68" t="s">
        <v>21</v>
      </c>
      <c r="F55" s="68" t="s">
        <v>45</v>
      </c>
      <c r="G55" s="76">
        <v>2</v>
      </c>
      <c r="H55" s="76" t="s">
        <v>48</v>
      </c>
      <c r="I55" s="43" t="s">
        <v>25</v>
      </c>
      <c r="J55" s="43">
        <v>1</v>
      </c>
      <c r="K55" s="43"/>
      <c r="L55" s="43"/>
      <c r="M55" s="62">
        <f>IFERROR(J55/J56,"ND")</f>
        <v>1</v>
      </c>
      <c r="N55" s="55">
        <f>IFERROR(((J55+K55+L55)/G55),"ND")</f>
        <v>0.5</v>
      </c>
      <c r="O55" s="54" t="s">
        <v>261</v>
      </c>
      <c r="P55" s="54"/>
      <c r="Q55" s="54"/>
    </row>
    <row r="56" spans="3:17" ht="69.75" customHeight="1" x14ac:dyDescent="0.25">
      <c r="C56" s="117"/>
      <c r="D56" s="113"/>
      <c r="E56" s="68"/>
      <c r="F56" s="68"/>
      <c r="G56" s="76"/>
      <c r="H56" s="76"/>
      <c r="I56" s="43" t="s">
        <v>25</v>
      </c>
      <c r="J56" s="43">
        <v>1</v>
      </c>
      <c r="K56" s="43">
        <v>0</v>
      </c>
      <c r="L56" s="43">
        <v>1</v>
      </c>
      <c r="M56" s="63"/>
      <c r="N56" s="55"/>
      <c r="O56" s="54"/>
      <c r="P56" s="54"/>
      <c r="Q56" s="54"/>
    </row>
    <row r="57" spans="3:17" ht="78" customHeight="1" x14ac:dyDescent="0.25">
      <c r="C57" s="118" t="s">
        <v>82</v>
      </c>
      <c r="D57" s="113" t="s">
        <v>83</v>
      </c>
      <c r="E57" s="68" t="s">
        <v>21</v>
      </c>
      <c r="F57" s="68" t="s">
        <v>45</v>
      </c>
      <c r="G57" s="72">
        <v>2100</v>
      </c>
      <c r="H57" s="72" t="s">
        <v>48</v>
      </c>
      <c r="I57" s="43">
        <v>468</v>
      </c>
      <c r="J57" s="43">
        <v>675</v>
      </c>
      <c r="K57" s="43"/>
      <c r="L57" s="43"/>
      <c r="M57" s="62">
        <f>IFERROR(J57/J58,"ND")</f>
        <v>1.2857142857142858</v>
      </c>
      <c r="N57" s="55">
        <f>IFERROR(((I57+J57+K57+L57)/G57),"ND")</f>
        <v>0.54428571428571426</v>
      </c>
      <c r="O57" s="54" t="s">
        <v>262</v>
      </c>
      <c r="P57" s="54"/>
      <c r="Q57" s="54"/>
    </row>
    <row r="58" spans="3:17" ht="78" customHeight="1" x14ac:dyDescent="0.25">
      <c r="C58" s="118"/>
      <c r="D58" s="113"/>
      <c r="E58" s="68"/>
      <c r="F58" s="68"/>
      <c r="G58" s="72"/>
      <c r="H58" s="72"/>
      <c r="I58" s="43">
        <v>525</v>
      </c>
      <c r="J58" s="43">
        <v>525</v>
      </c>
      <c r="K58" s="43">
        <v>525</v>
      </c>
      <c r="L58" s="43">
        <v>525</v>
      </c>
      <c r="M58" s="63"/>
      <c r="N58" s="55"/>
      <c r="O58" s="54"/>
      <c r="P58" s="54"/>
      <c r="Q58" s="54"/>
    </row>
    <row r="59" spans="3:17" ht="86.25" customHeight="1" x14ac:dyDescent="0.25">
      <c r="C59" s="118" t="s">
        <v>84</v>
      </c>
      <c r="D59" s="113" t="s">
        <v>85</v>
      </c>
      <c r="E59" s="68" t="s">
        <v>21</v>
      </c>
      <c r="F59" s="68" t="s">
        <v>45</v>
      </c>
      <c r="G59" s="72">
        <v>200</v>
      </c>
      <c r="H59" s="72" t="s">
        <v>48</v>
      </c>
      <c r="I59" s="43">
        <v>51</v>
      </c>
      <c r="J59" s="43">
        <v>51</v>
      </c>
      <c r="K59" s="43"/>
      <c r="L59" s="43"/>
      <c r="M59" s="62">
        <f>IFERROR(J59/J60,"ND")</f>
        <v>1.02</v>
      </c>
      <c r="N59" s="55">
        <f>IFERROR(((I59+J59+K59+L59)/G59),"ND")</f>
        <v>0.51</v>
      </c>
      <c r="O59" s="54" t="s">
        <v>263</v>
      </c>
      <c r="P59" s="54"/>
      <c r="Q59" s="54"/>
    </row>
    <row r="60" spans="3:17" ht="86.25" customHeight="1" x14ac:dyDescent="0.25">
      <c r="C60" s="118"/>
      <c r="D60" s="113"/>
      <c r="E60" s="68"/>
      <c r="F60" s="68"/>
      <c r="G60" s="72"/>
      <c r="H60" s="72"/>
      <c r="I60" s="43">
        <v>50</v>
      </c>
      <c r="J60" s="43">
        <v>50</v>
      </c>
      <c r="K60" s="43">
        <v>50</v>
      </c>
      <c r="L60" s="43">
        <v>50</v>
      </c>
      <c r="M60" s="63"/>
      <c r="N60" s="55"/>
      <c r="O60" s="54"/>
      <c r="P60" s="54"/>
      <c r="Q60" s="54"/>
    </row>
    <row r="61" spans="3:17" ht="84" customHeight="1" x14ac:dyDescent="0.25">
      <c r="C61" s="118" t="s">
        <v>86</v>
      </c>
      <c r="D61" s="113" t="s">
        <v>87</v>
      </c>
      <c r="E61" s="68" t="s">
        <v>21</v>
      </c>
      <c r="F61" s="68" t="s">
        <v>45</v>
      </c>
      <c r="G61" s="72">
        <v>552</v>
      </c>
      <c r="H61" s="72" t="s">
        <v>48</v>
      </c>
      <c r="I61" s="43">
        <v>151</v>
      </c>
      <c r="J61" s="43">
        <v>145</v>
      </c>
      <c r="K61" s="43"/>
      <c r="L61" s="43"/>
      <c r="M61" s="62">
        <f>IFERROR(J61/J62,"ND")</f>
        <v>1.0507246376811594</v>
      </c>
      <c r="N61" s="55">
        <f>IFERROR(((I61+J61+K61+L61)/G61),"ND")</f>
        <v>0.53623188405797106</v>
      </c>
      <c r="O61" s="54" t="s">
        <v>264</v>
      </c>
      <c r="P61" s="54"/>
      <c r="Q61" s="54"/>
    </row>
    <row r="62" spans="3:17" ht="84.75" customHeight="1" x14ac:dyDescent="0.25">
      <c r="C62" s="118"/>
      <c r="D62" s="113"/>
      <c r="E62" s="68"/>
      <c r="F62" s="68"/>
      <c r="G62" s="72"/>
      <c r="H62" s="72"/>
      <c r="I62" s="43">
        <v>138</v>
      </c>
      <c r="J62" s="43">
        <v>138</v>
      </c>
      <c r="K62" s="43">
        <v>138</v>
      </c>
      <c r="L62" s="43">
        <v>138</v>
      </c>
      <c r="M62" s="63"/>
      <c r="N62" s="55"/>
      <c r="O62" s="54"/>
      <c r="P62" s="54"/>
      <c r="Q62" s="54"/>
    </row>
    <row r="63" spans="3:17" ht="90" customHeight="1" x14ac:dyDescent="0.25">
      <c r="C63" s="118" t="s">
        <v>88</v>
      </c>
      <c r="D63" s="113" t="s">
        <v>89</v>
      </c>
      <c r="E63" s="68" t="s">
        <v>21</v>
      </c>
      <c r="F63" s="68" t="s">
        <v>45</v>
      </c>
      <c r="G63" s="72">
        <v>850</v>
      </c>
      <c r="H63" s="72" t="s">
        <v>48</v>
      </c>
      <c r="I63" s="43">
        <v>262</v>
      </c>
      <c r="J63" s="43">
        <v>309</v>
      </c>
      <c r="K63" s="43"/>
      <c r="L63" s="43"/>
      <c r="M63" s="62">
        <f>IFERROR(J63/J64,"ND")</f>
        <v>1.4507042253521127</v>
      </c>
      <c r="N63" s="55">
        <f>IFERROR(((I63+J63+K63+L63)/G63),"ND")</f>
        <v>0.67176470588235293</v>
      </c>
      <c r="O63" s="54" t="s">
        <v>265</v>
      </c>
      <c r="P63" s="54"/>
      <c r="Q63" s="54"/>
    </row>
    <row r="64" spans="3:17" ht="90" customHeight="1" x14ac:dyDescent="0.25">
      <c r="C64" s="118"/>
      <c r="D64" s="113"/>
      <c r="E64" s="68"/>
      <c r="F64" s="68"/>
      <c r="G64" s="72"/>
      <c r="H64" s="72"/>
      <c r="I64" s="43">
        <v>210</v>
      </c>
      <c r="J64" s="43">
        <v>213</v>
      </c>
      <c r="K64" s="43">
        <v>213</v>
      </c>
      <c r="L64" s="43">
        <v>214</v>
      </c>
      <c r="M64" s="63"/>
      <c r="N64" s="55"/>
      <c r="O64" s="54"/>
      <c r="P64" s="54"/>
      <c r="Q64" s="54"/>
    </row>
    <row r="65" spans="3:17" ht="87" customHeight="1" x14ac:dyDescent="0.25">
      <c r="C65" s="119" t="s">
        <v>90</v>
      </c>
      <c r="D65" s="116" t="s">
        <v>91</v>
      </c>
      <c r="E65" s="68" t="s">
        <v>21</v>
      </c>
      <c r="F65" s="68" t="s">
        <v>45</v>
      </c>
      <c r="G65" s="82">
        <v>548</v>
      </c>
      <c r="H65" s="82" t="s">
        <v>48</v>
      </c>
      <c r="I65" s="42">
        <v>240</v>
      </c>
      <c r="J65" s="42">
        <v>165</v>
      </c>
      <c r="K65" s="42"/>
      <c r="L65" s="42"/>
      <c r="M65" s="62">
        <f>IFERROR(J65/J66,"ND")</f>
        <v>1.2043795620437956</v>
      </c>
      <c r="N65" s="55">
        <f>IFERROR(((I65+J65+K65+L65)/G65),"ND")</f>
        <v>0.73905109489051091</v>
      </c>
      <c r="O65" s="100" t="s">
        <v>266</v>
      </c>
      <c r="P65" s="100"/>
      <c r="Q65" s="100"/>
    </row>
    <row r="66" spans="3:17" ht="105" customHeight="1" x14ac:dyDescent="0.25">
      <c r="C66" s="119"/>
      <c r="D66" s="116"/>
      <c r="E66" s="68"/>
      <c r="F66" s="68"/>
      <c r="G66" s="82"/>
      <c r="H66" s="82"/>
      <c r="I66" s="42">
        <v>137</v>
      </c>
      <c r="J66" s="42">
        <v>137</v>
      </c>
      <c r="K66" s="42">
        <v>137</v>
      </c>
      <c r="L66" s="42">
        <v>137</v>
      </c>
      <c r="M66" s="63"/>
      <c r="N66" s="55"/>
      <c r="O66" s="100"/>
      <c r="P66" s="100"/>
      <c r="Q66" s="100"/>
    </row>
    <row r="67" spans="3:17" ht="79.5" customHeight="1" x14ac:dyDescent="0.25">
      <c r="C67" s="118" t="s">
        <v>92</v>
      </c>
      <c r="D67" s="113" t="s">
        <v>93</v>
      </c>
      <c r="E67" s="68" t="s">
        <v>21</v>
      </c>
      <c r="F67" s="68" t="s">
        <v>45</v>
      </c>
      <c r="G67" s="78">
        <v>3120</v>
      </c>
      <c r="H67" s="72" t="s">
        <v>48</v>
      </c>
      <c r="I67" s="43">
        <v>1314</v>
      </c>
      <c r="J67" s="43">
        <v>796</v>
      </c>
      <c r="K67" s="43"/>
      <c r="L67" s="43"/>
      <c r="M67" s="62">
        <f>IFERROR(J67/J68,"ND")</f>
        <v>1.0205128205128204</v>
      </c>
      <c r="N67" s="55">
        <f>IFERROR(((I67+J67+K67+L67)/G67),"ND")</f>
        <v>0.67628205128205132</v>
      </c>
      <c r="O67" s="54" t="s">
        <v>267</v>
      </c>
      <c r="P67" s="54"/>
      <c r="Q67" s="54"/>
    </row>
    <row r="68" spans="3:17" ht="81.75" customHeight="1" x14ac:dyDescent="0.25">
      <c r="C68" s="118"/>
      <c r="D68" s="113"/>
      <c r="E68" s="68"/>
      <c r="F68" s="68"/>
      <c r="G68" s="76"/>
      <c r="H68" s="72"/>
      <c r="I68" s="43">
        <v>780</v>
      </c>
      <c r="J68" s="43">
        <v>780</v>
      </c>
      <c r="K68" s="43">
        <v>780</v>
      </c>
      <c r="L68" s="43">
        <v>780</v>
      </c>
      <c r="M68" s="63"/>
      <c r="N68" s="55"/>
      <c r="O68" s="54"/>
      <c r="P68" s="54"/>
      <c r="Q68" s="54"/>
    </row>
    <row r="69" spans="3:17" ht="99" customHeight="1" x14ac:dyDescent="0.25">
      <c r="C69" s="117" t="s">
        <v>183</v>
      </c>
      <c r="D69" s="113" t="s">
        <v>94</v>
      </c>
      <c r="E69" s="68" t="s">
        <v>21</v>
      </c>
      <c r="F69" s="68" t="s">
        <v>45</v>
      </c>
      <c r="G69" s="72">
        <v>300</v>
      </c>
      <c r="H69" s="72" t="s">
        <v>48</v>
      </c>
      <c r="I69" s="43">
        <v>250</v>
      </c>
      <c r="J69" s="43">
        <v>166</v>
      </c>
      <c r="K69" s="43"/>
      <c r="L69" s="43"/>
      <c r="M69" s="62">
        <f>IFERROR(J69/J70,"ND")</f>
        <v>2.2133333333333334</v>
      </c>
      <c r="N69" s="55">
        <f>IFERROR(((I69+J69+K69+L69)/G69),"ND")</f>
        <v>1.3866666666666667</v>
      </c>
      <c r="O69" s="54" t="s">
        <v>268</v>
      </c>
      <c r="P69" s="54"/>
      <c r="Q69" s="54"/>
    </row>
    <row r="70" spans="3:17" ht="99" customHeight="1" x14ac:dyDescent="0.25">
      <c r="C70" s="117"/>
      <c r="D70" s="113"/>
      <c r="E70" s="68"/>
      <c r="F70" s="68"/>
      <c r="G70" s="72"/>
      <c r="H70" s="72"/>
      <c r="I70" s="43">
        <v>75</v>
      </c>
      <c r="J70" s="43">
        <v>75</v>
      </c>
      <c r="K70" s="43">
        <v>75</v>
      </c>
      <c r="L70" s="43">
        <v>75</v>
      </c>
      <c r="M70" s="63"/>
      <c r="N70" s="55"/>
      <c r="O70" s="54"/>
      <c r="P70" s="54"/>
      <c r="Q70" s="54"/>
    </row>
    <row r="71" spans="3:17" ht="89.25" customHeight="1" x14ac:dyDescent="0.25">
      <c r="C71" s="114" t="s">
        <v>236</v>
      </c>
      <c r="D71" s="116" t="s">
        <v>95</v>
      </c>
      <c r="E71" s="68" t="s">
        <v>21</v>
      </c>
      <c r="F71" s="68" t="s">
        <v>45</v>
      </c>
      <c r="G71" s="81">
        <v>41500</v>
      </c>
      <c r="H71" s="82" t="s">
        <v>48</v>
      </c>
      <c r="I71" s="45">
        <v>14122</v>
      </c>
      <c r="J71" s="45">
        <v>10302</v>
      </c>
      <c r="K71" s="42"/>
      <c r="L71" s="42"/>
      <c r="M71" s="62">
        <f>IFERROR(J71/J72,"ND")</f>
        <v>0.85850000000000004</v>
      </c>
      <c r="N71" s="55">
        <f>IFERROR(((I71+J71+K71+L71)/G71),"ND")</f>
        <v>0.58853012048192777</v>
      </c>
      <c r="O71" s="80" t="s">
        <v>269</v>
      </c>
      <c r="P71" s="80"/>
      <c r="Q71" s="80"/>
    </row>
    <row r="72" spans="3:17" ht="89.25" customHeight="1" x14ac:dyDescent="0.25">
      <c r="C72" s="115"/>
      <c r="D72" s="116"/>
      <c r="E72" s="68"/>
      <c r="F72" s="68"/>
      <c r="G72" s="81"/>
      <c r="H72" s="82"/>
      <c r="I72" s="45">
        <v>13000</v>
      </c>
      <c r="J72" s="45">
        <v>12000</v>
      </c>
      <c r="K72" s="45">
        <v>6500</v>
      </c>
      <c r="L72" s="45">
        <v>10000</v>
      </c>
      <c r="M72" s="63"/>
      <c r="N72" s="55"/>
      <c r="O72" s="80"/>
      <c r="P72" s="80"/>
      <c r="Q72" s="80"/>
    </row>
    <row r="73" spans="3:17" ht="111" customHeight="1" x14ac:dyDescent="0.25">
      <c r="C73" s="64" t="s">
        <v>96</v>
      </c>
      <c r="D73" s="113" t="s">
        <v>97</v>
      </c>
      <c r="E73" s="68" t="s">
        <v>21</v>
      </c>
      <c r="F73" s="68" t="s">
        <v>45</v>
      </c>
      <c r="G73" s="72">
        <v>181</v>
      </c>
      <c r="H73" s="72" t="s">
        <v>48</v>
      </c>
      <c r="I73" s="43">
        <v>25</v>
      </c>
      <c r="J73" s="43">
        <v>33</v>
      </c>
      <c r="K73" s="43"/>
      <c r="L73" s="43"/>
      <c r="M73" s="62">
        <f>IFERROR(J73/J74,"ND")</f>
        <v>1.064516129032258</v>
      </c>
      <c r="N73" s="55">
        <f>IFERROR(((I73+J73+K73+L73)/G73),"ND")</f>
        <v>0.32044198895027626</v>
      </c>
      <c r="O73" s="79" t="s">
        <v>270</v>
      </c>
      <c r="P73" s="79"/>
      <c r="Q73" s="79"/>
    </row>
    <row r="74" spans="3:17" ht="111.75" customHeight="1" x14ac:dyDescent="0.25">
      <c r="C74" s="74"/>
      <c r="D74" s="113"/>
      <c r="E74" s="68"/>
      <c r="F74" s="68"/>
      <c r="G74" s="72"/>
      <c r="H74" s="72"/>
      <c r="I74" s="43">
        <v>30</v>
      </c>
      <c r="J74" s="43">
        <v>31</v>
      </c>
      <c r="K74" s="43">
        <v>60</v>
      </c>
      <c r="L74" s="43">
        <v>60</v>
      </c>
      <c r="M74" s="63"/>
      <c r="N74" s="55"/>
      <c r="O74" s="79"/>
      <c r="P74" s="79"/>
      <c r="Q74" s="79"/>
    </row>
    <row r="75" spans="3:17" ht="95.25" customHeight="1" x14ac:dyDescent="0.25">
      <c r="C75" s="109" t="s">
        <v>98</v>
      </c>
      <c r="D75" s="111" t="s">
        <v>99</v>
      </c>
      <c r="E75" s="68" t="s">
        <v>21</v>
      </c>
      <c r="F75" s="68" t="s">
        <v>45</v>
      </c>
      <c r="G75" s="81">
        <v>600</v>
      </c>
      <c r="H75" s="82" t="s">
        <v>48</v>
      </c>
      <c r="I75" s="45">
        <v>106</v>
      </c>
      <c r="J75" s="45">
        <v>119</v>
      </c>
      <c r="K75" s="42"/>
      <c r="L75" s="42"/>
      <c r="M75" s="62">
        <f>IFERROR(J75/J76,"ND")</f>
        <v>0.85</v>
      </c>
      <c r="N75" s="55">
        <f>IFERROR(((I75+J75+K75+L75)/G75),"ND")</f>
        <v>0.375</v>
      </c>
      <c r="O75" s="80" t="s">
        <v>271</v>
      </c>
      <c r="P75" s="80"/>
      <c r="Q75" s="80"/>
    </row>
    <row r="76" spans="3:17" ht="95.25" customHeight="1" x14ac:dyDescent="0.25">
      <c r="C76" s="110"/>
      <c r="D76" s="112"/>
      <c r="E76" s="68"/>
      <c r="F76" s="68"/>
      <c r="G76" s="82"/>
      <c r="H76" s="82"/>
      <c r="I76" s="45">
        <v>130</v>
      </c>
      <c r="J76" s="45">
        <v>140</v>
      </c>
      <c r="K76" s="45">
        <v>190</v>
      </c>
      <c r="L76" s="45">
        <v>140</v>
      </c>
      <c r="M76" s="63"/>
      <c r="N76" s="55"/>
      <c r="O76" s="80"/>
      <c r="P76" s="80"/>
      <c r="Q76" s="80"/>
    </row>
    <row r="77" spans="3:17" ht="101.25" customHeight="1" x14ac:dyDescent="0.25">
      <c r="C77" s="106" t="s">
        <v>100</v>
      </c>
      <c r="D77" s="103" t="s">
        <v>101</v>
      </c>
      <c r="E77" s="68" t="s">
        <v>21</v>
      </c>
      <c r="F77" s="68" t="s">
        <v>45</v>
      </c>
      <c r="G77" s="76">
        <v>2250</v>
      </c>
      <c r="H77" s="76" t="s">
        <v>48</v>
      </c>
      <c r="I77" s="43">
        <v>250</v>
      </c>
      <c r="J77" s="43">
        <v>512</v>
      </c>
      <c r="K77" s="43"/>
      <c r="L77" s="43"/>
      <c r="M77" s="62">
        <f>IFERROR(J77/J78,"ND")</f>
        <v>0.68266666666666664</v>
      </c>
      <c r="N77" s="55">
        <f>IFERROR(((I77+J77+K77+L77)/G77),"ND")</f>
        <v>0.33866666666666667</v>
      </c>
      <c r="O77" s="79" t="s">
        <v>272</v>
      </c>
      <c r="P77" s="79"/>
      <c r="Q77" s="79"/>
    </row>
    <row r="78" spans="3:17" ht="82.5" customHeight="1" x14ac:dyDescent="0.25">
      <c r="C78" s="107"/>
      <c r="D78" s="104"/>
      <c r="E78" s="68"/>
      <c r="F78" s="68"/>
      <c r="G78" s="76"/>
      <c r="H78" s="76"/>
      <c r="I78" s="43">
        <v>500</v>
      </c>
      <c r="J78" s="43">
        <v>750</v>
      </c>
      <c r="K78" s="43">
        <v>500</v>
      </c>
      <c r="L78" s="43">
        <v>500</v>
      </c>
      <c r="M78" s="63"/>
      <c r="N78" s="55"/>
      <c r="O78" s="79"/>
      <c r="P78" s="79"/>
      <c r="Q78" s="79"/>
    </row>
    <row r="79" spans="3:17" ht="94.5" customHeight="1" x14ac:dyDescent="0.25">
      <c r="C79" s="106" t="s">
        <v>102</v>
      </c>
      <c r="D79" s="103" t="s">
        <v>103</v>
      </c>
      <c r="E79" s="68" t="s">
        <v>21</v>
      </c>
      <c r="F79" s="68" t="s">
        <v>45</v>
      </c>
      <c r="G79" s="72">
        <v>133</v>
      </c>
      <c r="H79" s="72" t="s">
        <v>48</v>
      </c>
      <c r="I79" s="43">
        <v>45</v>
      </c>
      <c r="J79" s="43">
        <v>31</v>
      </c>
      <c r="K79" s="43"/>
      <c r="L79" s="43"/>
      <c r="M79" s="62">
        <f>IFERROR(J79/J80,"ND")</f>
        <v>0.91176470588235292</v>
      </c>
      <c r="N79" s="55">
        <f>IFERROR(((I79+J79+K79+L79)/G79),"ND")</f>
        <v>0.5714285714285714</v>
      </c>
      <c r="O79" s="79" t="s">
        <v>273</v>
      </c>
      <c r="P79" s="79"/>
      <c r="Q79" s="79"/>
    </row>
    <row r="80" spans="3:17" ht="95.25" customHeight="1" x14ac:dyDescent="0.25">
      <c r="C80" s="107"/>
      <c r="D80" s="104"/>
      <c r="E80" s="68"/>
      <c r="F80" s="68"/>
      <c r="G80" s="72"/>
      <c r="H80" s="72"/>
      <c r="I80" s="43">
        <v>36</v>
      </c>
      <c r="J80" s="43">
        <v>34</v>
      </c>
      <c r="K80" s="43">
        <v>33</v>
      </c>
      <c r="L80" s="43">
        <v>30</v>
      </c>
      <c r="M80" s="63"/>
      <c r="N80" s="55"/>
      <c r="O80" s="79"/>
      <c r="P80" s="79"/>
      <c r="Q80" s="79"/>
    </row>
    <row r="81" spans="3:17" ht="72" customHeight="1" x14ac:dyDescent="0.25">
      <c r="C81" s="106" t="s">
        <v>235</v>
      </c>
      <c r="D81" s="103" t="s">
        <v>104</v>
      </c>
      <c r="E81" s="68" t="s">
        <v>21</v>
      </c>
      <c r="F81" s="68" t="s">
        <v>45</v>
      </c>
      <c r="G81" s="70">
        <v>1150</v>
      </c>
      <c r="H81" s="72" t="s">
        <v>48</v>
      </c>
      <c r="I81" s="46">
        <v>343</v>
      </c>
      <c r="J81" s="46">
        <v>800</v>
      </c>
      <c r="K81" s="43"/>
      <c r="L81" s="43"/>
      <c r="M81" s="62">
        <f>IFERROR(J81/J82,"ND")</f>
        <v>2.2857142857142856</v>
      </c>
      <c r="N81" s="55">
        <f>IFERROR(((I81+J81+K81+L81)/G81),"ND")</f>
        <v>0.99391304347826082</v>
      </c>
      <c r="O81" s="79" t="s">
        <v>274</v>
      </c>
      <c r="P81" s="79"/>
      <c r="Q81" s="79"/>
    </row>
    <row r="82" spans="3:17" ht="72" customHeight="1" x14ac:dyDescent="0.25">
      <c r="C82" s="107"/>
      <c r="D82" s="104"/>
      <c r="E82" s="68"/>
      <c r="F82" s="68"/>
      <c r="G82" s="72"/>
      <c r="H82" s="72"/>
      <c r="I82" s="46">
        <v>350</v>
      </c>
      <c r="J82" s="46">
        <v>350</v>
      </c>
      <c r="K82" s="46">
        <v>150</v>
      </c>
      <c r="L82" s="46">
        <v>300</v>
      </c>
      <c r="M82" s="63"/>
      <c r="N82" s="55"/>
      <c r="O82" s="79"/>
      <c r="P82" s="79"/>
      <c r="Q82" s="79"/>
    </row>
    <row r="83" spans="3:17" ht="81.75" customHeight="1" x14ac:dyDescent="0.25">
      <c r="C83" s="106" t="s">
        <v>184</v>
      </c>
      <c r="D83" s="103" t="s">
        <v>105</v>
      </c>
      <c r="E83" s="68" t="s">
        <v>21</v>
      </c>
      <c r="F83" s="68" t="s">
        <v>45</v>
      </c>
      <c r="G83" s="70">
        <v>689</v>
      </c>
      <c r="H83" s="72" t="s">
        <v>48</v>
      </c>
      <c r="I83" s="43">
        <v>158</v>
      </c>
      <c r="J83" s="43">
        <v>264</v>
      </c>
      <c r="K83" s="43"/>
      <c r="L83" s="43"/>
      <c r="M83" s="62">
        <f>IFERROR(J83/J84,"ND")</f>
        <v>1.2692307692307692</v>
      </c>
      <c r="N83" s="55">
        <f>IFERROR(((I83+J83+K83+L83)/G83),"ND")</f>
        <v>0.61248185776487662</v>
      </c>
      <c r="O83" s="79" t="s">
        <v>275</v>
      </c>
      <c r="P83" s="79"/>
      <c r="Q83" s="79"/>
    </row>
    <row r="84" spans="3:17" ht="81.75" customHeight="1" x14ac:dyDescent="0.25">
      <c r="C84" s="107"/>
      <c r="D84" s="104"/>
      <c r="E84" s="68"/>
      <c r="F84" s="68"/>
      <c r="G84" s="72"/>
      <c r="H84" s="72"/>
      <c r="I84" s="43">
        <v>144</v>
      </c>
      <c r="J84" s="43">
        <v>208</v>
      </c>
      <c r="K84" s="43">
        <v>231</v>
      </c>
      <c r="L84" s="43">
        <v>106</v>
      </c>
      <c r="M84" s="63"/>
      <c r="N84" s="55"/>
      <c r="O84" s="79"/>
      <c r="P84" s="79"/>
      <c r="Q84" s="79"/>
    </row>
    <row r="85" spans="3:17" ht="80.25" customHeight="1" x14ac:dyDescent="0.25">
      <c r="C85" s="101" t="s">
        <v>106</v>
      </c>
      <c r="D85" s="103" t="s">
        <v>107</v>
      </c>
      <c r="E85" s="68" t="s">
        <v>21</v>
      </c>
      <c r="F85" s="68" t="s">
        <v>45</v>
      </c>
      <c r="G85" s="72">
        <v>255</v>
      </c>
      <c r="H85" s="72" t="s">
        <v>48</v>
      </c>
      <c r="I85" s="43">
        <v>64</v>
      </c>
      <c r="J85" s="43">
        <v>86</v>
      </c>
      <c r="K85" s="43"/>
      <c r="L85" s="43"/>
      <c r="M85" s="62">
        <f>IFERROR(J85/J86,"ND")</f>
        <v>1.0886075949367089</v>
      </c>
      <c r="N85" s="55">
        <f>IFERROR(((I85+J85+K85+L85)/G85),"ND")</f>
        <v>0.58823529411764708</v>
      </c>
      <c r="O85" s="79" t="s">
        <v>276</v>
      </c>
      <c r="P85" s="79"/>
      <c r="Q85" s="79"/>
    </row>
    <row r="86" spans="3:17" ht="80.25" customHeight="1" x14ac:dyDescent="0.25">
      <c r="C86" s="102"/>
      <c r="D86" s="104"/>
      <c r="E86" s="68"/>
      <c r="F86" s="68"/>
      <c r="G86" s="72"/>
      <c r="H86" s="72"/>
      <c r="I86" s="43">
        <v>75</v>
      </c>
      <c r="J86" s="43">
        <v>79</v>
      </c>
      <c r="K86" s="43">
        <v>35</v>
      </c>
      <c r="L86" s="43">
        <v>66</v>
      </c>
      <c r="M86" s="63"/>
      <c r="N86" s="55"/>
      <c r="O86" s="79"/>
      <c r="P86" s="79"/>
      <c r="Q86" s="79"/>
    </row>
    <row r="87" spans="3:17" ht="78.75" customHeight="1" x14ac:dyDescent="0.25">
      <c r="C87" s="106" t="s">
        <v>108</v>
      </c>
      <c r="D87" s="103" t="s">
        <v>109</v>
      </c>
      <c r="E87" s="68" t="s">
        <v>21</v>
      </c>
      <c r="F87" s="68" t="s">
        <v>45</v>
      </c>
      <c r="G87" s="70">
        <v>20340</v>
      </c>
      <c r="H87" s="72" t="s">
        <v>48</v>
      </c>
      <c r="I87" s="46">
        <v>6261</v>
      </c>
      <c r="J87" s="46">
        <v>8460</v>
      </c>
      <c r="K87" s="43"/>
      <c r="L87" s="43"/>
      <c r="M87" s="62">
        <f>IFERROR(J87/J88,"ND")</f>
        <v>1.1279999999999999</v>
      </c>
      <c r="N87" s="55">
        <f>IFERROR(((I87+J87+K87+L87)/G87),"ND")</f>
        <v>0.72374631268436573</v>
      </c>
      <c r="O87" s="79" t="s">
        <v>277</v>
      </c>
      <c r="P87" s="79"/>
      <c r="Q87" s="79"/>
    </row>
    <row r="88" spans="3:17" ht="78" customHeight="1" x14ac:dyDescent="0.25">
      <c r="C88" s="107"/>
      <c r="D88" s="104"/>
      <c r="E88" s="68"/>
      <c r="F88" s="68"/>
      <c r="G88" s="70"/>
      <c r="H88" s="72"/>
      <c r="I88" s="46">
        <v>5800</v>
      </c>
      <c r="J88" s="46">
        <v>7500</v>
      </c>
      <c r="K88" s="46">
        <v>2940</v>
      </c>
      <c r="L88" s="46">
        <v>4100</v>
      </c>
      <c r="M88" s="63"/>
      <c r="N88" s="55"/>
      <c r="O88" s="79"/>
      <c r="P88" s="79"/>
      <c r="Q88" s="79"/>
    </row>
    <row r="89" spans="3:17" ht="84" customHeight="1" x14ac:dyDescent="0.25">
      <c r="C89" s="108" t="s">
        <v>185</v>
      </c>
      <c r="D89" s="103" t="s">
        <v>110</v>
      </c>
      <c r="E89" s="68" t="s">
        <v>21</v>
      </c>
      <c r="F89" s="68" t="s">
        <v>45</v>
      </c>
      <c r="G89" s="76">
        <v>187</v>
      </c>
      <c r="H89" s="76" t="s">
        <v>48</v>
      </c>
      <c r="I89" s="43">
        <v>44</v>
      </c>
      <c r="J89" s="43">
        <v>74</v>
      </c>
      <c r="K89" s="43"/>
      <c r="L89" s="43"/>
      <c r="M89" s="62">
        <f>IFERROR(J89/J90,"ND")</f>
        <v>1.2131147540983607</v>
      </c>
      <c r="N89" s="55">
        <f>IFERROR(((I89+J89+K89+L89)/G89),"ND")</f>
        <v>0.63101604278074863</v>
      </c>
      <c r="O89" s="79" t="s">
        <v>278</v>
      </c>
      <c r="P89" s="79"/>
      <c r="Q89" s="79"/>
    </row>
    <row r="90" spans="3:17" ht="84" customHeight="1" x14ac:dyDescent="0.25">
      <c r="C90" s="102"/>
      <c r="D90" s="104"/>
      <c r="E90" s="68"/>
      <c r="F90" s="68"/>
      <c r="G90" s="76"/>
      <c r="H90" s="76"/>
      <c r="I90" s="43">
        <v>43</v>
      </c>
      <c r="J90" s="43">
        <v>61</v>
      </c>
      <c r="K90" s="43">
        <v>34</v>
      </c>
      <c r="L90" s="43">
        <v>49</v>
      </c>
      <c r="M90" s="63"/>
      <c r="N90" s="55"/>
      <c r="O90" s="79"/>
      <c r="P90" s="79"/>
      <c r="Q90" s="79"/>
    </row>
    <row r="91" spans="3:17" ht="83.25" customHeight="1" x14ac:dyDescent="0.25">
      <c r="C91" s="108" t="s">
        <v>190</v>
      </c>
      <c r="D91" s="103" t="s">
        <v>111</v>
      </c>
      <c r="E91" s="68" t="s">
        <v>21</v>
      </c>
      <c r="F91" s="68" t="s">
        <v>45</v>
      </c>
      <c r="G91" s="78">
        <v>14819</v>
      </c>
      <c r="H91" s="72" t="s">
        <v>48</v>
      </c>
      <c r="I91" s="46">
        <v>3064</v>
      </c>
      <c r="J91" s="46">
        <v>3314</v>
      </c>
      <c r="K91" s="43"/>
      <c r="L91" s="43"/>
      <c r="M91" s="62">
        <f>IFERROR(J91/J92,"ND")</f>
        <v>1.0027231467473525</v>
      </c>
      <c r="N91" s="55">
        <f>IFERROR(((I91+J91+K91+L91)/G91),"ND")</f>
        <v>0.43039341386058438</v>
      </c>
      <c r="O91" s="79" t="s">
        <v>279</v>
      </c>
      <c r="P91" s="79"/>
      <c r="Q91" s="79"/>
    </row>
    <row r="92" spans="3:17" ht="83.25" customHeight="1" x14ac:dyDescent="0.25">
      <c r="C92" s="102"/>
      <c r="D92" s="104"/>
      <c r="E92" s="68"/>
      <c r="F92" s="68"/>
      <c r="G92" s="76"/>
      <c r="H92" s="72"/>
      <c r="I92" s="46">
        <v>3093</v>
      </c>
      <c r="J92" s="46">
        <v>3305</v>
      </c>
      <c r="K92" s="46">
        <v>4251</v>
      </c>
      <c r="L92" s="46">
        <v>4170</v>
      </c>
      <c r="M92" s="63"/>
      <c r="N92" s="55"/>
      <c r="O92" s="79"/>
      <c r="P92" s="79"/>
      <c r="Q92" s="79"/>
    </row>
    <row r="93" spans="3:17" ht="96" customHeight="1" x14ac:dyDescent="0.25">
      <c r="C93" s="106" t="s">
        <v>189</v>
      </c>
      <c r="D93" s="103" t="s">
        <v>112</v>
      </c>
      <c r="E93" s="68" t="s">
        <v>21</v>
      </c>
      <c r="F93" s="68" t="s">
        <v>45</v>
      </c>
      <c r="G93" s="70">
        <v>2373</v>
      </c>
      <c r="H93" s="72" t="s">
        <v>48</v>
      </c>
      <c r="I93" s="43">
        <v>739</v>
      </c>
      <c r="J93" s="43">
        <v>890</v>
      </c>
      <c r="K93" s="43"/>
      <c r="L93" s="43"/>
      <c r="M93" s="62">
        <f>IFERROR(J93/J94,"ND")</f>
        <v>1.5892857142857142</v>
      </c>
      <c r="N93" s="55">
        <f>IFERROR(((I93+J93+K93+L93)/G93),"ND")</f>
        <v>0.68647281921618208</v>
      </c>
      <c r="O93" s="79" t="s">
        <v>280</v>
      </c>
      <c r="P93" s="79"/>
      <c r="Q93" s="79"/>
    </row>
    <row r="94" spans="3:17" ht="95.25" customHeight="1" x14ac:dyDescent="0.25">
      <c r="C94" s="107"/>
      <c r="D94" s="104"/>
      <c r="E94" s="68"/>
      <c r="F94" s="68"/>
      <c r="G94" s="70"/>
      <c r="H94" s="72"/>
      <c r="I94" s="43">
        <v>532</v>
      </c>
      <c r="J94" s="43">
        <v>560</v>
      </c>
      <c r="K94" s="43">
        <v>663</v>
      </c>
      <c r="L94" s="43">
        <v>618</v>
      </c>
      <c r="M94" s="63"/>
      <c r="N94" s="55"/>
      <c r="O94" s="79"/>
      <c r="P94" s="79"/>
      <c r="Q94" s="79"/>
    </row>
    <row r="95" spans="3:17" ht="102.75" customHeight="1" x14ac:dyDescent="0.25">
      <c r="C95" s="106" t="s">
        <v>186</v>
      </c>
      <c r="D95" s="103" t="s">
        <v>113</v>
      </c>
      <c r="E95" s="68" t="s">
        <v>21</v>
      </c>
      <c r="F95" s="68" t="s">
        <v>45</v>
      </c>
      <c r="G95" s="70">
        <v>7304</v>
      </c>
      <c r="H95" s="72" t="s">
        <v>48</v>
      </c>
      <c r="I95" s="46">
        <v>2006</v>
      </c>
      <c r="J95" s="46">
        <v>2314</v>
      </c>
      <c r="K95" s="43"/>
      <c r="L95" s="43"/>
      <c r="M95" s="62">
        <f>IFERROR(J95/J96,"ND")</f>
        <v>1.3790226460071513</v>
      </c>
      <c r="N95" s="55">
        <f>IFERROR(((I95+J95+K95+L95)/G95),"ND")</f>
        <v>0.59145673603504934</v>
      </c>
      <c r="O95" s="79" t="s">
        <v>281</v>
      </c>
      <c r="P95" s="79"/>
      <c r="Q95" s="79"/>
    </row>
    <row r="96" spans="3:17" ht="102.75" customHeight="1" x14ac:dyDescent="0.25">
      <c r="C96" s="107"/>
      <c r="D96" s="104"/>
      <c r="E96" s="68"/>
      <c r="F96" s="68"/>
      <c r="G96" s="72"/>
      <c r="H96" s="72"/>
      <c r="I96" s="46">
        <v>1800</v>
      </c>
      <c r="J96" s="46">
        <v>1678</v>
      </c>
      <c r="K96" s="46">
        <v>1985</v>
      </c>
      <c r="L96" s="46">
        <v>1841</v>
      </c>
      <c r="M96" s="63"/>
      <c r="N96" s="55"/>
      <c r="O96" s="79"/>
      <c r="P96" s="79"/>
      <c r="Q96" s="79"/>
    </row>
    <row r="97" spans="3:17" ht="111" customHeight="1" x14ac:dyDescent="0.25">
      <c r="C97" s="106" t="s">
        <v>114</v>
      </c>
      <c r="D97" s="103" t="s">
        <v>115</v>
      </c>
      <c r="E97" s="68" t="s">
        <v>21</v>
      </c>
      <c r="F97" s="68" t="s">
        <v>45</v>
      </c>
      <c r="G97" s="70">
        <v>13366</v>
      </c>
      <c r="H97" s="72" t="s">
        <v>48</v>
      </c>
      <c r="I97" s="46">
        <v>2362</v>
      </c>
      <c r="J97" s="46">
        <v>2516</v>
      </c>
      <c r="K97" s="43"/>
      <c r="L97" s="43"/>
      <c r="M97" s="62">
        <f>IFERROR(J97/J98,"ND")</f>
        <v>0.75284260921603829</v>
      </c>
      <c r="N97" s="55">
        <f>IFERROR(((I97+J97+K97+L97)/G97),"ND")</f>
        <v>0.3649558581475385</v>
      </c>
      <c r="O97" s="79" t="s">
        <v>282</v>
      </c>
      <c r="P97" s="79"/>
      <c r="Q97" s="79"/>
    </row>
    <row r="98" spans="3:17" ht="111.75" customHeight="1" x14ac:dyDescent="0.25">
      <c r="C98" s="107"/>
      <c r="D98" s="104"/>
      <c r="E98" s="68"/>
      <c r="F98" s="68"/>
      <c r="G98" s="70"/>
      <c r="H98" s="72"/>
      <c r="I98" s="46">
        <v>3341</v>
      </c>
      <c r="J98" s="46">
        <v>3342</v>
      </c>
      <c r="K98" s="46">
        <v>3341</v>
      </c>
      <c r="L98" s="46">
        <v>3342</v>
      </c>
      <c r="M98" s="63"/>
      <c r="N98" s="55"/>
      <c r="O98" s="79"/>
      <c r="P98" s="79"/>
      <c r="Q98" s="79"/>
    </row>
    <row r="99" spans="3:17" ht="102.75" customHeight="1" x14ac:dyDescent="0.25">
      <c r="C99" s="101" t="s">
        <v>187</v>
      </c>
      <c r="D99" s="103" t="s">
        <v>116</v>
      </c>
      <c r="E99" s="68" t="s">
        <v>21</v>
      </c>
      <c r="F99" s="68" t="s">
        <v>45</v>
      </c>
      <c r="G99" s="70">
        <v>1454</v>
      </c>
      <c r="H99" s="72" t="s">
        <v>48</v>
      </c>
      <c r="I99" s="43">
        <v>455</v>
      </c>
      <c r="J99" s="43">
        <v>612</v>
      </c>
      <c r="K99" s="43"/>
      <c r="L99" s="43"/>
      <c r="M99" s="62">
        <f>IFERROR(J99/J100,"ND")</f>
        <v>1.8773006134969326</v>
      </c>
      <c r="N99" s="55">
        <f>IFERROR(((I99+J99+K99+L99)/G99),"ND")</f>
        <v>0.73383768913342506</v>
      </c>
      <c r="O99" s="79" t="s">
        <v>283</v>
      </c>
      <c r="P99" s="79"/>
      <c r="Q99" s="79"/>
    </row>
    <row r="100" spans="3:17" ht="102" customHeight="1" x14ac:dyDescent="0.25">
      <c r="C100" s="102"/>
      <c r="D100" s="104"/>
      <c r="E100" s="68"/>
      <c r="F100" s="68"/>
      <c r="G100" s="70"/>
      <c r="H100" s="72"/>
      <c r="I100" s="43">
        <v>357</v>
      </c>
      <c r="J100" s="43">
        <v>326</v>
      </c>
      <c r="K100" s="43">
        <v>415</v>
      </c>
      <c r="L100" s="43">
        <v>356</v>
      </c>
      <c r="M100" s="63"/>
      <c r="N100" s="55"/>
      <c r="O100" s="79"/>
      <c r="P100" s="79"/>
      <c r="Q100" s="79"/>
    </row>
    <row r="101" spans="3:17" ht="104.25" customHeight="1" x14ac:dyDescent="0.25">
      <c r="C101" s="64" t="s">
        <v>188</v>
      </c>
      <c r="D101" s="66" t="s">
        <v>117</v>
      </c>
      <c r="E101" s="68" t="s">
        <v>21</v>
      </c>
      <c r="F101" s="68" t="s">
        <v>45</v>
      </c>
      <c r="G101" s="81">
        <v>1146</v>
      </c>
      <c r="H101" s="82" t="s">
        <v>48</v>
      </c>
      <c r="I101" s="45">
        <v>88</v>
      </c>
      <c r="J101" s="45">
        <v>1764</v>
      </c>
      <c r="K101" s="42"/>
      <c r="L101" s="42"/>
      <c r="M101" s="62">
        <f>IFERROR(J101/J102,"ND")</f>
        <v>8.0547945205479454</v>
      </c>
      <c r="N101" s="55">
        <f>IFERROR(((I101+J101+K101+L101)/G101),"ND")</f>
        <v>1.6160558464223385</v>
      </c>
      <c r="O101" s="105" t="s">
        <v>284</v>
      </c>
      <c r="P101" s="105"/>
      <c r="Q101" s="105"/>
    </row>
    <row r="102" spans="3:17" ht="104.25" customHeight="1" x14ac:dyDescent="0.25">
      <c r="C102" s="74"/>
      <c r="D102" s="75"/>
      <c r="E102" s="68"/>
      <c r="F102" s="68"/>
      <c r="G102" s="82"/>
      <c r="H102" s="82"/>
      <c r="I102" s="42">
        <v>282</v>
      </c>
      <c r="J102" s="42">
        <v>219</v>
      </c>
      <c r="K102" s="42">
        <v>264</v>
      </c>
      <c r="L102" s="42">
        <v>381</v>
      </c>
      <c r="M102" s="63"/>
      <c r="N102" s="55"/>
      <c r="O102" s="105"/>
      <c r="P102" s="105"/>
      <c r="Q102" s="105"/>
    </row>
    <row r="103" spans="3:17" ht="94.5" customHeight="1" x14ac:dyDescent="0.25">
      <c r="C103" s="64" t="s">
        <v>191</v>
      </c>
      <c r="D103" s="66" t="s">
        <v>118</v>
      </c>
      <c r="E103" s="68" t="s">
        <v>21</v>
      </c>
      <c r="F103" s="68" t="s">
        <v>45</v>
      </c>
      <c r="G103" s="70">
        <v>55</v>
      </c>
      <c r="H103" s="72" t="s">
        <v>48</v>
      </c>
      <c r="I103" s="43">
        <v>1</v>
      </c>
      <c r="J103" s="43">
        <v>4</v>
      </c>
      <c r="K103" s="43"/>
      <c r="L103" s="43"/>
      <c r="M103" s="62">
        <f>IFERROR(J103/J104,"ND")</f>
        <v>0.5714285714285714</v>
      </c>
      <c r="N103" s="55">
        <f>IFERROR(((I103+J103+K103+L103)/G103),"ND")</f>
        <v>9.0909090909090912E-2</v>
      </c>
      <c r="O103" s="54" t="s">
        <v>285</v>
      </c>
      <c r="P103" s="54"/>
      <c r="Q103" s="54"/>
    </row>
    <row r="104" spans="3:17" ht="100.5" customHeight="1" x14ac:dyDescent="0.25">
      <c r="C104" s="74"/>
      <c r="D104" s="75"/>
      <c r="E104" s="68"/>
      <c r="F104" s="68"/>
      <c r="G104" s="72"/>
      <c r="H104" s="72"/>
      <c r="I104" s="43">
        <v>31</v>
      </c>
      <c r="J104" s="43">
        <v>7</v>
      </c>
      <c r="K104" s="43">
        <v>8</v>
      </c>
      <c r="L104" s="43">
        <v>9</v>
      </c>
      <c r="M104" s="63"/>
      <c r="N104" s="55"/>
      <c r="O104" s="54"/>
      <c r="P104" s="54"/>
      <c r="Q104" s="54"/>
    </row>
    <row r="105" spans="3:17" ht="97.5" customHeight="1" x14ac:dyDescent="0.25">
      <c r="C105" s="64" t="s">
        <v>192</v>
      </c>
      <c r="D105" s="66" t="s">
        <v>119</v>
      </c>
      <c r="E105" s="68" t="s">
        <v>21</v>
      </c>
      <c r="F105" s="68" t="s">
        <v>45</v>
      </c>
      <c r="G105" s="78">
        <v>1897</v>
      </c>
      <c r="H105" s="76" t="s">
        <v>48</v>
      </c>
      <c r="I105" s="43">
        <v>116</v>
      </c>
      <c r="J105" s="43">
        <v>535</v>
      </c>
      <c r="K105" s="43"/>
      <c r="L105" s="43"/>
      <c r="M105" s="62">
        <f>IFERROR(J105/J106,"ND")</f>
        <v>1.3112745098039216</v>
      </c>
      <c r="N105" s="55">
        <f>IFERROR(((I105+J105+K105+L105)/G105),"ND")</f>
        <v>0.34317343173431736</v>
      </c>
      <c r="O105" s="54" t="s">
        <v>286</v>
      </c>
      <c r="P105" s="54"/>
      <c r="Q105" s="54"/>
    </row>
    <row r="106" spans="3:17" ht="97.5" customHeight="1" x14ac:dyDescent="0.25">
      <c r="C106" s="74"/>
      <c r="D106" s="75"/>
      <c r="E106" s="68"/>
      <c r="F106" s="68"/>
      <c r="G106" s="76"/>
      <c r="H106" s="76"/>
      <c r="I106" s="43">
        <v>527</v>
      </c>
      <c r="J106" s="43">
        <v>408</v>
      </c>
      <c r="K106" s="43">
        <v>469</v>
      </c>
      <c r="L106" s="43">
        <v>493</v>
      </c>
      <c r="M106" s="63"/>
      <c r="N106" s="55"/>
      <c r="O106" s="54"/>
      <c r="P106" s="54"/>
      <c r="Q106" s="54"/>
    </row>
    <row r="107" spans="3:17" ht="98.25" customHeight="1" x14ac:dyDescent="0.25">
      <c r="C107" s="64" t="s">
        <v>120</v>
      </c>
      <c r="D107" s="66" t="s">
        <v>121</v>
      </c>
      <c r="E107" s="68" t="s">
        <v>21</v>
      </c>
      <c r="F107" s="68" t="s">
        <v>45</v>
      </c>
      <c r="G107" s="70">
        <v>7514</v>
      </c>
      <c r="H107" s="72" t="s">
        <v>48</v>
      </c>
      <c r="I107" s="43">
        <v>228</v>
      </c>
      <c r="J107" s="46">
        <v>2144</v>
      </c>
      <c r="K107" s="43"/>
      <c r="L107" s="43"/>
      <c r="M107" s="62">
        <f>IFERROR(J107/J108,"ND")</f>
        <v>1.2869147659063624</v>
      </c>
      <c r="N107" s="55">
        <f>IFERROR(((I107+J107+K107+L107)/G107),"ND")</f>
        <v>0.31567740218259249</v>
      </c>
      <c r="O107" s="54" t="s">
        <v>287</v>
      </c>
      <c r="P107" s="54"/>
      <c r="Q107" s="54"/>
    </row>
    <row r="108" spans="3:17" ht="98.25" customHeight="1" x14ac:dyDescent="0.25">
      <c r="C108" s="74"/>
      <c r="D108" s="75"/>
      <c r="E108" s="68"/>
      <c r="F108" s="68"/>
      <c r="G108" s="72"/>
      <c r="H108" s="72"/>
      <c r="I108" s="46">
        <v>1802</v>
      </c>
      <c r="J108" s="46">
        <v>1666</v>
      </c>
      <c r="K108" s="46">
        <v>1904</v>
      </c>
      <c r="L108" s="46">
        <v>2142</v>
      </c>
      <c r="M108" s="63"/>
      <c r="N108" s="55"/>
      <c r="O108" s="54"/>
      <c r="P108" s="54"/>
      <c r="Q108" s="54"/>
    </row>
    <row r="109" spans="3:17" ht="100.5" customHeight="1" x14ac:dyDescent="0.25">
      <c r="C109" s="64" t="s">
        <v>193</v>
      </c>
      <c r="D109" s="66" t="s">
        <v>122</v>
      </c>
      <c r="E109" s="68" t="s">
        <v>21</v>
      </c>
      <c r="F109" s="68" t="s">
        <v>45</v>
      </c>
      <c r="G109" s="70">
        <v>9084</v>
      </c>
      <c r="H109" s="72" t="s">
        <v>48</v>
      </c>
      <c r="I109" s="43">
        <v>131</v>
      </c>
      <c r="J109" s="46">
        <v>1324</v>
      </c>
      <c r="K109" s="43"/>
      <c r="L109" s="43"/>
      <c r="M109" s="62">
        <f>IFERROR(J109/J110,"ND")</f>
        <v>1.0591999999999999</v>
      </c>
      <c r="N109" s="55">
        <f>IFERROR(((I109+J109+K109+L109)/G109),"ND")</f>
        <v>0.16017173051519154</v>
      </c>
      <c r="O109" s="54" t="s">
        <v>288</v>
      </c>
      <c r="P109" s="54"/>
      <c r="Q109" s="54"/>
    </row>
    <row r="110" spans="3:17" ht="100.5" customHeight="1" x14ac:dyDescent="0.25">
      <c r="C110" s="74"/>
      <c r="D110" s="75"/>
      <c r="E110" s="68"/>
      <c r="F110" s="68"/>
      <c r="G110" s="72"/>
      <c r="H110" s="72"/>
      <c r="I110" s="46">
        <v>4594</v>
      </c>
      <c r="J110" s="46">
        <v>1250</v>
      </c>
      <c r="K110" s="46">
        <v>1440</v>
      </c>
      <c r="L110" s="46">
        <v>1800</v>
      </c>
      <c r="M110" s="63"/>
      <c r="N110" s="55"/>
      <c r="O110" s="54"/>
      <c r="P110" s="54"/>
      <c r="Q110" s="54"/>
    </row>
    <row r="111" spans="3:17" ht="101.25" customHeight="1" x14ac:dyDescent="0.25">
      <c r="C111" s="64" t="s">
        <v>194</v>
      </c>
      <c r="D111" s="66" t="s">
        <v>123</v>
      </c>
      <c r="E111" s="68" t="s">
        <v>21</v>
      </c>
      <c r="F111" s="68" t="s">
        <v>45</v>
      </c>
      <c r="G111" s="81">
        <v>2304</v>
      </c>
      <c r="H111" s="82" t="s">
        <v>48</v>
      </c>
      <c r="I111" s="42">
        <v>82</v>
      </c>
      <c r="J111" s="42">
        <v>219</v>
      </c>
      <c r="K111" s="42"/>
      <c r="L111" s="42"/>
      <c r="M111" s="62">
        <f>IFERROR(J111/J112,"ND")</f>
        <v>0.38020833333333331</v>
      </c>
      <c r="N111" s="55">
        <f>IFERROR(((I111+J111+K111+L111)/G111),"ND")</f>
        <v>0.1306423611111111</v>
      </c>
      <c r="O111" s="100" t="s">
        <v>289</v>
      </c>
      <c r="P111" s="100"/>
      <c r="Q111" s="100"/>
    </row>
    <row r="112" spans="3:17" ht="102.75" customHeight="1" x14ac:dyDescent="0.25">
      <c r="C112" s="74"/>
      <c r="D112" s="75"/>
      <c r="E112" s="68"/>
      <c r="F112" s="68"/>
      <c r="G112" s="82"/>
      <c r="H112" s="82"/>
      <c r="I112" s="42">
        <v>576</v>
      </c>
      <c r="J112" s="42">
        <v>576</v>
      </c>
      <c r="K112" s="42">
        <v>576</v>
      </c>
      <c r="L112" s="42">
        <v>576</v>
      </c>
      <c r="M112" s="63"/>
      <c r="N112" s="55"/>
      <c r="O112" s="100"/>
      <c r="P112" s="100"/>
      <c r="Q112" s="100"/>
    </row>
    <row r="113" spans="3:17" ht="84" customHeight="1" x14ac:dyDescent="0.25">
      <c r="C113" s="64" t="s">
        <v>195</v>
      </c>
      <c r="D113" s="66" t="s">
        <v>124</v>
      </c>
      <c r="E113" s="68" t="s">
        <v>21</v>
      </c>
      <c r="F113" s="68" t="s">
        <v>45</v>
      </c>
      <c r="G113" s="70">
        <v>6157</v>
      </c>
      <c r="H113" s="72" t="s">
        <v>48</v>
      </c>
      <c r="I113" s="46">
        <v>1540</v>
      </c>
      <c r="J113" s="46">
        <v>1824</v>
      </c>
      <c r="K113" s="43"/>
      <c r="L113" s="43"/>
      <c r="M113" s="62">
        <f>IFERROR(J113/J114,"ND")</f>
        <v>1.3531157270029674</v>
      </c>
      <c r="N113" s="55">
        <f>IFERROR(((I113+J113+K113+L113)/G113),"ND")</f>
        <v>0.54636998538249149</v>
      </c>
      <c r="O113" s="54" t="s">
        <v>290</v>
      </c>
      <c r="P113" s="54"/>
      <c r="Q113" s="54"/>
    </row>
    <row r="114" spans="3:17" ht="84.75" customHeight="1" x14ac:dyDescent="0.25">
      <c r="C114" s="74"/>
      <c r="D114" s="75"/>
      <c r="E114" s="68"/>
      <c r="F114" s="68"/>
      <c r="G114" s="72"/>
      <c r="H114" s="72"/>
      <c r="I114" s="46">
        <v>1614</v>
      </c>
      <c r="J114" s="46">
        <v>1348</v>
      </c>
      <c r="K114" s="46">
        <v>1328</v>
      </c>
      <c r="L114" s="46">
        <v>1867</v>
      </c>
      <c r="M114" s="63"/>
      <c r="N114" s="55"/>
      <c r="O114" s="54"/>
      <c r="P114" s="54"/>
      <c r="Q114" s="54"/>
    </row>
    <row r="115" spans="3:17" ht="85.5" customHeight="1" x14ac:dyDescent="0.25">
      <c r="C115" s="64" t="s">
        <v>196</v>
      </c>
      <c r="D115" s="66" t="s">
        <v>125</v>
      </c>
      <c r="E115" s="68" t="s">
        <v>21</v>
      </c>
      <c r="F115" s="68" t="s">
        <v>45</v>
      </c>
      <c r="G115" s="76">
        <v>313</v>
      </c>
      <c r="H115" s="76" t="s">
        <v>48</v>
      </c>
      <c r="I115" s="43">
        <v>73</v>
      </c>
      <c r="J115" s="43">
        <v>89</v>
      </c>
      <c r="K115" s="43"/>
      <c r="L115" s="43"/>
      <c r="M115" s="62">
        <f>IFERROR(J115/J116,"ND")</f>
        <v>1.141025641025641</v>
      </c>
      <c r="N115" s="55">
        <f>IFERROR(((I115+J115+K115+L115)/G115),"ND")</f>
        <v>0.51757188498402551</v>
      </c>
      <c r="O115" s="54" t="s">
        <v>291</v>
      </c>
      <c r="P115" s="54"/>
      <c r="Q115" s="54"/>
    </row>
    <row r="116" spans="3:17" ht="85.5" customHeight="1" x14ac:dyDescent="0.25">
      <c r="C116" s="74"/>
      <c r="D116" s="75"/>
      <c r="E116" s="68"/>
      <c r="F116" s="68"/>
      <c r="G116" s="76"/>
      <c r="H116" s="76"/>
      <c r="I116" s="43">
        <v>73</v>
      </c>
      <c r="J116" s="43">
        <v>78</v>
      </c>
      <c r="K116" s="43">
        <v>76</v>
      </c>
      <c r="L116" s="43">
        <v>86</v>
      </c>
      <c r="M116" s="63"/>
      <c r="N116" s="55"/>
      <c r="O116" s="54"/>
      <c r="P116" s="54"/>
      <c r="Q116" s="54"/>
    </row>
    <row r="117" spans="3:17" ht="85.5" customHeight="1" x14ac:dyDescent="0.25">
      <c r="C117" s="64" t="s">
        <v>197</v>
      </c>
      <c r="D117" s="66" t="s">
        <v>126</v>
      </c>
      <c r="E117" s="68" t="s">
        <v>21</v>
      </c>
      <c r="F117" s="68" t="s">
        <v>45</v>
      </c>
      <c r="G117" s="81">
        <v>1245</v>
      </c>
      <c r="H117" s="82" t="s">
        <v>48</v>
      </c>
      <c r="I117" s="42">
        <v>134</v>
      </c>
      <c r="J117" s="42">
        <v>170</v>
      </c>
      <c r="K117" s="42"/>
      <c r="L117" s="42"/>
      <c r="M117" s="62">
        <f>IFERROR(J117/J118,"ND")</f>
        <v>0.59859154929577463</v>
      </c>
      <c r="N117" s="55">
        <f>IFERROR(((I117+J117+K117+L117)/G117),"ND")</f>
        <v>0.24417670682730924</v>
      </c>
      <c r="O117" s="100" t="s">
        <v>292</v>
      </c>
      <c r="P117" s="100"/>
      <c r="Q117" s="100"/>
    </row>
    <row r="118" spans="3:17" ht="85.5" customHeight="1" x14ac:dyDescent="0.25">
      <c r="C118" s="74"/>
      <c r="D118" s="75"/>
      <c r="E118" s="68"/>
      <c r="F118" s="68"/>
      <c r="G118" s="82"/>
      <c r="H118" s="82"/>
      <c r="I118" s="42">
        <v>368</v>
      </c>
      <c r="J118" s="42">
        <v>284</v>
      </c>
      <c r="K118" s="42">
        <v>315</v>
      </c>
      <c r="L118" s="42">
        <v>278</v>
      </c>
      <c r="M118" s="63"/>
      <c r="N118" s="55"/>
      <c r="O118" s="100"/>
      <c r="P118" s="100"/>
      <c r="Q118" s="100"/>
    </row>
    <row r="119" spans="3:17" ht="89.25" customHeight="1" x14ac:dyDescent="0.25">
      <c r="C119" s="98" t="s">
        <v>198</v>
      </c>
      <c r="D119" s="66" t="s">
        <v>127</v>
      </c>
      <c r="E119" s="68" t="s">
        <v>21</v>
      </c>
      <c r="F119" s="68" t="s">
        <v>45</v>
      </c>
      <c r="G119" s="78">
        <v>4885</v>
      </c>
      <c r="H119" s="72" t="s">
        <v>48</v>
      </c>
      <c r="I119" s="46">
        <v>1135</v>
      </c>
      <c r="J119" s="46">
        <v>1432</v>
      </c>
      <c r="K119" s="43"/>
      <c r="L119" s="43"/>
      <c r="M119" s="62">
        <f>IFERROR(J119/J120,"ND")</f>
        <v>1.7378640776699028</v>
      </c>
      <c r="N119" s="55">
        <f>IFERROR(((I119+J119+K119+L119)/G119),"ND")</f>
        <v>0.52548618219037868</v>
      </c>
      <c r="O119" s="54" t="s">
        <v>293</v>
      </c>
      <c r="P119" s="54"/>
      <c r="Q119" s="54"/>
    </row>
    <row r="120" spans="3:17" ht="88.5" customHeight="1" x14ac:dyDescent="0.25">
      <c r="C120" s="99"/>
      <c r="D120" s="75"/>
      <c r="E120" s="68"/>
      <c r="F120" s="68"/>
      <c r="G120" s="76"/>
      <c r="H120" s="72"/>
      <c r="I120" s="43">
        <v>1412</v>
      </c>
      <c r="J120" s="43">
        <v>824</v>
      </c>
      <c r="K120" s="43">
        <v>1215</v>
      </c>
      <c r="L120" s="43">
        <v>1434</v>
      </c>
      <c r="M120" s="63"/>
      <c r="N120" s="55"/>
      <c r="O120" s="54"/>
      <c r="P120" s="54"/>
      <c r="Q120" s="54"/>
    </row>
    <row r="121" spans="3:17" ht="80.25" customHeight="1" x14ac:dyDescent="0.25">
      <c r="C121" s="64" t="s">
        <v>199</v>
      </c>
      <c r="D121" s="66" t="s">
        <v>128</v>
      </c>
      <c r="E121" s="68" t="s">
        <v>21</v>
      </c>
      <c r="F121" s="68" t="s">
        <v>45</v>
      </c>
      <c r="G121" s="70">
        <v>31908</v>
      </c>
      <c r="H121" s="72" t="s">
        <v>48</v>
      </c>
      <c r="I121" s="46">
        <v>7318</v>
      </c>
      <c r="J121" s="46">
        <v>7490</v>
      </c>
      <c r="K121" s="43"/>
      <c r="L121" s="43"/>
      <c r="M121" s="62">
        <f>IFERROR(J121/J122,"ND")</f>
        <v>0.94762145748987858</v>
      </c>
      <c r="N121" s="55">
        <f>IFERROR(((I121+J121+K121+L121)/G121),"ND")</f>
        <v>0.46408424219631439</v>
      </c>
      <c r="O121" s="54" t="s">
        <v>294</v>
      </c>
      <c r="P121" s="54"/>
      <c r="Q121" s="54"/>
    </row>
    <row r="122" spans="3:17" ht="80.25" customHeight="1" x14ac:dyDescent="0.25">
      <c r="C122" s="74"/>
      <c r="D122" s="75"/>
      <c r="E122" s="68"/>
      <c r="F122" s="68"/>
      <c r="G122" s="70"/>
      <c r="H122" s="72"/>
      <c r="I122" s="46">
        <v>7924</v>
      </c>
      <c r="J122" s="46">
        <v>7904</v>
      </c>
      <c r="K122" s="46">
        <v>7908</v>
      </c>
      <c r="L122" s="46">
        <v>8172</v>
      </c>
      <c r="M122" s="63"/>
      <c r="N122" s="55"/>
      <c r="O122" s="54"/>
      <c r="P122" s="54"/>
      <c r="Q122" s="54"/>
    </row>
    <row r="123" spans="3:17" ht="85.5" customHeight="1" x14ac:dyDescent="0.25">
      <c r="C123" s="64" t="s">
        <v>129</v>
      </c>
      <c r="D123" s="66" t="s">
        <v>130</v>
      </c>
      <c r="E123" s="68" t="s">
        <v>21</v>
      </c>
      <c r="F123" s="68" t="s">
        <v>45</v>
      </c>
      <c r="G123" s="70">
        <v>176996</v>
      </c>
      <c r="H123" s="72" t="s">
        <v>48</v>
      </c>
      <c r="I123" s="46">
        <v>45890</v>
      </c>
      <c r="J123" s="46">
        <v>55800</v>
      </c>
      <c r="K123" s="43"/>
      <c r="L123" s="43"/>
      <c r="M123" s="62">
        <f>IFERROR(J123/J124,"ND")</f>
        <v>1.2645605765308434</v>
      </c>
      <c r="N123" s="55">
        <f>IFERROR(((I123+J123+K123+L123)/G123),"ND")</f>
        <v>0.57453275780243618</v>
      </c>
      <c r="O123" s="54" t="s">
        <v>295</v>
      </c>
      <c r="P123" s="54"/>
      <c r="Q123" s="54"/>
    </row>
    <row r="124" spans="3:17" ht="85.5" customHeight="1" x14ac:dyDescent="0.25">
      <c r="C124" s="74"/>
      <c r="D124" s="75"/>
      <c r="E124" s="68"/>
      <c r="F124" s="68"/>
      <c r="G124" s="70"/>
      <c r="H124" s="72"/>
      <c r="I124" s="46">
        <v>43194</v>
      </c>
      <c r="J124" s="46">
        <v>44126</v>
      </c>
      <c r="K124" s="46">
        <v>43678</v>
      </c>
      <c r="L124" s="46">
        <v>45998</v>
      </c>
      <c r="M124" s="63"/>
      <c r="N124" s="55"/>
      <c r="O124" s="54"/>
      <c r="P124" s="54"/>
      <c r="Q124" s="54"/>
    </row>
    <row r="125" spans="3:17" ht="79.5" customHeight="1" x14ac:dyDescent="0.25">
      <c r="C125" s="64" t="s">
        <v>200</v>
      </c>
      <c r="D125" s="66" t="s">
        <v>131</v>
      </c>
      <c r="E125" s="68" t="s">
        <v>21</v>
      </c>
      <c r="F125" s="68" t="s">
        <v>45</v>
      </c>
      <c r="G125" s="70">
        <v>3305</v>
      </c>
      <c r="H125" s="72" t="s">
        <v>48</v>
      </c>
      <c r="I125" s="46">
        <v>1198</v>
      </c>
      <c r="J125" s="43">
        <v>924</v>
      </c>
      <c r="K125" s="43"/>
      <c r="L125" s="43"/>
      <c r="M125" s="62">
        <f>IFERROR(J125/J126,"ND")</f>
        <v>1.476038338658147</v>
      </c>
      <c r="N125" s="55">
        <f>IFERROR(((I125+J125+K125+L125)/G125),"ND")</f>
        <v>0.64205748865355516</v>
      </c>
      <c r="O125" s="54" t="s">
        <v>296</v>
      </c>
      <c r="P125" s="54"/>
      <c r="Q125" s="54"/>
    </row>
    <row r="126" spans="3:17" ht="86.25" customHeight="1" x14ac:dyDescent="0.25">
      <c r="C126" s="74"/>
      <c r="D126" s="75"/>
      <c r="E126" s="68"/>
      <c r="F126" s="68"/>
      <c r="G126" s="72"/>
      <c r="H126" s="72"/>
      <c r="I126" s="46">
        <v>1110</v>
      </c>
      <c r="J126" s="46">
        <v>626</v>
      </c>
      <c r="K126" s="46">
        <v>733</v>
      </c>
      <c r="L126" s="46">
        <v>836</v>
      </c>
      <c r="M126" s="63"/>
      <c r="N126" s="55"/>
      <c r="O126" s="54"/>
      <c r="P126" s="54"/>
      <c r="Q126" s="54"/>
    </row>
    <row r="127" spans="3:17" ht="81" customHeight="1" x14ac:dyDescent="0.25">
      <c r="C127" s="95" t="s">
        <v>177</v>
      </c>
      <c r="D127" s="83" t="s">
        <v>132</v>
      </c>
      <c r="E127" s="68" t="s">
        <v>21</v>
      </c>
      <c r="F127" s="68" t="s">
        <v>45</v>
      </c>
      <c r="G127" s="97">
        <v>1927</v>
      </c>
      <c r="H127" s="72" t="s">
        <v>48</v>
      </c>
      <c r="I127" s="48">
        <v>557</v>
      </c>
      <c r="J127" s="44">
        <v>559</v>
      </c>
      <c r="K127" s="44"/>
      <c r="L127" s="44"/>
      <c r="M127" s="62">
        <f>IFERROR(J127/J128,"ND")</f>
        <v>1.124748490945674</v>
      </c>
      <c r="N127" s="87">
        <f>IFERROR(((I127+J127+K127+L127)/G127),"ND")</f>
        <v>0.57913855734302022</v>
      </c>
      <c r="O127" s="89" t="s">
        <v>297</v>
      </c>
      <c r="P127" s="90"/>
      <c r="Q127" s="91"/>
    </row>
    <row r="128" spans="3:17" ht="81" customHeight="1" x14ac:dyDescent="0.25">
      <c r="C128" s="96"/>
      <c r="D128" s="84"/>
      <c r="E128" s="68"/>
      <c r="F128" s="68"/>
      <c r="G128" s="76"/>
      <c r="H128" s="72"/>
      <c r="I128" s="43">
        <v>460</v>
      </c>
      <c r="J128" s="43">
        <v>497</v>
      </c>
      <c r="K128" s="43">
        <v>494</v>
      </c>
      <c r="L128" s="43">
        <v>476</v>
      </c>
      <c r="M128" s="63"/>
      <c r="N128" s="88"/>
      <c r="O128" s="92"/>
      <c r="P128" s="93"/>
      <c r="Q128" s="94"/>
    </row>
    <row r="129" spans="3:17" ht="84.75" customHeight="1" x14ac:dyDescent="0.25">
      <c r="C129" s="83" t="s">
        <v>201</v>
      </c>
      <c r="D129" s="83" t="s">
        <v>133</v>
      </c>
      <c r="E129" s="68" t="s">
        <v>21</v>
      </c>
      <c r="F129" s="68" t="s">
        <v>45</v>
      </c>
      <c r="G129" s="72">
        <v>21</v>
      </c>
      <c r="H129" s="72" t="s">
        <v>48</v>
      </c>
      <c r="I129" s="43">
        <v>6</v>
      </c>
      <c r="J129" s="43">
        <v>7</v>
      </c>
      <c r="K129" s="43"/>
      <c r="L129" s="43"/>
      <c r="M129" s="62">
        <f>IFERROR(J129/J130,"ND")</f>
        <v>2.3333333333333335</v>
      </c>
      <c r="N129" s="55">
        <f>IFERROR(((I129+J129+K129+L129)/G129),"ND")</f>
        <v>0.61904761904761907</v>
      </c>
      <c r="O129" s="54" t="s">
        <v>298</v>
      </c>
      <c r="P129" s="54"/>
      <c r="Q129" s="54"/>
    </row>
    <row r="130" spans="3:17" ht="85.5" customHeight="1" x14ac:dyDescent="0.25">
      <c r="C130" s="84"/>
      <c r="D130" s="84"/>
      <c r="E130" s="68"/>
      <c r="F130" s="68"/>
      <c r="G130" s="72"/>
      <c r="H130" s="72"/>
      <c r="I130" s="43">
        <v>8</v>
      </c>
      <c r="J130" s="43">
        <v>3</v>
      </c>
      <c r="K130" s="43">
        <v>4</v>
      </c>
      <c r="L130" s="43">
        <v>6</v>
      </c>
      <c r="M130" s="63"/>
      <c r="N130" s="55"/>
      <c r="O130" s="54"/>
      <c r="P130" s="54"/>
      <c r="Q130" s="54"/>
    </row>
    <row r="131" spans="3:17" ht="87" customHeight="1" x14ac:dyDescent="0.25">
      <c r="C131" s="83" t="s">
        <v>202</v>
      </c>
      <c r="D131" s="85" t="s">
        <v>134</v>
      </c>
      <c r="E131" s="68" t="s">
        <v>21</v>
      </c>
      <c r="F131" s="68" t="s">
        <v>45</v>
      </c>
      <c r="G131" s="72">
        <v>14</v>
      </c>
      <c r="H131" s="72" t="s">
        <v>48</v>
      </c>
      <c r="I131" s="43">
        <v>3</v>
      </c>
      <c r="J131" s="43">
        <v>6</v>
      </c>
      <c r="K131" s="43"/>
      <c r="L131" s="43"/>
      <c r="M131" s="62">
        <f>IFERROR(J131/J132,"ND")</f>
        <v>1.2</v>
      </c>
      <c r="N131" s="55">
        <f>IFERROR(((I131+J131+K131+L131)/G131),"ND")</f>
        <v>0.6428571428571429</v>
      </c>
      <c r="O131" s="54" t="s">
        <v>299</v>
      </c>
      <c r="P131" s="54"/>
      <c r="Q131" s="54"/>
    </row>
    <row r="132" spans="3:17" ht="90.75" customHeight="1" x14ac:dyDescent="0.25">
      <c r="C132" s="84"/>
      <c r="D132" s="86"/>
      <c r="E132" s="68"/>
      <c r="F132" s="68"/>
      <c r="G132" s="72"/>
      <c r="H132" s="72"/>
      <c r="I132" s="43">
        <v>2</v>
      </c>
      <c r="J132" s="43">
        <v>5</v>
      </c>
      <c r="K132" s="43">
        <v>4</v>
      </c>
      <c r="L132" s="43">
        <v>3</v>
      </c>
      <c r="M132" s="63"/>
      <c r="N132" s="55"/>
      <c r="O132" s="54"/>
      <c r="P132" s="54"/>
      <c r="Q132" s="54"/>
    </row>
    <row r="133" spans="3:17" ht="83.25" customHeight="1" x14ac:dyDescent="0.25">
      <c r="C133" s="64" t="s">
        <v>203</v>
      </c>
      <c r="D133" s="66" t="s">
        <v>135</v>
      </c>
      <c r="E133" s="68" t="s">
        <v>21</v>
      </c>
      <c r="F133" s="68" t="s">
        <v>45</v>
      </c>
      <c r="G133" s="70">
        <v>8130</v>
      </c>
      <c r="H133" s="72" t="s">
        <v>48</v>
      </c>
      <c r="I133" s="46">
        <v>2432</v>
      </c>
      <c r="J133" s="46">
        <v>2074</v>
      </c>
      <c r="K133" s="43"/>
      <c r="L133" s="43"/>
      <c r="M133" s="62">
        <f>IFERROR(J133/J134,"ND")</f>
        <v>1.3826666666666667</v>
      </c>
      <c r="N133" s="55">
        <f>IFERROR(((I133+J133+K133+L133)/G133),"ND")</f>
        <v>0.5542435424354244</v>
      </c>
      <c r="O133" s="54" t="s">
        <v>300</v>
      </c>
      <c r="P133" s="54"/>
      <c r="Q133" s="54"/>
    </row>
    <row r="134" spans="3:17" ht="83.25" customHeight="1" x14ac:dyDescent="0.25">
      <c r="C134" s="74"/>
      <c r="D134" s="75"/>
      <c r="E134" s="68"/>
      <c r="F134" s="68"/>
      <c r="G134" s="72"/>
      <c r="H134" s="72"/>
      <c r="I134" s="46">
        <v>2700</v>
      </c>
      <c r="J134" s="46">
        <v>1500</v>
      </c>
      <c r="K134" s="46">
        <v>1580</v>
      </c>
      <c r="L134" s="46">
        <v>2350</v>
      </c>
      <c r="M134" s="63"/>
      <c r="N134" s="55"/>
      <c r="O134" s="54"/>
      <c r="P134" s="54"/>
      <c r="Q134" s="54"/>
    </row>
    <row r="135" spans="3:17" ht="100.5" customHeight="1" x14ac:dyDescent="0.25">
      <c r="C135" s="64" t="s">
        <v>204</v>
      </c>
      <c r="D135" s="66" t="s">
        <v>136</v>
      </c>
      <c r="E135" s="68" t="s">
        <v>21</v>
      </c>
      <c r="F135" s="68" t="s">
        <v>45</v>
      </c>
      <c r="G135" s="72">
        <v>15</v>
      </c>
      <c r="H135" s="72" t="s">
        <v>48</v>
      </c>
      <c r="I135" s="46">
        <v>4</v>
      </c>
      <c r="J135" s="43">
        <v>4</v>
      </c>
      <c r="K135" s="43"/>
      <c r="L135" s="43"/>
      <c r="M135" s="62">
        <f>IFERROR(J135/J136,"ND")</f>
        <v>1.3333333333333333</v>
      </c>
      <c r="N135" s="55">
        <f>IFERROR(((I135+J135+K135+L135)/G135),"ND")</f>
        <v>0.53333333333333333</v>
      </c>
      <c r="O135" s="54" t="s">
        <v>301</v>
      </c>
      <c r="P135" s="54"/>
      <c r="Q135" s="54"/>
    </row>
    <row r="136" spans="3:17" ht="100.5" customHeight="1" x14ac:dyDescent="0.25">
      <c r="C136" s="74"/>
      <c r="D136" s="75"/>
      <c r="E136" s="68"/>
      <c r="F136" s="68"/>
      <c r="G136" s="72"/>
      <c r="H136" s="72"/>
      <c r="I136" s="43">
        <v>3</v>
      </c>
      <c r="J136" s="43">
        <v>3</v>
      </c>
      <c r="K136" s="43">
        <v>4</v>
      </c>
      <c r="L136" s="43">
        <v>5</v>
      </c>
      <c r="M136" s="63"/>
      <c r="N136" s="55"/>
      <c r="O136" s="54"/>
      <c r="P136" s="54"/>
      <c r="Q136" s="54"/>
    </row>
    <row r="137" spans="3:17" ht="104.25" customHeight="1" x14ac:dyDescent="0.25">
      <c r="C137" s="64" t="s">
        <v>205</v>
      </c>
      <c r="D137" s="66" t="s">
        <v>137</v>
      </c>
      <c r="E137" s="68" t="s">
        <v>21</v>
      </c>
      <c r="F137" s="68" t="s">
        <v>45</v>
      </c>
      <c r="G137" s="70">
        <v>2350</v>
      </c>
      <c r="H137" s="72" t="s">
        <v>48</v>
      </c>
      <c r="I137" s="43">
        <v>450</v>
      </c>
      <c r="J137" s="43">
        <v>585</v>
      </c>
      <c r="K137" s="43"/>
      <c r="L137" s="43"/>
      <c r="M137" s="62">
        <f>IFERROR(J137/J138,"ND")</f>
        <v>0.83571428571428574</v>
      </c>
      <c r="N137" s="55">
        <f>IFERROR(((I137+J137+K137+L137)/G137),"ND")</f>
        <v>0.44042553191489364</v>
      </c>
      <c r="O137" s="54" t="s">
        <v>302</v>
      </c>
      <c r="P137" s="54"/>
      <c r="Q137" s="54"/>
    </row>
    <row r="138" spans="3:17" ht="104.25" customHeight="1" x14ac:dyDescent="0.25">
      <c r="C138" s="74"/>
      <c r="D138" s="75"/>
      <c r="E138" s="68"/>
      <c r="F138" s="68"/>
      <c r="G138" s="72"/>
      <c r="H138" s="72"/>
      <c r="I138" s="43">
        <v>550</v>
      </c>
      <c r="J138" s="43">
        <v>700</v>
      </c>
      <c r="K138" s="43">
        <v>650</v>
      </c>
      <c r="L138" s="43">
        <v>450</v>
      </c>
      <c r="M138" s="63"/>
      <c r="N138" s="55"/>
      <c r="O138" s="54"/>
      <c r="P138" s="54"/>
      <c r="Q138" s="54"/>
    </row>
    <row r="139" spans="3:17" ht="67.5" customHeight="1" x14ac:dyDescent="0.25">
      <c r="C139" s="64" t="s">
        <v>206</v>
      </c>
      <c r="D139" s="66" t="s">
        <v>138</v>
      </c>
      <c r="E139" s="68" t="s">
        <v>21</v>
      </c>
      <c r="F139" s="68" t="s">
        <v>45</v>
      </c>
      <c r="G139" s="72">
        <v>350</v>
      </c>
      <c r="H139" s="72" t="s">
        <v>48</v>
      </c>
      <c r="I139" s="43">
        <v>71</v>
      </c>
      <c r="J139" s="43">
        <v>85</v>
      </c>
      <c r="K139" s="43"/>
      <c r="L139" s="43"/>
      <c r="M139" s="62">
        <f>IFERROR(J139/J140,"ND")</f>
        <v>0.85</v>
      </c>
      <c r="N139" s="55">
        <f>IFERROR(((I139+J139+K139+L139)/G139),"ND")</f>
        <v>0.44571428571428573</v>
      </c>
      <c r="O139" s="54" t="s">
        <v>303</v>
      </c>
      <c r="P139" s="54"/>
      <c r="Q139" s="54"/>
    </row>
    <row r="140" spans="3:17" ht="66.75" customHeight="1" x14ac:dyDescent="0.25">
      <c r="C140" s="74"/>
      <c r="D140" s="75"/>
      <c r="E140" s="68"/>
      <c r="F140" s="68"/>
      <c r="G140" s="72"/>
      <c r="H140" s="72"/>
      <c r="I140" s="43">
        <v>75</v>
      </c>
      <c r="J140" s="43">
        <v>100</v>
      </c>
      <c r="K140" s="43">
        <v>90</v>
      </c>
      <c r="L140" s="43">
        <v>85</v>
      </c>
      <c r="M140" s="63"/>
      <c r="N140" s="55"/>
      <c r="O140" s="54"/>
      <c r="P140" s="54"/>
      <c r="Q140" s="54"/>
    </row>
    <row r="141" spans="3:17" ht="86.25" customHeight="1" x14ac:dyDescent="0.25">
      <c r="C141" s="64" t="s">
        <v>207</v>
      </c>
      <c r="D141" s="66" t="s">
        <v>139</v>
      </c>
      <c r="E141" s="68" t="s">
        <v>21</v>
      </c>
      <c r="F141" s="68" t="s">
        <v>45</v>
      </c>
      <c r="G141" s="76">
        <v>3</v>
      </c>
      <c r="H141" s="76" t="s">
        <v>48</v>
      </c>
      <c r="I141" s="48">
        <v>1</v>
      </c>
      <c r="J141" s="44">
        <v>0</v>
      </c>
      <c r="K141" s="44"/>
      <c r="L141" s="44"/>
      <c r="M141" s="62">
        <f>IFERROR(J141/J142,"ND")</f>
        <v>0</v>
      </c>
      <c r="N141" s="55">
        <f>IFERROR(((I141+J141+K141+L141)/G141),"ND")</f>
        <v>0.33333333333333331</v>
      </c>
      <c r="O141" s="54" t="s">
        <v>304</v>
      </c>
      <c r="P141" s="54"/>
      <c r="Q141" s="54"/>
    </row>
    <row r="142" spans="3:17" ht="86.25" customHeight="1" x14ac:dyDescent="0.25">
      <c r="C142" s="74"/>
      <c r="D142" s="75"/>
      <c r="E142" s="68"/>
      <c r="F142" s="68"/>
      <c r="G142" s="76"/>
      <c r="H142" s="76"/>
      <c r="I142" s="43">
        <v>1</v>
      </c>
      <c r="J142" s="43">
        <v>1</v>
      </c>
      <c r="K142" s="43" t="s">
        <v>25</v>
      </c>
      <c r="L142" s="43">
        <v>1</v>
      </c>
      <c r="M142" s="63"/>
      <c r="N142" s="55"/>
      <c r="O142" s="54"/>
      <c r="P142" s="54"/>
      <c r="Q142" s="54"/>
    </row>
    <row r="143" spans="3:17" ht="90.75" customHeight="1" x14ac:dyDescent="0.25">
      <c r="C143" s="64" t="s">
        <v>208</v>
      </c>
      <c r="D143" s="66" t="s">
        <v>140</v>
      </c>
      <c r="E143" s="68" t="s">
        <v>21</v>
      </c>
      <c r="F143" s="68" t="s">
        <v>45</v>
      </c>
      <c r="G143" s="70">
        <v>12700</v>
      </c>
      <c r="H143" s="72" t="s">
        <v>48</v>
      </c>
      <c r="I143" s="46">
        <v>3584</v>
      </c>
      <c r="J143" s="46">
        <v>4454</v>
      </c>
      <c r="K143" s="43"/>
      <c r="L143" s="43"/>
      <c r="M143" s="62">
        <f>IFERROR(J143/J144,"ND")</f>
        <v>1.4367741935483871</v>
      </c>
      <c r="N143" s="55">
        <f>IFERROR(((I143+J143+K143+L143)/G143),"ND")</f>
        <v>0.6329133858267717</v>
      </c>
      <c r="O143" s="54" t="s">
        <v>305</v>
      </c>
      <c r="P143" s="54"/>
      <c r="Q143" s="54"/>
    </row>
    <row r="144" spans="3:17" ht="105.75" customHeight="1" x14ac:dyDescent="0.25">
      <c r="C144" s="74"/>
      <c r="D144" s="75"/>
      <c r="E144" s="68"/>
      <c r="F144" s="68"/>
      <c r="G144" s="72"/>
      <c r="H144" s="72"/>
      <c r="I144" s="46">
        <v>3300</v>
      </c>
      <c r="J144" s="46">
        <v>3100</v>
      </c>
      <c r="K144" s="46">
        <v>2950</v>
      </c>
      <c r="L144" s="46">
        <v>3350</v>
      </c>
      <c r="M144" s="63"/>
      <c r="N144" s="55"/>
      <c r="O144" s="54"/>
      <c r="P144" s="54"/>
      <c r="Q144" s="54"/>
    </row>
    <row r="145" spans="3:17" ht="60" customHeight="1" x14ac:dyDescent="0.25">
      <c r="C145" s="64" t="s">
        <v>209</v>
      </c>
      <c r="D145" s="66" t="s">
        <v>141</v>
      </c>
      <c r="E145" s="68" t="s">
        <v>21</v>
      </c>
      <c r="F145" s="68" t="s">
        <v>45</v>
      </c>
      <c r="G145" s="72">
        <v>16</v>
      </c>
      <c r="H145" s="72" t="s">
        <v>48</v>
      </c>
      <c r="I145" s="43">
        <v>4</v>
      </c>
      <c r="J145" s="43">
        <v>5</v>
      </c>
      <c r="K145" s="43"/>
      <c r="L145" s="43"/>
      <c r="M145" s="62">
        <f>IFERROR(J145/J146,"ND")</f>
        <v>1.25</v>
      </c>
      <c r="N145" s="55">
        <f>IFERROR(((I145+J145+K145+L145)/G145),"ND")</f>
        <v>0.5625</v>
      </c>
      <c r="O145" s="54" t="s">
        <v>306</v>
      </c>
      <c r="P145" s="54"/>
      <c r="Q145" s="54"/>
    </row>
    <row r="146" spans="3:17" ht="60" customHeight="1" x14ac:dyDescent="0.25">
      <c r="C146" s="74"/>
      <c r="D146" s="75"/>
      <c r="E146" s="68"/>
      <c r="F146" s="68"/>
      <c r="G146" s="72"/>
      <c r="H146" s="72"/>
      <c r="I146" s="43">
        <v>4</v>
      </c>
      <c r="J146" s="43">
        <v>4</v>
      </c>
      <c r="K146" s="43">
        <v>4</v>
      </c>
      <c r="L146" s="43">
        <v>4</v>
      </c>
      <c r="M146" s="63"/>
      <c r="N146" s="55"/>
      <c r="O146" s="54"/>
      <c r="P146" s="54"/>
      <c r="Q146" s="54"/>
    </row>
    <row r="147" spans="3:17" ht="92.25" customHeight="1" x14ac:dyDescent="0.25">
      <c r="C147" s="64" t="s">
        <v>142</v>
      </c>
      <c r="D147" s="66" t="s">
        <v>143</v>
      </c>
      <c r="E147" s="68" t="s">
        <v>21</v>
      </c>
      <c r="F147" s="68" t="s">
        <v>45</v>
      </c>
      <c r="G147" s="82">
        <v>20</v>
      </c>
      <c r="H147" s="82" t="s">
        <v>48</v>
      </c>
      <c r="I147" s="48">
        <v>19</v>
      </c>
      <c r="J147" s="44">
        <v>3</v>
      </c>
      <c r="K147" s="44"/>
      <c r="L147" s="44"/>
      <c r="M147" s="62">
        <f>IFERROR(J147/J148,"ND")</f>
        <v>0.75</v>
      </c>
      <c r="N147" s="55">
        <f>IFERROR(((I147+J147+K147+L147)/G147),"ND")</f>
        <v>1.1000000000000001</v>
      </c>
      <c r="O147" s="80" t="s">
        <v>307</v>
      </c>
      <c r="P147" s="80"/>
      <c r="Q147" s="80"/>
    </row>
    <row r="148" spans="3:17" ht="91.5" customHeight="1" x14ac:dyDescent="0.25">
      <c r="C148" s="74"/>
      <c r="D148" s="75"/>
      <c r="E148" s="68"/>
      <c r="F148" s="68"/>
      <c r="G148" s="82"/>
      <c r="H148" s="82"/>
      <c r="I148" s="42">
        <v>10</v>
      </c>
      <c r="J148" s="42">
        <v>4</v>
      </c>
      <c r="K148" s="42">
        <v>3</v>
      </c>
      <c r="L148" s="42">
        <v>3</v>
      </c>
      <c r="M148" s="63"/>
      <c r="N148" s="55"/>
      <c r="O148" s="80"/>
      <c r="P148" s="80"/>
      <c r="Q148" s="80"/>
    </row>
    <row r="149" spans="3:17" ht="93" customHeight="1" x14ac:dyDescent="0.25">
      <c r="C149" s="64" t="s">
        <v>210</v>
      </c>
      <c r="D149" s="66" t="s">
        <v>144</v>
      </c>
      <c r="E149" s="68" t="s">
        <v>21</v>
      </c>
      <c r="F149" s="68" t="s">
        <v>45</v>
      </c>
      <c r="G149" s="72">
        <v>918</v>
      </c>
      <c r="H149" s="72" t="s">
        <v>48</v>
      </c>
      <c r="I149" s="43">
        <v>188</v>
      </c>
      <c r="J149" s="43">
        <v>207</v>
      </c>
      <c r="K149" s="43"/>
      <c r="L149" s="43"/>
      <c r="M149" s="62">
        <f>IFERROR(J149/J150,"ND")</f>
        <v>0.90789473684210531</v>
      </c>
      <c r="N149" s="55">
        <f>IFERROR(((I149+J149+K149+L149)/G149),"ND")</f>
        <v>0.43028322440087147</v>
      </c>
      <c r="O149" s="79" t="s">
        <v>308</v>
      </c>
      <c r="P149" s="79"/>
      <c r="Q149" s="79"/>
    </row>
    <row r="150" spans="3:17" ht="99" customHeight="1" x14ac:dyDescent="0.25">
      <c r="C150" s="74"/>
      <c r="D150" s="75"/>
      <c r="E150" s="68"/>
      <c r="F150" s="68"/>
      <c r="G150" s="72"/>
      <c r="H150" s="72"/>
      <c r="I150" s="43">
        <v>240</v>
      </c>
      <c r="J150" s="43">
        <v>228</v>
      </c>
      <c r="K150" s="43">
        <v>201</v>
      </c>
      <c r="L150" s="43">
        <v>249</v>
      </c>
      <c r="M150" s="63"/>
      <c r="N150" s="55"/>
      <c r="O150" s="79"/>
      <c r="P150" s="79"/>
      <c r="Q150" s="79"/>
    </row>
    <row r="151" spans="3:17" ht="60.75" customHeight="1" x14ac:dyDescent="0.25">
      <c r="C151" s="64" t="s">
        <v>211</v>
      </c>
      <c r="D151" s="66" t="s">
        <v>145</v>
      </c>
      <c r="E151" s="68" t="s">
        <v>21</v>
      </c>
      <c r="F151" s="68" t="s">
        <v>45</v>
      </c>
      <c r="G151" s="78">
        <v>4</v>
      </c>
      <c r="H151" s="76" t="s">
        <v>48</v>
      </c>
      <c r="I151" s="46" t="s">
        <v>25</v>
      </c>
      <c r="J151" s="46">
        <v>1</v>
      </c>
      <c r="K151" s="46"/>
      <c r="L151" s="43"/>
      <c r="M151" s="62">
        <f>IFERROR(J151/J152,"ND")</f>
        <v>1</v>
      </c>
      <c r="N151" s="55">
        <f>IFERROR(((J151+K151+L151)/G151),"ND")</f>
        <v>0.25</v>
      </c>
      <c r="O151" s="79" t="s">
        <v>309</v>
      </c>
      <c r="P151" s="79"/>
      <c r="Q151" s="79"/>
    </row>
    <row r="152" spans="3:17" ht="74.25" customHeight="1" x14ac:dyDescent="0.25">
      <c r="C152" s="74"/>
      <c r="D152" s="75"/>
      <c r="E152" s="68"/>
      <c r="F152" s="68"/>
      <c r="G152" s="76"/>
      <c r="H152" s="76"/>
      <c r="I152" s="46" t="s">
        <v>25</v>
      </c>
      <c r="J152" s="46">
        <v>1</v>
      </c>
      <c r="K152" s="46">
        <v>2</v>
      </c>
      <c r="L152" s="46">
        <v>1</v>
      </c>
      <c r="M152" s="63"/>
      <c r="N152" s="55"/>
      <c r="O152" s="79"/>
      <c r="P152" s="79"/>
      <c r="Q152" s="79"/>
    </row>
    <row r="153" spans="3:17" ht="102" customHeight="1" x14ac:dyDescent="0.25">
      <c r="C153" s="64" t="s">
        <v>146</v>
      </c>
      <c r="D153" s="66" t="s">
        <v>147</v>
      </c>
      <c r="E153" s="68" t="s">
        <v>21</v>
      </c>
      <c r="F153" s="68" t="s">
        <v>45</v>
      </c>
      <c r="G153" s="70">
        <v>3430000</v>
      </c>
      <c r="H153" s="72" t="s">
        <v>48</v>
      </c>
      <c r="I153" s="46">
        <v>612507</v>
      </c>
      <c r="J153" s="46">
        <v>750971</v>
      </c>
      <c r="K153" s="46"/>
      <c r="L153" s="43"/>
      <c r="M153" s="62">
        <f>IFERROR(J153/J154,"ND")</f>
        <v>0.80533083109919568</v>
      </c>
      <c r="N153" s="55">
        <f>IFERROR(((I153+J153+K153+L153)/G153),"ND")</f>
        <v>0.39751545189504373</v>
      </c>
      <c r="O153" s="79" t="s">
        <v>310</v>
      </c>
      <c r="P153" s="79"/>
      <c r="Q153" s="79"/>
    </row>
    <row r="154" spans="3:17" ht="102" customHeight="1" x14ac:dyDescent="0.25">
      <c r="C154" s="74"/>
      <c r="D154" s="75"/>
      <c r="E154" s="68"/>
      <c r="F154" s="68"/>
      <c r="G154" s="72"/>
      <c r="H154" s="72"/>
      <c r="I154" s="46">
        <v>932500</v>
      </c>
      <c r="J154" s="46">
        <v>932500</v>
      </c>
      <c r="K154" s="46">
        <v>632500</v>
      </c>
      <c r="L154" s="46">
        <v>932500</v>
      </c>
      <c r="M154" s="63"/>
      <c r="N154" s="55"/>
      <c r="O154" s="79"/>
      <c r="P154" s="79"/>
      <c r="Q154" s="79"/>
    </row>
    <row r="155" spans="3:17" ht="82.5" customHeight="1" x14ac:dyDescent="0.25">
      <c r="C155" s="64" t="s">
        <v>212</v>
      </c>
      <c r="D155" s="66" t="s">
        <v>148</v>
      </c>
      <c r="E155" s="68" t="s">
        <v>21</v>
      </c>
      <c r="F155" s="68" t="s">
        <v>45</v>
      </c>
      <c r="G155" s="70">
        <v>3300000</v>
      </c>
      <c r="H155" s="72" t="s">
        <v>48</v>
      </c>
      <c r="I155" s="46">
        <v>589300</v>
      </c>
      <c r="J155" s="46">
        <v>720560</v>
      </c>
      <c r="K155" s="46"/>
      <c r="L155" s="43"/>
      <c r="M155" s="62">
        <f>IFERROR(J155/J156,"ND")</f>
        <v>0.80062222222222224</v>
      </c>
      <c r="N155" s="55">
        <f>IFERROR(((I155+J155+K155+L155)/G155),"ND")</f>
        <v>0.39692727272727274</v>
      </c>
      <c r="O155" s="79" t="s">
        <v>311</v>
      </c>
      <c r="P155" s="79"/>
      <c r="Q155" s="79"/>
    </row>
    <row r="156" spans="3:17" ht="100.5" customHeight="1" x14ac:dyDescent="0.25">
      <c r="C156" s="74"/>
      <c r="D156" s="75"/>
      <c r="E156" s="68"/>
      <c r="F156" s="68"/>
      <c r="G156" s="72"/>
      <c r="H156" s="72"/>
      <c r="I156" s="46">
        <v>900000</v>
      </c>
      <c r="J156" s="46">
        <v>900000</v>
      </c>
      <c r="K156" s="46">
        <v>600000</v>
      </c>
      <c r="L156" s="46">
        <v>900000</v>
      </c>
      <c r="M156" s="63"/>
      <c r="N156" s="55"/>
      <c r="O156" s="79"/>
      <c r="P156" s="79"/>
      <c r="Q156" s="79"/>
    </row>
    <row r="157" spans="3:17" ht="100.5" customHeight="1" x14ac:dyDescent="0.25">
      <c r="C157" s="64" t="s">
        <v>213</v>
      </c>
      <c r="D157" s="66" t="s">
        <v>149</v>
      </c>
      <c r="E157" s="68" t="s">
        <v>21</v>
      </c>
      <c r="F157" s="68" t="s">
        <v>45</v>
      </c>
      <c r="G157" s="70">
        <v>114000</v>
      </c>
      <c r="H157" s="72" t="s">
        <v>48</v>
      </c>
      <c r="I157" s="43">
        <v>20560</v>
      </c>
      <c r="J157" s="46">
        <v>27431</v>
      </c>
      <c r="K157" s="43"/>
      <c r="L157" s="43"/>
      <c r="M157" s="62">
        <f>IFERROR(J157/J158,"ND")</f>
        <v>0.9624912280701754</v>
      </c>
      <c r="N157" s="55">
        <f>IFERROR(((I157+J157+K157+L157)/G157),"ND")</f>
        <v>0.42097368421052633</v>
      </c>
      <c r="O157" s="79" t="s">
        <v>312</v>
      </c>
      <c r="P157" s="79"/>
      <c r="Q157" s="79"/>
    </row>
    <row r="158" spans="3:17" ht="100.5" customHeight="1" x14ac:dyDescent="0.25">
      <c r="C158" s="74"/>
      <c r="D158" s="75"/>
      <c r="E158" s="68"/>
      <c r="F158" s="68"/>
      <c r="G158" s="72"/>
      <c r="H158" s="72"/>
      <c r="I158" s="46">
        <v>28500</v>
      </c>
      <c r="J158" s="46">
        <v>28500</v>
      </c>
      <c r="K158" s="46">
        <v>28500</v>
      </c>
      <c r="L158" s="46">
        <v>28500</v>
      </c>
      <c r="M158" s="63"/>
      <c r="N158" s="55"/>
      <c r="O158" s="79"/>
      <c r="P158" s="79"/>
      <c r="Q158" s="79"/>
    </row>
    <row r="159" spans="3:17" ht="91.5" customHeight="1" x14ac:dyDescent="0.25">
      <c r="C159" s="64" t="s">
        <v>214</v>
      </c>
      <c r="D159" s="66" t="s">
        <v>150</v>
      </c>
      <c r="E159" s="68" t="s">
        <v>21</v>
      </c>
      <c r="F159" s="68" t="s">
        <v>45</v>
      </c>
      <c r="G159" s="70">
        <v>16000</v>
      </c>
      <c r="H159" s="72" t="s">
        <v>48</v>
      </c>
      <c r="I159" s="43">
        <v>2647</v>
      </c>
      <c r="J159" s="43">
        <v>2990</v>
      </c>
      <c r="K159" s="43"/>
      <c r="L159" s="43"/>
      <c r="M159" s="62">
        <f>IFERROR(J159/J160,"ND")</f>
        <v>0.74750000000000005</v>
      </c>
      <c r="N159" s="55">
        <f>IFERROR(((I159+J159+K159+L159)/G159),"ND")</f>
        <v>0.35231249999999997</v>
      </c>
      <c r="O159" s="79" t="s">
        <v>313</v>
      </c>
      <c r="P159" s="79"/>
      <c r="Q159" s="79"/>
    </row>
    <row r="160" spans="3:17" ht="91.5" customHeight="1" x14ac:dyDescent="0.25">
      <c r="C160" s="74"/>
      <c r="D160" s="75"/>
      <c r="E160" s="68"/>
      <c r="F160" s="68"/>
      <c r="G160" s="70"/>
      <c r="H160" s="72"/>
      <c r="I160" s="46">
        <v>4000</v>
      </c>
      <c r="J160" s="46">
        <v>4000</v>
      </c>
      <c r="K160" s="46">
        <v>4000</v>
      </c>
      <c r="L160" s="46">
        <v>4000</v>
      </c>
      <c r="M160" s="63"/>
      <c r="N160" s="55"/>
      <c r="O160" s="79"/>
      <c r="P160" s="79"/>
      <c r="Q160" s="79"/>
    </row>
    <row r="161" spans="3:17" ht="75.75" customHeight="1" x14ac:dyDescent="0.25">
      <c r="C161" s="64" t="s">
        <v>215</v>
      </c>
      <c r="D161" s="66" t="s">
        <v>151</v>
      </c>
      <c r="E161" s="68" t="s">
        <v>21</v>
      </c>
      <c r="F161" s="68" t="s">
        <v>45</v>
      </c>
      <c r="G161" s="78">
        <v>20492</v>
      </c>
      <c r="H161" s="72" t="s">
        <v>48</v>
      </c>
      <c r="I161" s="46">
        <v>5922</v>
      </c>
      <c r="J161" s="46">
        <v>5164</v>
      </c>
      <c r="K161" s="43"/>
      <c r="L161" s="43"/>
      <c r="M161" s="62">
        <f>IFERROR(J161/J162,"ND")</f>
        <v>1.015336217066457</v>
      </c>
      <c r="N161" s="55">
        <f>IFERROR(((I161+J161+K161+L161)/G161),"ND")</f>
        <v>0.54099160648057776</v>
      </c>
      <c r="O161" s="79" t="s">
        <v>314</v>
      </c>
      <c r="P161" s="79"/>
      <c r="Q161" s="79"/>
    </row>
    <row r="162" spans="3:17" ht="75.75" customHeight="1" x14ac:dyDescent="0.25">
      <c r="C162" s="74"/>
      <c r="D162" s="75"/>
      <c r="E162" s="68"/>
      <c r="F162" s="68"/>
      <c r="G162" s="78"/>
      <c r="H162" s="72"/>
      <c r="I162" s="46">
        <v>5161</v>
      </c>
      <c r="J162" s="46">
        <v>5086</v>
      </c>
      <c r="K162" s="46">
        <v>5160</v>
      </c>
      <c r="L162" s="46">
        <v>5085</v>
      </c>
      <c r="M162" s="63"/>
      <c r="N162" s="55"/>
      <c r="O162" s="79"/>
      <c r="P162" s="79"/>
      <c r="Q162" s="79"/>
    </row>
    <row r="163" spans="3:17" ht="66.75" customHeight="1" x14ac:dyDescent="0.25">
      <c r="C163" s="64" t="s">
        <v>216</v>
      </c>
      <c r="D163" s="66" t="s">
        <v>152</v>
      </c>
      <c r="E163" s="68" t="s">
        <v>21</v>
      </c>
      <c r="F163" s="68" t="s">
        <v>45</v>
      </c>
      <c r="G163" s="78">
        <v>10746</v>
      </c>
      <c r="H163" s="72" t="s">
        <v>48</v>
      </c>
      <c r="I163" s="46">
        <v>2705</v>
      </c>
      <c r="J163" s="46">
        <v>2374</v>
      </c>
      <c r="K163" s="43"/>
      <c r="L163" s="43"/>
      <c r="M163" s="62">
        <f>IFERROR(J163/J164,"ND")</f>
        <v>0.88351321176032749</v>
      </c>
      <c r="N163" s="55">
        <f>IFERROR(((I163+J163+K163+L163)/G163),"ND")</f>
        <v>0.47264098269123395</v>
      </c>
      <c r="O163" s="79" t="s">
        <v>315</v>
      </c>
      <c r="P163" s="79"/>
      <c r="Q163" s="79"/>
    </row>
    <row r="164" spans="3:17" ht="66.75" customHeight="1" x14ac:dyDescent="0.25">
      <c r="C164" s="74"/>
      <c r="D164" s="75"/>
      <c r="E164" s="68"/>
      <c r="F164" s="68"/>
      <c r="G164" s="78"/>
      <c r="H164" s="72"/>
      <c r="I164" s="46">
        <v>2687</v>
      </c>
      <c r="J164" s="46">
        <v>2687</v>
      </c>
      <c r="K164" s="46">
        <v>2686</v>
      </c>
      <c r="L164" s="46">
        <v>2686</v>
      </c>
      <c r="M164" s="63"/>
      <c r="N164" s="55"/>
      <c r="O164" s="79"/>
      <c r="P164" s="79"/>
      <c r="Q164" s="79"/>
    </row>
    <row r="165" spans="3:17" ht="99" customHeight="1" x14ac:dyDescent="0.25">
      <c r="C165" s="64" t="s">
        <v>217</v>
      </c>
      <c r="D165" s="66" t="s">
        <v>153</v>
      </c>
      <c r="E165" s="68" t="s">
        <v>21</v>
      </c>
      <c r="F165" s="68" t="s">
        <v>45</v>
      </c>
      <c r="G165" s="70">
        <v>1250</v>
      </c>
      <c r="H165" s="72" t="s">
        <v>48</v>
      </c>
      <c r="I165" s="43">
        <v>238</v>
      </c>
      <c r="J165" s="43">
        <v>379</v>
      </c>
      <c r="K165" s="43"/>
      <c r="L165" s="43"/>
      <c r="M165" s="62">
        <f>IFERROR(J165/J166,"ND")</f>
        <v>1.3781818181818182</v>
      </c>
      <c r="N165" s="55">
        <f>IFERROR(((I165+J165+K165+L165)/G165),"ND")</f>
        <v>0.49359999999999998</v>
      </c>
      <c r="O165" s="79" t="s">
        <v>316</v>
      </c>
      <c r="P165" s="79"/>
      <c r="Q165" s="79"/>
    </row>
    <row r="166" spans="3:17" ht="99" customHeight="1" x14ac:dyDescent="0.25">
      <c r="C166" s="74"/>
      <c r="D166" s="75"/>
      <c r="E166" s="68"/>
      <c r="F166" s="68"/>
      <c r="G166" s="70"/>
      <c r="H166" s="72"/>
      <c r="I166" s="46">
        <v>350</v>
      </c>
      <c r="J166" s="46">
        <v>275</v>
      </c>
      <c r="K166" s="46">
        <v>350</v>
      </c>
      <c r="L166" s="46">
        <v>275</v>
      </c>
      <c r="M166" s="63"/>
      <c r="N166" s="55"/>
      <c r="O166" s="79"/>
      <c r="P166" s="79"/>
      <c r="Q166" s="79"/>
    </row>
    <row r="167" spans="3:17" ht="89.25" customHeight="1" x14ac:dyDescent="0.25">
      <c r="C167" s="64" t="s">
        <v>218</v>
      </c>
      <c r="D167" s="66" t="s">
        <v>154</v>
      </c>
      <c r="E167" s="68" t="s">
        <v>21</v>
      </c>
      <c r="F167" s="68" t="s">
        <v>45</v>
      </c>
      <c r="G167" s="81">
        <v>8496</v>
      </c>
      <c r="H167" s="82" t="s">
        <v>48</v>
      </c>
      <c r="I167" s="42">
        <v>2979</v>
      </c>
      <c r="J167" s="42">
        <v>2411</v>
      </c>
      <c r="K167" s="42"/>
      <c r="L167" s="42"/>
      <c r="M167" s="62">
        <f>IFERROR(J167/J168,"ND")</f>
        <v>1.1351224105461393</v>
      </c>
      <c r="N167" s="55">
        <f>IFERROR(((I167+J167+K167+L167)/G167),"ND")</f>
        <v>0.63441619585687381</v>
      </c>
      <c r="O167" s="80" t="s">
        <v>317</v>
      </c>
      <c r="P167" s="80"/>
      <c r="Q167" s="80"/>
    </row>
    <row r="168" spans="3:17" ht="88.5" customHeight="1" x14ac:dyDescent="0.25">
      <c r="C168" s="74"/>
      <c r="D168" s="75"/>
      <c r="E168" s="68"/>
      <c r="F168" s="68"/>
      <c r="G168" s="81"/>
      <c r="H168" s="82"/>
      <c r="I168" s="45">
        <v>2124</v>
      </c>
      <c r="J168" s="45">
        <v>2124</v>
      </c>
      <c r="K168" s="45">
        <v>2124</v>
      </c>
      <c r="L168" s="45">
        <v>2124</v>
      </c>
      <c r="M168" s="63"/>
      <c r="N168" s="55"/>
      <c r="O168" s="80"/>
      <c r="P168" s="80"/>
      <c r="Q168" s="80"/>
    </row>
    <row r="169" spans="3:17" ht="80.25" customHeight="1" x14ac:dyDescent="0.25">
      <c r="C169" s="64" t="s">
        <v>219</v>
      </c>
      <c r="D169" s="66" t="s">
        <v>155</v>
      </c>
      <c r="E169" s="68" t="s">
        <v>21</v>
      </c>
      <c r="F169" s="68" t="s">
        <v>45</v>
      </c>
      <c r="G169" s="70">
        <v>21270</v>
      </c>
      <c r="H169" s="72" t="s">
        <v>48</v>
      </c>
      <c r="I169" s="46">
        <v>5883</v>
      </c>
      <c r="J169" s="46">
        <v>6223</v>
      </c>
      <c r="K169" s="43"/>
      <c r="L169" s="43"/>
      <c r="M169" s="62">
        <f>IFERROR(J169/J170,"ND")</f>
        <v>1.1690775878264137</v>
      </c>
      <c r="N169" s="55">
        <f>IFERROR(((I169+J169+K169+L169)/G169),"ND")</f>
        <v>0.56915843911612596</v>
      </c>
      <c r="O169" s="79" t="s">
        <v>318</v>
      </c>
      <c r="P169" s="79"/>
      <c r="Q169" s="79"/>
    </row>
    <row r="170" spans="3:17" ht="79.5" customHeight="1" x14ac:dyDescent="0.25">
      <c r="C170" s="74"/>
      <c r="D170" s="75"/>
      <c r="E170" s="68"/>
      <c r="F170" s="68"/>
      <c r="G170" s="70"/>
      <c r="H170" s="72"/>
      <c r="I170" s="46">
        <v>5312</v>
      </c>
      <c r="J170" s="46">
        <v>5323</v>
      </c>
      <c r="K170" s="46">
        <v>5323</v>
      </c>
      <c r="L170" s="46">
        <v>5312</v>
      </c>
      <c r="M170" s="63"/>
      <c r="N170" s="55"/>
      <c r="O170" s="79"/>
      <c r="P170" s="79"/>
      <c r="Q170" s="79"/>
    </row>
    <row r="171" spans="3:17" ht="81.75" customHeight="1" x14ac:dyDescent="0.25">
      <c r="C171" s="64" t="s">
        <v>220</v>
      </c>
      <c r="D171" s="66" t="s">
        <v>156</v>
      </c>
      <c r="E171" s="68" t="s">
        <v>21</v>
      </c>
      <c r="F171" s="68" t="s">
        <v>45</v>
      </c>
      <c r="G171" s="70">
        <v>7240</v>
      </c>
      <c r="H171" s="72" t="s">
        <v>48</v>
      </c>
      <c r="I171" s="46">
        <v>1061</v>
      </c>
      <c r="J171" s="46">
        <v>1235</v>
      </c>
      <c r="K171" s="43"/>
      <c r="L171" s="43"/>
      <c r="M171" s="62">
        <f>IFERROR(J171/J172,"ND")</f>
        <v>0.68044077134986225</v>
      </c>
      <c r="N171" s="55">
        <f>IFERROR(((I171+J171+K171+L171)/G171),"ND")</f>
        <v>0.31712707182320443</v>
      </c>
      <c r="O171" s="79" t="s">
        <v>319</v>
      </c>
      <c r="P171" s="79"/>
      <c r="Q171" s="79"/>
    </row>
    <row r="172" spans="3:17" ht="81.75" customHeight="1" x14ac:dyDescent="0.25">
      <c r="C172" s="74"/>
      <c r="D172" s="75"/>
      <c r="E172" s="68"/>
      <c r="F172" s="68"/>
      <c r="G172" s="70"/>
      <c r="H172" s="72"/>
      <c r="I172" s="46">
        <v>1805</v>
      </c>
      <c r="J172" s="46">
        <v>1815</v>
      </c>
      <c r="K172" s="46">
        <v>1815</v>
      </c>
      <c r="L172" s="46">
        <v>1805</v>
      </c>
      <c r="M172" s="63"/>
      <c r="N172" s="55"/>
      <c r="O172" s="79"/>
      <c r="P172" s="79"/>
      <c r="Q172" s="79"/>
    </row>
    <row r="173" spans="3:17" ht="72.75" customHeight="1" x14ac:dyDescent="0.25">
      <c r="C173" s="64" t="s">
        <v>221</v>
      </c>
      <c r="D173" s="66" t="s">
        <v>157</v>
      </c>
      <c r="E173" s="68" t="s">
        <v>21</v>
      </c>
      <c r="F173" s="68" t="s">
        <v>45</v>
      </c>
      <c r="G173" s="78">
        <v>11060</v>
      </c>
      <c r="H173" s="76" t="s">
        <v>48</v>
      </c>
      <c r="I173" s="43" t="s">
        <v>25</v>
      </c>
      <c r="J173" s="43">
        <v>1601</v>
      </c>
      <c r="K173" s="43"/>
      <c r="L173" s="43"/>
      <c r="M173" s="62">
        <f>IFERROR(J173/J174,"ND")</f>
        <v>0.50031250000000005</v>
      </c>
      <c r="N173" s="55">
        <f>IFERROR(((J173+K173+L173)/G173),"ND")</f>
        <v>0.14475587703435805</v>
      </c>
      <c r="O173" s="79" t="s">
        <v>320</v>
      </c>
      <c r="P173" s="79"/>
      <c r="Q173" s="79"/>
    </row>
    <row r="174" spans="3:17" ht="71.25" customHeight="1" x14ac:dyDescent="0.25">
      <c r="C174" s="74"/>
      <c r="D174" s="75"/>
      <c r="E174" s="68"/>
      <c r="F174" s="68"/>
      <c r="G174" s="78"/>
      <c r="H174" s="76"/>
      <c r="I174" s="46" t="s">
        <v>25</v>
      </c>
      <c r="J174" s="46">
        <v>3200</v>
      </c>
      <c r="K174" s="46">
        <v>3930</v>
      </c>
      <c r="L174" s="46">
        <v>3930</v>
      </c>
      <c r="M174" s="63"/>
      <c r="N174" s="55"/>
      <c r="O174" s="79"/>
      <c r="P174" s="79"/>
      <c r="Q174" s="79"/>
    </row>
    <row r="175" spans="3:17" ht="77.25" customHeight="1" x14ac:dyDescent="0.25">
      <c r="C175" s="64" t="s">
        <v>222</v>
      </c>
      <c r="D175" s="66" t="s">
        <v>158</v>
      </c>
      <c r="E175" s="68" t="s">
        <v>21</v>
      </c>
      <c r="F175" s="68" t="s">
        <v>45</v>
      </c>
      <c r="G175" s="78">
        <v>14030</v>
      </c>
      <c r="H175" s="72" t="s">
        <v>48</v>
      </c>
      <c r="I175" s="46">
        <v>4822</v>
      </c>
      <c r="J175" s="46">
        <v>4988</v>
      </c>
      <c r="K175" s="43"/>
      <c r="L175" s="43"/>
      <c r="M175" s="62">
        <f>IFERROR(J175/J176,"ND")</f>
        <v>1.4218928164196123</v>
      </c>
      <c r="N175" s="55">
        <f>IFERROR(((I175+J175+K175+L175)/G175),"ND")</f>
        <v>0.69921596578759804</v>
      </c>
      <c r="O175" s="79" t="s">
        <v>321</v>
      </c>
      <c r="P175" s="79"/>
      <c r="Q175" s="79"/>
    </row>
    <row r="176" spans="3:17" ht="89.25" customHeight="1" x14ac:dyDescent="0.25">
      <c r="C176" s="74"/>
      <c r="D176" s="75"/>
      <c r="E176" s="68"/>
      <c r="F176" s="68"/>
      <c r="G176" s="76"/>
      <c r="H176" s="72"/>
      <c r="I176" s="46">
        <v>3507</v>
      </c>
      <c r="J176" s="46">
        <v>3508</v>
      </c>
      <c r="K176" s="43">
        <v>3508</v>
      </c>
      <c r="L176" s="46">
        <v>3507</v>
      </c>
      <c r="M176" s="63"/>
      <c r="N176" s="55"/>
      <c r="O176" s="79"/>
      <c r="P176" s="79"/>
      <c r="Q176" s="79"/>
    </row>
    <row r="177" spans="3:17" ht="83.25" customHeight="1" x14ac:dyDescent="0.25">
      <c r="C177" s="64" t="s">
        <v>223</v>
      </c>
      <c r="D177" s="66" t="s">
        <v>159</v>
      </c>
      <c r="E177" s="68" t="s">
        <v>21</v>
      </c>
      <c r="F177" s="68" t="s">
        <v>45</v>
      </c>
      <c r="G177" s="76">
        <v>22</v>
      </c>
      <c r="H177" s="76" t="s">
        <v>48</v>
      </c>
      <c r="I177" s="43">
        <v>7</v>
      </c>
      <c r="J177" s="43">
        <v>5</v>
      </c>
      <c r="K177" s="43"/>
      <c r="L177" s="43"/>
      <c r="M177" s="62">
        <f>IFERROR(J177/J178,"ND")</f>
        <v>1</v>
      </c>
      <c r="N177" s="55">
        <f>IFERROR(((I177+J177+K177+L177)/G177),"ND")</f>
        <v>0.54545454545454541</v>
      </c>
      <c r="O177" s="79" t="s">
        <v>322</v>
      </c>
      <c r="P177" s="79"/>
      <c r="Q177" s="79"/>
    </row>
    <row r="178" spans="3:17" ht="83.25" customHeight="1" x14ac:dyDescent="0.25">
      <c r="C178" s="74"/>
      <c r="D178" s="75"/>
      <c r="E178" s="68"/>
      <c r="F178" s="68"/>
      <c r="G178" s="76"/>
      <c r="H178" s="76"/>
      <c r="I178" s="43">
        <v>7</v>
      </c>
      <c r="J178" s="43">
        <v>5</v>
      </c>
      <c r="K178" s="43">
        <v>6</v>
      </c>
      <c r="L178" s="43">
        <v>4</v>
      </c>
      <c r="M178" s="63"/>
      <c r="N178" s="55"/>
      <c r="O178" s="79"/>
      <c r="P178" s="79"/>
      <c r="Q178" s="79"/>
    </row>
    <row r="179" spans="3:17" ht="87.75" customHeight="1" x14ac:dyDescent="0.25">
      <c r="C179" s="64" t="s">
        <v>224</v>
      </c>
      <c r="D179" s="66" t="s">
        <v>160</v>
      </c>
      <c r="E179" s="68" t="s">
        <v>21</v>
      </c>
      <c r="F179" s="68" t="s">
        <v>45</v>
      </c>
      <c r="G179" s="76">
        <v>52</v>
      </c>
      <c r="H179" s="76" t="s">
        <v>48</v>
      </c>
      <c r="I179" s="43">
        <v>13</v>
      </c>
      <c r="J179" s="43">
        <v>15</v>
      </c>
      <c r="K179" s="43"/>
      <c r="L179" s="43"/>
      <c r="M179" s="62">
        <f>IFERROR(J179/J180,"ND")</f>
        <v>1</v>
      </c>
      <c r="N179" s="55">
        <f>IFERROR(((I179+J179+K179+L179)/G179),"ND")</f>
        <v>0.53846153846153844</v>
      </c>
      <c r="O179" s="79" t="s">
        <v>323</v>
      </c>
      <c r="P179" s="79"/>
      <c r="Q179" s="79"/>
    </row>
    <row r="180" spans="3:17" ht="93" customHeight="1" x14ac:dyDescent="0.25">
      <c r="C180" s="74"/>
      <c r="D180" s="75"/>
      <c r="E180" s="68"/>
      <c r="F180" s="68"/>
      <c r="G180" s="76"/>
      <c r="H180" s="76"/>
      <c r="I180" s="43">
        <v>11</v>
      </c>
      <c r="J180" s="43">
        <v>15</v>
      </c>
      <c r="K180" s="43">
        <v>16</v>
      </c>
      <c r="L180" s="43">
        <v>10</v>
      </c>
      <c r="M180" s="63"/>
      <c r="N180" s="55"/>
      <c r="O180" s="79"/>
      <c r="P180" s="79"/>
      <c r="Q180" s="79"/>
    </row>
    <row r="181" spans="3:17" ht="65.25" customHeight="1" x14ac:dyDescent="0.25">
      <c r="C181" s="64" t="s">
        <v>225</v>
      </c>
      <c r="D181" s="66" t="s">
        <v>161</v>
      </c>
      <c r="E181" s="68" t="s">
        <v>21</v>
      </c>
      <c r="F181" s="68" t="s">
        <v>45</v>
      </c>
      <c r="G181" s="70">
        <v>25330</v>
      </c>
      <c r="H181" s="72" t="s">
        <v>48</v>
      </c>
      <c r="I181" s="46">
        <v>5658</v>
      </c>
      <c r="J181" s="46">
        <v>6251</v>
      </c>
      <c r="K181" s="43"/>
      <c r="L181" s="49"/>
      <c r="M181" s="62">
        <f>IFERROR(J181/J182,"ND")</f>
        <v>0.95962542216763891</v>
      </c>
      <c r="N181" s="55">
        <f>IFERROR(((I181+J181+K181+L181)/G181),"ND")</f>
        <v>0.47015396762731937</v>
      </c>
      <c r="O181" s="54" t="s">
        <v>324</v>
      </c>
      <c r="P181" s="54"/>
      <c r="Q181" s="54"/>
    </row>
    <row r="182" spans="3:17" ht="69.75" customHeight="1" x14ac:dyDescent="0.25">
      <c r="C182" s="74"/>
      <c r="D182" s="75"/>
      <c r="E182" s="68"/>
      <c r="F182" s="68"/>
      <c r="G182" s="72"/>
      <c r="H182" s="72"/>
      <c r="I182" s="50">
        <v>6350</v>
      </c>
      <c r="J182" s="50">
        <v>6514</v>
      </c>
      <c r="K182" s="50">
        <v>6883</v>
      </c>
      <c r="L182" s="51">
        <v>5583</v>
      </c>
      <c r="M182" s="63"/>
      <c r="N182" s="55"/>
      <c r="O182" s="54"/>
      <c r="P182" s="54"/>
      <c r="Q182" s="54"/>
    </row>
    <row r="183" spans="3:17" ht="81" customHeight="1" x14ac:dyDescent="0.25">
      <c r="C183" s="64" t="s">
        <v>226</v>
      </c>
      <c r="D183" s="66" t="s">
        <v>162</v>
      </c>
      <c r="E183" s="68" t="s">
        <v>21</v>
      </c>
      <c r="F183" s="68" t="s">
        <v>45</v>
      </c>
      <c r="G183" s="70">
        <v>16937</v>
      </c>
      <c r="H183" s="72" t="s">
        <v>48</v>
      </c>
      <c r="I183" s="46">
        <v>3656</v>
      </c>
      <c r="J183" s="46">
        <v>3562</v>
      </c>
      <c r="K183" s="43"/>
      <c r="L183" s="43"/>
      <c r="M183" s="62">
        <f>IFERROR(J183/J184,"ND")</f>
        <v>0.80080935251798557</v>
      </c>
      <c r="N183" s="55">
        <f>IFERROR(((I183+J183+K183+L183)/G183),"ND")</f>
        <v>0.42616756214205587</v>
      </c>
      <c r="O183" s="54" t="s">
        <v>325</v>
      </c>
      <c r="P183" s="54"/>
      <c r="Q183" s="54"/>
    </row>
    <row r="184" spans="3:17" ht="81" customHeight="1" x14ac:dyDescent="0.25">
      <c r="C184" s="74"/>
      <c r="D184" s="75"/>
      <c r="E184" s="68"/>
      <c r="F184" s="68"/>
      <c r="G184" s="72"/>
      <c r="H184" s="72"/>
      <c r="I184" s="46">
        <v>4211</v>
      </c>
      <c r="J184" s="46">
        <v>4448</v>
      </c>
      <c r="K184" s="46">
        <v>4685</v>
      </c>
      <c r="L184" s="46">
        <v>3593</v>
      </c>
      <c r="M184" s="63"/>
      <c r="N184" s="55"/>
      <c r="O184" s="54"/>
      <c r="P184" s="54"/>
      <c r="Q184" s="54"/>
    </row>
    <row r="185" spans="3:17" ht="81.75" customHeight="1" x14ac:dyDescent="0.25">
      <c r="C185" s="64" t="s">
        <v>227</v>
      </c>
      <c r="D185" s="66" t="s">
        <v>166</v>
      </c>
      <c r="E185" s="68" t="s">
        <v>21</v>
      </c>
      <c r="F185" s="68" t="s">
        <v>45</v>
      </c>
      <c r="G185" s="70">
        <v>720</v>
      </c>
      <c r="H185" s="72" t="s">
        <v>48</v>
      </c>
      <c r="I185" s="43">
        <v>140</v>
      </c>
      <c r="J185" s="43">
        <v>176</v>
      </c>
      <c r="K185" s="43"/>
      <c r="L185" s="43"/>
      <c r="M185" s="62">
        <f>IFERROR(J185/J186,"ND")</f>
        <v>0.9513513513513514</v>
      </c>
      <c r="N185" s="55">
        <f>IFERROR(((I185+J185+K185+L185)/G185),"ND")</f>
        <v>0.43888888888888888</v>
      </c>
      <c r="O185" s="54" t="s">
        <v>326</v>
      </c>
      <c r="P185" s="54"/>
      <c r="Q185" s="54"/>
    </row>
    <row r="186" spans="3:17" ht="81.75" customHeight="1" x14ac:dyDescent="0.25">
      <c r="C186" s="74"/>
      <c r="D186" s="75"/>
      <c r="E186" s="68"/>
      <c r="F186" s="68"/>
      <c r="G186" s="72"/>
      <c r="H186" s="72"/>
      <c r="I186" s="46">
        <v>165</v>
      </c>
      <c r="J186" s="46">
        <v>185</v>
      </c>
      <c r="K186" s="46">
        <v>205</v>
      </c>
      <c r="L186" s="46">
        <v>165</v>
      </c>
      <c r="M186" s="63"/>
      <c r="N186" s="55"/>
      <c r="O186" s="54"/>
      <c r="P186" s="54"/>
      <c r="Q186" s="54"/>
    </row>
    <row r="187" spans="3:17" ht="82.5" customHeight="1" x14ac:dyDescent="0.25">
      <c r="C187" s="64" t="s">
        <v>228</v>
      </c>
      <c r="D187" s="66" t="s">
        <v>167</v>
      </c>
      <c r="E187" s="68" t="s">
        <v>21</v>
      </c>
      <c r="F187" s="68" t="s">
        <v>45</v>
      </c>
      <c r="G187" s="70">
        <v>7673</v>
      </c>
      <c r="H187" s="72" t="s">
        <v>48</v>
      </c>
      <c r="I187" s="46">
        <v>1862</v>
      </c>
      <c r="J187" s="46">
        <v>2513</v>
      </c>
      <c r="K187" s="43"/>
      <c r="L187" s="43"/>
      <c r="M187" s="62">
        <f>IFERROR(J187/J188,"ND")</f>
        <v>1.3359914938862307</v>
      </c>
      <c r="N187" s="55">
        <f>IFERROR(((I187+J187+K187+L187)/G187),"ND")</f>
        <v>0.57018115469829267</v>
      </c>
      <c r="O187" s="54" t="s">
        <v>327</v>
      </c>
      <c r="P187" s="54"/>
      <c r="Q187" s="54"/>
    </row>
    <row r="188" spans="3:17" ht="82.5" customHeight="1" x14ac:dyDescent="0.25">
      <c r="C188" s="74"/>
      <c r="D188" s="75"/>
      <c r="E188" s="68"/>
      <c r="F188" s="68"/>
      <c r="G188" s="72"/>
      <c r="H188" s="72"/>
      <c r="I188" s="46">
        <v>1974</v>
      </c>
      <c r="J188" s="46">
        <v>1881</v>
      </c>
      <c r="K188" s="46">
        <v>1993</v>
      </c>
      <c r="L188" s="46">
        <v>1825</v>
      </c>
      <c r="M188" s="63"/>
      <c r="N188" s="55"/>
      <c r="O188" s="54"/>
      <c r="P188" s="54"/>
      <c r="Q188" s="54"/>
    </row>
    <row r="189" spans="3:17" ht="102" customHeight="1" x14ac:dyDescent="0.25">
      <c r="C189" s="64" t="s">
        <v>229</v>
      </c>
      <c r="D189" s="66" t="s">
        <v>168</v>
      </c>
      <c r="E189" s="68" t="s">
        <v>21</v>
      </c>
      <c r="F189" s="68" t="s">
        <v>45</v>
      </c>
      <c r="G189" s="70">
        <v>39</v>
      </c>
      <c r="H189" s="72" t="s">
        <v>48</v>
      </c>
      <c r="I189" s="46">
        <v>9</v>
      </c>
      <c r="J189" s="46">
        <v>7</v>
      </c>
      <c r="K189" s="43"/>
      <c r="L189" s="49"/>
      <c r="M189" s="62">
        <f>IFERROR(J189/J190,"ND")</f>
        <v>0.875</v>
      </c>
      <c r="N189" s="55">
        <f>IFERROR(((I189+J189+K189+L189)/G189),"ND")</f>
        <v>0.41025641025641024</v>
      </c>
      <c r="O189" s="54" t="s">
        <v>328</v>
      </c>
      <c r="P189" s="54"/>
      <c r="Q189" s="54"/>
    </row>
    <row r="190" spans="3:17" ht="102" customHeight="1" x14ac:dyDescent="0.25">
      <c r="C190" s="74"/>
      <c r="D190" s="75"/>
      <c r="E190" s="68"/>
      <c r="F190" s="68"/>
      <c r="G190" s="72"/>
      <c r="H190" s="72"/>
      <c r="I190" s="50">
        <v>12</v>
      </c>
      <c r="J190" s="50">
        <v>8</v>
      </c>
      <c r="K190" s="50">
        <v>11</v>
      </c>
      <c r="L190" s="51">
        <v>8</v>
      </c>
      <c r="M190" s="63"/>
      <c r="N190" s="55"/>
      <c r="O190" s="54"/>
      <c r="P190" s="54"/>
      <c r="Q190" s="54"/>
    </row>
    <row r="191" spans="3:17" ht="80.25" customHeight="1" x14ac:dyDescent="0.25">
      <c r="C191" s="64" t="s">
        <v>230</v>
      </c>
      <c r="D191" s="66" t="s">
        <v>169</v>
      </c>
      <c r="E191" s="68" t="s">
        <v>21</v>
      </c>
      <c r="F191" s="68" t="s">
        <v>45</v>
      </c>
      <c r="G191" s="70">
        <v>270</v>
      </c>
      <c r="H191" s="72" t="s">
        <v>48</v>
      </c>
      <c r="I191" s="46">
        <v>79</v>
      </c>
      <c r="J191" s="46">
        <v>70</v>
      </c>
      <c r="K191" s="43"/>
      <c r="L191" s="43"/>
      <c r="M191" s="62">
        <f>IFERROR(J191/J192,"ND")</f>
        <v>0.97222222222222221</v>
      </c>
      <c r="N191" s="55">
        <f>IFERROR(((I191+J191+K191+L191)/G191),"ND")</f>
        <v>0.55185185185185182</v>
      </c>
      <c r="O191" s="54" t="s">
        <v>329</v>
      </c>
      <c r="P191" s="54"/>
      <c r="Q191" s="54"/>
    </row>
    <row r="192" spans="3:17" ht="80.25" customHeight="1" x14ac:dyDescent="0.25">
      <c r="C192" s="74"/>
      <c r="D192" s="75"/>
      <c r="E192" s="68"/>
      <c r="F192" s="68"/>
      <c r="G192" s="72"/>
      <c r="H192" s="72"/>
      <c r="I192" s="46">
        <v>75</v>
      </c>
      <c r="J192" s="46">
        <v>72</v>
      </c>
      <c r="K192" s="46">
        <v>62</v>
      </c>
      <c r="L192" s="46">
        <v>61</v>
      </c>
      <c r="M192" s="63"/>
      <c r="N192" s="55"/>
      <c r="O192" s="54"/>
      <c r="P192" s="54"/>
      <c r="Q192" s="54"/>
    </row>
    <row r="193" spans="3:17" ht="85.5" customHeight="1" x14ac:dyDescent="0.25">
      <c r="C193" s="64" t="s">
        <v>231</v>
      </c>
      <c r="D193" s="66" t="s">
        <v>170</v>
      </c>
      <c r="E193" s="68" t="s">
        <v>21</v>
      </c>
      <c r="F193" s="68" t="s">
        <v>45</v>
      </c>
      <c r="G193" s="78">
        <v>1003</v>
      </c>
      <c r="H193" s="76" t="s">
        <v>48</v>
      </c>
      <c r="I193" s="46">
        <v>257</v>
      </c>
      <c r="J193" s="46">
        <v>251</v>
      </c>
      <c r="K193" s="43"/>
      <c r="L193" s="43"/>
      <c r="M193" s="62">
        <f>IFERROR(J193/J194,"ND")</f>
        <v>0.93656716417910446</v>
      </c>
      <c r="N193" s="55">
        <f>IFERROR(((I193+J193+K193+L193)/G193),"ND")</f>
        <v>0.50648055832502492</v>
      </c>
      <c r="O193" s="54" t="s">
        <v>330</v>
      </c>
      <c r="P193" s="54"/>
      <c r="Q193" s="54"/>
    </row>
    <row r="194" spans="3:17" ht="91.5" customHeight="1" x14ac:dyDescent="0.25">
      <c r="C194" s="74"/>
      <c r="D194" s="75"/>
      <c r="E194" s="68"/>
      <c r="F194" s="68"/>
      <c r="G194" s="76"/>
      <c r="H194" s="76"/>
      <c r="I194" s="46">
        <v>260</v>
      </c>
      <c r="J194" s="46">
        <v>268</v>
      </c>
      <c r="K194" s="46">
        <v>275</v>
      </c>
      <c r="L194" s="46">
        <v>200</v>
      </c>
      <c r="M194" s="63"/>
      <c r="N194" s="55"/>
      <c r="O194" s="54"/>
      <c r="P194" s="54"/>
      <c r="Q194" s="54"/>
    </row>
    <row r="195" spans="3:17" ht="95.25" customHeight="1" x14ac:dyDescent="0.25">
      <c r="C195" s="64" t="s">
        <v>232</v>
      </c>
      <c r="D195" s="66" t="s">
        <v>171</v>
      </c>
      <c r="E195" s="68" t="s">
        <v>21</v>
      </c>
      <c r="F195" s="68" t="s">
        <v>45</v>
      </c>
      <c r="G195" s="78">
        <v>23399</v>
      </c>
      <c r="H195" s="76" t="s">
        <v>48</v>
      </c>
      <c r="I195" s="46">
        <v>4921</v>
      </c>
      <c r="J195" s="46">
        <v>5811</v>
      </c>
      <c r="K195" s="43"/>
      <c r="L195" s="43"/>
      <c r="M195" s="62">
        <f>IFERROR(J195/J196,"ND")</f>
        <v>0.93725806451612903</v>
      </c>
      <c r="N195" s="55">
        <f>IFERROR(((I195+J195+K195+L195)/G195),"ND")</f>
        <v>0.45865207914868156</v>
      </c>
      <c r="O195" s="54" t="s">
        <v>331</v>
      </c>
      <c r="P195" s="54"/>
      <c r="Q195" s="54"/>
    </row>
    <row r="196" spans="3:17" ht="95.25" customHeight="1" x14ac:dyDescent="0.25">
      <c r="C196" s="74"/>
      <c r="D196" s="75"/>
      <c r="E196" s="68"/>
      <c r="F196" s="68"/>
      <c r="G196" s="76"/>
      <c r="H196" s="76"/>
      <c r="I196" s="46">
        <v>4999</v>
      </c>
      <c r="J196" s="46">
        <v>6200</v>
      </c>
      <c r="K196" s="46">
        <v>6300</v>
      </c>
      <c r="L196" s="46">
        <v>5900</v>
      </c>
      <c r="M196" s="63"/>
      <c r="N196" s="55"/>
      <c r="O196" s="54"/>
      <c r="P196" s="54"/>
      <c r="Q196" s="54"/>
    </row>
    <row r="197" spans="3:17" ht="80.25" customHeight="1" x14ac:dyDescent="0.25">
      <c r="C197" s="64" t="s">
        <v>172</v>
      </c>
      <c r="D197" s="66" t="s">
        <v>173</v>
      </c>
      <c r="E197" s="68" t="s">
        <v>21</v>
      </c>
      <c r="F197" s="68" t="s">
        <v>45</v>
      </c>
      <c r="G197" s="76">
        <v>5500</v>
      </c>
      <c r="H197" s="72" t="s">
        <v>48</v>
      </c>
      <c r="I197" s="46">
        <v>1247</v>
      </c>
      <c r="J197" s="46">
        <v>1229</v>
      </c>
      <c r="K197" s="43"/>
      <c r="L197" s="43"/>
      <c r="M197" s="62">
        <f>IFERROR(J197/J198,"ND")</f>
        <v>0.89381818181818184</v>
      </c>
      <c r="N197" s="55">
        <f>IFERROR(((I197+J197+K197+L197)/G197),"ND")</f>
        <v>0.45018181818181818</v>
      </c>
      <c r="O197" s="77" t="s">
        <v>332</v>
      </c>
      <c r="P197" s="77"/>
      <c r="Q197" s="77"/>
    </row>
    <row r="198" spans="3:17" ht="80.25" customHeight="1" x14ac:dyDescent="0.25">
      <c r="C198" s="74"/>
      <c r="D198" s="75"/>
      <c r="E198" s="68"/>
      <c r="F198" s="68"/>
      <c r="G198" s="76"/>
      <c r="H198" s="72"/>
      <c r="I198" s="46">
        <v>1375</v>
      </c>
      <c r="J198" s="46">
        <v>1375</v>
      </c>
      <c r="K198" s="46">
        <v>1375</v>
      </c>
      <c r="L198" s="46">
        <v>1375</v>
      </c>
      <c r="M198" s="63"/>
      <c r="N198" s="55"/>
      <c r="O198" s="77"/>
      <c r="P198" s="77"/>
      <c r="Q198" s="77"/>
    </row>
    <row r="199" spans="3:17" ht="84" customHeight="1" x14ac:dyDescent="0.25">
      <c r="C199" s="64" t="s">
        <v>233</v>
      </c>
      <c r="D199" s="66" t="s">
        <v>174</v>
      </c>
      <c r="E199" s="68" t="s">
        <v>21</v>
      </c>
      <c r="F199" s="68" t="s">
        <v>45</v>
      </c>
      <c r="G199" s="72">
        <v>88</v>
      </c>
      <c r="H199" s="72" t="s">
        <v>48</v>
      </c>
      <c r="I199" s="43">
        <v>12</v>
      </c>
      <c r="J199" s="43">
        <v>24</v>
      </c>
      <c r="K199" s="43"/>
      <c r="L199" s="43"/>
      <c r="M199" s="62">
        <f>IFERROR(J199/J200,"ND")</f>
        <v>1.0909090909090908</v>
      </c>
      <c r="N199" s="55">
        <f>IFERROR(((I199+J199+K199+L199)/G199),"ND")</f>
        <v>0.40909090909090912</v>
      </c>
      <c r="O199" s="54" t="s">
        <v>333</v>
      </c>
      <c r="P199" s="54"/>
      <c r="Q199" s="54"/>
    </row>
    <row r="200" spans="3:17" ht="84" customHeight="1" x14ac:dyDescent="0.25">
      <c r="C200" s="74"/>
      <c r="D200" s="75"/>
      <c r="E200" s="68"/>
      <c r="F200" s="68"/>
      <c r="G200" s="72"/>
      <c r="H200" s="72"/>
      <c r="I200" s="46">
        <v>22</v>
      </c>
      <c r="J200" s="46">
        <v>22</v>
      </c>
      <c r="K200" s="46">
        <v>22</v>
      </c>
      <c r="L200" s="46">
        <v>22</v>
      </c>
      <c r="M200" s="63"/>
      <c r="N200" s="55"/>
      <c r="O200" s="54"/>
      <c r="P200" s="54"/>
      <c r="Q200" s="54"/>
    </row>
    <row r="201" spans="3:17" ht="73.5" customHeight="1" x14ac:dyDescent="0.25">
      <c r="C201" s="64" t="s">
        <v>234</v>
      </c>
      <c r="D201" s="66" t="s">
        <v>175</v>
      </c>
      <c r="E201" s="68" t="s">
        <v>21</v>
      </c>
      <c r="F201" s="68" t="s">
        <v>45</v>
      </c>
      <c r="G201" s="70">
        <v>8</v>
      </c>
      <c r="H201" s="72" t="s">
        <v>48</v>
      </c>
      <c r="I201" s="46">
        <v>2</v>
      </c>
      <c r="J201" s="46">
        <v>1</v>
      </c>
      <c r="K201" s="43"/>
      <c r="L201" s="43"/>
      <c r="M201" s="63">
        <f>IFERROR(J201/J202,"ND")</f>
        <v>0.5</v>
      </c>
      <c r="N201" s="55">
        <f>IFERROR(((I201+J201+K201+L201)/G201),"ND")</f>
        <v>0.375</v>
      </c>
      <c r="O201" s="54" t="s">
        <v>334</v>
      </c>
      <c r="P201" s="54"/>
      <c r="Q201" s="54"/>
    </row>
    <row r="202" spans="3:17" ht="74.25" customHeight="1" thickBot="1" x14ac:dyDescent="0.3">
      <c r="C202" s="65"/>
      <c r="D202" s="67"/>
      <c r="E202" s="69"/>
      <c r="F202" s="69"/>
      <c r="G202" s="71"/>
      <c r="H202" s="71"/>
      <c r="I202" s="53">
        <v>2</v>
      </c>
      <c r="J202" s="53">
        <v>2</v>
      </c>
      <c r="K202" s="53">
        <v>2</v>
      </c>
      <c r="L202" s="53">
        <v>2</v>
      </c>
      <c r="M202" s="73"/>
      <c r="N202" s="56"/>
      <c r="O202" s="57"/>
      <c r="P202" s="57"/>
      <c r="Q202" s="57"/>
    </row>
    <row r="205" spans="3:17" ht="76.5" customHeight="1" x14ac:dyDescent="0.25"/>
    <row r="206" spans="3:17" ht="54" customHeight="1" x14ac:dyDescent="0.25"/>
    <row r="208" spans="3:17" x14ac:dyDescent="0.25">
      <c r="C208" s="28"/>
      <c r="D208" s="28"/>
      <c r="E208" s="28"/>
      <c r="H208" s="28"/>
      <c r="M208" s="28"/>
      <c r="O208" s="28" t="s">
        <v>163</v>
      </c>
      <c r="P208" s="28"/>
      <c r="Q208" s="28"/>
    </row>
    <row r="209" spans="3:17" ht="111" customHeight="1" x14ac:dyDescent="0.25">
      <c r="C209" s="58" t="s">
        <v>164</v>
      </c>
      <c r="D209" s="59"/>
      <c r="E209" s="59"/>
      <c r="F209" s="59"/>
      <c r="H209" s="60" t="s">
        <v>237</v>
      </c>
      <c r="I209" s="61"/>
      <c r="J209" s="61"/>
      <c r="K209" s="61"/>
      <c r="L209" s="61"/>
      <c r="M209" s="61"/>
      <c r="O209" s="58" t="s">
        <v>165</v>
      </c>
      <c r="P209" s="59"/>
      <c r="Q209" s="59"/>
    </row>
  </sheetData>
  <mergeCells count="871">
    <mergeCell ref="M131:M132"/>
    <mergeCell ref="N131:N132"/>
    <mergeCell ref="C4:Q4"/>
    <mergeCell ref="C5:Q5"/>
    <mergeCell ref="C6:Q6"/>
    <mergeCell ref="D9:Q9"/>
    <mergeCell ref="C10:C12"/>
    <mergeCell ref="D10:D12"/>
    <mergeCell ref="E10:E12"/>
    <mergeCell ref="F10:F12"/>
    <mergeCell ref="G10:N10"/>
    <mergeCell ref="O10:Q12"/>
    <mergeCell ref="G11:G12"/>
    <mergeCell ref="H11:H12"/>
    <mergeCell ref="I11:L11"/>
    <mergeCell ref="M11:N11"/>
    <mergeCell ref="C13:C14"/>
    <mergeCell ref="D13:D14"/>
    <mergeCell ref="E13:E14"/>
    <mergeCell ref="F13:F14"/>
    <mergeCell ref="G13:G14"/>
    <mergeCell ref="H13:H14"/>
    <mergeCell ref="M13:M14"/>
    <mergeCell ref="N13:N14"/>
    <mergeCell ref="O13:Q14"/>
    <mergeCell ref="C15:C16"/>
    <mergeCell ref="D15:D16"/>
    <mergeCell ref="E15:E16"/>
    <mergeCell ref="F15:F16"/>
    <mergeCell ref="G15:G16"/>
    <mergeCell ref="H15:H16"/>
    <mergeCell ref="M15:M16"/>
    <mergeCell ref="N15:N16"/>
    <mergeCell ref="O15:Q16"/>
    <mergeCell ref="C17:C18"/>
    <mergeCell ref="D17:D18"/>
    <mergeCell ref="E17:E18"/>
    <mergeCell ref="F17:F18"/>
    <mergeCell ref="G17:G18"/>
    <mergeCell ref="H17:H18"/>
    <mergeCell ref="M17:M18"/>
    <mergeCell ref="N17:N18"/>
    <mergeCell ref="O17:Q18"/>
    <mergeCell ref="C19:C20"/>
    <mergeCell ref="D19:D20"/>
    <mergeCell ref="E19:E20"/>
    <mergeCell ref="F19:F20"/>
    <mergeCell ref="G19:G20"/>
    <mergeCell ref="H19:H20"/>
    <mergeCell ref="M19:M20"/>
    <mergeCell ref="N19:N20"/>
    <mergeCell ref="O19:Q20"/>
    <mergeCell ref="M21:M22"/>
    <mergeCell ref="N21:N22"/>
    <mergeCell ref="O21:Q22"/>
    <mergeCell ref="C23:C24"/>
    <mergeCell ref="D23:D24"/>
    <mergeCell ref="E23:E24"/>
    <mergeCell ref="F23:F24"/>
    <mergeCell ref="G23:G24"/>
    <mergeCell ref="H23:H24"/>
    <mergeCell ref="M23:M24"/>
    <mergeCell ref="C21:C22"/>
    <mergeCell ref="D21:D22"/>
    <mergeCell ref="E21:E22"/>
    <mergeCell ref="F21:F22"/>
    <mergeCell ref="G21:G22"/>
    <mergeCell ref="H21:H22"/>
    <mergeCell ref="N23:N24"/>
    <mergeCell ref="O23:Q24"/>
    <mergeCell ref="C25:C26"/>
    <mergeCell ref="D25:D26"/>
    <mergeCell ref="E25:E26"/>
    <mergeCell ref="F25:F26"/>
    <mergeCell ref="G25:G26"/>
    <mergeCell ref="H25:H26"/>
    <mergeCell ref="M25:M26"/>
    <mergeCell ref="N25:N26"/>
    <mergeCell ref="O25:Q26"/>
    <mergeCell ref="C27:C28"/>
    <mergeCell ref="D27:D28"/>
    <mergeCell ref="E27:E28"/>
    <mergeCell ref="F27:F28"/>
    <mergeCell ref="G27:G28"/>
    <mergeCell ref="H27:H28"/>
    <mergeCell ref="M27:M28"/>
    <mergeCell ref="N27:N28"/>
    <mergeCell ref="O27:Q28"/>
    <mergeCell ref="M29:M30"/>
    <mergeCell ref="N29:N30"/>
    <mergeCell ref="O29:Q30"/>
    <mergeCell ref="C31:C32"/>
    <mergeCell ref="D31:D32"/>
    <mergeCell ref="E31:E32"/>
    <mergeCell ref="F31:F32"/>
    <mergeCell ref="G31:G32"/>
    <mergeCell ref="H31:H32"/>
    <mergeCell ref="M31:M32"/>
    <mergeCell ref="C29:C30"/>
    <mergeCell ref="D29:D30"/>
    <mergeCell ref="E29:E30"/>
    <mergeCell ref="F29:F30"/>
    <mergeCell ref="G29:G30"/>
    <mergeCell ref="H29:H30"/>
    <mergeCell ref="N31:N32"/>
    <mergeCell ref="O31:Q32"/>
    <mergeCell ref="C33:C34"/>
    <mergeCell ref="D33:D34"/>
    <mergeCell ref="E33:E34"/>
    <mergeCell ref="F33:F34"/>
    <mergeCell ref="G33:G34"/>
    <mergeCell ref="H33:H34"/>
    <mergeCell ref="M33:M34"/>
    <mergeCell ref="N33:N34"/>
    <mergeCell ref="O33:Q34"/>
    <mergeCell ref="C35:C36"/>
    <mergeCell ref="D35:D36"/>
    <mergeCell ref="E35:E36"/>
    <mergeCell ref="F35:F36"/>
    <mergeCell ref="G35:G36"/>
    <mergeCell ref="H35:H36"/>
    <mergeCell ref="M35:M36"/>
    <mergeCell ref="N35:N36"/>
    <mergeCell ref="O35:Q36"/>
    <mergeCell ref="M37:M38"/>
    <mergeCell ref="N37:N38"/>
    <mergeCell ref="O37:Q38"/>
    <mergeCell ref="C39:C40"/>
    <mergeCell ref="D39:D40"/>
    <mergeCell ref="E39:E40"/>
    <mergeCell ref="F39:F40"/>
    <mergeCell ref="G39:G40"/>
    <mergeCell ref="H39:H40"/>
    <mergeCell ref="M39:M40"/>
    <mergeCell ref="C37:C38"/>
    <mergeCell ref="D37:D38"/>
    <mergeCell ref="E37:E38"/>
    <mergeCell ref="F37:F38"/>
    <mergeCell ref="G37:G38"/>
    <mergeCell ref="H37:H38"/>
    <mergeCell ref="N39:N40"/>
    <mergeCell ref="O39:Q40"/>
    <mergeCell ref="C41:C42"/>
    <mergeCell ref="D41:D42"/>
    <mergeCell ref="E41:E42"/>
    <mergeCell ref="F41:F42"/>
    <mergeCell ref="G41:G42"/>
    <mergeCell ref="H41:H42"/>
    <mergeCell ref="M41:M42"/>
    <mergeCell ref="N41:N42"/>
    <mergeCell ref="O41:Q42"/>
    <mergeCell ref="C43:C44"/>
    <mergeCell ref="D43:D44"/>
    <mergeCell ref="E43:E44"/>
    <mergeCell ref="F43:F44"/>
    <mergeCell ref="G43:G44"/>
    <mergeCell ref="H43:H44"/>
    <mergeCell ref="M43:M44"/>
    <mergeCell ref="N43:N44"/>
    <mergeCell ref="O43:Q44"/>
    <mergeCell ref="M45:M46"/>
    <mergeCell ref="N45:N46"/>
    <mergeCell ref="O45:Q46"/>
    <mergeCell ref="C47:C48"/>
    <mergeCell ref="D47:D48"/>
    <mergeCell ref="E47:E48"/>
    <mergeCell ref="F47:F48"/>
    <mergeCell ref="G47:G48"/>
    <mergeCell ref="H47:H48"/>
    <mergeCell ref="M47:M48"/>
    <mergeCell ref="C45:C46"/>
    <mergeCell ref="D45:D46"/>
    <mergeCell ref="E45:E46"/>
    <mergeCell ref="F45:F46"/>
    <mergeCell ref="G45:G46"/>
    <mergeCell ref="H45:H46"/>
    <mergeCell ref="N47:N48"/>
    <mergeCell ref="O47:Q48"/>
    <mergeCell ref="D53:D54"/>
    <mergeCell ref="E53:E54"/>
    <mergeCell ref="F53:F54"/>
    <mergeCell ref="G53:G54"/>
    <mergeCell ref="H53:H54"/>
    <mergeCell ref="M53:M54"/>
    <mergeCell ref="C51:C54"/>
    <mergeCell ref="D51:D52"/>
    <mergeCell ref="E51:E52"/>
    <mergeCell ref="F51:F52"/>
    <mergeCell ref="G51:G52"/>
    <mergeCell ref="H51:H52"/>
    <mergeCell ref="M51:M52"/>
    <mergeCell ref="C49:C50"/>
    <mergeCell ref="D49:D50"/>
    <mergeCell ref="E49:E50"/>
    <mergeCell ref="F49:F50"/>
    <mergeCell ref="G49:G50"/>
    <mergeCell ref="H49:H50"/>
    <mergeCell ref="M49:M50"/>
    <mergeCell ref="N49:N50"/>
    <mergeCell ref="O49:Q50"/>
    <mergeCell ref="D57:D58"/>
    <mergeCell ref="E57:E58"/>
    <mergeCell ref="F57:F58"/>
    <mergeCell ref="G57:G58"/>
    <mergeCell ref="H57:H58"/>
    <mergeCell ref="M57:M58"/>
    <mergeCell ref="N57:N58"/>
    <mergeCell ref="O57:Q58"/>
    <mergeCell ref="C55:C56"/>
    <mergeCell ref="D55:D56"/>
    <mergeCell ref="E55:E56"/>
    <mergeCell ref="F55:F56"/>
    <mergeCell ref="G55:G56"/>
    <mergeCell ref="H55:H56"/>
    <mergeCell ref="M55:M56"/>
    <mergeCell ref="N55:N56"/>
    <mergeCell ref="N51:N52"/>
    <mergeCell ref="O51:Q52"/>
    <mergeCell ref="N53:N54"/>
    <mergeCell ref="O53:Q54"/>
    <mergeCell ref="M59:M60"/>
    <mergeCell ref="N59:N60"/>
    <mergeCell ref="O59:Q60"/>
    <mergeCell ref="C61:C62"/>
    <mergeCell ref="D61:D62"/>
    <mergeCell ref="E61:E62"/>
    <mergeCell ref="F61:F62"/>
    <mergeCell ref="G61:G62"/>
    <mergeCell ref="H61:H62"/>
    <mergeCell ref="M61:M62"/>
    <mergeCell ref="C59:C60"/>
    <mergeCell ref="D59:D60"/>
    <mergeCell ref="E59:E60"/>
    <mergeCell ref="F59:F60"/>
    <mergeCell ref="G59:G60"/>
    <mergeCell ref="H59:H60"/>
    <mergeCell ref="N61:N62"/>
    <mergeCell ref="O61:Q62"/>
    <mergeCell ref="O55:Q56"/>
    <mergeCell ref="C57:C58"/>
    <mergeCell ref="C63:C64"/>
    <mergeCell ref="D63:D64"/>
    <mergeCell ref="E63:E64"/>
    <mergeCell ref="F63:F64"/>
    <mergeCell ref="G63:G64"/>
    <mergeCell ref="H63:H64"/>
    <mergeCell ref="M63:M64"/>
    <mergeCell ref="N63:N64"/>
    <mergeCell ref="O63:Q64"/>
    <mergeCell ref="C65:C66"/>
    <mergeCell ref="D65:D66"/>
    <mergeCell ref="E65:E66"/>
    <mergeCell ref="F65:F66"/>
    <mergeCell ref="G65:G66"/>
    <mergeCell ref="H65:H66"/>
    <mergeCell ref="M65:M66"/>
    <mergeCell ref="N65:N66"/>
    <mergeCell ref="O65:Q66"/>
    <mergeCell ref="M67:M68"/>
    <mergeCell ref="N67:N68"/>
    <mergeCell ref="O67:Q68"/>
    <mergeCell ref="C69:C70"/>
    <mergeCell ref="D69:D70"/>
    <mergeCell ref="E69:E70"/>
    <mergeCell ref="F69:F70"/>
    <mergeCell ref="G69:G70"/>
    <mergeCell ref="H69:H70"/>
    <mergeCell ref="M69:M70"/>
    <mergeCell ref="C67:C68"/>
    <mergeCell ref="D67:D68"/>
    <mergeCell ref="E67:E68"/>
    <mergeCell ref="F67:F68"/>
    <mergeCell ref="G67:G68"/>
    <mergeCell ref="H67:H68"/>
    <mergeCell ref="N69:N70"/>
    <mergeCell ref="O69:Q70"/>
    <mergeCell ref="C71:C72"/>
    <mergeCell ref="D71:D72"/>
    <mergeCell ref="E71:E72"/>
    <mergeCell ref="F71:F72"/>
    <mergeCell ref="G71:G72"/>
    <mergeCell ref="H71:H72"/>
    <mergeCell ref="M71:M72"/>
    <mergeCell ref="N71:N72"/>
    <mergeCell ref="O71:Q72"/>
    <mergeCell ref="C73:C74"/>
    <mergeCell ref="D73:D74"/>
    <mergeCell ref="E73:E74"/>
    <mergeCell ref="F73:F74"/>
    <mergeCell ref="G73:G74"/>
    <mergeCell ref="H73:H74"/>
    <mergeCell ref="M73:M74"/>
    <mergeCell ref="N73:N74"/>
    <mergeCell ref="O73:Q74"/>
    <mergeCell ref="M75:M76"/>
    <mergeCell ref="N75:N76"/>
    <mergeCell ref="O75:Q76"/>
    <mergeCell ref="C77:C78"/>
    <mergeCell ref="D77:D78"/>
    <mergeCell ref="E77:E78"/>
    <mergeCell ref="F77:F78"/>
    <mergeCell ref="G77:G78"/>
    <mergeCell ref="H77:H78"/>
    <mergeCell ref="M77:M78"/>
    <mergeCell ref="C75:C76"/>
    <mergeCell ref="D75:D76"/>
    <mergeCell ref="E75:E76"/>
    <mergeCell ref="F75:F76"/>
    <mergeCell ref="G75:G76"/>
    <mergeCell ref="H75:H76"/>
    <mergeCell ref="N77:N78"/>
    <mergeCell ref="O77:Q78"/>
    <mergeCell ref="C79:C80"/>
    <mergeCell ref="D79:D80"/>
    <mergeCell ref="E79:E80"/>
    <mergeCell ref="F79:F80"/>
    <mergeCell ref="G79:G80"/>
    <mergeCell ref="H79:H80"/>
    <mergeCell ref="M79:M80"/>
    <mergeCell ref="N79:N80"/>
    <mergeCell ref="O79:Q80"/>
    <mergeCell ref="C81:C82"/>
    <mergeCell ref="D81:D82"/>
    <mergeCell ref="E81:E82"/>
    <mergeCell ref="F81:F82"/>
    <mergeCell ref="G81:G82"/>
    <mergeCell ref="H81:H82"/>
    <mergeCell ref="M81:M82"/>
    <mergeCell ref="N81:N82"/>
    <mergeCell ref="O81:Q82"/>
    <mergeCell ref="M83:M84"/>
    <mergeCell ref="N83:N84"/>
    <mergeCell ref="O83:Q84"/>
    <mergeCell ref="C85:C86"/>
    <mergeCell ref="D85:D86"/>
    <mergeCell ref="E85:E86"/>
    <mergeCell ref="F85:F86"/>
    <mergeCell ref="G85:G86"/>
    <mergeCell ref="H85:H86"/>
    <mergeCell ref="M85:M86"/>
    <mergeCell ref="C83:C84"/>
    <mergeCell ref="D83:D84"/>
    <mergeCell ref="E83:E84"/>
    <mergeCell ref="F83:F84"/>
    <mergeCell ref="G83:G84"/>
    <mergeCell ref="H83:H84"/>
    <mergeCell ref="N85:N86"/>
    <mergeCell ref="O85:Q86"/>
    <mergeCell ref="C87:C88"/>
    <mergeCell ref="D87:D88"/>
    <mergeCell ref="E87:E88"/>
    <mergeCell ref="F87:F88"/>
    <mergeCell ref="G87:G88"/>
    <mergeCell ref="H87:H88"/>
    <mergeCell ref="M87:M88"/>
    <mergeCell ref="N87:N88"/>
    <mergeCell ref="O87:Q88"/>
    <mergeCell ref="C89:C90"/>
    <mergeCell ref="D89:D90"/>
    <mergeCell ref="E89:E90"/>
    <mergeCell ref="F89:F90"/>
    <mergeCell ref="G89:G90"/>
    <mergeCell ref="H89:H90"/>
    <mergeCell ref="M89:M90"/>
    <mergeCell ref="N89:N90"/>
    <mergeCell ref="O89:Q90"/>
    <mergeCell ref="M91:M92"/>
    <mergeCell ref="N91:N92"/>
    <mergeCell ref="O91:Q92"/>
    <mergeCell ref="C93:C94"/>
    <mergeCell ref="D93:D94"/>
    <mergeCell ref="E93:E94"/>
    <mergeCell ref="F93:F94"/>
    <mergeCell ref="G93:G94"/>
    <mergeCell ref="H93:H94"/>
    <mergeCell ref="M93:M94"/>
    <mergeCell ref="C91:C92"/>
    <mergeCell ref="D91:D92"/>
    <mergeCell ref="E91:E92"/>
    <mergeCell ref="F91:F92"/>
    <mergeCell ref="G91:G92"/>
    <mergeCell ref="H91:H92"/>
    <mergeCell ref="N93:N94"/>
    <mergeCell ref="O93:Q94"/>
    <mergeCell ref="C95:C96"/>
    <mergeCell ref="D95:D96"/>
    <mergeCell ref="E95:E96"/>
    <mergeCell ref="F95:F96"/>
    <mergeCell ref="G95:G96"/>
    <mergeCell ref="H95:H96"/>
    <mergeCell ref="M95:M96"/>
    <mergeCell ref="N95:N96"/>
    <mergeCell ref="O95:Q96"/>
    <mergeCell ref="C97:C98"/>
    <mergeCell ref="D97:D98"/>
    <mergeCell ref="E97:E98"/>
    <mergeCell ref="F97:F98"/>
    <mergeCell ref="G97:G98"/>
    <mergeCell ref="H97:H98"/>
    <mergeCell ref="M97:M98"/>
    <mergeCell ref="N97:N98"/>
    <mergeCell ref="O97:Q98"/>
    <mergeCell ref="M99:M100"/>
    <mergeCell ref="N99:N100"/>
    <mergeCell ref="O99:Q100"/>
    <mergeCell ref="C101:C102"/>
    <mergeCell ref="D101:D102"/>
    <mergeCell ref="E101:E102"/>
    <mergeCell ref="F101:F102"/>
    <mergeCell ref="G101:G102"/>
    <mergeCell ref="H101:H102"/>
    <mergeCell ref="M101:M102"/>
    <mergeCell ref="C99:C100"/>
    <mergeCell ref="D99:D100"/>
    <mergeCell ref="E99:E100"/>
    <mergeCell ref="F99:F100"/>
    <mergeCell ref="G99:G100"/>
    <mergeCell ref="H99:H100"/>
    <mergeCell ref="N101:N102"/>
    <mergeCell ref="O101:Q102"/>
    <mergeCell ref="C103:C104"/>
    <mergeCell ref="D103:D104"/>
    <mergeCell ref="E103:E104"/>
    <mergeCell ref="F103:F104"/>
    <mergeCell ref="G103:G104"/>
    <mergeCell ref="H103:H104"/>
    <mergeCell ref="M103:M104"/>
    <mergeCell ref="N103:N104"/>
    <mergeCell ref="O103:Q104"/>
    <mergeCell ref="C105:C106"/>
    <mergeCell ref="D105:D106"/>
    <mergeCell ref="E105:E106"/>
    <mergeCell ref="F105:F106"/>
    <mergeCell ref="G105:G106"/>
    <mergeCell ref="H105:H106"/>
    <mergeCell ref="M105:M106"/>
    <mergeCell ref="N105:N106"/>
    <mergeCell ref="O105:Q106"/>
    <mergeCell ref="M107:M108"/>
    <mergeCell ref="N107:N108"/>
    <mergeCell ref="O107:Q108"/>
    <mergeCell ref="C109:C110"/>
    <mergeCell ref="D109:D110"/>
    <mergeCell ref="E109:E110"/>
    <mergeCell ref="F109:F110"/>
    <mergeCell ref="G109:G110"/>
    <mergeCell ref="H109:H110"/>
    <mergeCell ref="M109:M110"/>
    <mergeCell ref="C107:C108"/>
    <mergeCell ref="D107:D108"/>
    <mergeCell ref="E107:E108"/>
    <mergeCell ref="F107:F108"/>
    <mergeCell ref="G107:G108"/>
    <mergeCell ref="H107:H108"/>
    <mergeCell ref="O111:Q112"/>
    <mergeCell ref="N109:N110"/>
    <mergeCell ref="O109:Q110"/>
    <mergeCell ref="C111:C112"/>
    <mergeCell ref="D111:D112"/>
    <mergeCell ref="E111:E112"/>
    <mergeCell ref="F111:F112"/>
    <mergeCell ref="G111:G112"/>
    <mergeCell ref="H111:H112"/>
    <mergeCell ref="M111:M112"/>
    <mergeCell ref="N111:N112"/>
    <mergeCell ref="M113:M114"/>
    <mergeCell ref="N113:N114"/>
    <mergeCell ref="O113:Q114"/>
    <mergeCell ref="C115:C116"/>
    <mergeCell ref="D115:D116"/>
    <mergeCell ref="E115:E116"/>
    <mergeCell ref="F115:F116"/>
    <mergeCell ref="G115:G116"/>
    <mergeCell ref="H115:H116"/>
    <mergeCell ref="M115:M116"/>
    <mergeCell ref="C113:C114"/>
    <mergeCell ref="D113:D114"/>
    <mergeCell ref="E113:E114"/>
    <mergeCell ref="F113:F114"/>
    <mergeCell ref="G113:G114"/>
    <mergeCell ref="H113:H114"/>
    <mergeCell ref="N115:N116"/>
    <mergeCell ref="O115:Q116"/>
    <mergeCell ref="C117:C118"/>
    <mergeCell ref="D117:D118"/>
    <mergeCell ref="E117:E118"/>
    <mergeCell ref="F117:F118"/>
    <mergeCell ref="G117:G118"/>
    <mergeCell ref="H117:H118"/>
    <mergeCell ref="M117:M118"/>
    <mergeCell ref="N117:N118"/>
    <mergeCell ref="O117:Q118"/>
    <mergeCell ref="C119:C120"/>
    <mergeCell ref="D119:D120"/>
    <mergeCell ref="E119:E120"/>
    <mergeCell ref="F119:F120"/>
    <mergeCell ref="G119:G120"/>
    <mergeCell ref="H119:H120"/>
    <mergeCell ref="M119:M120"/>
    <mergeCell ref="N119:N120"/>
    <mergeCell ref="O119:Q120"/>
    <mergeCell ref="N123:N124"/>
    <mergeCell ref="O123:Q124"/>
    <mergeCell ref="M121:M122"/>
    <mergeCell ref="N121:N122"/>
    <mergeCell ref="O121:Q122"/>
    <mergeCell ref="C123:C124"/>
    <mergeCell ref="D123:D124"/>
    <mergeCell ref="E123:E124"/>
    <mergeCell ref="F123:F124"/>
    <mergeCell ref="G123:G124"/>
    <mergeCell ref="H123:H124"/>
    <mergeCell ref="M123:M124"/>
    <mergeCell ref="C121:C122"/>
    <mergeCell ref="D121:D122"/>
    <mergeCell ref="E121:E122"/>
    <mergeCell ref="F121:F122"/>
    <mergeCell ref="G121:G122"/>
    <mergeCell ref="H121:H122"/>
    <mergeCell ref="C125:C126"/>
    <mergeCell ref="D125:D126"/>
    <mergeCell ref="E125:E126"/>
    <mergeCell ref="F125:F126"/>
    <mergeCell ref="G125:G126"/>
    <mergeCell ref="H125:H126"/>
    <mergeCell ref="M125:M126"/>
    <mergeCell ref="N125:N126"/>
    <mergeCell ref="O125:Q126"/>
    <mergeCell ref="N129:N130"/>
    <mergeCell ref="O129:Q130"/>
    <mergeCell ref="C131:C132"/>
    <mergeCell ref="D131:D132"/>
    <mergeCell ref="E131:E132"/>
    <mergeCell ref="F131:F132"/>
    <mergeCell ref="G131:G132"/>
    <mergeCell ref="H131:H132"/>
    <mergeCell ref="M127:M128"/>
    <mergeCell ref="N127:N128"/>
    <mergeCell ref="O127:Q128"/>
    <mergeCell ref="C129:C130"/>
    <mergeCell ref="D129:D130"/>
    <mergeCell ref="E129:E130"/>
    <mergeCell ref="F129:F130"/>
    <mergeCell ref="G129:G130"/>
    <mergeCell ref="H129:H130"/>
    <mergeCell ref="M129:M130"/>
    <mergeCell ref="C127:C128"/>
    <mergeCell ref="D127:D128"/>
    <mergeCell ref="E127:E128"/>
    <mergeCell ref="F127:F128"/>
    <mergeCell ref="G127:G128"/>
    <mergeCell ref="H127:H128"/>
    <mergeCell ref="M133:M134"/>
    <mergeCell ref="N133:N134"/>
    <mergeCell ref="O133:Q134"/>
    <mergeCell ref="C135:C136"/>
    <mergeCell ref="D135:D136"/>
    <mergeCell ref="E135:E136"/>
    <mergeCell ref="F135:F136"/>
    <mergeCell ref="G135:G136"/>
    <mergeCell ref="H135:H136"/>
    <mergeCell ref="M135:M136"/>
    <mergeCell ref="C133:C134"/>
    <mergeCell ref="D133:D134"/>
    <mergeCell ref="E133:E134"/>
    <mergeCell ref="F133:F134"/>
    <mergeCell ref="G133:G134"/>
    <mergeCell ref="H133:H134"/>
    <mergeCell ref="N135:N136"/>
    <mergeCell ref="O135:Q136"/>
    <mergeCell ref="C137:C138"/>
    <mergeCell ref="D137:D138"/>
    <mergeCell ref="E137:E138"/>
    <mergeCell ref="F137:F138"/>
    <mergeCell ref="G137:G138"/>
    <mergeCell ref="H137:H138"/>
    <mergeCell ref="M137:M138"/>
    <mergeCell ref="N137:N138"/>
    <mergeCell ref="O137:Q138"/>
    <mergeCell ref="C139:C140"/>
    <mergeCell ref="D139:D140"/>
    <mergeCell ref="E139:E140"/>
    <mergeCell ref="F139:F140"/>
    <mergeCell ref="G139:G140"/>
    <mergeCell ref="H139:H140"/>
    <mergeCell ref="M139:M140"/>
    <mergeCell ref="N139:N140"/>
    <mergeCell ref="O139:Q140"/>
    <mergeCell ref="M141:M142"/>
    <mergeCell ref="N141:N142"/>
    <mergeCell ref="O141:Q142"/>
    <mergeCell ref="C141:C142"/>
    <mergeCell ref="D141:D142"/>
    <mergeCell ref="E141:E142"/>
    <mergeCell ref="F141:F142"/>
    <mergeCell ref="G141:G142"/>
    <mergeCell ref="H141:H142"/>
    <mergeCell ref="O143:Q144"/>
    <mergeCell ref="C145:C146"/>
    <mergeCell ref="D145:D146"/>
    <mergeCell ref="E145:E146"/>
    <mergeCell ref="F145:F146"/>
    <mergeCell ref="G145:G146"/>
    <mergeCell ref="H145:H146"/>
    <mergeCell ref="M145:M146"/>
    <mergeCell ref="N145:N146"/>
    <mergeCell ref="O145:Q146"/>
    <mergeCell ref="C143:C144"/>
    <mergeCell ref="D143:D144"/>
    <mergeCell ref="E143:E144"/>
    <mergeCell ref="F143:F144"/>
    <mergeCell ref="G143:G144"/>
    <mergeCell ref="H143:H144"/>
    <mergeCell ref="M143:M144"/>
    <mergeCell ref="N143:N144"/>
    <mergeCell ref="M147:M148"/>
    <mergeCell ref="N147:N148"/>
    <mergeCell ref="O147:Q148"/>
    <mergeCell ref="C149:C150"/>
    <mergeCell ref="D149:D150"/>
    <mergeCell ref="E149:E150"/>
    <mergeCell ref="F149:F150"/>
    <mergeCell ref="G149:G150"/>
    <mergeCell ref="H149:H150"/>
    <mergeCell ref="M149:M150"/>
    <mergeCell ref="C147:C148"/>
    <mergeCell ref="D147:D148"/>
    <mergeCell ref="E147:E148"/>
    <mergeCell ref="F147:F148"/>
    <mergeCell ref="G147:G148"/>
    <mergeCell ref="H147:H148"/>
    <mergeCell ref="O151:Q152"/>
    <mergeCell ref="N149:N150"/>
    <mergeCell ref="O149:Q150"/>
    <mergeCell ref="C151:C152"/>
    <mergeCell ref="D151:D152"/>
    <mergeCell ref="E151:E152"/>
    <mergeCell ref="F151:F152"/>
    <mergeCell ref="G151:G152"/>
    <mergeCell ref="H151:H152"/>
    <mergeCell ref="M151:M152"/>
    <mergeCell ref="N151:N152"/>
    <mergeCell ref="M153:M154"/>
    <mergeCell ref="N153:N154"/>
    <mergeCell ref="O153:Q154"/>
    <mergeCell ref="C155:C156"/>
    <mergeCell ref="D155:D156"/>
    <mergeCell ref="E155:E156"/>
    <mergeCell ref="F155:F156"/>
    <mergeCell ref="G155:G156"/>
    <mergeCell ref="H155:H156"/>
    <mergeCell ref="M155:M156"/>
    <mergeCell ref="C153:C154"/>
    <mergeCell ref="D153:D154"/>
    <mergeCell ref="E153:E154"/>
    <mergeCell ref="F153:F154"/>
    <mergeCell ref="G153:G154"/>
    <mergeCell ref="H153:H154"/>
    <mergeCell ref="N155:N156"/>
    <mergeCell ref="O155:Q156"/>
    <mergeCell ref="C157:C158"/>
    <mergeCell ref="D157:D158"/>
    <mergeCell ref="E157:E158"/>
    <mergeCell ref="F157:F158"/>
    <mergeCell ref="G157:G158"/>
    <mergeCell ref="H157:H158"/>
    <mergeCell ref="M157:M158"/>
    <mergeCell ref="N157:N158"/>
    <mergeCell ref="O157:Q158"/>
    <mergeCell ref="C159:C160"/>
    <mergeCell ref="D159:D160"/>
    <mergeCell ref="E159:E160"/>
    <mergeCell ref="F159:F160"/>
    <mergeCell ref="G159:G160"/>
    <mergeCell ref="H159:H160"/>
    <mergeCell ref="M159:M160"/>
    <mergeCell ref="N159:N160"/>
    <mergeCell ref="O159:Q160"/>
    <mergeCell ref="N161:N162"/>
    <mergeCell ref="O161:Q162"/>
    <mergeCell ref="C163:C164"/>
    <mergeCell ref="D163:D164"/>
    <mergeCell ref="E163:E164"/>
    <mergeCell ref="F163:F164"/>
    <mergeCell ref="G163:G164"/>
    <mergeCell ref="H163:H164"/>
    <mergeCell ref="M163:M164"/>
    <mergeCell ref="N163:N164"/>
    <mergeCell ref="C161:C162"/>
    <mergeCell ref="D161:D162"/>
    <mergeCell ref="E161:E162"/>
    <mergeCell ref="F161:F162"/>
    <mergeCell ref="G161:G162"/>
    <mergeCell ref="H161:H162"/>
    <mergeCell ref="M161:M162"/>
    <mergeCell ref="O163:Q164"/>
    <mergeCell ref="C165:C166"/>
    <mergeCell ref="D165:D166"/>
    <mergeCell ref="E165:E166"/>
    <mergeCell ref="F165:F166"/>
    <mergeCell ref="G165:G166"/>
    <mergeCell ref="H165:H166"/>
    <mergeCell ref="M165:M166"/>
    <mergeCell ref="N165:N166"/>
    <mergeCell ref="O165:Q166"/>
    <mergeCell ref="M167:M168"/>
    <mergeCell ref="N167:N168"/>
    <mergeCell ref="O167:Q168"/>
    <mergeCell ref="C169:C170"/>
    <mergeCell ref="D169:D170"/>
    <mergeCell ref="E169:E170"/>
    <mergeCell ref="F169:F170"/>
    <mergeCell ref="G169:G170"/>
    <mergeCell ref="H169:H170"/>
    <mergeCell ref="M169:M170"/>
    <mergeCell ref="C167:C168"/>
    <mergeCell ref="D167:D168"/>
    <mergeCell ref="E167:E168"/>
    <mergeCell ref="F167:F168"/>
    <mergeCell ref="G167:G168"/>
    <mergeCell ref="H167:H168"/>
    <mergeCell ref="N169:N170"/>
    <mergeCell ref="O169:Q170"/>
    <mergeCell ref="C171:C172"/>
    <mergeCell ref="D171:D172"/>
    <mergeCell ref="E171:E172"/>
    <mergeCell ref="F171:F172"/>
    <mergeCell ref="G171:G172"/>
    <mergeCell ref="H171:H172"/>
    <mergeCell ref="M171:M172"/>
    <mergeCell ref="N171:N172"/>
    <mergeCell ref="O171:Q172"/>
    <mergeCell ref="C173:C174"/>
    <mergeCell ref="D173:D174"/>
    <mergeCell ref="E173:E174"/>
    <mergeCell ref="F173:F174"/>
    <mergeCell ref="G173:G174"/>
    <mergeCell ref="H173:H174"/>
    <mergeCell ref="M173:M174"/>
    <mergeCell ref="N173:N174"/>
    <mergeCell ref="O173:Q174"/>
    <mergeCell ref="M175:M176"/>
    <mergeCell ref="N175:N176"/>
    <mergeCell ref="O175:Q176"/>
    <mergeCell ref="C177:C178"/>
    <mergeCell ref="D177:D178"/>
    <mergeCell ref="E177:E178"/>
    <mergeCell ref="F177:F178"/>
    <mergeCell ref="G177:G178"/>
    <mergeCell ref="H177:H178"/>
    <mergeCell ref="M177:M178"/>
    <mergeCell ref="C175:C176"/>
    <mergeCell ref="D175:D176"/>
    <mergeCell ref="E175:E176"/>
    <mergeCell ref="F175:F176"/>
    <mergeCell ref="G175:G176"/>
    <mergeCell ref="H175:H176"/>
    <mergeCell ref="N177:N178"/>
    <mergeCell ref="O177:Q178"/>
    <mergeCell ref="C179:C180"/>
    <mergeCell ref="D179:D180"/>
    <mergeCell ref="E179:E180"/>
    <mergeCell ref="F179:F180"/>
    <mergeCell ref="G179:G180"/>
    <mergeCell ref="H179:H180"/>
    <mergeCell ref="M179:M180"/>
    <mergeCell ref="N179:N180"/>
    <mergeCell ref="O179:Q180"/>
    <mergeCell ref="C181:C182"/>
    <mergeCell ref="D181:D182"/>
    <mergeCell ref="E181:E182"/>
    <mergeCell ref="F181:F182"/>
    <mergeCell ref="G181:G182"/>
    <mergeCell ref="H181:H182"/>
    <mergeCell ref="M181:M182"/>
    <mergeCell ref="N181:N182"/>
    <mergeCell ref="O181:Q182"/>
    <mergeCell ref="M183:M184"/>
    <mergeCell ref="N183:N184"/>
    <mergeCell ref="O183:Q184"/>
    <mergeCell ref="C185:C186"/>
    <mergeCell ref="D185:D186"/>
    <mergeCell ref="E185:E186"/>
    <mergeCell ref="F185:F186"/>
    <mergeCell ref="G185:G186"/>
    <mergeCell ref="H185:H186"/>
    <mergeCell ref="M185:M186"/>
    <mergeCell ref="C183:C184"/>
    <mergeCell ref="D183:D184"/>
    <mergeCell ref="E183:E184"/>
    <mergeCell ref="F183:F184"/>
    <mergeCell ref="G183:G184"/>
    <mergeCell ref="H183:H184"/>
    <mergeCell ref="N185:N186"/>
    <mergeCell ref="O185:Q186"/>
    <mergeCell ref="C187:C188"/>
    <mergeCell ref="D187:D188"/>
    <mergeCell ref="E187:E188"/>
    <mergeCell ref="F187:F188"/>
    <mergeCell ref="G187:G188"/>
    <mergeCell ref="H187:H188"/>
    <mergeCell ref="M187:M188"/>
    <mergeCell ref="N187:N188"/>
    <mergeCell ref="O187:Q188"/>
    <mergeCell ref="C189:C190"/>
    <mergeCell ref="D189:D190"/>
    <mergeCell ref="E189:E190"/>
    <mergeCell ref="F189:F190"/>
    <mergeCell ref="G189:G190"/>
    <mergeCell ref="H189:H190"/>
    <mergeCell ref="M189:M190"/>
    <mergeCell ref="N189:N190"/>
    <mergeCell ref="O189:Q190"/>
    <mergeCell ref="M191:M192"/>
    <mergeCell ref="N191:N192"/>
    <mergeCell ref="O191:Q192"/>
    <mergeCell ref="C193:C194"/>
    <mergeCell ref="D193:D194"/>
    <mergeCell ref="E193:E194"/>
    <mergeCell ref="F193:F194"/>
    <mergeCell ref="G193:G194"/>
    <mergeCell ref="H193:H194"/>
    <mergeCell ref="M193:M194"/>
    <mergeCell ref="C191:C192"/>
    <mergeCell ref="D191:D192"/>
    <mergeCell ref="E191:E192"/>
    <mergeCell ref="F191:F192"/>
    <mergeCell ref="G191:G192"/>
    <mergeCell ref="H191:H192"/>
    <mergeCell ref="N193:N194"/>
    <mergeCell ref="O193:Q194"/>
    <mergeCell ref="E197:E198"/>
    <mergeCell ref="F197:F198"/>
    <mergeCell ref="G197:G198"/>
    <mergeCell ref="H197:H198"/>
    <mergeCell ref="M197:M198"/>
    <mergeCell ref="N197:N198"/>
    <mergeCell ref="O197:Q198"/>
    <mergeCell ref="C195:C196"/>
    <mergeCell ref="D195:D196"/>
    <mergeCell ref="E195:E196"/>
    <mergeCell ref="F195:F196"/>
    <mergeCell ref="G195:G196"/>
    <mergeCell ref="H195:H196"/>
    <mergeCell ref="M195:M196"/>
    <mergeCell ref="N195:N196"/>
    <mergeCell ref="O195:Q196"/>
    <mergeCell ref="O131:Q132"/>
    <mergeCell ref="N201:N202"/>
    <mergeCell ref="O201:Q202"/>
    <mergeCell ref="C209:F209"/>
    <mergeCell ref="H209:M209"/>
    <mergeCell ref="O209:Q209"/>
    <mergeCell ref="M199:M200"/>
    <mergeCell ref="N199:N200"/>
    <mergeCell ref="O199:Q200"/>
    <mergeCell ref="C201:C202"/>
    <mergeCell ref="D201:D202"/>
    <mergeCell ref="E201:E202"/>
    <mergeCell ref="F201:F202"/>
    <mergeCell ref="G201:G202"/>
    <mergeCell ref="H201:H202"/>
    <mergeCell ref="M201:M202"/>
    <mergeCell ref="C199:C200"/>
    <mergeCell ref="D199:D200"/>
    <mergeCell ref="E199:E200"/>
    <mergeCell ref="F199:F200"/>
    <mergeCell ref="G199:G200"/>
    <mergeCell ref="H199:H200"/>
    <mergeCell ref="C197:C198"/>
    <mergeCell ref="D197:D198"/>
  </mergeCells>
  <pageMargins left="0.38" right="0.32" top="0.39370078740157483" bottom="0.24" header="0.39370078740157483" footer="0.35433070866141736"/>
  <pageSetup scale="29" fitToHeight="0" orientation="portrait" r:id="rId1"/>
  <rowBreaks count="4" manualBreakCount="4">
    <brk id="118" min="2" max="16" man="1"/>
    <brk id="130" min="2" max="16" man="1"/>
    <brk id="140" min="2" max="16" man="1"/>
    <brk id="196" min="2"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E84C1-CF5B-4398-8A47-33A80CCAF05E}">
  <dimension ref="D3:U31"/>
  <sheetViews>
    <sheetView topLeftCell="C9" zoomScale="50" zoomScaleNormal="50" workbookViewId="0">
      <selection activeCell="D10" sqref="D10:D12"/>
    </sheetView>
  </sheetViews>
  <sheetFormatPr baseColWidth="10" defaultColWidth="11.42578125" defaultRowHeight="15.75" x14ac:dyDescent="0.25"/>
  <cols>
    <col min="1" max="3" width="11.42578125" style="4"/>
    <col min="4" max="4" width="32" style="4" customWidth="1"/>
    <col min="5" max="5" width="24.140625" style="4" customWidth="1"/>
    <col min="6" max="6" width="18.85546875" style="4" customWidth="1"/>
    <col min="7" max="7" width="20.42578125" style="4" customWidth="1"/>
    <col min="8" max="8" width="18.28515625" style="4" customWidth="1"/>
    <col min="9" max="9" width="17.85546875" style="4" customWidth="1"/>
    <col min="10" max="13" width="9.140625" style="4"/>
    <col min="14" max="14" width="21.7109375" style="4" customWidth="1"/>
    <col min="15" max="15" width="21.140625" style="4" customWidth="1"/>
    <col min="16" max="18" width="20.28515625" style="4" customWidth="1"/>
    <col min="19" max="16384" width="11.42578125" style="4"/>
  </cols>
  <sheetData>
    <row r="3" spans="4:21" x14ac:dyDescent="0.25">
      <c r="D3" s="1"/>
      <c r="E3" s="2"/>
      <c r="F3" s="2"/>
      <c r="G3" s="2"/>
      <c r="H3" s="2"/>
      <c r="I3" s="2"/>
      <c r="J3" s="2"/>
      <c r="K3" s="2"/>
      <c r="L3" s="2"/>
      <c r="M3" s="2"/>
      <c r="N3" s="2"/>
      <c r="O3" s="2"/>
      <c r="P3" s="2"/>
      <c r="Q3" s="2"/>
      <c r="R3" s="3"/>
    </row>
    <row r="4" spans="4:21" ht="18" x14ac:dyDescent="0.25">
      <c r="D4" s="5"/>
      <c r="E4" s="171" t="s">
        <v>0</v>
      </c>
      <c r="F4" s="171"/>
      <c r="G4" s="171"/>
      <c r="H4" s="171"/>
      <c r="I4" s="171"/>
      <c r="J4" s="171"/>
      <c r="K4" s="171"/>
      <c r="L4" s="171"/>
      <c r="M4" s="171"/>
      <c r="N4" s="171"/>
      <c r="O4" s="171"/>
      <c r="P4" s="171"/>
      <c r="Q4" s="171"/>
      <c r="R4" s="172"/>
    </row>
    <row r="5" spans="4:21" ht="18" x14ac:dyDescent="0.25">
      <c r="D5" s="5"/>
      <c r="E5" s="171" t="s">
        <v>1</v>
      </c>
      <c r="F5" s="171"/>
      <c r="G5" s="171"/>
      <c r="H5" s="171"/>
      <c r="I5" s="171"/>
      <c r="J5" s="171"/>
      <c r="K5" s="171"/>
      <c r="L5" s="171"/>
      <c r="M5" s="171"/>
      <c r="N5" s="171"/>
      <c r="O5" s="171"/>
      <c r="P5" s="171"/>
      <c r="Q5" s="171"/>
      <c r="R5" s="172"/>
    </row>
    <row r="6" spans="4:21" ht="18" x14ac:dyDescent="0.25">
      <c r="D6" s="5"/>
      <c r="E6" s="173" t="s">
        <v>34</v>
      </c>
      <c r="F6" s="173"/>
      <c r="G6" s="173"/>
      <c r="H6" s="173"/>
      <c r="I6" s="173"/>
      <c r="J6" s="173"/>
      <c r="K6" s="173"/>
      <c r="L6" s="173"/>
      <c r="M6" s="173"/>
      <c r="N6" s="173"/>
      <c r="O6" s="173"/>
      <c r="P6" s="173"/>
      <c r="Q6" s="173"/>
      <c r="R6" s="174"/>
    </row>
    <row r="7" spans="4:21" x14ac:dyDescent="0.25">
      <c r="D7" s="5"/>
      <c r="R7" s="6"/>
    </row>
    <row r="8" spans="4:21" x14ac:dyDescent="0.25">
      <c r="D8" s="5"/>
      <c r="R8" s="6"/>
    </row>
    <row r="9" spans="4:21" ht="36" customHeight="1" x14ac:dyDescent="0.25">
      <c r="D9" s="175" t="s">
        <v>2</v>
      </c>
      <c r="E9" s="176"/>
      <c r="F9" s="177"/>
      <c r="G9" s="177"/>
      <c r="H9" s="177"/>
      <c r="I9" s="177"/>
      <c r="J9" s="177"/>
      <c r="K9" s="177"/>
      <c r="L9" s="177"/>
      <c r="M9" s="177"/>
      <c r="N9" s="177"/>
      <c r="O9" s="177"/>
      <c r="P9" s="177"/>
      <c r="Q9" s="177"/>
      <c r="R9" s="178"/>
    </row>
    <row r="10" spans="4:21" ht="30" customHeight="1" x14ac:dyDescent="0.25">
      <c r="D10" s="159" t="s">
        <v>3</v>
      </c>
      <c r="E10" s="162" t="s">
        <v>4</v>
      </c>
      <c r="F10" s="165" t="s">
        <v>5</v>
      </c>
      <c r="G10" s="162" t="s">
        <v>6</v>
      </c>
      <c r="H10" s="168" t="s">
        <v>7</v>
      </c>
      <c r="I10" s="169"/>
      <c r="J10" s="169"/>
      <c r="K10" s="169"/>
      <c r="L10" s="169"/>
      <c r="M10" s="169"/>
      <c r="N10" s="169"/>
      <c r="O10" s="170"/>
      <c r="P10" s="169" t="s">
        <v>8</v>
      </c>
      <c r="Q10" s="169"/>
      <c r="R10" s="179"/>
    </row>
    <row r="11" spans="4:21" ht="30" customHeight="1" x14ac:dyDescent="0.25">
      <c r="D11" s="160"/>
      <c r="E11" s="163"/>
      <c r="F11" s="166"/>
      <c r="G11" s="163"/>
      <c r="H11" s="163" t="s">
        <v>9</v>
      </c>
      <c r="I11" s="163" t="s">
        <v>10</v>
      </c>
      <c r="J11" s="180" t="s">
        <v>11</v>
      </c>
      <c r="K11" s="180"/>
      <c r="L11" s="180"/>
      <c r="M11" s="180"/>
      <c r="N11" s="180" t="s">
        <v>12</v>
      </c>
      <c r="O11" s="184"/>
      <c r="P11" s="180"/>
      <c r="Q11" s="180"/>
      <c r="R11" s="181"/>
    </row>
    <row r="12" spans="4:21" ht="30" customHeight="1" x14ac:dyDescent="0.25">
      <c r="D12" s="161"/>
      <c r="E12" s="164"/>
      <c r="F12" s="167"/>
      <c r="G12" s="164"/>
      <c r="H12" s="164"/>
      <c r="I12" s="164"/>
      <c r="J12" s="8" t="s">
        <v>13</v>
      </c>
      <c r="K12" s="8" t="s">
        <v>14</v>
      </c>
      <c r="L12" s="8" t="s">
        <v>15</v>
      </c>
      <c r="M12" s="8" t="s">
        <v>16</v>
      </c>
      <c r="N12" s="8" t="s">
        <v>17</v>
      </c>
      <c r="O12" s="8" t="s">
        <v>18</v>
      </c>
      <c r="P12" s="182"/>
      <c r="Q12" s="182"/>
      <c r="R12" s="183"/>
    </row>
    <row r="13" spans="4:21" ht="102.75" customHeight="1" x14ac:dyDescent="0.25">
      <c r="D13" s="209" t="s">
        <v>19</v>
      </c>
      <c r="E13" s="211" t="s">
        <v>20</v>
      </c>
      <c r="F13" s="151" t="s">
        <v>21</v>
      </c>
      <c r="G13" s="151" t="s">
        <v>22</v>
      </c>
      <c r="H13" s="153" t="s">
        <v>23</v>
      </c>
      <c r="I13" s="155" t="s">
        <v>24</v>
      </c>
      <c r="J13" s="19" t="s">
        <v>25</v>
      </c>
      <c r="K13" s="19" t="s">
        <v>26</v>
      </c>
      <c r="L13" s="19" t="s">
        <v>26</v>
      </c>
      <c r="M13" s="20" t="s">
        <v>26</v>
      </c>
      <c r="N13" s="157" t="s">
        <v>25</v>
      </c>
      <c r="O13" s="158" t="s">
        <v>25</v>
      </c>
      <c r="P13" s="185" t="s">
        <v>35</v>
      </c>
      <c r="Q13" s="186"/>
      <c r="R13" s="187"/>
      <c r="T13" s="7"/>
      <c r="U13" s="7"/>
    </row>
    <row r="14" spans="4:21" ht="213.95" customHeight="1" x14ac:dyDescent="0.25">
      <c r="D14" s="210"/>
      <c r="E14" s="212"/>
      <c r="F14" s="152"/>
      <c r="G14" s="152"/>
      <c r="H14" s="154"/>
      <c r="I14" s="156"/>
      <c r="J14" s="19" t="s">
        <v>25</v>
      </c>
      <c r="K14" s="19" t="s">
        <v>25</v>
      </c>
      <c r="L14" s="19" t="s">
        <v>25</v>
      </c>
      <c r="M14" s="20" t="s">
        <v>25</v>
      </c>
      <c r="N14" s="157"/>
      <c r="O14" s="158"/>
      <c r="P14" s="188"/>
      <c r="Q14" s="189"/>
      <c r="R14" s="190"/>
    </row>
    <row r="15" spans="4:21" ht="213.95" customHeight="1" x14ac:dyDescent="0.25">
      <c r="D15" s="191" t="s">
        <v>27</v>
      </c>
      <c r="E15" s="192"/>
      <c r="F15" s="192"/>
      <c r="G15" s="193"/>
      <c r="H15" s="197"/>
      <c r="I15" s="24"/>
      <c r="J15" s="16"/>
      <c r="K15" s="16"/>
      <c r="L15" s="16"/>
      <c r="M15" s="16"/>
      <c r="N15" s="199" t="str">
        <f>IFERROR(J15/J16,"ND")</f>
        <v>ND</v>
      </c>
      <c r="O15" s="201" t="str">
        <f>IFERROR(((J15)/H15),"ND")</f>
        <v>ND</v>
      </c>
      <c r="P15" s="203"/>
      <c r="Q15" s="204"/>
      <c r="R15" s="205"/>
    </row>
    <row r="16" spans="4:21" ht="213.95" customHeight="1" x14ac:dyDescent="0.25">
      <c r="D16" s="194"/>
      <c r="E16" s="195"/>
      <c r="F16" s="195"/>
      <c r="G16" s="196"/>
      <c r="H16" s="198"/>
      <c r="I16" s="24"/>
      <c r="J16" s="16"/>
      <c r="K16" s="16"/>
      <c r="L16" s="16"/>
      <c r="M16" s="16"/>
      <c r="N16" s="200"/>
      <c r="O16" s="202"/>
      <c r="P16" s="206"/>
      <c r="Q16" s="207"/>
      <c r="R16" s="208"/>
    </row>
    <row r="17" spans="4:20" ht="25.5" customHeight="1" x14ac:dyDescent="0.25">
      <c r="D17" s="220" t="s">
        <v>28</v>
      </c>
      <c r="E17" s="221"/>
      <c r="F17" s="222"/>
      <c r="G17" s="222"/>
      <c r="H17" s="223"/>
      <c r="I17" s="223"/>
      <c r="J17" s="10"/>
      <c r="K17" s="10"/>
      <c r="L17" s="10"/>
      <c r="M17" s="11"/>
      <c r="N17" s="157"/>
      <c r="O17" s="158"/>
      <c r="P17" s="213"/>
      <c r="Q17" s="214"/>
      <c r="R17" s="215"/>
      <c r="S17" s="7"/>
      <c r="T17" s="7"/>
    </row>
    <row r="18" spans="4:20" ht="25.5" customHeight="1" x14ac:dyDescent="0.25">
      <c r="D18" s="220"/>
      <c r="E18" s="221"/>
      <c r="F18" s="222"/>
      <c r="G18" s="222"/>
      <c r="H18" s="224"/>
      <c r="I18" s="224"/>
      <c r="J18" s="9"/>
      <c r="K18" s="9"/>
      <c r="L18" s="9"/>
      <c r="M18" s="12"/>
      <c r="N18" s="157"/>
      <c r="O18" s="158"/>
      <c r="P18" s="213"/>
      <c r="Q18" s="214"/>
      <c r="R18" s="215"/>
      <c r="S18" s="7"/>
      <c r="T18" s="7"/>
    </row>
    <row r="19" spans="4:20" ht="25.5" customHeight="1" x14ac:dyDescent="0.25">
      <c r="D19" s="216" t="s">
        <v>29</v>
      </c>
      <c r="E19" s="218"/>
      <c r="F19" s="218"/>
      <c r="G19" s="218"/>
      <c r="H19" s="218"/>
      <c r="I19" s="218"/>
      <c r="J19" s="13"/>
      <c r="K19" s="13"/>
      <c r="L19" s="13"/>
      <c r="M19" s="14"/>
      <c r="N19" s="157"/>
      <c r="O19" s="158"/>
      <c r="P19" s="225"/>
      <c r="Q19" s="225"/>
      <c r="R19" s="226"/>
      <c r="S19" s="7"/>
      <c r="T19" s="7"/>
    </row>
    <row r="20" spans="4:20" ht="25.5" customHeight="1" x14ac:dyDescent="0.25">
      <c r="D20" s="217"/>
      <c r="E20" s="219"/>
      <c r="F20" s="219"/>
      <c r="G20" s="219"/>
      <c r="H20" s="219"/>
      <c r="I20" s="219"/>
      <c r="J20" s="13"/>
      <c r="K20" s="13"/>
      <c r="L20" s="13"/>
      <c r="M20" s="14"/>
      <c r="N20" s="157"/>
      <c r="O20" s="158"/>
      <c r="P20" s="227"/>
      <c r="Q20" s="227"/>
      <c r="R20" s="228"/>
      <c r="S20" s="7"/>
      <c r="T20" s="7"/>
    </row>
    <row r="21" spans="4:20" ht="25.5" customHeight="1" x14ac:dyDescent="0.25">
      <c r="D21" s="220" t="s">
        <v>30</v>
      </c>
      <c r="E21" s="221"/>
      <c r="F21" s="222"/>
      <c r="G21" s="229"/>
      <c r="H21" s="223"/>
      <c r="I21" s="223"/>
      <c r="J21" s="15"/>
      <c r="K21" s="10"/>
      <c r="L21" s="10"/>
      <c r="M21" s="11"/>
      <c r="N21" s="157"/>
      <c r="O21" s="158"/>
      <c r="P21" s="213"/>
      <c r="Q21" s="214"/>
      <c r="R21" s="215"/>
      <c r="S21" s="7"/>
      <c r="T21" s="7"/>
    </row>
    <row r="22" spans="4:20" ht="25.5" customHeight="1" x14ac:dyDescent="0.25">
      <c r="D22" s="220"/>
      <c r="E22" s="221"/>
      <c r="F22" s="222"/>
      <c r="G22" s="229"/>
      <c r="H22" s="224"/>
      <c r="I22" s="224"/>
      <c r="J22" s="16"/>
      <c r="K22" s="9"/>
      <c r="L22" s="9"/>
      <c r="M22" s="12"/>
      <c r="N22" s="157"/>
      <c r="O22" s="158"/>
      <c r="P22" s="213"/>
      <c r="Q22" s="214"/>
      <c r="R22" s="215"/>
      <c r="S22" s="7"/>
      <c r="T22" s="7"/>
    </row>
    <row r="23" spans="4:20" ht="25.5" customHeight="1" x14ac:dyDescent="0.25">
      <c r="D23" s="220" t="s">
        <v>30</v>
      </c>
      <c r="E23" s="221"/>
      <c r="F23" s="222"/>
      <c r="G23" s="222"/>
      <c r="H23" s="223"/>
      <c r="I23" s="223"/>
      <c r="J23" s="10"/>
      <c r="K23" s="10"/>
      <c r="L23" s="10"/>
      <c r="M23" s="11"/>
      <c r="N23" s="157"/>
      <c r="O23" s="158"/>
      <c r="P23" s="213"/>
      <c r="Q23" s="214"/>
      <c r="R23" s="215"/>
      <c r="S23" s="7"/>
      <c r="T23" s="7"/>
    </row>
    <row r="24" spans="4:20" ht="25.5" customHeight="1" x14ac:dyDescent="0.25">
      <c r="D24" s="236"/>
      <c r="E24" s="237"/>
      <c r="F24" s="238"/>
      <c r="G24" s="238"/>
      <c r="H24" s="239"/>
      <c r="I24" s="239"/>
      <c r="J24" s="17"/>
      <c r="K24" s="17"/>
      <c r="L24" s="17"/>
      <c r="M24" s="18"/>
      <c r="N24" s="240"/>
      <c r="O24" s="241"/>
      <c r="P24" s="242"/>
      <c r="Q24" s="243"/>
      <c r="R24" s="244"/>
      <c r="S24" s="7"/>
      <c r="T24" s="7"/>
    </row>
    <row r="25" spans="4:20" x14ac:dyDescent="0.25">
      <c r="D25"/>
      <c r="E25"/>
      <c r="F25"/>
      <c r="G25"/>
      <c r="H25"/>
      <c r="I25"/>
      <c r="J25"/>
      <c r="K25"/>
      <c r="L25"/>
      <c r="M25"/>
      <c r="N25"/>
      <c r="O25"/>
      <c r="P25"/>
      <c r="Q25"/>
      <c r="R25"/>
    </row>
    <row r="26" spans="4:20" x14ac:dyDescent="0.25">
      <c r="D26"/>
      <c r="E26"/>
      <c r="F26"/>
      <c r="G26"/>
      <c r="H26"/>
      <c r="I26"/>
      <c r="J26"/>
      <c r="K26"/>
      <c r="L26"/>
      <c r="M26"/>
      <c r="N26"/>
      <c r="O26"/>
      <c r="P26"/>
      <c r="Q26"/>
      <c r="R26"/>
    </row>
    <row r="27" spans="4:20" x14ac:dyDescent="0.25">
      <c r="D27" s="230" t="s">
        <v>31</v>
      </c>
      <c r="E27" s="231"/>
      <c r="F27" s="231"/>
      <c r="G27"/>
      <c r="H27"/>
      <c r="I27" s="233" t="s">
        <v>32</v>
      </c>
      <c r="J27" s="234"/>
      <c r="K27" s="234"/>
      <c r="L27" s="234"/>
      <c r="M27" s="234"/>
      <c r="N27"/>
      <c r="O27" s="230" t="s">
        <v>33</v>
      </c>
      <c r="P27" s="231"/>
      <c r="Q27" s="231"/>
      <c r="R27"/>
    </row>
    <row r="28" spans="4:20" x14ac:dyDescent="0.25">
      <c r="D28" s="232"/>
      <c r="E28" s="232"/>
      <c r="F28" s="232"/>
      <c r="I28" s="235"/>
      <c r="J28" s="235"/>
      <c r="K28" s="235"/>
      <c r="L28" s="235"/>
      <c r="M28" s="235"/>
      <c r="O28" s="232"/>
      <c r="P28" s="232"/>
      <c r="Q28" s="232"/>
    </row>
    <row r="29" spans="4:20" x14ac:dyDescent="0.25">
      <c r="D29" s="232"/>
      <c r="E29" s="232"/>
      <c r="F29" s="232"/>
      <c r="I29" s="235"/>
      <c r="J29" s="235"/>
      <c r="K29" s="235"/>
      <c r="L29" s="235"/>
      <c r="M29" s="235"/>
      <c r="O29" s="232"/>
      <c r="P29" s="232"/>
      <c r="Q29" s="232"/>
    </row>
    <row r="30" spans="4:20" x14ac:dyDescent="0.25">
      <c r="D30" s="232"/>
      <c r="E30" s="232"/>
      <c r="F30" s="232"/>
      <c r="I30" s="235"/>
      <c r="J30" s="235"/>
      <c r="K30" s="235"/>
      <c r="L30" s="235"/>
      <c r="M30" s="235"/>
      <c r="O30" s="232"/>
      <c r="P30" s="232"/>
      <c r="Q30" s="232"/>
    </row>
    <row r="31" spans="4:20" x14ac:dyDescent="0.25">
      <c r="D31" s="232"/>
      <c r="E31" s="232"/>
      <c r="F31" s="232"/>
      <c r="I31" s="235"/>
      <c r="J31" s="235"/>
      <c r="K31" s="235"/>
      <c r="L31" s="235"/>
      <c r="M31" s="235"/>
      <c r="O31" s="232"/>
      <c r="P31" s="232"/>
      <c r="Q31" s="232"/>
    </row>
  </sheetData>
  <mergeCells count="68">
    <mergeCell ref="D27:F31"/>
    <mergeCell ref="I27:M31"/>
    <mergeCell ref="O27:Q31"/>
    <mergeCell ref="P21:R22"/>
    <mergeCell ref="D23:D24"/>
    <mergeCell ref="E23:E24"/>
    <mergeCell ref="F23:F24"/>
    <mergeCell ref="G23:G24"/>
    <mergeCell ref="H23:H24"/>
    <mergeCell ref="I23:I24"/>
    <mergeCell ref="N23:N24"/>
    <mergeCell ref="O23:O24"/>
    <mergeCell ref="P23:R24"/>
    <mergeCell ref="O19:O20"/>
    <mergeCell ref="P19:R20"/>
    <mergeCell ref="D21:D22"/>
    <mergeCell ref="E21:E22"/>
    <mergeCell ref="F21:F22"/>
    <mergeCell ref="G21:G22"/>
    <mergeCell ref="H21:H22"/>
    <mergeCell ref="I21:I22"/>
    <mergeCell ref="N21:N22"/>
    <mergeCell ref="O21:O22"/>
    <mergeCell ref="N17:N18"/>
    <mergeCell ref="O17:O18"/>
    <mergeCell ref="P17:R18"/>
    <mergeCell ref="D19:D20"/>
    <mergeCell ref="E19:E20"/>
    <mergeCell ref="F19:F20"/>
    <mergeCell ref="G19:G20"/>
    <mergeCell ref="H19:H20"/>
    <mergeCell ref="I19:I20"/>
    <mergeCell ref="N19:N20"/>
    <mergeCell ref="D17:D18"/>
    <mergeCell ref="E17:E18"/>
    <mergeCell ref="F17:F18"/>
    <mergeCell ref="G17:G18"/>
    <mergeCell ref="H17:H18"/>
    <mergeCell ref="I17:I18"/>
    <mergeCell ref="I13:I14"/>
    <mergeCell ref="N13:N14"/>
    <mergeCell ref="O13:O14"/>
    <mergeCell ref="P13:R14"/>
    <mergeCell ref="D15:G16"/>
    <mergeCell ref="H15:H16"/>
    <mergeCell ref="N15:N16"/>
    <mergeCell ref="O15:O16"/>
    <mergeCell ref="P15:R16"/>
    <mergeCell ref="D13:D14"/>
    <mergeCell ref="E13:E14"/>
    <mergeCell ref="F13:F14"/>
    <mergeCell ref="G13:G14"/>
    <mergeCell ref="H13:H14"/>
    <mergeCell ref="P10:R12"/>
    <mergeCell ref="H11:H12"/>
    <mergeCell ref="I11:I12"/>
    <mergeCell ref="J11:M11"/>
    <mergeCell ref="N11:O11"/>
    <mergeCell ref="E4:R4"/>
    <mergeCell ref="E5:R5"/>
    <mergeCell ref="E6:R6"/>
    <mergeCell ref="D9:E9"/>
    <mergeCell ref="F9:R9"/>
    <mergeCell ref="D10:D12"/>
    <mergeCell ref="E10:E12"/>
    <mergeCell ref="F10:F12"/>
    <mergeCell ref="G10:G12"/>
    <mergeCell ref="H10:O10"/>
  </mergeCells>
  <pageMargins left="0.70866141732283472" right="0.70866141732283472" top="0.94488188976377963" bottom="0.74803149606299213" header="0.31496062992125984" footer="0.31496062992125984"/>
  <pageSetup paperSize="3" scale="6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FE09A-519B-4120-8216-A5775A470B76}">
  <dimension ref="D3:U31"/>
  <sheetViews>
    <sheetView topLeftCell="B13" zoomScale="50" zoomScaleNormal="50" workbookViewId="0">
      <selection activeCell="M15" sqref="M15"/>
    </sheetView>
  </sheetViews>
  <sheetFormatPr baseColWidth="10" defaultColWidth="11.42578125" defaultRowHeight="15.75" x14ac:dyDescent="0.25"/>
  <cols>
    <col min="1" max="3" width="11.42578125" style="4"/>
    <col min="4" max="4" width="32" style="4" customWidth="1"/>
    <col min="5" max="5" width="24.140625" style="4" customWidth="1"/>
    <col min="6" max="6" width="18.85546875" style="4" customWidth="1"/>
    <col min="7" max="7" width="20.42578125" style="4" customWidth="1"/>
    <col min="8" max="8" width="18.28515625" style="4" customWidth="1"/>
    <col min="9" max="9" width="17.85546875" style="4" customWidth="1"/>
    <col min="10" max="13" width="9.140625" style="4"/>
    <col min="14" max="14" width="21.7109375" style="4" customWidth="1"/>
    <col min="15" max="15" width="21.140625" style="4" customWidth="1"/>
    <col min="16" max="18" width="20.28515625" style="4" customWidth="1"/>
    <col min="19" max="16384" width="11.42578125" style="4"/>
  </cols>
  <sheetData>
    <row r="3" spans="4:21" x14ac:dyDescent="0.25">
      <c r="D3" s="1"/>
      <c r="E3" s="2"/>
      <c r="F3" s="2"/>
      <c r="G3" s="2"/>
      <c r="H3" s="2"/>
      <c r="I3" s="2"/>
      <c r="J3" s="2"/>
      <c r="K3" s="2"/>
      <c r="L3" s="2"/>
      <c r="M3" s="2"/>
      <c r="N3" s="2"/>
      <c r="O3" s="2"/>
      <c r="P3" s="2"/>
      <c r="Q3" s="2"/>
      <c r="R3" s="3"/>
    </row>
    <row r="4" spans="4:21" ht="18" x14ac:dyDescent="0.25">
      <c r="D4" s="5"/>
      <c r="E4" s="171" t="s">
        <v>0</v>
      </c>
      <c r="F4" s="171"/>
      <c r="G4" s="171"/>
      <c r="H4" s="171"/>
      <c r="I4" s="171"/>
      <c r="J4" s="171"/>
      <c r="K4" s="171"/>
      <c r="L4" s="171"/>
      <c r="M4" s="171"/>
      <c r="N4" s="171"/>
      <c r="O4" s="171"/>
      <c r="P4" s="171"/>
      <c r="Q4" s="171"/>
      <c r="R4" s="172"/>
    </row>
    <row r="5" spans="4:21" ht="18" x14ac:dyDescent="0.25">
      <c r="D5" s="5"/>
      <c r="E5" s="171" t="s">
        <v>1</v>
      </c>
      <c r="F5" s="171"/>
      <c r="G5" s="171"/>
      <c r="H5" s="171"/>
      <c r="I5" s="171"/>
      <c r="J5" s="171"/>
      <c r="K5" s="171"/>
      <c r="L5" s="171"/>
      <c r="M5" s="171"/>
      <c r="N5" s="171"/>
      <c r="O5" s="171"/>
      <c r="P5" s="171"/>
      <c r="Q5" s="171"/>
      <c r="R5" s="172"/>
    </row>
    <row r="6" spans="4:21" ht="18" x14ac:dyDescent="0.25">
      <c r="D6" s="5"/>
      <c r="E6" s="173" t="s">
        <v>36</v>
      </c>
      <c r="F6" s="173"/>
      <c r="G6" s="173"/>
      <c r="H6" s="173"/>
      <c r="I6" s="173"/>
      <c r="J6" s="173"/>
      <c r="K6" s="173"/>
      <c r="L6" s="173"/>
      <c r="M6" s="173"/>
      <c r="N6" s="173"/>
      <c r="O6" s="173"/>
      <c r="P6" s="173"/>
      <c r="Q6" s="173"/>
      <c r="R6" s="174"/>
    </row>
    <row r="7" spans="4:21" x14ac:dyDescent="0.25">
      <c r="D7" s="5"/>
      <c r="R7" s="6"/>
    </row>
    <row r="8" spans="4:21" x14ac:dyDescent="0.25">
      <c r="D8" s="5"/>
      <c r="R8" s="6"/>
    </row>
    <row r="9" spans="4:21" ht="36" customHeight="1" x14ac:dyDescent="0.25">
      <c r="D9" s="175" t="s">
        <v>2</v>
      </c>
      <c r="E9" s="176"/>
      <c r="F9" s="177"/>
      <c r="G9" s="177"/>
      <c r="H9" s="177"/>
      <c r="I9" s="177"/>
      <c r="J9" s="177"/>
      <c r="K9" s="177"/>
      <c r="L9" s="177"/>
      <c r="M9" s="177"/>
      <c r="N9" s="177"/>
      <c r="O9" s="177"/>
      <c r="P9" s="177"/>
      <c r="Q9" s="177"/>
      <c r="R9" s="178"/>
    </row>
    <row r="10" spans="4:21" ht="30" customHeight="1" x14ac:dyDescent="0.25">
      <c r="D10" s="159" t="s">
        <v>3</v>
      </c>
      <c r="E10" s="162" t="s">
        <v>4</v>
      </c>
      <c r="F10" s="165" t="s">
        <v>5</v>
      </c>
      <c r="G10" s="162" t="s">
        <v>6</v>
      </c>
      <c r="H10" s="168" t="s">
        <v>7</v>
      </c>
      <c r="I10" s="169"/>
      <c r="J10" s="169"/>
      <c r="K10" s="169"/>
      <c r="L10" s="169"/>
      <c r="M10" s="169"/>
      <c r="N10" s="169"/>
      <c r="O10" s="170"/>
      <c r="P10" s="169" t="s">
        <v>8</v>
      </c>
      <c r="Q10" s="169"/>
      <c r="R10" s="179"/>
    </row>
    <row r="11" spans="4:21" ht="30" customHeight="1" x14ac:dyDescent="0.25">
      <c r="D11" s="160"/>
      <c r="E11" s="163"/>
      <c r="F11" s="166"/>
      <c r="G11" s="163"/>
      <c r="H11" s="163" t="s">
        <v>9</v>
      </c>
      <c r="I11" s="163" t="s">
        <v>10</v>
      </c>
      <c r="J11" s="180" t="s">
        <v>11</v>
      </c>
      <c r="K11" s="180"/>
      <c r="L11" s="180"/>
      <c r="M11" s="180"/>
      <c r="N11" s="180" t="s">
        <v>12</v>
      </c>
      <c r="O11" s="184"/>
      <c r="P11" s="180"/>
      <c r="Q11" s="180"/>
      <c r="R11" s="181"/>
    </row>
    <row r="12" spans="4:21" ht="30" customHeight="1" x14ac:dyDescent="0.25">
      <c r="D12" s="161"/>
      <c r="E12" s="164"/>
      <c r="F12" s="167"/>
      <c r="G12" s="164"/>
      <c r="H12" s="164"/>
      <c r="I12" s="164"/>
      <c r="J12" s="8" t="s">
        <v>13</v>
      </c>
      <c r="K12" s="8" t="s">
        <v>14</v>
      </c>
      <c r="L12" s="8" t="s">
        <v>15</v>
      </c>
      <c r="M12" s="8" t="s">
        <v>16</v>
      </c>
      <c r="N12" s="8" t="s">
        <v>17</v>
      </c>
      <c r="O12" s="8" t="s">
        <v>18</v>
      </c>
      <c r="P12" s="182"/>
      <c r="Q12" s="182"/>
      <c r="R12" s="183"/>
    </row>
    <row r="13" spans="4:21" ht="102.75" customHeight="1" x14ac:dyDescent="0.25">
      <c r="D13" s="209" t="s">
        <v>19</v>
      </c>
      <c r="E13" s="211" t="s">
        <v>20</v>
      </c>
      <c r="F13" s="151" t="s">
        <v>21</v>
      </c>
      <c r="G13" s="151" t="s">
        <v>22</v>
      </c>
      <c r="H13" s="153">
        <v>0.85780000000000001</v>
      </c>
      <c r="I13" s="155" t="s">
        <v>24</v>
      </c>
      <c r="J13" s="19" t="s">
        <v>25</v>
      </c>
      <c r="K13" s="19" t="s">
        <v>26</v>
      </c>
      <c r="L13" s="19" t="s">
        <v>26</v>
      </c>
      <c r="M13" s="20" t="s">
        <v>26</v>
      </c>
      <c r="N13" s="157" t="s">
        <v>25</v>
      </c>
      <c r="O13" s="158" t="s">
        <v>25</v>
      </c>
      <c r="P13" s="185" t="s">
        <v>37</v>
      </c>
      <c r="Q13" s="186"/>
      <c r="R13" s="187"/>
      <c r="T13" s="7"/>
      <c r="U13" s="7"/>
    </row>
    <row r="14" spans="4:21" ht="213.95" customHeight="1" x14ac:dyDescent="0.25">
      <c r="D14" s="210"/>
      <c r="E14" s="212"/>
      <c r="F14" s="152"/>
      <c r="G14" s="152"/>
      <c r="H14" s="154"/>
      <c r="I14" s="156"/>
      <c r="J14" s="19" t="s">
        <v>25</v>
      </c>
      <c r="K14" s="19" t="s">
        <v>25</v>
      </c>
      <c r="L14" s="19" t="s">
        <v>25</v>
      </c>
      <c r="M14" s="20">
        <v>0.85780000000000001</v>
      </c>
      <c r="N14" s="157"/>
      <c r="O14" s="158"/>
      <c r="P14" s="188"/>
      <c r="Q14" s="189"/>
      <c r="R14" s="190"/>
    </row>
    <row r="15" spans="4:21" ht="213.95" customHeight="1" x14ac:dyDescent="0.25">
      <c r="D15" s="191" t="s">
        <v>27</v>
      </c>
      <c r="E15" s="192"/>
      <c r="F15" s="192"/>
      <c r="G15" s="193"/>
      <c r="H15" s="197"/>
      <c r="I15" s="24"/>
      <c r="J15" s="16"/>
      <c r="K15" s="16"/>
      <c r="L15" s="16"/>
      <c r="M15" s="16"/>
      <c r="N15" s="199" t="str">
        <f>IFERROR(J15/J16,"ND")</f>
        <v>ND</v>
      </c>
      <c r="O15" s="201" t="str">
        <f>IFERROR(((J15)/H15),"ND")</f>
        <v>ND</v>
      </c>
      <c r="P15" s="203"/>
      <c r="Q15" s="204"/>
      <c r="R15" s="205"/>
    </row>
    <row r="16" spans="4:21" ht="213.95" customHeight="1" x14ac:dyDescent="0.25">
      <c r="D16" s="194"/>
      <c r="E16" s="195"/>
      <c r="F16" s="195"/>
      <c r="G16" s="196"/>
      <c r="H16" s="198"/>
      <c r="I16" s="24"/>
      <c r="J16" s="16"/>
      <c r="K16" s="16"/>
      <c r="L16" s="16"/>
      <c r="M16" s="16"/>
      <c r="N16" s="200"/>
      <c r="O16" s="202"/>
      <c r="P16" s="206"/>
      <c r="Q16" s="207"/>
      <c r="R16" s="208"/>
    </row>
    <row r="17" spans="4:20" ht="25.5" customHeight="1" x14ac:dyDescent="0.25">
      <c r="D17" s="220" t="s">
        <v>28</v>
      </c>
      <c r="E17" s="221"/>
      <c r="F17" s="222"/>
      <c r="G17" s="222"/>
      <c r="H17" s="223"/>
      <c r="I17" s="223"/>
      <c r="J17" s="10"/>
      <c r="K17" s="10"/>
      <c r="L17" s="10"/>
      <c r="M17" s="11"/>
      <c r="N17" s="157"/>
      <c r="O17" s="158"/>
      <c r="P17" s="213"/>
      <c r="Q17" s="214"/>
      <c r="R17" s="215"/>
      <c r="S17" s="7"/>
      <c r="T17" s="7"/>
    </row>
    <row r="18" spans="4:20" ht="25.5" customHeight="1" x14ac:dyDescent="0.25">
      <c r="D18" s="220"/>
      <c r="E18" s="221"/>
      <c r="F18" s="222"/>
      <c r="G18" s="222"/>
      <c r="H18" s="224"/>
      <c r="I18" s="224"/>
      <c r="J18" s="9"/>
      <c r="K18" s="9"/>
      <c r="L18" s="9"/>
      <c r="M18" s="12"/>
      <c r="N18" s="157"/>
      <c r="O18" s="158"/>
      <c r="P18" s="213"/>
      <c r="Q18" s="214"/>
      <c r="R18" s="215"/>
      <c r="S18" s="7"/>
      <c r="T18" s="7"/>
    </row>
    <row r="19" spans="4:20" ht="25.5" customHeight="1" x14ac:dyDescent="0.25">
      <c r="D19" s="216" t="s">
        <v>29</v>
      </c>
      <c r="E19" s="218"/>
      <c r="F19" s="218"/>
      <c r="G19" s="218"/>
      <c r="H19" s="218"/>
      <c r="I19" s="218"/>
      <c r="J19" s="13"/>
      <c r="K19" s="13"/>
      <c r="L19" s="13"/>
      <c r="M19" s="14"/>
      <c r="N19" s="157"/>
      <c r="O19" s="158"/>
      <c r="P19" s="225"/>
      <c r="Q19" s="225"/>
      <c r="R19" s="226"/>
      <c r="S19" s="7"/>
      <c r="T19" s="7"/>
    </row>
    <row r="20" spans="4:20" ht="25.5" customHeight="1" x14ac:dyDescent="0.25">
      <c r="D20" s="217"/>
      <c r="E20" s="219"/>
      <c r="F20" s="219"/>
      <c r="G20" s="219"/>
      <c r="H20" s="219"/>
      <c r="I20" s="219"/>
      <c r="J20" s="13"/>
      <c r="K20" s="13"/>
      <c r="L20" s="13"/>
      <c r="M20" s="14"/>
      <c r="N20" s="157"/>
      <c r="O20" s="158"/>
      <c r="P20" s="227"/>
      <c r="Q20" s="227"/>
      <c r="R20" s="228"/>
      <c r="S20" s="7"/>
      <c r="T20" s="7"/>
    </row>
    <row r="21" spans="4:20" ht="25.5" customHeight="1" x14ac:dyDescent="0.25">
      <c r="D21" s="220" t="s">
        <v>30</v>
      </c>
      <c r="E21" s="221"/>
      <c r="F21" s="222"/>
      <c r="G21" s="229"/>
      <c r="H21" s="223"/>
      <c r="I21" s="223"/>
      <c r="J21" s="15"/>
      <c r="K21" s="10"/>
      <c r="L21" s="10"/>
      <c r="M21" s="11"/>
      <c r="N21" s="157"/>
      <c r="O21" s="158"/>
      <c r="P21" s="213"/>
      <c r="Q21" s="214"/>
      <c r="R21" s="215"/>
      <c r="S21" s="7"/>
      <c r="T21" s="7"/>
    </row>
    <row r="22" spans="4:20" ht="25.5" customHeight="1" x14ac:dyDescent="0.25">
      <c r="D22" s="220"/>
      <c r="E22" s="221"/>
      <c r="F22" s="222"/>
      <c r="G22" s="229"/>
      <c r="H22" s="224"/>
      <c r="I22" s="224"/>
      <c r="J22" s="16"/>
      <c r="K22" s="9"/>
      <c r="L22" s="9"/>
      <c r="M22" s="12"/>
      <c r="N22" s="157"/>
      <c r="O22" s="158"/>
      <c r="P22" s="213"/>
      <c r="Q22" s="214"/>
      <c r="R22" s="215"/>
      <c r="S22" s="7"/>
      <c r="T22" s="7"/>
    </row>
    <row r="23" spans="4:20" ht="25.5" customHeight="1" x14ac:dyDescent="0.25">
      <c r="D23" s="220" t="s">
        <v>30</v>
      </c>
      <c r="E23" s="221"/>
      <c r="F23" s="222"/>
      <c r="G23" s="222"/>
      <c r="H23" s="223"/>
      <c r="I23" s="223"/>
      <c r="J23" s="10"/>
      <c r="K23" s="10"/>
      <c r="L23" s="10"/>
      <c r="M23" s="11"/>
      <c r="N23" s="157"/>
      <c r="O23" s="158"/>
      <c r="P23" s="213"/>
      <c r="Q23" s="214"/>
      <c r="R23" s="215"/>
      <c r="S23" s="7"/>
      <c r="T23" s="7"/>
    </row>
    <row r="24" spans="4:20" ht="25.5" customHeight="1" x14ac:dyDescent="0.25">
      <c r="D24" s="236"/>
      <c r="E24" s="237"/>
      <c r="F24" s="238"/>
      <c r="G24" s="238"/>
      <c r="H24" s="239"/>
      <c r="I24" s="239"/>
      <c r="J24" s="17"/>
      <c r="K24" s="17"/>
      <c r="L24" s="17"/>
      <c r="M24" s="18"/>
      <c r="N24" s="240"/>
      <c r="O24" s="241"/>
      <c r="P24" s="242"/>
      <c r="Q24" s="243"/>
      <c r="R24" s="244"/>
      <c r="S24" s="7"/>
      <c r="T24" s="7"/>
    </row>
    <row r="25" spans="4:20" x14ac:dyDescent="0.25">
      <c r="D25"/>
      <c r="E25"/>
      <c r="F25"/>
      <c r="G25"/>
      <c r="H25"/>
      <c r="I25"/>
      <c r="J25"/>
      <c r="K25"/>
      <c r="L25"/>
      <c r="M25"/>
      <c r="N25"/>
      <c r="O25"/>
      <c r="P25"/>
      <c r="Q25"/>
      <c r="R25"/>
    </row>
    <row r="26" spans="4:20" x14ac:dyDescent="0.25">
      <c r="D26"/>
      <c r="E26"/>
      <c r="F26"/>
      <c r="G26"/>
      <c r="H26"/>
      <c r="I26"/>
      <c r="J26"/>
      <c r="K26"/>
      <c r="L26"/>
      <c r="M26"/>
      <c r="N26"/>
      <c r="O26"/>
      <c r="P26"/>
      <c r="Q26"/>
      <c r="R26"/>
    </row>
    <row r="27" spans="4:20" x14ac:dyDescent="0.25">
      <c r="D27" s="230" t="s">
        <v>31</v>
      </c>
      <c r="E27" s="231"/>
      <c r="F27" s="231"/>
      <c r="G27"/>
      <c r="H27"/>
      <c r="I27" s="233" t="s">
        <v>32</v>
      </c>
      <c r="J27" s="234"/>
      <c r="K27" s="234"/>
      <c r="L27" s="234"/>
      <c r="M27" s="234"/>
      <c r="N27"/>
      <c r="O27" s="230" t="s">
        <v>33</v>
      </c>
      <c r="P27" s="231"/>
      <c r="Q27" s="231"/>
      <c r="R27"/>
    </row>
    <row r="28" spans="4:20" x14ac:dyDescent="0.25">
      <c r="D28" s="232"/>
      <c r="E28" s="232"/>
      <c r="F28" s="232"/>
      <c r="I28" s="235"/>
      <c r="J28" s="235"/>
      <c r="K28" s="235"/>
      <c r="L28" s="235"/>
      <c r="M28" s="235"/>
      <c r="O28" s="232"/>
      <c r="P28" s="232"/>
      <c r="Q28" s="232"/>
    </row>
    <row r="29" spans="4:20" x14ac:dyDescent="0.25">
      <c r="D29" s="232"/>
      <c r="E29" s="232"/>
      <c r="F29" s="232"/>
      <c r="I29" s="235"/>
      <c r="J29" s="235"/>
      <c r="K29" s="235"/>
      <c r="L29" s="235"/>
      <c r="M29" s="235"/>
      <c r="O29" s="232"/>
      <c r="P29" s="232"/>
      <c r="Q29" s="232"/>
    </row>
    <row r="30" spans="4:20" x14ac:dyDescent="0.25">
      <c r="D30" s="232"/>
      <c r="E30" s="232"/>
      <c r="F30" s="232"/>
      <c r="I30" s="235"/>
      <c r="J30" s="235"/>
      <c r="K30" s="235"/>
      <c r="L30" s="235"/>
      <c r="M30" s="235"/>
      <c r="O30" s="232"/>
      <c r="P30" s="232"/>
      <c r="Q30" s="232"/>
    </row>
    <row r="31" spans="4:20" x14ac:dyDescent="0.25">
      <c r="D31" s="232"/>
      <c r="E31" s="232"/>
      <c r="F31" s="232"/>
      <c r="I31" s="235"/>
      <c r="J31" s="235"/>
      <c r="K31" s="235"/>
      <c r="L31" s="235"/>
      <c r="M31" s="235"/>
      <c r="O31" s="232"/>
      <c r="P31" s="232"/>
      <c r="Q31" s="232"/>
    </row>
  </sheetData>
  <mergeCells count="68">
    <mergeCell ref="D27:F31"/>
    <mergeCell ref="I27:M31"/>
    <mergeCell ref="O27:Q31"/>
    <mergeCell ref="P21:R22"/>
    <mergeCell ref="D23:D24"/>
    <mergeCell ref="E23:E24"/>
    <mergeCell ref="F23:F24"/>
    <mergeCell ref="G23:G24"/>
    <mergeCell ref="H23:H24"/>
    <mergeCell ref="I23:I24"/>
    <mergeCell ref="N23:N24"/>
    <mergeCell ref="O23:O24"/>
    <mergeCell ref="P23:R24"/>
    <mergeCell ref="O19:O20"/>
    <mergeCell ref="P19:R20"/>
    <mergeCell ref="D21:D22"/>
    <mergeCell ref="E21:E22"/>
    <mergeCell ref="F21:F22"/>
    <mergeCell ref="G21:G22"/>
    <mergeCell ref="H21:H22"/>
    <mergeCell ref="I21:I22"/>
    <mergeCell ref="N21:N22"/>
    <mergeCell ref="O21:O22"/>
    <mergeCell ref="N17:N18"/>
    <mergeCell ref="O17:O18"/>
    <mergeCell ref="P17:R18"/>
    <mergeCell ref="D19:D20"/>
    <mergeCell ref="E19:E20"/>
    <mergeCell ref="F19:F20"/>
    <mergeCell ref="G19:G20"/>
    <mergeCell ref="H19:H20"/>
    <mergeCell ref="I19:I20"/>
    <mergeCell ref="N19:N20"/>
    <mergeCell ref="D17:D18"/>
    <mergeCell ref="E17:E18"/>
    <mergeCell ref="F17:F18"/>
    <mergeCell ref="G17:G18"/>
    <mergeCell ref="H17:H18"/>
    <mergeCell ref="I17:I18"/>
    <mergeCell ref="I13:I14"/>
    <mergeCell ref="N13:N14"/>
    <mergeCell ref="O13:O14"/>
    <mergeCell ref="P13:R14"/>
    <mergeCell ref="D15:G16"/>
    <mergeCell ref="H15:H16"/>
    <mergeCell ref="N15:N16"/>
    <mergeCell ref="O15:O16"/>
    <mergeCell ref="P15:R16"/>
    <mergeCell ref="D13:D14"/>
    <mergeCell ref="E13:E14"/>
    <mergeCell ref="F13:F14"/>
    <mergeCell ref="G13:G14"/>
    <mergeCell ref="H13:H14"/>
    <mergeCell ref="P10:R12"/>
    <mergeCell ref="H11:H12"/>
    <mergeCell ref="I11:I12"/>
    <mergeCell ref="J11:M11"/>
    <mergeCell ref="N11:O11"/>
    <mergeCell ref="E4:R4"/>
    <mergeCell ref="E5:R5"/>
    <mergeCell ref="E6:R6"/>
    <mergeCell ref="D9:E9"/>
    <mergeCell ref="F9:R9"/>
    <mergeCell ref="D10:D12"/>
    <mergeCell ref="E10:E12"/>
    <mergeCell ref="F10:F12"/>
    <mergeCell ref="G10:G12"/>
    <mergeCell ref="H10:O10"/>
  </mergeCells>
  <pageMargins left="0.70866141732283472" right="0.70866141732283472" top="0.94488188976377963" bottom="0.74803149606299213" header="0.31496062992125984" footer="0.31496062992125984"/>
  <pageSetup paperSize="3" scale="6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3D73E-C6F7-4DB7-81AF-2FBFA55269D5}">
  <dimension ref="A1:B11"/>
  <sheetViews>
    <sheetView workbookViewId="0">
      <selection activeCell="E15" sqref="E15"/>
    </sheetView>
  </sheetViews>
  <sheetFormatPr baseColWidth="10" defaultColWidth="10.7109375" defaultRowHeight="15" x14ac:dyDescent="0.25"/>
  <cols>
    <col min="1" max="1" width="20.28515625" style="22" customWidth="1"/>
    <col min="2" max="2" width="34.7109375" style="22" customWidth="1"/>
    <col min="3" max="16384" width="10.7109375" style="22"/>
  </cols>
  <sheetData>
    <row r="1" spans="1:2" x14ac:dyDescent="0.25">
      <c r="A1" s="21" t="s">
        <v>38</v>
      </c>
    </row>
    <row r="3" spans="1:2" ht="171" customHeight="1" x14ac:dyDescent="0.25">
      <c r="A3" s="245" t="s">
        <v>39</v>
      </c>
      <c r="B3" s="245"/>
    </row>
    <row r="5" spans="1:2" x14ac:dyDescent="0.25">
      <c r="A5" s="23"/>
      <c r="B5" s="23"/>
    </row>
    <row r="6" spans="1:2" x14ac:dyDescent="0.25">
      <c r="A6" s="246" t="s">
        <v>40</v>
      </c>
      <c r="B6" s="246"/>
    </row>
    <row r="7" spans="1:2" x14ac:dyDescent="0.25">
      <c r="A7" s="246"/>
      <c r="B7" s="246"/>
    </row>
    <row r="8" spans="1:2" x14ac:dyDescent="0.25">
      <c r="A8" s="246"/>
      <c r="B8" s="246"/>
    </row>
    <row r="9" spans="1:2" x14ac:dyDescent="0.25">
      <c r="A9" s="246"/>
      <c r="B9" s="246"/>
    </row>
    <row r="10" spans="1:2" x14ac:dyDescent="0.25">
      <c r="A10" s="246"/>
      <c r="B10" s="246"/>
    </row>
    <row r="11" spans="1:2" x14ac:dyDescent="0.25">
      <c r="A11" s="246"/>
      <c r="B11" s="246"/>
    </row>
  </sheetData>
  <mergeCells count="2">
    <mergeCell ref="A3:B3"/>
    <mergeCell ref="A6: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CEDULA 2025 E4</vt:lpstr>
      <vt:lpstr>CEDULA 2026 E4</vt:lpstr>
      <vt:lpstr>CEDULA 2027 E4</vt:lpstr>
      <vt:lpstr>Instrucciones</vt:lpstr>
      <vt:lpstr>'CEDULA 2025 E4'!Área_de_impresión</vt:lpstr>
      <vt:lpstr>'CEDULA 2026 E4'!Área_de_impresión</vt:lpstr>
      <vt:lpstr>'CEDULA 2027 E4'!Área_de_impresión</vt:lpstr>
      <vt:lpstr>'CEDULA 2025 E4'!Títulos_a_imprimir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alma_arroyo74@hotmail.com</dc:creator>
  <cp:keywords/>
  <dc:description/>
  <cp:lastModifiedBy>Susana Chan May</cp:lastModifiedBy>
  <cp:revision/>
  <cp:lastPrinted>2025-07-02T17:00:18Z</cp:lastPrinted>
  <dcterms:created xsi:type="dcterms:W3CDTF">2021-09-15T15:35:29Z</dcterms:created>
  <dcterms:modified xsi:type="dcterms:W3CDTF">2025-07-07T14:53:59Z</dcterms:modified>
  <cp:category/>
  <cp:contentStatus/>
</cp:coreProperties>
</file>