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3E94E7C3-4F3E-4410-902A-56CEAD984E30}" xr6:coauthVersionLast="45" xr6:coauthVersionMax="47" xr10:uidLastSave="{00000000-0000-0000-0000-000000000000}"/>
  <bookViews>
    <workbookView xWindow="-120" yWindow="-120" windowWidth="29040" windowHeight="15840" xr2:uid="{00000000-000D-0000-FFFF-FFFF00000000}"/>
  </bookViews>
  <sheets>
    <sheet name="CEDULA 4Tr2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1" i="5" l="1"/>
  <c r="M47" i="5" l="1"/>
  <c r="M15" i="5"/>
  <c r="M17" i="5"/>
  <c r="M19" i="5"/>
  <c r="M21" i="5"/>
  <c r="M23" i="5"/>
  <c r="M25" i="5"/>
  <c r="M27" i="5"/>
  <c r="M29" i="5"/>
  <c r="M31" i="5"/>
  <c r="M33" i="5"/>
  <c r="M35" i="5"/>
  <c r="M37" i="5"/>
  <c r="M39" i="5"/>
  <c r="M41" i="5"/>
  <c r="M43" i="5"/>
  <c r="M45" i="5"/>
  <c r="M13" i="5"/>
  <c r="M11" i="5"/>
  <c r="N47" i="5"/>
  <c r="N41" i="5"/>
  <c r="N43" i="5"/>
  <c r="N45" i="5"/>
  <c r="N35" i="5"/>
  <c r="N37" i="5"/>
  <c r="N39" i="5"/>
  <c r="N31" i="5"/>
  <c r="N33" i="5"/>
  <c r="N25" i="5"/>
  <c r="N27" i="5"/>
  <c r="N29" i="5"/>
  <c r="N23" i="5"/>
  <c r="N19" i="5"/>
  <c r="N17" i="5"/>
  <c r="N15" i="5"/>
  <c r="N13" i="5"/>
  <c r="N11" i="5"/>
  <c r="G15" i="5" l="1"/>
  <c r="G17" i="5"/>
  <c r="G19" i="5"/>
  <c r="G21" i="5"/>
  <c r="G23" i="5"/>
  <c r="G25" i="5"/>
  <c r="G27" i="5"/>
  <c r="G29" i="5"/>
  <c r="G31" i="5"/>
  <c r="G33" i="5"/>
  <c r="G35" i="5"/>
  <c r="G37" i="5"/>
  <c r="G39" i="5"/>
  <c r="G41" i="5"/>
  <c r="G43" i="5"/>
  <c r="G45" i="5"/>
  <c r="G47" i="5"/>
  <c r="G13" i="5"/>
</calcChain>
</file>

<file path=xl/sharedStrings.xml><?xml version="1.0" encoding="utf-8"?>
<sst xmlns="http://schemas.openxmlformats.org/spreadsheetml/2006/main" count="134" uniqueCount="84">
  <si>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</si>
  <si>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</si>
  <si>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</si>
  <si>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</si>
  <si>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</si>
  <si>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</si>
  <si>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</si>
  <si>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</si>
  <si>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</si>
  <si>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</si>
  <si>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</si>
  <si>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</si>
  <si>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</si>
  <si>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</si>
  <si>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</si>
  <si>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</si>
  <si>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</si>
  <si>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</si>
  <si>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</si>
  <si>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Ascendente
Regular</t>
  </si>
  <si>
    <t xml:space="preserve">PROGRAMA PRESUPUESTARIO ANUAL: </t>
  </si>
  <si>
    <t>Trimestral</t>
  </si>
  <si>
    <t>SI</t>
  </si>
  <si>
    <t>Ascendente
Nominal</t>
  </si>
  <si>
    <t>IAG: Índice de Avance General en la implantación y operación del modelo PbR-SED</t>
  </si>
  <si>
    <t>Ascendente</t>
  </si>
  <si>
    <t>Anual</t>
  </si>
  <si>
    <r>
      <rPr>
        <b/>
        <sz val="12"/>
        <color theme="1"/>
        <rFont val="Calibri"/>
        <family val="2"/>
        <scheme val="minor"/>
      </rPr>
      <t xml:space="preserve">F 1.6.1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</si>
  <si>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r>
      <t xml:space="preserve">P. 1.6.1.1 </t>
    </r>
    <r>
      <rPr>
        <sz val="12"/>
        <color theme="1"/>
        <rFont val="Calibri"/>
        <family val="2"/>
        <scheme val="minor"/>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</si>
  <si>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t xml:space="preserve">C. 1.6.1.1.1 </t>
    </r>
    <r>
      <rPr>
        <sz val="12"/>
        <color theme="1"/>
        <rFont val="Calibri"/>
        <family val="2"/>
        <scheme val="minor"/>
      </rPr>
      <t>Trámites y Servicios de la Dirección de Ventanilla Única de Trámites y Servicios gestionados.</t>
    </r>
  </si>
  <si>
    <r>
      <t xml:space="preserve">A. 1.6.1.1.1.1 </t>
    </r>
    <r>
      <rPr>
        <sz val="12"/>
        <color theme="1"/>
        <rFont val="Calibri"/>
        <family val="2"/>
        <scheme val="minor"/>
      </rPr>
      <t>Brindar asesoría personalizada e integral a la ciudadanía Benitojuarense.</t>
    </r>
  </si>
  <si>
    <r>
      <t xml:space="preserve">A. 1.6.1.1.1.2 </t>
    </r>
    <r>
      <rPr>
        <sz val="12"/>
        <color theme="1"/>
        <rFont val="Calibri"/>
        <family val="2"/>
        <scheme val="minor"/>
      </rPr>
      <t>Asesorias, trámites y servicios brindados desde la Ventanilla Inclusiva a la ciudadanía Benitojuarense.</t>
    </r>
  </si>
  <si>
    <r>
      <t xml:space="preserve">C. 1.6.1.1.2 </t>
    </r>
    <r>
      <rPr>
        <sz val="12"/>
        <color theme="1"/>
        <rFont val="Calibri"/>
        <family val="2"/>
        <scheme val="minor"/>
      </rPr>
      <t>Trámites y Servicios mediante la aplicación de Herramientas de Mejora Regulatoria simplificados.</t>
    </r>
  </si>
  <si>
    <r>
      <t xml:space="preserve">A. 1.6.1.1.2.1 </t>
    </r>
    <r>
      <rPr>
        <sz val="12"/>
        <color theme="1"/>
        <rFont val="Calibri"/>
        <family val="2"/>
        <scheme val="minor"/>
      </rPr>
      <t>Reformulación integral de trámites y servicios a través de la reingeniería de procesos</t>
    </r>
  </si>
  <si>
    <r>
      <t xml:space="preserve">A. 1.6.1.1.2.2 </t>
    </r>
    <r>
      <rPr>
        <sz val="12"/>
        <color theme="1"/>
        <rFont val="Calibri"/>
        <family val="2"/>
        <scheme val="minor"/>
      </rPr>
      <t>Capacitaciones en materia de Mejora Regulatoria.</t>
    </r>
  </si>
  <si>
    <r>
      <t xml:space="preserve">A. 1.6.1.1.2.3 </t>
    </r>
    <r>
      <rPr>
        <sz val="12"/>
        <color theme="1"/>
        <rFont val="Calibri"/>
        <family val="2"/>
        <scheme val="minor"/>
      </rPr>
      <t>Difusion de las herramientas de Mejora Regulatoria para la ciudadania.</t>
    </r>
  </si>
  <si>
    <r>
      <t xml:space="preserve">C. 1.6.1.1.3 </t>
    </r>
    <r>
      <rPr>
        <sz val="12"/>
        <color theme="1"/>
        <rFont val="Calibri"/>
        <family val="2"/>
        <scheme val="minor"/>
      </rPr>
      <t>Herramientas de desarrollo administrativo e innovación que permitan la transparencia, la simplificación de los procesos administrativos, y la calidad de atención de los trámites y servicios.</t>
    </r>
  </si>
  <si>
    <r>
      <t xml:space="preserve">A. 1.6.1.1.3.1 </t>
    </r>
    <r>
      <rPr>
        <sz val="12"/>
        <color theme="1"/>
        <rFont val="Calibri"/>
        <family val="2"/>
        <scheme val="minor"/>
      </rPr>
      <t>Manuales Administrativos para las unidades y dependencias municipales Revisados y Validados.</t>
    </r>
  </si>
  <si>
    <r>
      <t xml:space="preserve">A. 1.6.1.1.3.2 </t>
    </r>
    <r>
      <rPr>
        <sz val="12"/>
        <color theme="1"/>
        <rFont val="Calibri"/>
        <family val="2"/>
        <scheme val="minor"/>
      </rPr>
      <t>Análisis y evaluación de las estructuras orgánicas propuestas por las dependencias, unidades y entidades de la administración pública municipal</t>
    </r>
  </si>
  <si>
    <r>
      <t xml:space="preserve">A. 1.6.1.1.3.3 </t>
    </r>
    <r>
      <rPr>
        <sz val="12"/>
        <color theme="1"/>
        <rFont val="Calibri"/>
        <family val="2"/>
        <scheme val="minor"/>
      </rPr>
      <t xml:space="preserve"> Elaboración de Lineamientos, Manuales y/o Protocolos Administrativos y de políticas públicas municipales</t>
    </r>
  </si>
  <si>
    <r>
      <t xml:space="preserve">A. 1.6.1.1.3.4 </t>
    </r>
    <r>
      <rPr>
        <sz val="12"/>
        <color theme="1"/>
        <rFont val="Calibri"/>
        <family val="2"/>
        <scheme val="minor"/>
      </rPr>
      <t>Evaluaciones ciudadanas de atención de trámites y servicios brindados por las unidades administrativas municipales que se encargan de brindarlos</t>
    </r>
  </si>
  <si>
    <r>
      <t xml:space="preserve">A. 1.6.1.1.3.5 </t>
    </r>
    <r>
      <rPr>
        <sz val="12"/>
        <color theme="1"/>
        <rFont val="Calibri"/>
        <family val="2"/>
        <scheme val="minor"/>
      </rPr>
      <t>Capacitaciones a las y los trabajadores de las dependencias y entidades municipales para el desarrollo administrativo e innovación del Municipio</t>
    </r>
  </si>
  <si>
    <r>
      <t xml:space="preserve">C.1.6.1.1.4. </t>
    </r>
    <r>
      <rPr>
        <sz val="12"/>
        <color theme="1"/>
        <rFont val="Calibri"/>
        <family val="2"/>
        <scheme val="minor"/>
      </rPr>
      <t>Herramientas digitales que reduzcan los costos en gestión de trámites municipales y mejoren la calidad de vida de la población implementadas</t>
    </r>
  </si>
  <si>
    <r>
      <t>A.1.6.1.1.4.1.</t>
    </r>
    <r>
      <rPr>
        <sz val="12"/>
        <color theme="1"/>
        <rFont val="Calibri"/>
        <family val="2"/>
        <scheme val="minor"/>
      </rPr>
      <t xml:space="preserve"> Interoperabilidad del Registro Municipal de Trámites y Servicios (REMTYS) con el Catálogo Nacional de Regulación de Trámites y Servicios </t>
    </r>
  </si>
  <si>
    <r>
      <t xml:space="preserve">A.1.6.1.1.4.2. </t>
    </r>
    <r>
      <rPr>
        <sz val="12"/>
        <color theme="1"/>
        <rFont val="Calibri"/>
        <family val="2"/>
        <scheme val="minor"/>
      </rPr>
      <t xml:space="preserve">Proyecto de Implementación del Sistema Integral de Ventanilla Única </t>
    </r>
  </si>
  <si>
    <t>G-PPA 1.6 PROGRAMA DE MODERNIZACIÓN EN MATERIA DE MEJORA REGULATORIA</t>
  </si>
  <si>
    <r>
      <rPr>
        <b/>
        <sz val="14"/>
        <color theme="1"/>
        <rFont val="Calibri"/>
        <family val="2"/>
        <scheme val="minor"/>
      </rPr>
      <t xml:space="preserve">PAISIVU: </t>
    </r>
    <r>
      <rPr>
        <sz val="14"/>
        <color theme="1"/>
        <rFont val="Calibri"/>
        <family val="2"/>
        <scheme val="minor"/>
      </rPr>
      <t>Porcentaje de Avance en la Implementación del Sistema Integral de Ventanilla Única</t>
    </r>
  </si>
  <si>
    <r>
      <rPr>
        <b/>
        <sz val="14"/>
        <color theme="1"/>
        <rFont val="Calibri"/>
        <family val="2"/>
        <scheme val="minor"/>
      </rPr>
      <t xml:space="preserve">PLMPE: </t>
    </r>
    <r>
      <rPr>
        <sz val="14"/>
        <color theme="1"/>
        <rFont val="Calibri"/>
        <family val="2"/>
        <scheme val="minor"/>
      </rPr>
      <t>Porcentaje de Lineamientos, Manuales y/o Protocolos Administrativos y de politicas públicas elaboradas.</t>
    </r>
  </si>
  <si>
    <r>
      <rPr>
        <b/>
        <sz val="14"/>
        <color theme="1"/>
        <rFont val="Calibri"/>
        <family val="2"/>
        <scheme val="minor"/>
      </rPr>
      <t>PPA:</t>
    </r>
    <r>
      <rPr>
        <sz val="14"/>
        <color theme="1"/>
        <rFont val="Calibri"/>
        <family val="2"/>
        <scheme val="minor"/>
      </rPr>
      <t xml:space="preserve"> Porcentaje de la Población Atendida.</t>
    </r>
  </si>
  <si>
    <r>
      <rPr>
        <b/>
        <sz val="14"/>
        <color theme="1"/>
        <rFont val="Calibri"/>
        <family val="2"/>
        <scheme val="minor"/>
      </rPr>
      <t>PDMA:</t>
    </r>
    <r>
      <rPr>
        <sz val="14"/>
        <color theme="1"/>
        <rFont val="Calibri"/>
        <family val="2"/>
        <scheme val="minor"/>
      </rPr>
      <t xml:space="preserve"> Porcentaje de Dependencias municipales atendidas.</t>
    </r>
  </si>
  <si>
    <r>
      <rPr>
        <b/>
        <sz val="14"/>
        <color theme="1"/>
        <rFont val="Calibri"/>
        <family val="2"/>
        <scheme val="minor"/>
      </rPr>
      <t>PTSV:</t>
    </r>
    <r>
      <rPr>
        <sz val="14"/>
        <color theme="1"/>
        <rFont val="Calibri"/>
        <family val="2"/>
        <scheme val="minor"/>
      </rPr>
      <t xml:space="preserve"> Porcentaje de Trámites y Servicios gestionados en Dirección de Ventanilla.</t>
    </r>
  </si>
  <si>
    <r>
      <rPr>
        <b/>
        <sz val="14"/>
        <color theme="1"/>
        <rFont val="Calibri"/>
        <family val="2"/>
        <scheme val="minor"/>
      </rPr>
      <t>PAB:</t>
    </r>
    <r>
      <rPr>
        <sz val="14"/>
        <color theme="1"/>
        <rFont val="Calibri"/>
        <family val="2"/>
        <scheme val="minor"/>
      </rPr>
      <t xml:space="preserve"> Porcentaje de asesorÍas brindadas.</t>
    </r>
  </si>
  <si>
    <r>
      <t xml:space="preserve">PATSVI: </t>
    </r>
    <r>
      <rPr>
        <sz val="14"/>
        <color theme="1"/>
        <rFont val="Calibri"/>
        <family val="2"/>
        <scheme val="minor"/>
      </rPr>
      <t>Porcentaje de Asesorias, Trámites y Servicios desde la Ventanilla Inclusiva.</t>
    </r>
  </si>
  <si>
    <r>
      <rPr>
        <b/>
        <sz val="14"/>
        <color theme="1"/>
        <rFont val="Calibri"/>
        <family val="2"/>
        <scheme val="minor"/>
      </rPr>
      <t>PTSS:</t>
    </r>
    <r>
      <rPr>
        <sz val="14"/>
        <color theme="1"/>
        <rFont val="Calibri"/>
        <family val="2"/>
        <scheme val="minor"/>
      </rPr>
      <t xml:space="preserve"> Porcentaje de Trámites y Servicios Simplificados.</t>
    </r>
  </si>
  <si>
    <r>
      <rPr>
        <b/>
        <sz val="14"/>
        <color theme="1"/>
        <rFont val="Calibri"/>
        <family val="2"/>
        <scheme val="minor"/>
      </rPr>
      <t xml:space="preserve">PTSRPA: </t>
    </r>
    <r>
      <rPr>
        <sz val="14"/>
        <color theme="1"/>
        <rFont val="Calibri"/>
        <family val="2"/>
        <scheme val="minor"/>
      </rPr>
      <t>Porcentaje de Trámites y Servicios con Reingenieria de Procesos Aplicada</t>
    </r>
  </si>
  <si>
    <r>
      <rPr>
        <b/>
        <sz val="14"/>
        <color theme="1"/>
        <rFont val="Calibri"/>
        <family val="2"/>
        <scheme val="minor"/>
      </rPr>
      <t xml:space="preserve">PCCI: </t>
    </r>
    <r>
      <rPr>
        <sz val="14"/>
        <color theme="1"/>
        <rFont val="Calibri"/>
        <family val="2"/>
        <scheme val="minor"/>
      </rPr>
      <t>Porcentaje de  de cursos y capacitaciones implementadas.</t>
    </r>
  </si>
  <si>
    <r>
      <rPr>
        <b/>
        <sz val="14"/>
        <color theme="1"/>
        <rFont val="Calibri"/>
        <family val="2"/>
        <scheme val="minor"/>
      </rPr>
      <t>PCFR:</t>
    </r>
    <r>
      <rPr>
        <sz val="14"/>
        <color theme="1"/>
        <rFont val="Calibri"/>
        <family val="2"/>
        <scheme val="minor"/>
      </rPr>
      <t xml:space="preserve"> Porcentaje de conferencias y/o foros públicos realizados.</t>
    </r>
  </si>
  <si>
    <r>
      <rPr>
        <b/>
        <sz val="14"/>
        <color theme="1"/>
        <rFont val="Calibri"/>
        <family val="2"/>
        <scheme val="minor"/>
      </rPr>
      <t xml:space="preserve">PHAI: </t>
    </r>
    <r>
      <rPr>
        <sz val="14"/>
        <color theme="1"/>
        <rFont val="Calibri"/>
        <family val="2"/>
        <scheme val="minor"/>
      </rPr>
      <t>Porcentaje de Herramientas Administrativas Implementadas</t>
    </r>
  </si>
  <si>
    <r>
      <rPr>
        <b/>
        <sz val="14"/>
        <color theme="1"/>
        <rFont val="Calibri"/>
        <family val="2"/>
        <scheme val="minor"/>
      </rPr>
      <t xml:space="preserve">PMARV: </t>
    </r>
    <r>
      <rPr>
        <sz val="14"/>
        <color theme="1"/>
        <rFont val="Calibri"/>
        <family val="2"/>
        <scheme val="minor"/>
      </rPr>
      <t>Porcentaje de Manuales Administrativos Revisados y Validados</t>
    </r>
  </si>
  <si>
    <r>
      <rPr>
        <b/>
        <sz val="14"/>
        <color theme="1"/>
        <rFont val="Calibri"/>
        <family val="2"/>
        <scheme val="minor"/>
      </rPr>
      <t>PEOAE:</t>
    </r>
    <r>
      <rPr>
        <sz val="14"/>
        <color theme="1"/>
        <rFont val="Calibri"/>
        <family val="2"/>
        <scheme val="minor"/>
      </rPr>
      <t xml:space="preserve"> Porcentaje de Estructuras Orgánicas Analizadas y Evaluadas.</t>
    </r>
  </si>
  <si>
    <r>
      <rPr>
        <b/>
        <sz val="14"/>
        <color theme="1"/>
        <rFont val="Calibri"/>
        <family val="2"/>
        <scheme val="minor"/>
      </rPr>
      <t xml:space="preserve">PECAA: </t>
    </r>
    <r>
      <rPr>
        <sz val="14"/>
        <color theme="1"/>
        <rFont val="Calibri"/>
        <family val="2"/>
        <scheme val="minor"/>
      </rPr>
      <t>Porcentaje de Evaluaciones Ciudadanas de Atención Aplicadas.</t>
    </r>
  </si>
  <si>
    <r>
      <rPr>
        <b/>
        <sz val="14"/>
        <color theme="1"/>
        <rFont val="Calibri"/>
        <family val="2"/>
        <scheme val="minor"/>
      </rPr>
      <t xml:space="preserve">PCTMDI: </t>
    </r>
    <r>
      <rPr>
        <sz val="14"/>
        <color theme="1"/>
        <rFont val="Calibri"/>
        <family val="2"/>
        <scheme val="minor"/>
      </rPr>
      <t>Porcentaje de Capacitaciones a las y los Trabajadores Municipales en Desarrollo e Innovación</t>
    </r>
  </si>
  <si>
    <r>
      <t xml:space="preserve">PHDRCI: </t>
    </r>
    <r>
      <rPr>
        <sz val="14"/>
        <color theme="1"/>
        <rFont val="Calibri"/>
        <family val="2"/>
        <scheme val="minor"/>
      </rPr>
      <t>Porcentaje de Herramientas Digitales de Reducción de Costos Implementadas</t>
    </r>
  </si>
  <si>
    <r>
      <rPr>
        <b/>
        <sz val="14"/>
        <color theme="1"/>
        <rFont val="Calibri"/>
        <family val="2"/>
        <scheme val="minor"/>
      </rPr>
      <t xml:space="preserve">PAIRC: </t>
    </r>
    <r>
      <rPr>
        <sz val="14"/>
        <color theme="1"/>
        <rFont val="Calibri"/>
        <family val="2"/>
        <scheme val="minor"/>
      </rPr>
      <t>Porcentaje de avance en la Implementación de la API.</t>
    </r>
    <r>
      <rPr>
        <b/>
        <sz val="14"/>
        <color theme="1"/>
        <rFont val="Calibri"/>
        <family val="2"/>
        <scheme val="minor"/>
      </rPr>
      <t xml:space="preserve"> </t>
    </r>
  </si>
  <si>
    <r>
      <rPr>
        <b/>
        <sz val="14"/>
        <color theme="1"/>
        <rFont val="Calibri"/>
        <family val="2"/>
        <scheme val="minor"/>
      </rPr>
      <t>Meta Trimestral:</t>
    </r>
    <r>
      <rPr>
        <sz val="14"/>
        <color theme="1"/>
        <rFont val="Calibri"/>
        <family val="2"/>
        <scheme val="minor"/>
      </rPr>
      <t xml:space="preserve"> El indicador se modificó con la actualización del PMS 2021-2024.
El índice general de avance en la implementación del modelo PbR-SED mide los avances que el municipio ha logrado alcanzar en la gestión del ciclo presupuestario de planeación, programación, presupuestación, ejercicio y control, seguimiento, evaluación y rendición de cuentas.
</t>
    </r>
    <r>
      <rPr>
        <b/>
        <sz val="14"/>
        <color theme="1"/>
        <rFont val="Calibri"/>
        <family val="2"/>
        <scheme val="minor"/>
      </rPr>
      <t>Meta Anual:</t>
    </r>
    <r>
      <rPr>
        <sz val="14"/>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t>
    </r>
  </si>
  <si>
    <t>PERÍODO QUE SE INFORMA: DEL 1 DE ENERO AL 31 DE DICIEMBRE 2024.</t>
  </si>
  <si>
    <r>
      <rPr>
        <b/>
        <sz val="14"/>
        <color theme="1"/>
        <rFont val="Calibri"/>
        <family val="2"/>
        <scheme val="minor"/>
      </rPr>
      <t>Meta Trimestral:</t>
    </r>
    <r>
      <rPr>
        <sz val="14"/>
        <color theme="1"/>
        <rFont val="Calibri"/>
        <family val="2"/>
        <scheme val="minor"/>
      </rPr>
      <t xml:space="preserve"> Derivado de los últimos meses del año se observa una ligera disminución en la atención brindada y por lo tanto en la gestión y seguimiento de los trámites presenciales y en línea, se obtiene el resultado 91.46% de lo programado para el trimestre.
</t>
    </r>
    <r>
      <rPr>
        <b/>
        <sz val="14"/>
        <color theme="1"/>
        <rFont val="Calibri"/>
        <family val="2"/>
        <scheme val="minor"/>
      </rPr>
      <t>Meta Anual:</t>
    </r>
    <r>
      <rPr>
        <sz val="14"/>
        <color theme="1"/>
        <rFont val="Calibri"/>
        <family val="2"/>
        <scheme val="minor"/>
      </rPr>
      <t xml:space="preserve"> Derivado a la fluencia de tramites en programas sociales e inclusivos se obtiene 97.56% de la meta anual.</t>
    </r>
  </si>
  <si>
    <r>
      <rPr>
        <b/>
        <sz val="14"/>
        <color theme="1"/>
        <rFont val="Calibri"/>
        <family val="2"/>
        <scheme val="minor"/>
      </rPr>
      <t xml:space="preserve">Meta Trimestral: </t>
    </r>
    <r>
      <rPr>
        <sz val="14"/>
        <color theme="1"/>
        <rFont val="Calibri"/>
        <family val="2"/>
        <scheme val="minor"/>
      </rPr>
      <t xml:space="preserve">A través de los diversos módulos y canales digitales se brinda de asesoría a la ciudadanía llegando a un avance de la meta del trimestre de 26.27%, en nuestro municipio se detecta una disminución considerable en la apertura de nuevos negocios; y se visualiza al ser menor la asesoría brindada a los contribuyentes.
</t>
    </r>
    <r>
      <rPr>
        <b/>
        <sz val="14"/>
        <color theme="1"/>
        <rFont val="Calibri"/>
        <family val="2"/>
        <scheme val="minor"/>
      </rPr>
      <t>Meta Anual:</t>
    </r>
    <r>
      <rPr>
        <sz val="14"/>
        <color theme="1"/>
        <rFont val="Calibri"/>
        <family val="2"/>
        <scheme val="minor"/>
      </rPr>
      <t xml:space="preserve"> Se alcanza 53.81% de la meta anual programada, detectado por la alta demanda digital de los trámites que disminuye las asesorias del IMDAI. Se detecta en el municipio la necesidad de adoptar nuevos medios de atención al sector empresarial, siendo una de las vías las plataformas digitales, lo que deriva en la disminución en el aforo a las oficinas del Instituto para realizar los trámites correspondientes a la apertura de nuevos negocios.</t>
    </r>
  </si>
  <si>
    <r>
      <rPr>
        <b/>
        <sz val="14"/>
        <color theme="1"/>
        <rFont val="Calibri"/>
        <family val="2"/>
        <scheme val="minor"/>
      </rPr>
      <t>Meta Trimestral:</t>
    </r>
    <r>
      <rPr>
        <sz val="14"/>
        <color theme="1"/>
        <rFont val="Calibri"/>
        <family val="2"/>
        <scheme val="minor"/>
      </rPr>
      <t xml:space="preserve"> Se realizó el análisis de los procesos y costos de los trámites y servicios, cumpliendo como el 112.00% de la meta establecida para el periodo.
</t>
    </r>
    <r>
      <rPr>
        <b/>
        <sz val="14"/>
        <color theme="1"/>
        <rFont val="Calibri"/>
        <family val="2"/>
        <scheme val="minor"/>
      </rPr>
      <t xml:space="preserve">Meta Anual: </t>
    </r>
    <r>
      <rPr>
        <sz val="14"/>
        <color theme="1"/>
        <rFont val="Calibri"/>
        <family val="2"/>
        <scheme val="minor"/>
      </rPr>
      <t>El año cerró de acuerdo a la programación con 102.35% de la meta anual.</t>
    </r>
  </si>
  <si>
    <r>
      <rPr>
        <b/>
        <sz val="14"/>
        <color theme="1"/>
        <rFont val="Calibri"/>
        <family val="2"/>
        <scheme val="minor"/>
      </rPr>
      <t>Meta Trimestral:</t>
    </r>
    <r>
      <rPr>
        <sz val="14"/>
        <color theme="1"/>
        <rFont val="Calibri"/>
        <family val="2"/>
        <scheme val="minor"/>
      </rPr>
      <t xml:space="preserve"> Se cumplió y superó la meta trimestral alcanzando así 114.29% en el último trimestre 2024.
</t>
    </r>
    <r>
      <rPr>
        <b/>
        <sz val="14"/>
        <color theme="1"/>
        <rFont val="Calibri"/>
        <family val="2"/>
        <scheme val="minor"/>
      </rPr>
      <t xml:space="preserve">Meta Anual: </t>
    </r>
    <r>
      <rPr>
        <sz val="14"/>
        <color theme="1"/>
        <rFont val="Calibri"/>
        <family val="2"/>
        <scheme val="minor"/>
      </rPr>
      <t>El avance anual cerró en 105.88% de la meta programada gracias a la activa participación de las dependencias y enlaces de mejora regulatoria.</t>
    </r>
  </si>
  <si>
    <r>
      <rPr>
        <b/>
        <sz val="14"/>
        <color theme="1"/>
        <rFont val="Calibri"/>
        <family val="2"/>
        <scheme val="minor"/>
      </rPr>
      <t>Meta Trimestral:</t>
    </r>
    <r>
      <rPr>
        <sz val="14"/>
        <color theme="1"/>
        <rFont val="Calibri"/>
        <family val="2"/>
        <scheme val="minor"/>
      </rPr>
      <t xml:space="preserve"> Se realizó el foro del trimestre, haciendo 100.00% de lo planeado para el periodo correspondiente.
</t>
    </r>
    <r>
      <rPr>
        <b/>
        <sz val="14"/>
        <color theme="1"/>
        <rFont val="Calibri"/>
        <family val="2"/>
        <scheme val="minor"/>
      </rPr>
      <t xml:space="preserve">Meta Anual: </t>
    </r>
    <r>
      <rPr>
        <sz val="14"/>
        <color theme="1"/>
        <rFont val="Calibri"/>
        <family val="2"/>
        <scheme val="minor"/>
      </rPr>
      <t>El avance anual cierra con 100.00% de lo planeado.</t>
    </r>
  </si>
  <si>
    <r>
      <t>Menta trimestral:</t>
    </r>
    <r>
      <rPr>
        <sz val="14"/>
        <color theme="1"/>
        <rFont val="Calibri"/>
        <family val="2"/>
        <scheme val="minor"/>
      </rPr>
      <t xml:space="preserve"> Se revisaron y validaron 8 manuales, cumpliendo en su totalidad con la meta programada del periodo gracias a la participación de las dependencias municipales.</t>
    </r>
    <r>
      <rPr>
        <b/>
        <sz val="14"/>
        <color theme="1"/>
        <rFont val="Calibri"/>
        <family val="2"/>
        <scheme val="minor"/>
      </rPr>
      <t xml:space="preserve">
Meta anual:</t>
    </r>
    <r>
      <rPr>
        <sz val="14"/>
        <color theme="1"/>
        <rFont val="Calibri"/>
        <family val="2"/>
        <scheme val="minor"/>
      </rPr>
      <t xml:space="preserve"> Se logra un 113.95% de la meta anual programada.</t>
    </r>
  </si>
  <si>
    <r>
      <t>Menta trimestral:</t>
    </r>
    <r>
      <rPr>
        <sz val="14"/>
        <color theme="1"/>
        <rFont val="Calibri"/>
        <family val="2"/>
        <scheme val="minor"/>
      </rPr>
      <t xml:space="preserve"> Se analizaron y evaluaron 7 estructuras orgánicas, cumpliendo con 116.66% de la meta programada del periodo.</t>
    </r>
    <r>
      <rPr>
        <b/>
        <sz val="14"/>
        <color theme="1"/>
        <rFont val="Calibri"/>
        <family val="2"/>
        <scheme val="minor"/>
      </rPr>
      <t xml:space="preserve">
Meta anual:</t>
    </r>
    <r>
      <rPr>
        <sz val="14"/>
        <color theme="1"/>
        <rFont val="Calibri"/>
        <family val="2"/>
        <scheme val="minor"/>
      </rPr>
      <t xml:space="preserve"> Se logra un 100.00% de la meta anual programada.</t>
    </r>
  </si>
  <si>
    <r>
      <t>Menta trimestral:</t>
    </r>
    <r>
      <rPr>
        <sz val="14"/>
        <color theme="1"/>
        <rFont val="Calibri"/>
        <family val="2"/>
        <scheme val="minor"/>
      </rPr>
      <t xml:space="preserve"> Se elaboró el proyecto contemplado, consiguiendo el 100.00% del trimestre correspondiente.</t>
    </r>
    <r>
      <rPr>
        <b/>
        <sz val="14"/>
        <color theme="1"/>
        <rFont val="Calibri"/>
        <family val="2"/>
        <scheme val="minor"/>
      </rPr>
      <t xml:space="preserve">
Meta anual:</t>
    </r>
    <r>
      <rPr>
        <sz val="14"/>
        <color theme="1"/>
        <rFont val="Calibri"/>
        <family val="2"/>
        <scheme val="minor"/>
      </rPr>
      <t xml:space="preserve"> El año se contabiliza en 100.00%, completando de esta manera la meta propuesta.</t>
    </r>
  </si>
  <si>
    <r>
      <t>Menta trimestral:</t>
    </r>
    <r>
      <rPr>
        <sz val="14"/>
        <color theme="1"/>
        <rFont val="Calibri"/>
        <family val="2"/>
        <scheme val="minor"/>
      </rPr>
      <t xml:space="preserve"> Se realizaron 1,365 evaluaciones ciudadanas, superando así con el 105.63% de la meta programada del periodo.</t>
    </r>
    <r>
      <rPr>
        <b/>
        <sz val="14"/>
        <color theme="1"/>
        <rFont val="Calibri"/>
        <family val="2"/>
        <scheme val="minor"/>
      </rPr>
      <t xml:space="preserve">
Meta anual:</t>
    </r>
    <r>
      <rPr>
        <sz val="14"/>
        <color theme="1"/>
        <rFont val="Calibri"/>
        <family val="2"/>
        <scheme val="minor"/>
      </rPr>
      <t xml:space="preserve"> Se logra el 101.65% de la meta programa anual gracias a la participación de la ciudadanía.</t>
    </r>
  </si>
  <si>
    <r>
      <t>Menta trimestral:</t>
    </r>
    <r>
      <rPr>
        <sz val="14"/>
        <color theme="1"/>
        <rFont val="Calibri"/>
        <family val="2"/>
        <scheme val="minor"/>
      </rPr>
      <t xml:space="preserve"> Se logró la meta estimada para el trimestre al capacitarse el 100.00% de lo programado del periodo.</t>
    </r>
    <r>
      <rPr>
        <b/>
        <sz val="14"/>
        <color theme="1"/>
        <rFont val="Calibri"/>
        <family val="2"/>
        <scheme val="minor"/>
      </rPr>
      <t xml:space="preserve">
Meta anual:</t>
    </r>
    <r>
      <rPr>
        <sz val="14"/>
        <color theme="1"/>
        <rFont val="Calibri"/>
        <family val="2"/>
        <scheme val="minor"/>
      </rPr>
      <t xml:space="preserve"> El avance anual cierra en 100.00% de la meta programada.</t>
    </r>
  </si>
  <si>
    <r>
      <rPr>
        <b/>
        <sz val="14"/>
        <color theme="1"/>
        <rFont val="Calibri"/>
        <family val="2"/>
        <scheme val="minor"/>
      </rPr>
      <t xml:space="preserve">Meta trimestral: </t>
    </r>
    <r>
      <rPr>
        <sz val="14"/>
        <color theme="1"/>
        <rFont val="Calibri"/>
        <family val="2"/>
        <scheme val="minor"/>
      </rPr>
      <t xml:space="preserve">Se trabaja en coordinación con la Dirección de Mejora Regulatoria y la Unidad Juridica en diversas actividades para promover la calidad en los trámites y servicios ofrecidos en el municipio. En ese sentido se logro un avance en el 100.00% de las heramientas digitales consideradas.
</t>
    </r>
    <r>
      <rPr>
        <b/>
        <sz val="14"/>
        <color theme="1"/>
        <rFont val="Calibri"/>
        <family val="2"/>
        <scheme val="minor"/>
      </rPr>
      <t xml:space="preserve">Meta Anual: </t>
    </r>
    <r>
      <rPr>
        <sz val="14"/>
        <color theme="1"/>
        <rFont val="Calibri"/>
        <family val="2"/>
        <scheme val="minor"/>
      </rPr>
      <t>En cuanto al porcentaje anual representa 77.78% de cumplimiento.</t>
    </r>
  </si>
  <si>
    <r>
      <rPr>
        <b/>
        <sz val="14"/>
        <color theme="1"/>
        <rFont val="Calibri"/>
        <family val="2"/>
        <scheme val="minor"/>
      </rPr>
      <t>Meta trimestral:</t>
    </r>
    <r>
      <rPr>
        <sz val="14"/>
        <color theme="1"/>
        <rFont val="Calibri"/>
        <family val="2"/>
        <scheme val="minor"/>
      </rPr>
      <t xml:space="preserve"> En coordinación con la Dirección de Tecnologías de la Información y la Dirección de Mejora Regulatoria se encuentra el REMTyS en proceso de captura para continuar con el desarrollo de las APIS vinculantes con el CNARTyS.
</t>
    </r>
    <r>
      <rPr>
        <b/>
        <sz val="14"/>
        <color theme="1"/>
        <rFont val="Calibri"/>
        <family val="2"/>
        <scheme val="minor"/>
      </rPr>
      <t>Meta Anual:</t>
    </r>
    <r>
      <rPr>
        <sz val="14"/>
        <color theme="1"/>
        <rFont val="Calibri"/>
        <family val="2"/>
        <scheme val="minor"/>
      </rPr>
      <t xml:space="preserve"> El estado a este momento del año es de 100.00% de avance de la meta anual 2024.</t>
    </r>
  </si>
  <si>
    <r>
      <t xml:space="preserve">Meta Trimestral: </t>
    </r>
    <r>
      <rPr>
        <sz val="14"/>
        <color theme="1"/>
        <rFont val="Calibri"/>
        <family val="2"/>
        <scheme val="minor"/>
      </rPr>
      <t xml:space="preserve">Durante este trimestre y debido a que el programa anticipado de cobro de predial se derogó, lo que provocó que no hubiera afluencia de personas solicitando la atención, se obtiene como resultado el 56.73% de la meta planeada.
</t>
    </r>
    <r>
      <rPr>
        <b/>
        <sz val="14"/>
        <color theme="1"/>
        <rFont val="Calibri"/>
        <family val="2"/>
        <scheme val="minor"/>
      </rPr>
      <t>Meta Anual:</t>
    </r>
    <r>
      <rPr>
        <sz val="14"/>
        <color theme="1"/>
        <rFont val="Calibri"/>
        <family val="2"/>
        <scheme val="minor"/>
      </rPr>
      <t xml:space="preserve"> Durante el año se obtuvo 70.54% de la meta programada.</t>
    </r>
    <r>
      <rPr>
        <b/>
        <sz val="14"/>
        <color theme="1"/>
        <rFont val="Calibri"/>
        <family val="2"/>
        <scheme val="minor"/>
      </rPr>
      <t xml:space="preserve"> </t>
    </r>
    <r>
      <rPr>
        <sz val="14"/>
        <color theme="1"/>
        <rFont val="Calibri"/>
        <family val="2"/>
        <scheme val="minor"/>
      </rPr>
      <t>Debido a la transición de los procesos de trámites y servicios de manera presencial al método digital, ha provocado la reducción del aforo de la ciudadanía para realizar trámites y servicios en las diversas Dependencias Municipales, así como en la Ventanilla Única.</t>
    </r>
  </si>
  <si>
    <r>
      <rPr>
        <b/>
        <sz val="14"/>
        <color theme="1"/>
        <rFont val="Calibri"/>
        <family val="2"/>
        <scheme val="minor"/>
      </rPr>
      <t xml:space="preserve">Meta Trimestral: </t>
    </r>
    <r>
      <rPr>
        <sz val="14"/>
        <color theme="1"/>
        <rFont val="Calibri"/>
        <family val="2"/>
        <scheme val="minor"/>
      </rPr>
      <t xml:space="preserve">A través del módulo de Ventanilla Inclusiva se brinda de asesoría y atención la ciudadanía con diversas discapacidades, para la obtención de sus permisos de las siguientes direcciones, Comercio en la vía Publica, SESA, Secretaria de Desarrollo Social y Económico y Secretaria de Seguridad Ciudadana y Tránsito Municipal, permitiéndonos un avance la meta del trimestre, logrando un 102.35%, en nuestro municipio.
</t>
    </r>
    <r>
      <rPr>
        <b/>
        <sz val="14"/>
        <color theme="1"/>
        <rFont val="Calibri"/>
        <family val="2"/>
        <scheme val="minor"/>
      </rPr>
      <t>Meta Anual:</t>
    </r>
    <r>
      <rPr>
        <sz val="14"/>
        <color theme="1"/>
        <rFont val="Calibri"/>
        <family val="2"/>
        <scheme val="minor"/>
      </rPr>
      <t xml:space="preserve"> Se alcanza 89.04% de la meta anual programada, logrando un buen alcance de la población con discapacidad.</t>
    </r>
  </si>
  <si>
    <r>
      <rPr>
        <b/>
        <sz val="14"/>
        <color theme="1"/>
        <rFont val="Calibri"/>
        <family val="2"/>
        <scheme val="minor"/>
      </rPr>
      <t xml:space="preserve">Meta Trimestral: </t>
    </r>
    <r>
      <rPr>
        <sz val="14"/>
        <color theme="1"/>
        <rFont val="Calibri"/>
        <family val="2"/>
        <scheme val="minor"/>
      </rPr>
      <t xml:space="preserve">Derivado del seguimiento a las diversas dependencias mediante la aplicación de herramientas de Mejora Regulatoria simplificados, se avanza en este trimestre 112.00% a lo programado del periodo.
</t>
    </r>
    <r>
      <rPr>
        <b/>
        <sz val="14"/>
        <color theme="1"/>
        <rFont val="Calibri"/>
        <family val="2"/>
        <scheme val="minor"/>
      </rPr>
      <t>Meta Anual:</t>
    </r>
    <r>
      <rPr>
        <sz val="14"/>
        <color theme="1"/>
        <rFont val="Calibri"/>
        <family val="2"/>
        <scheme val="minor"/>
      </rPr>
      <t xml:space="preserve"> Se logra 102.35% de la meta anual programada gracias a la activa participación de las dependencias municipales.</t>
    </r>
  </si>
  <si>
    <r>
      <rPr>
        <b/>
        <sz val="14"/>
        <color theme="1"/>
        <rFont val="Calibri"/>
        <family val="2"/>
        <scheme val="minor"/>
      </rPr>
      <t>Meta Trimestral:</t>
    </r>
    <r>
      <rPr>
        <sz val="14"/>
        <color theme="1"/>
        <rFont val="Calibri"/>
        <family val="2"/>
        <scheme val="minor"/>
      </rPr>
      <t xml:space="preserve"> Se lleva a cabo el 100.00% de la meta planeada para el trimestre gracias a la activa participación de las dependencias municipales.
</t>
    </r>
    <r>
      <rPr>
        <b/>
        <sz val="14"/>
        <color theme="1"/>
        <rFont val="Calibri"/>
        <family val="2"/>
        <scheme val="minor"/>
      </rPr>
      <t xml:space="preserve">Meta Anual: </t>
    </r>
    <r>
      <rPr>
        <sz val="14"/>
        <color theme="1"/>
        <rFont val="Calibri"/>
        <family val="2"/>
        <scheme val="minor"/>
      </rPr>
      <t>Gracias a esto se concluye el año cumpliendo 100.00% de la meta anual programada.</t>
    </r>
  </si>
  <si>
    <r>
      <rPr>
        <b/>
        <sz val="14"/>
        <color theme="1"/>
        <rFont val="Calibri"/>
        <family val="2"/>
        <scheme val="minor"/>
      </rPr>
      <t xml:space="preserve">Meta trimestral: </t>
    </r>
    <r>
      <rPr>
        <sz val="14"/>
        <color theme="1"/>
        <rFont val="Calibri"/>
        <family val="2"/>
        <scheme val="minor"/>
      </rPr>
      <t xml:space="preserve">Se han llevado a cabo 2 reuniones de trabajo en donde se ha visto avance en el desarrollo del sistema de captura que servirá para la gestión de trámites a tráves de la Ventanilla Única, logrando el 100.00% de lo planeado en el trimestre.
</t>
    </r>
    <r>
      <rPr>
        <b/>
        <sz val="14"/>
        <color theme="1"/>
        <rFont val="Calibri"/>
        <family val="2"/>
        <scheme val="minor"/>
      </rPr>
      <t xml:space="preserve">Meta anual: </t>
    </r>
    <r>
      <rPr>
        <sz val="14"/>
        <color theme="1"/>
        <rFont val="Calibri"/>
        <family val="2"/>
        <scheme val="minor"/>
      </rPr>
      <t>El periodo anual cierra en 100.00% de la meta programada.</t>
    </r>
  </si>
  <si>
    <r>
      <rPr>
        <b/>
        <sz val="14"/>
        <color theme="1"/>
        <rFont val="Calibri"/>
        <family val="2"/>
        <scheme val="minor"/>
      </rPr>
      <t>Meta Trimestral:</t>
    </r>
    <r>
      <rPr>
        <sz val="14"/>
        <color theme="1"/>
        <rFont val="Calibri"/>
        <family val="2"/>
        <scheme val="minor"/>
      </rPr>
      <t xml:space="preserve"> Durante atendió asesorando a la Secretaria General, la Dirección General de Gobierno y a la Dirección de Zona Federal Marítimo Terrestre, mientras que la Dirección de Desarrollo Administrativo e Innovación llevó a cabo asesorías para temas de manuales administrativas y estructuras orgánicas con la Secretaría Municipal de Seguridad Ciudadana y Tránsito, Secretaría Municipal de Bienestar, OPABIEM, Dirección de Relaciones Públicas y Dirección General de Desarrollo Económico, lo que significó un 133.33% acumulado por ambas unidades administrativas de la meta trimestral.
</t>
    </r>
    <r>
      <rPr>
        <b/>
        <sz val="14"/>
        <color theme="1"/>
        <rFont val="Calibri"/>
        <family val="2"/>
        <scheme val="minor"/>
      </rPr>
      <t>Meta Anual:</t>
    </r>
    <r>
      <rPr>
        <sz val="14"/>
        <color theme="1"/>
        <rFont val="Calibri"/>
        <family val="2"/>
        <scheme val="minor"/>
      </rPr>
      <t xml:space="preserve"> Se obtienen la demanda programada de las dependencias lo cual permiten terminar 2024 con 108.33% de la meta 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</si>
</sst>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1">
    <xf numFmtId="0" fontId="0" fillId="0" borderId="0"/>
  </cellStyleXfs>
  <cellXfs count="55">
    <xf numFmtId="0" fontId="0" fillId="0" borderId="0" xfId="0"/>
    <xf numFmtId="0" fontId="1" fillId="0" borderId="5" xfId="0" applyFont="1" applyBorder="1" applyAlignment="1">
      <alignment vertical="center"/>
    </xf>
    <xf numFmtId="0" fontId="2" fillId="0" borderId="0" xfId="0" applyFont="1" applyAlignment="1">
      <alignment vertical="center"/>
    </xf>
    <xf numFmtId="0" fontId="0" fillId="2" borderId="4" xfId="0" applyFill="1" applyBorder="1"/>
    <xf numFmtId="0" fontId="0" fillId="2" borderId="1" xfId="0" applyFill="1" applyBorder="1"/>
    <xf numFmtId="0" fontId="0" fillId="2" borderId="2" xfId="0" applyFill="1" applyBorder="1"/>
    <xf numFmtId="0" fontId="0" fillId="2" borderId="5" xfId="0" applyFill="1" applyBorder="1"/>
    <xf numFmtId="0" fontId="0" fillId="2" borderId="0" xfId="0" applyFill="1"/>
    <xf numFmtId="0" fontId="0" fillId="2" borderId="3" xfId="0" applyFill="1" applyBorder="1"/>
    <xf numFmtId="0" fontId="0" fillId="2" borderId="0" xfId="0" applyFill="1" applyAlignment="1">
      <alignment horizontal="center" vertical="center"/>
    </xf>
    <xf numFmtId="0" fontId="2"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10" fontId="4" fillId="2" borderId="6" xfId="0" applyNumberFormat="1" applyFont="1" applyFill="1" applyBorder="1" applyAlignment="1">
      <alignment horizontal="center" vertical="center"/>
    </xf>
    <xf numFmtId="3"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 fontId="4" fillId="2" borderId="6"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6" xfId="0"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10" fontId="4" fillId="2" borderId="6"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2" borderId="6" xfId="0" applyFont="1" applyFill="1" applyBorder="1" applyAlignment="1">
      <alignment horizontal="justify" vertical="center" wrapText="1"/>
    </xf>
    <xf numFmtId="10" fontId="4" fillId="2" borderId="6" xfId="0" applyNumberFormat="1" applyFont="1" applyFill="1" applyBorder="1" applyAlignment="1">
      <alignment horizontal="center" vertical="center"/>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2" borderId="13" xfId="0"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0" xfId="0" applyFont="1" applyFill="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6" xfId="0" applyFont="1" applyFill="1" applyBorder="1" applyAlignment="1">
      <alignment horizontal="center" vertical="center"/>
    </xf>
    <xf numFmtId="10" fontId="4" fillId="2" borderId="16" xfId="0" applyNumberFormat="1"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 fillId="2" borderId="15"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4" fillId="2" borderId="16" xfId="0" applyFont="1" applyFill="1" applyBorder="1" applyAlignment="1">
      <alignment horizontal="center" vertical="center" wrapText="1"/>
    </xf>
    <xf numFmtId="3" fontId="4" fillId="2" borderId="1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1424039</xdr:colOff>
      <xdr:row>48</xdr:row>
      <xdr:rowOff>222663</xdr:rowOff>
    </xdr:from>
    <xdr:ext cx="3610613" cy="966107"/>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844623" y="35675455"/>
          <a:ext cx="3610613" cy="9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400"/>
            <a:t>Elaboró</a:t>
          </a:r>
        </a:p>
        <a:p>
          <a:pPr algn="ctr"/>
          <a:r>
            <a:rPr lang="es-MX" sz="1400"/>
            <a:t>Lic. Samantha Herrera Calderón</a:t>
          </a:r>
        </a:p>
        <a:p>
          <a:pPr algn="ctr"/>
          <a:r>
            <a:rPr lang="es-MX" sz="1400"/>
            <a:t>Coordinadora Administrativa del IMDAI</a:t>
          </a:r>
        </a:p>
      </xdr:txBody>
    </xdr:sp>
    <xdr:clientData/>
  </xdr:oneCellAnchor>
  <xdr:oneCellAnchor>
    <xdr:from>
      <xdr:col>7</xdr:col>
      <xdr:colOff>718100</xdr:colOff>
      <xdr:row>48</xdr:row>
      <xdr:rowOff>210292</xdr:rowOff>
    </xdr:from>
    <xdr:ext cx="3685678" cy="991758"/>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9426671" y="35663084"/>
          <a:ext cx="3685678" cy="991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400"/>
            <a:t>Revisó </a:t>
          </a:r>
        </a:p>
        <a:p>
          <a:pPr algn="ctr"/>
          <a:r>
            <a:rPr lang="es-MX" sz="1400"/>
            <a:t>M.C. Enrique Eduardo Encalada Sánchez</a:t>
          </a:r>
        </a:p>
        <a:p>
          <a:pPr algn="ctr"/>
          <a:r>
            <a:rPr lang="es-MX" sz="1400"/>
            <a:t>Director de Planeación Municipal de la DGPM</a:t>
          </a:r>
        </a:p>
      </xdr:txBody>
    </xdr:sp>
    <xdr:clientData/>
  </xdr:oneCellAnchor>
  <xdr:oneCellAnchor>
    <xdr:from>
      <xdr:col>14</xdr:col>
      <xdr:colOff>516631</xdr:colOff>
      <xdr:row>48</xdr:row>
      <xdr:rowOff>185551</xdr:rowOff>
    </xdr:from>
    <xdr:ext cx="4530382" cy="1029911"/>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7030754" y="35638343"/>
          <a:ext cx="4530382" cy="1029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a:t>
          </a:r>
        </a:p>
        <a:p>
          <a:pPr algn="ctr"/>
          <a:r>
            <a:rPr lang="es-MX" sz="1400"/>
            <a:t>Autorizó</a:t>
          </a:r>
        </a:p>
        <a:p>
          <a:pPr algn="ctr"/>
          <a:r>
            <a:rPr lang="es-MX" sz="1400"/>
            <a:t>Lic.</a:t>
          </a:r>
          <a:r>
            <a:rPr lang="es-MX" sz="1400" baseline="0"/>
            <a:t> Bárbara Jackeline Iturralde Ortíz</a:t>
          </a:r>
          <a:endParaRPr lang="es-MX" sz="1400"/>
        </a:p>
        <a:p>
          <a:pPr algn="ctr"/>
          <a:r>
            <a:rPr lang="es-MX" sz="1400"/>
            <a:t>Directora</a:t>
          </a:r>
          <a:r>
            <a:rPr lang="es-MX" sz="1400" baseline="0"/>
            <a:t> </a:t>
          </a:r>
          <a:r>
            <a:rPr lang="es-MX" sz="1400"/>
            <a:t>General del IMDAI</a:t>
          </a:r>
        </a:p>
      </xdr:txBody>
    </xdr:sp>
    <xdr:clientData/>
  </xdr:oneCellAnchor>
  <xdr:twoCellAnchor editAs="oneCell">
    <xdr:from>
      <xdr:col>15</xdr:col>
      <xdr:colOff>775607</xdr:colOff>
      <xdr:row>0</xdr:row>
      <xdr:rowOff>64342</xdr:rowOff>
    </xdr:from>
    <xdr:to>
      <xdr:col>16</xdr:col>
      <xdr:colOff>1455964</xdr:colOff>
      <xdr:row>5</xdr:row>
      <xdr:rowOff>161772</xdr:rowOff>
    </xdr:to>
    <xdr:pic>
      <xdr:nvPicPr>
        <xdr:cNvPr id="13" name="Imagen 12">
          <a:extLst>
            <a:ext uri="{FF2B5EF4-FFF2-40B4-BE49-F238E27FC236}">
              <a16:creationId xmlns:a16="http://schemas.microsoft.com/office/drawing/2014/main" id="{1CC2054D-EB1C-4DB3-8F0F-80A265BDC297}"/>
            </a:ext>
          </a:extLst>
        </xdr:cNvPr>
        <xdr:cNvPicPr>
          <a:picLocks noChangeAspect="1"/>
        </xdr:cNvPicPr>
      </xdr:nvPicPr>
      <xdr:blipFill>
        <a:blip xmlns:r="http://schemas.openxmlformats.org/officeDocument/2006/relationships" r:embed="rId1"/>
        <a:stretch>
          <a:fillRect/>
        </a:stretch>
      </xdr:blipFill>
      <xdr:spPr>
        <a:xfrm>
          <a:off x="21444857" y="472556"/>
          <a:ext cx="2598965" cy="1199609"/>
        </a:xfrm>
        <a:prstGeom prst="rect">
          <a:avLst/>
        </a:prstGeom>
      </xdr:spPr>
    </xdr:pic>
    <xdr:clientData/>
  </xdr:twoCellAnchor>
  <xdr:twoCellAnchor editAs="oneCell">
    <xdr:from>
      <xdr:col>2</xdr:col>
      <xdr:colOff>326570</xdr:colOff>
      <xdr:row>0</xdr:row>
      <xdr:rowOff>68036</xdr:rowOff>
    </xdr:from>
    <xdr:to>
      <xdr:col>2</xdr:col>
      <xdr:colOff>1499301</xdr:colOff>
      <xdr:row>5</xdr:row>
      <xdr:rowOff>108857</xdr:rowOff>
    </xdr:to>
    <xdr:pic>
      <xdr:nvPicPr>
        <xdr:cNvPr id="6" name="Imagen 5">
          <a:extLst>
            <a:ext uri="{FF2B5EF4-FFF2-40B4-BE49-F238E27FC236}">
              <a16:creationId xmlns:a16="http://schemas.microsoft.com/office/drawing/2014/main" id="{22C0BA4B-1AEB-CB52-EF16-F70727A59F7F}"/>
            </a:ext>
          </a:extLst>
        </xdr:cNvPr>
        <xdr:cNvPicPr>
          <a:picLocks noChangeAspect="1"/>
        </xdr:cNvPicPr>
      </xdr:nvPicPr>
      <xdr:blipFill>
        <a:blip xmlns:r="http://schemas.openxmlformats.org/officeDocument/2006/relationships" r:embed="rId2"/>
        <a:stretch>
          <a:fillRect/>
        </a:stretch>
      </xdr:blipFill>
      <xdr:spPr>
        <a:xfrm>
          <a:off x="2013856" y="476250"/>
          <a:ext cx="1172731"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55"/>
  <sheetViews>
    <sheetView showGridLines="0" tabSelected="1" zoomScale="77" zoomScaleNormal="77" zoomScaleSheetLayoutView="40" workbookViewId="0">
      <selection activeCell="E21" sqref="E21:E22"/>
    </sheetView>
  </sheetViews>
  <sheetFormatPr baseColWidth="10" defaultColWidth="11" defaultRowHeight="15.75" x14ac:dyDescent="0.25"/>
  <cols>
    <col min="1" max="1" width="2.375" customWidth="1"/>
    <col min="2" max="2" width="3.125" customWidth="1"/>
    <col min="3" max="3" width="28" customWidth="1"/>
    <col min="4" max="4" width="34.5" customWidth="1"/>
    <col min="5" max="5" width="15.125" customWidth="1"/>
    <col min="6" max="6" width="17" customWidth="1"/>
    <col min="7" max="7" width="14.125" bestFit="1" customWidth="1"/>
    <col min="8" max="8" width="12.75" bestFit="1" customWidth="1"/>
    <col min="9" max="12" width="11.25" customWidth="1"/>
    <col min="13" max="14" width="22.375" customWidth="1"/>
    <col min="15" max="16" width="25.25" customWidth="1"/>
    <col min="17" max="17" width="36.125" customWidth="1"/>
    <col min="18" max="18" width="3" customWidth="1"/>
  </cols>
  <sheetData>
    <row r="1" spans="3:18" x14ac:dyDescent="0.25">
      <c r="C1" s="3"/>
      <c r="D1" s="4"/>
      <c r="E1" s="4"/>
      <c r="F1" s="4"/>
      <c r="G1" s="4"/>
      <c r="H1" s="4"/>
      <c r="I1" s="4"/>
      <c r="J1" s="4"/>
      <c r="K1" s="4"/>
      <c r="L1" s="4"/>
      <c r="M1" s="4"/>
      <c r="N1" s="4"/>
      <c r="O1" s="4"/>
      <c r="P1" s="4"/>
      <c r="Q1" s="5"/>
    </row>
    <row r="2" spans="3:18" ht="18" x14ac:dyDescent="0.25">
      <c r="C2" s="6"/>
      <c r="D2" s="34" t="s">
        <v>0</v>
      </c>
      <c r="E2" s="34"/>
      <c r="F2" s="34"/>
      <c r="G2" s="34"/>
      <c r="H2" s="34"/>
      <c r="I2" s="34"/>
      <c r="J2" s="34"/>
      <c r="K2" s="34"/>
      <c r="L2" s="34"/>
      <c r="M2" s="34"/>
      <c r="N2" s="34"/>
      <c r="O2" s="34"/>
      <c r="P2" s="34"/>
      <c r="Q2" s="35"/>
    </row>
    <row r="3" spans="3:18" ht="18" x14ac:dyDescent="0.25">
      <c r="C3" s="6"/>
      <c r="D3" s="34" t="s">
        <v>1</v>
      </c>
      <c r="E3" s="34"/>
      <c r="F3" s="34"/>
      <c r="G3" s="34"/>
      <c r="H3" s="34"/>
      <c r="I3" s="34"/>
      <c r="J3" s="34"/>
      <c r="K3" s="34"/>
      <c r="L3" s="34"/>
      <c r="M3" s="34"/>
      <c r="N3" s="34"/>
      <c r="O3" s="34"/>
      <c r="P3" s="34"/>
      <c r="Q3" s="35"/>
    </row>
    <row r="4" spans="3:18" ht="18" x14ac:dyDescent="0.25">
      <c r="C4" s="6"/>
      <c r="D4" s="36" t="s">
        <v>65</v>
      </c>
      <c r="E4" s="36"/>
      <c r="F4" s="36"/>
      <c r="G4" s="36"/>
      <c r="H4" s="36"/>
      <c r="I4" s="36"/>
      <c r="J4" s="36"/>
      <c r="K4" s="36"/>
      <c r="L4" s="36"/>
      <c r="M4" s="36"/>
      <c r="N4" s="36"/>
      <c r="O4" s="36"/>
      <c r="P4" s="36"/>
      <c r="Q4" s="37"/>
      <c r="R4" s="1"/>
    </row>
    <row r="5" spans="3:18" x14ac:dyDescent="0.25">
      <c r="C5" s="6"/>
      <c r="D5" s="7"/>
      <c r="E5" s="7"/>
      <c r="F5" s="7"/>
      <c r="G5" s="7"/>
      <c r="H5" s="7"/>
      <c r="I5" s="7"/>
      <c r="J5" s="7"/>
      <c r="K5" s="7"/>
      <c r="L5" s="7"/>
      <c r="M5" s="7"/>
      <c r="N5" s="7"/>
      <c r="O5" s="7"/>
      <c r="P5" s="7"/>
      <c r="Q5" s="8"/>
    </row>
    <row r="6" spans="3:18" ht="16.5" thickBot="1" x14ac:dyDescent="0.3">
      <c r="C6" s="6"/>
      <c r="D6" s="7"/>
      <c r="E6" s="7"/>
      <c r="F6" s="7"/>
      <c r="G6" s="7"/>
      <c r="H6" s="7"/>
      <c r="I6" s="7"/>
      <c r="J6" s="7"/>
      <c r="K6" s="7"/>
      <c r="L6" s="7"/>
      <c r="M6" s="7"/>
      <c r="N6" s="7"/>
      <c r="O6" s="7"/>
      <c r="P6" s="7"/>
      <c r="Q6" s="8"/>
    </row>
    <row r="7" spans="3:18" ht="39" customHeight="1" thickBot="1" x14ac:dyDescent="0.3">
      <c r="C7" s="38" t="s">
        <v>20</v>
      </c>
      <c r="D7" s="39"/>
      <c r="E7" s="40"/>
      <c r="F7" s="38" t="s">
        <v>45</v>
      </c>
      <c r="G7" s="39"/>
      <c r="H7" s="39"/>
      <c r="I7" s="39"/>
      <c r="J7" s="39"/>
      <c r="K7" s="39"/>
      <c r="L7" s="39"/>
      <c r="M7" s="39"/>
      <c r="N7" s="39"/>
      <c r="O7" s="39"/>
      <c r="P7" s="39"/>
      <c r="Q7" s="40"/>
      <c r="R7" s="2"/>
    </row>
    <row r="8" spans="3:18" ht="32.25" customHeight="1" x14ac:dyDescent="0.25">
      <c r="C8" s="32" t="s">
        <v>2</v>
      </c>
      <c r="D8" s="45" t="s">
        <v>3</v>
      </c>
      <c r="E8" s="45" t="s">
        <v>18</v>
      </c>
      <c r="F8" s="45" t="s">
        <v>4</v>
      </c>
      <c r="G8" s="41" t="s">
        <v>5</v>
      </c>
      <c r="H8" s="41"/>
      <c r="I8" s="41"/>
      <c r="J8" s="41"/>
      <c r="K8" s="41"/>
      <c r="L8" s="41"/>
      <c r="M8" s="41"/>
      <c r="N8" s="41"/>
      <c r="O8" s="41" t="s">
        <v>6</v>
      </c>
      <c r="P8" s="41"/>
      <c r="Q8" s="42"/>
    </row>
    <row r="9" spans="3:18" ht="32.25" customHeight="1" x14ac:dyDescent="0.25">
      <c r="C9" s="33"/>
      <c r="D9" s="46"/>
      <c r="E9" s="46"/>
      <c r="F9" s="46"/>
      <c r="G9" s="46" t="s">
        <v>7</v>
      </c>
      <c r="H9" s="46" t="s">
        <v>8</v>
      </c>
      <c r="I9" s="43" t="s">
        <v>9</v>
      </c>
      <c r="J9" s="43"/>
      <c r="K9" s="43"/>
      <c r="L9" s="43"/>
      <c r="M9" s="43" t="s">
        <v>10</v>
      </c>
      <c r="N9" s="43"/>
      <c r="O9" s="43"/>
      <c r="P9" s="43"/>
      <c r="Q9" s="44"/>
    </row>
    <row r="10" spans="3:18" ht="32.25" customHeight="1" x14ac:dyDescent="0.25">
      <c r="C10" s="33"/>
      <c r="D10" s="46"/>
      <c r="E10" s="46"/>
      <c r="F10" s="46"/>
      <c r="G10" s="46"/>
      <c r="H10" s="46"/>
      <c r="I10" s="10" t="s">
        <v>11</v>
      </c>
      <c r="J10" s="10" t="s">
        <v>12</v>
      </c>
      <c r="K10" s="10" t="s">
        <v>13</v>
      </c>
      <c r="L10" s="10" t="s">
        <v>14</v>
      </c>
      <c r="M10" s="10" t="s">
        <v>15</v>
      </c>
      <c r="N10" s="10" t="s">
        <v>16</v>
      </c>
      <c r="O10" s="43"/>
      <c r="P10" s="43"/>
      <c r="Q10" s="44"/>
    </row>
    <row r="11" spans="3:18" ht="127.5" customHeight="1" x14ac:dyDescent="0.25">
      <c r="C11" s="31" t="s">
        <v>27</v>
      </c>
      <c r="D11" s="18" t="s">
        <v>24</v>
      </c>
      <c r="E11" s="19" t="s">
        <v>25</v>
      </c>
      <c r="F11" s="21" t="s">
        <v>26</v>
      </c>
      <c r="G11" s="28">
        <v>0.9</v>
      </c>
      <c r="H11" s="21" t="s">
        <v>17</v>
      </c>
      <c r="I11" s="12">
        <v>0.88700000000000001</v>
      </c>
      <c r="J11" s="12">
        <v>0.90800000000000003</v>
      </c>
      <c r="K11" s="12">
        <v>0.90800000000000003</v>
      </c>
      <c r="L11" s="12">
        <v>0.90800000000000003</v>
      </c>
      <c r="M11" s="22">
        <f>IFERROR(L11/L12,"ND")</f>
        <v>1.0088888888888889</v>
      </c>
      <c r="N11" s="22">
        <f>IFERROR(((I11+J11+K11+L11)/(I12+J12+K12+L12)),"ND")</f>
        <v>1.0030555555555554</v>
      </c>
      <c r="O11" s="29" t="s">
        <v>64</v>
      </c>
      <c r="P11" s="29"/>
      <c r="Q11" s="30"/>
    </row>
    <row r="12" spans="3:18" ht="127.5" customHeight="1" x14ac:dyDescent="0.25">
      <c r="C12" s="31"/>
      <c r="D12" s="18"/>
      <c r="E12" s="19"/>
      <c r="F12" s="21"/>
      <c r="G12" s="28"/>
      <c r="H12" s="21"/>
      <c r="I12" s="12">
        <v>0.9</v>
      </c>
      <c r="J12" s="12">
        <v>0.9</v>
      </c>
      <c r="K12" s="12">
        <v>0.9</v>
      </c>
      <c r="L12" s="12">
        <v>0.9</v>
      </c>
      <c r="M12" s="22"/>
      <c r="N12" s="22"/>
      <c r="O12" s="29"/>
      <c r="P12" s="29"/>
      <c r="Q12" s="30"/>
    </row>
    <row r="13" spans="3:18" ht="92.25" customHeight="1" x14ac:dyDescent="0.25">
      <c r="C13" s="17" t="s">
        <v>28</v>
      </c>
      <c r="D13" s="18" t="s">
        <v>48</v>
      </c>
      <c r="E13" s="19" t="s">
        <v>19</v>
      </c>
      <c r="F13" s="21" t="s">
        <v>21</v>
      </c>
      <c r="G13" s="20">
        <f>I14+J14+K14+L14</f>
        <v>56000</v>
      </c>
      <c r="H13" s="21" t="s">
        <v>22</v>
      </c>
      <c r="I13" s="13">
        <v>17808</v>
      </c>
      <c r="J13" s="13">
        <v>7808</v>
      </c>
      <c r="K13" s="13">
        <v>5379</v>
      </c>
      <c r="L13" s="13">
        <v>8510</v>
      </c>
      <c r="M13" s="22">
        <f>IFERROR(L13/L14,"ND")</f>
        <v>0.56733333333333336</v>
      </c>
      <c r="N13" s="22">
        <f>IFERROR(((I13+J13+K13+L13)/(I14+J14+K14+L14)),"ND")</f>
        <v>0.70544642857142859</v>
      </c>
      <c r="O13" s="23" t="s">
        <v>78</v>
      </c>
      <c r="P13" s="23"/>
      <c r="Q13" s="24"/>
    </row>
    <row r="14" spans="3:18" ht="92.25" customHeight="1" x14ac:dyDescent="0.25">
      <c r="C14" s="17"/>
      <c r="D14" s="18"/>
      <c r="E14" s="19"/>
      <c r="F14" s="21"/>
      <c r="G14" s="20"/>
      <c r="H14" s="21"/>
      <c r="I14" s="13">
        <v>25000</v>
      </c>
      <c r="J14" s="13">
        <v>11000</v>
      </c>
      <c r="K14" s="13">
        <v>5000</v>
      </c>
      <c r="L14" s="13">
        <v>15000</v>
      </c>
      <c r="M14" s="22"/>
      <c r="N14" s="22"/>
      <c r="O14" s="23"/>
      <c r="P14" s="23"/>
      <c r="Q14" s="24"/>
    </row>
    <row r="15" spans="3:18" ht="84.75" customHeight="1" x14ac:dyDescent="0.25">
      <c r="C15" s="17"/>
      <c r="D15" s="18" t="s">
        <v>49</v>
      </c>
      <c r="E15" s="19" t="s">
        <v>19</v>
      </c>
      <c r="F15" s="21" t="s">
        <v>21</v>
      </c>
      <c r="G15" s="20">
        <f t="shared" ref="G15" si="0">I16+J16+K16+L16</f>
        <v>24</v>
      </c>
      <c r="H15" s="21" t="s">
        <v>22</v>
      </c>
      <c r="I15" s="11">
        <v>6</v>
      </c>
      <c r="J15" s="11">
        <v>6</v>
      </c>
      <c r="K15" s="11">
        <v>6</v>
      </c>
      <c r="L15" s="11">
        <v>8</v>
      </c>
      <c r="M15" s="22">
        <f t="shared" ref="M15" si="1">IFERROR(L15/L16,"ND")</f>
        <v>1.3333333333333333</v>
      </c>
      <c r="N15" s="22">
        <f>IFERROR(((I15+J15+K15+L15)/(I16+J16+K16+L16)),"ND")</f>
        <v>1.0833333333333333</v>
      </c>
      <c r="O15" s="25" t="s">
        <v>83</v>
      </c>
      <c r="P15" s="25"/>
      <c r="Q15" s="26"/>
    </row>
    <row r="16" spans="3:18" ht="84.75" customHeight="1" x14ac:dyDescent="0.25">
      <c r="C16" s="17"/>
      <c r="D16" s="18"/>
      <c r="E16" s="19"/>
      <c r="F16" s="21"/>
      <c r="G16" s="20"/>
      <c r="H16" s="21"/>
      <c r="I16" s="11">
        <v>6</v>
      </c>
      <c r="J16" s="11">
        <v>6</v>
      </c>
      <c r="K16" s="11">
        <v>6</v>
      </c>
      <c r="L16" s="11">
        <v>6</v>
      </c>
      <c r="M16" s="22"/>
      <c r="N16" s="22"/>
      <c r="O16" s="25"/>
      <c r="P16" s="25"/>
      <c r="Q16" s="26"/>
    </row>
    <row r="17" spans="3:17" ht="77.25" customHeight="1" x14ac:dyDescent="0.25">
      <c r="C17" s="17" t="s">
        <v>29</v>
      </c>
      <c r="D17" s="18" t="s">
        <v>50</v>
      </c>
      <c r="E17" s="19" t="s">
        <v>19</v>
      </c>
      <c r="F17" s="19" t="s">
        <v>21</v>
      </c>
      <c r="G17" s="20">
        <f t="shared" ref="G17" si="2">I18+J18+K18+L18</f>
        <v>99800</v>
      </c>
      <c r="H17" s="21" t="s">
        <v>22</v>
      </c>
      <c r="I17" s="13">
        <v>39349</v>
      </c>
      <c r="J17" s="13">
        <v>18481</v>
      </c>
      <c r="K17" s="13">
        <v>16674</v>
      </c>
      <c r="L17" s="13">
        <v>22865</v>
      </c>
      <c r="M17" s="22">
        <f t="shared" ref="M17" si="3">IFERROR(L17/L18,"ND")</f>
        <v>0.91459999999999997</v>
      </c>
      <c r="N17" s="22">
        <f>IFERROR(((I17+J17+K17+L17)/(I18+J18+K18+L18)),"ND")</f>
        <v>0.97564128256513027</v>
      </c>
      <c r="O17" s="25" t="s">
        <v>66</v>
      </c>
      <c r="P17" s="25"/>
      <c r="Q17" s="26"/>
    </row>
    <row r="18" spans="3:17" ht="77.25" customHeight="1" x14ac:dyDescent="0.25">
      <c r="C18" s="17"/>
      <c r="D18" s="18"/>
      <c r="E18" s="19"/>
      <c r="F18" s="19"/>
      <c r="G18" s="20"/>
      <c r="H18" s="21"/>
      <c r="I18" s="13">
        <v>44000</v>
      </c>
      <c r="J18" s="13">
        <v>19800</v>
      </c>
      <c r="K18" s="13">
        <v>11000</v>
      </c>
      <c r="L18" s="13">
        <v>25000</v>
      </c>
      <c r="M18" s="22"/>
      <c r="N18" s="22"/>
      <c r="O18" s="25"/>
      <c r="P18" s="25"/>
      <c r="Q18" s="26"/>
    </row>
    <row r="19" spans="3:17" ht="98.25" customHeight="1" x14ac:dyDescent="0.25">
      <c r="C19" s="17" t="s">
        <v>30</v>
      </c>
      <c r="D19" s="18" t="s">
        <v>51</v>
      </c>
      <c r="E19" s="19" t="s">
        <v>19</v>
      </c>
      <c r="F19" s="19" t="s">
        <v>21</v>
      </c>
      <c r="G19" s="20">
        <f t="shared" ref="G19" si="4">I20+J20+K20+L20</f>
        <v>31500</v>
      </c>
      <c r="H19" s="21" t="s">
        <v>22</v>
      </c>
      <c r="I19" s="13">
        <v>7243</v>
      </c>
      <c r="J19" s="13">
        <v>4903</v>
      </c>
      <c r="K19" s="13">
        <v>2177</v>
      </c>
      <c r="L19" s="13">
        <v>2627</v>
      </c>
      <c r="M19" s="22">
        <f t="shared" ref="M19" si="5">IFERROR(L19/L20,"ND")</f>
        <v>0.26269999999999999</v>
      </c>
      <c r="N19" s="22">
        <f>IFERROR(((I19+J19+K19+L19)/(I20+J20+K20+L20)),"ND")</f>
        <v>0.53809523809523807</v>
      </c>
      <c r="O19" s="25" t="s">
        <v>67</v>
      </c>
      <c r="P19" s="25"/>
      <c r="Q19" s="26"/>
    </row>
    <row r="20" spans="3:17" ht="98.25" customHeight="1" x14ac:dyDescent="0.25">
      <c r="C20" s="17"/>
      <c r="D20" s="18"/>
      <c r="E20" s="19"/>
      <c r="F20" s="19"/>
      <c r="G20" s="20"/>
      <c r="H20" s="21"/>
      <c r="I20" s="13">
        <v>12000</v>
      </c>
      <c r="J20" s="13">
        <v>6000</v>
      </c>
      <c r="K20" s="13">
        <v>3500</v>
      </c>
      <c r="L20" s="13">
        <v>10000</v>
      </c>
      <c r="M20" s="22"/>
      <c r="N20" s="22"/>
      <c r="O20" s="25"/>
      <c r="P20" s="25"/>
      <c r="Q20" s="26"/>
    </row>
    <row r="21" spans="3:17" ht="94.5" customHeight="1" x14ac:dyDescent="0.25">
      <c r="C21" s="17" t="s">
        <v>31</v>
      </c>
      <c r="D21" s="27" t="s">
        <v>52</v>
      </c>
      <c r="E21" s="19" t="s">
        <v>19</v>
      </c>
      <c r="F21" s="19" t="s">
        <v>21</v>
      </c>
      <c r="G21" s="20">
        <f t="shared" ref="G21" si="6">I22+J22+K22+L22</f>
        <v>10600</v>
      </c>
      <c r="H21" s="21" t="s">
        <v>22</v>
      </c>
      <c r="I21" s="13">
        <v>2895</v>
      </c>
      <c r="J21" s="13">
        <v>2458</v>
      </c>
      <c r="K21" s="13">
        <v>1424</v>
      </c>
      <c r="L21" s="13">
        <v>2661</v>
      </c>
      <c r="M21" s="22">
        <f t="shared" ref="M21" si="7">IFERROR(L21/L22,"ND")</f>
        <v>1.0234615384615384</v>
      </c>
      <c r="N21" s="22">
        <f>IFERROR(((I21+J21+K21+L21)/(I22+J22+K22+L22)),"ND")</f>
        <v>0.89037735849056598</v>
      </c>
      <c r="O21" s="25" t="s">
        <v>79</v>
      </c>
      <c r="P21" s="25"/>
      <c r="Q21" s="26"/>
    </row>
    <row r="22" spans="3:17" ht="94.5" customHeight="1" x14ac:dyDescent="0.25">
      <c r="C22" s="17"/>
      <c r="D22" s="18"/>
      <c r="E22" s="19"/>
      <c r="F22" s="19"/>
      <c r="G22" s="20"/>
      <c r="H22" s="21"/>
      <c r="I22" s="13">
        <v>3000</v>
      </c>
      <c r="J22" s="13">
        <v>3000</v>
      </c>
      <c r="K22" s="13">
        <v>2000</v>
      </c>
      <c r="L22" s="13">
        <v>2600</v>
      </c>
      <c r="M22" s="22"/>
      <c r="N22" s="22"/>
      <c r="O22" s="25"/>
      <c r="P22" s="25"/>
      <c r="Q22" s="26"/>
    </row>
    <row r="23" spans="3:17" ht="73.5" customHeight="1" x14ac:dyDescent="0.25">
      <c r="C23" s="17" t="s">
        <v>32</v>
      </c>
      <c r="D23" s="18" t="s">
        <v>53</v>
      </c>
      <c r="E23" s="19" t="s">
        <v>23</v>
      </c>
      <c r="F23" s="19" t="s">
        <v>21</v>
      </c>
      <c r="G23" s="20">
        <f t="shared" ref="G23" si="8">I24+J24+K24+L24</f>
        <v>85</v>
      </c>
      <c r="H23" s="21" t="s">
        <v>22</v>
      </c>
      <c r="I23" s="13">
        <v>10</v>
      </c>
      <c r="J23" s="13">
        <v>10</v>
      </c>
      <c r="K23" s="13">
        <v>39</v>
      </c>
      <c r="L23" s="13">
        <v>28</v>
      </c>
      <c r="M23" s="22">
        <f t="shared" ref="M23" si="9">IFERROR(L23/L24,"ND")</f>
        <v>1.1200000000000001</v>
      </c>
      <c r="N23" s="22">
        <f>IFERROR(((I23+J23+K23+L23)/(I24+J24+K24+L24)),"ND")</f>
        <v>1.0235294117647058</v>
      </c>
      <c r="O23" s="25" t="s">
        <v>80</v>
      </c>
      <c r="P23" s="25"/>
      <c r="Q23" s="26"/>
    </row>
    <row r="24" spans="3:17" ht="73.5" customHeight="1" x14ac:dyDescent="0.25">
      <c r="C24" s="31"/>
      <c r="D24" s="18"/>
      <c r="E24" s="19"/>
      <c r="F24" s="19"/>
      <c r="G24" s="20"/>
      <c r="H24" s="21"/>
      <c r="I24" s="13">
        <v>10</v>
      </c>
      <c r="J24" s="13">
        <v>10</v>
      </c>
      <c r="K24" s="13">
        <v>40</v>
      </c>
      <c r="L24" s="13">
        <v>25</v>
      </c>
      <c r="M24" s="22"/>
      <c r="N24" s="22"/>
      <c r="O24" s="25"/>
      <c r="P24" s="25"/>
      <c r="Q24" s="26"/>
    </row>
    <row r="25" spans="3:17" ht="58.5" customHeight="1" x14ac:dyDescent="0.25">
      <c r="C25" s="17" t="s">
        <v>33</v>
      </c>
      <c r="D25" s="18" t="s">
        <v>54</v>
      </c>
      <c r="E25" s="19" t="s">
        <v>19</v>
      </c>
      <c r="F25" s="19" t="s">
        <v>21</v>
      </c>
      <c r="G25" s="20">
        <f t="shared" ref="G25" si="10">I26+J26+K26+L26</f>
        <v>85</v>
      </c>
      <c r="H25" s="21" t="s">
        <v>22</v>
      </c>
      <c r="I25" s="13">
        <v>10</v>
      </c>
      <c r="J25" s="13">
        <v>10</v>
      </c>
      <c r="K25" s="13">
        <v>39</v>
      </c>
      <c r="L25" s="13">
        <v>28</v>
      </c>
      <c r="M25" s="22">
        <f t="shared" ref="M25" si="11">IFERROR(L25/L26,"ND")</f>
        <v>1.1200000000000001</v>
      </c>
      <c r="N25" s="22">
        <f t="shared" ref="N25" si="12">IFERROR(((I25+J25+K25+L25)/(I26+J26+K26+L26)),"ND")</f>
        <v>1.0235294117647058</v>
      </c>
      <c r="O25" s="25" t="s">
        <v>68</v>
      </c>
      <c r="P25" s="25"/>
      <c r="Q25" s="26"/>
    </row>
    <row r="26" spans="3:17" ht="58.5" customHeight="1" x14ac:dyDescent="0.25">
      <c r="C26" s="17"/>
      <c r="D26" s="18"/>
      <c r="E26" s="19"/>
      <c r="F26" s="19"/>
      <c r="G26" s="20"/>
      <c r="H26" s="21"/>
      <c r="I26" s="13">
        <v>10</v>
      </c>
      <c r="J26" s="13">
        <v>10</v>
      </c>
      <c r="K26" s="13">
        <v>40</v>
      </c>
      <c r="L26" s="13">
        <v>25</v>
      </c>
      <c r="M26" s="22"/>
      <c r="N26" s="22"/>
      <c r="O26" s="25"/>
      <c r="P26" s="25"/>
      <c r="Q26" s="26"/>
    </row>
    <row r="27" spans="3:17" ht="46.5" customHeight="1" x14ac:dyDescent="0.25">
      <c r="C27" s="17" t="s">
        <v>34</v>
      </c>
      <c r="D27" s="18" t="s">
        <v>55</v>
      </c>
      <c r="E27" s="19" t="s">
        <v>19</v>
      </c>
      <c r="F27" s="19" t="s">
        <v>21</v>
      </c>
      <c r="G27" s="20">
        <f t="shared" ref="G27" si="13">I28+J28+K28+L28</f>
        <v>17</v>
      </c>
      <c r="H27" s="21" t="s">
        <v>22</v>
      </c>
      <c r="I27" s="13">
        <v>0</v>
      </c>
      <c r="J27" s="13">
        <v>2</v>
      </c>
      <c r="K27" s="13">
        <v>8</v>
      </c>
      <c r="L27" s="13">
        <v>8</v>
      </c>
      <c r="M27" s="22">
        <f t="shared" ref="M27" si="14">IFERROR(L27/L28,"ND")</f>
        <v>1.1428571428571428</v>
      </c>
      <c r="N27" s="22">
        <f t="shared" ref="N27" si="15">IFERROR(((I27+J27+K27+L27)/(I28+J28+K28+L28)),"ND")</f>
        <v>1.0588235294117647</v>
      </c>
      <c r="O27" s="25" t="s">
        <v>69</v>
      </c>
      <c r="P27" s="25"/>
      <c r="Q27" s="26"/>
    </row>
    <row r="28" spans="3:17" ht="46.5" customHeight="1" x14ac:dyDescent="0.25">
      <c r="C28" s="17"/>
      <c r="D28" s="18"/>
      <c r="E28" s="19"/>
      <c r="F28" s="19"/>
      <c r="G28" s="20"/>
      <c r="H28" s="21"/>
      <c r="I28" s="13">
        <v>0</v>
      </c>
      <c r="J28" s="13">
        <v>2</v>
      </c>
      <c r="K28" s="13">
        <v>8</v>
      </c>
      <c r="L28" s="13">
        <v>7</v>
      </c>
      <c r="M28" s="22"/>
      <c r="N28" s="22"/>
      <c r="O28" s="25"/>
      <c r="P28" s="25"/>
      <c r="Q28" s="26"/>
    </row>
    <row r="29" spans="3:17" ht="40.5" customHeight="1" x14ac:dyDescent="0.25">
      <c r="C29" s="17" t="s">
        <v>35</v>
      </c>
      <c r="D29" s="18" t="s">
        <v>56</v>
      </c>
      <c r="E29" s="19" t="s">
        <v>19</v>
      </c>
      <c r="F29" s="19" t="s">
        <v>21</v>
      </c>
      <c r="G29" s="20">
        <f t="shared" ref="G29" si="16">I30+J30+K30+L30</f>
        <v>2</v>
      </c>
      <c r="H29" s="21" t="s">
        <v>22</v>
      </c>
      <c r="I29" s="13">
        <v>0</v>
      </c>
      <c r="J29" s="13">
        <v>0</v>
      </c>
      <c r="K29" s="13">
        <v>1</v>
      </c>
      <c r="L29" s="13">
        <v>1</v>
      </c>
      <c r="M29" s="22">
        <f t="shared" ref="M29" si="17">IFERROR(L29/L30,"ND")</f>
        <v>1</v>
      </c>
      <c r="N29" s="22">
        <f t="shared" ref="N29:N45" si="18">IFERROR(((I29+J29+K29+L29)/(I30+J30+K30+L30)),"ND")</f>
        <v>1</v>
      </c>
      <c r="O29" s="25" t="s">
        <v>70</v>
      </c>
      <c r="P29" s="25"/>
      <c r="Q29" s="26"/>
    </row>
    <row r="30" spans="3:17" ht="40.5" customHeight="1" x14ac:dyDescent="0.25">
      <c r="C30" s="17"/>
      <c r="D30" s="18"/>
      <c r="E30" s="19"/>
      <c r="F30" s="19"/>
      <c r="G30" s="20"/>
      <c r="H30" s="21"/>
      <c r="I30" s="13">
        <v>0</v>
      </c>
      <c r="J30" s="13">
        <v>1</v>
      </c>
      <c r="K30" s="13">
        <v>0</v>
      </c>
      <c r="L30" s="13">
        <v>1</v>
      </c>
      <c r="M30" s="22"/>
      <c r="N30" s="22"/>
      <c r="O30" s="25"/>
      <c r="P30" s="25"/>
      <c r="Q30" s="26"/>
    </row>
    <row r="31" spans="3:17" ht="62.25" customHeight="1" x14ac:dyDescent="0.25">
      <c r="C31" s="17" t="s">
        <v>36</v>
      </c>
      <c r="D31" s="18" t="s">
        <v>57</v>
      </c>
      <c r="E31" s="19" t="s">
        <v>19</v>
      </c>
      <c r="F31" s="19" t="s">
        <v>21</v>
      </c>
      <c r="G31" s="20">
        <f t="shared" ref="G31" si="19">I32+J32+K32+L32</f>
        <v>16</v>
      </c>
      <c r="H31" s="21" t="s">
        <v>22</v>
      </c>
      <c r="I31" s="13">
        <v>2</v>
      </c>
      <c r="J31" s="13">
        <v>4</v>
      </c>
      <c r="K31" s="13">
        <v>5</v>
      </c>
      <c r="L31" s="13">
        <v>5</v>
      </c>
      <c r="M31" s="22">
        <f t="shared" ref="M31" si="20">IFERROR(L31/L32,"ND")</f>
        <v>1</v>
      </c>
      <c r="N31" s="22">
        <f t="shared" si="18"/>
        <v>1</v>
      </c>
      <c r="O31" s="25" t="s">
        <v>81</v>
      </c>
      <c r="P31" s="25"/>
      <c r="Q31" s="26"/>
    </row>
    <row r="32" spans="3:17" ht="62.25" customHeight="1" x14ac:dyDescent="0.25">
      <c r="C32" s="31"/>
      <c r="D32" s="18"/>
      <c r="E32" s="19"/>
      <c r="F32" s="19"/>
      <c r="G32" s="20"/>
      <c r="H32" s="21"/>
      <c r="I32" s="13">
        <v>2</v>
      </c>
      <c r="J32" s="13">
        <v>4</v>
      </c>
      <c r="K32" s="13">
        <v>5</v>
      </c>
      <c r="L32" s="13">
        <v>5</v>
      </c>
      <c r="M32" s="22"/>
      <c r="N32" s="22"/>
      <c r="O32" s="25"/>
      <c r="P32" s="25"/>
      <c r="Q32" s="26"/>
    </row>
    <row r="33" spans="3:17" ht="54" customHeight="1" x14ac:dyDescent="0.25">
      <c r="C33" s="17" t="s">
        <v>37</v>
      </c>
      <c r="D33" s="18" t="s">
        <v>58</v>
      </c>
      <c r="E33" s="19" t="s">
        <v>23</v>
      </c>
      <c r="F33" s="19" t="s">
        <v>21</v>
      </c>
      <c r="G33" s="20">
        <f t="shared" ref="G33" si="21">I34+J34+K34+L34</f>
        <v>43</v>
      </c>
      <c r="H33" s="21" t="s">
        <v>22</v>
      </c>
      <c r="I33" s="13">
        <v>15</v>
      </c>
      <c r="J33" s="13">
        <v>14</v>
      </c>
      <c r="K33" s="13">
        <v>12</v>
      </c>
      <c r="L33" s="13">
        <v>8</v>
      </c>
      <c r="M33" s="22">
        <f t="shared" ref="M33" si="22">IFERROR(L33/L34,"ND")</f>
        <v>1</v>
      </c>
      <c r="N33" s="22">
        <f t="shared" si="18"/>
        <v>1.1395348837209303</v>
      </c>
      <c r="O33" s="23" t="s">
        <v>71</v>
      </c>
      <c r="P33" s="23"/>
      <c r="Q33" s="24"/>
    </row>
    <row r="34" spans="3:17" ht="54" customHeight="1" x14ac:dyDescent="0.25">
      <c r="C34" s="17"/>
      <c r="D34" s="18"/>
      <c r="E34" s="19"/>
      <c r="F34" s="19"/>
      <c r="G34" s="20"/>
      <c r="H34" s="21"/>
      <c r="I34" s="14">
        <v>15</v>
      </c>
      <c r="J34" s="14">
        <v>8</v>
      </c>
      <c r="K34" s="14">
        <v>12</v>
      </c>
      <c r="L34" s="14">
        <v>8</v>
      </c>
      <c r="M34" s="22"/>
      <c r="N34" s="22"/>
      <c r="O34" s="23"/>
      <c r="P34" s="23"/>
      <c r="Q34" s="24"/>
    </row>
    <row r="35" spans="3:17" ht="61.5" customHeight="1" x14ac:dyDescent="0.25">
      <c r="C35" s="17" t="s">
        <v>38</v>
      </c>
      <c r="D35" s="18" t="s">
        <v>59</v>
      </c>
      <c r="E35" s="19" t="s">
        <v>23</v>
      </c>
      <c r="F35" s="19" t="s">
        <v>21</v>
      </c>
      <c r="G35" s="20">
        <f t="shared" ref="G35" si="23">I36+J36+K36+L36</f>
        <v>24</v>
      </c>
      <c r="H35" s="21" t="s">
        <v>22</v>
      </c>
      <c r="I35" s="13">
        <v>8</v>
      </c>
      <c r="J35" s="13">
        <v>4</v>
      </c>
      <c r="K35" s="13">
        <v>5</v>
      </c>
      <c r="L35" s="13">
        <v>7</v>
      </c>
      <c r="M35" s="22">
        <f t="shared" ref="M35" si="24">IFERROR(L35/L36,"ND")</f>
        <v>1.1666666666666667</v>
      </c>
      <c r="N35" s="22">
        <f t="shared" si="18"/>
        <v>1</v>
      </c>
      <c r="O35" s="23" t="s">
        <v>72</v>
      </c>
      <c r="P35" s="23"/>
      <c r="Q35" s="24"/>
    </row>
    <row r="36" spans="3:17" ht="61.5" customHeight="1" x14ac:dyDescent="0.25">
      <c r="C36" s="17"/>
      <c r="D36" s="18"/>
      <c r="E36" s="19"/>
      <c r="F36" s="19"/>
      <c r="G36" s="20"/>
      <c r="H36" s="21"/>
      <c r="I36" s="14">
        <v>8</v>
      </c>
      <c r="J36" s="14">
        <v>5</v>
      </c>
      <c r="K36" s="14">
        <v>5</v>
      </c>
      <c r="L36" s="14">
        <v>6</v>
      </c>
      <c r="M36" s="22"/>
      <c r="N36" s="22"/>
      <c r="O36" s="23"/>
      <c r="P36" s="23"/>
      <c r="Q36" s="24"/>
    </row>
    <row r="37" spans="3:17" ht="45" customHeight="1" x14ac:dyDescent="0.25">
      <c r="C37" s="17" t="s">
        <v>39</v>
      </c>
      <c r="D37" s="18" t="s">
        <v>47</v>
      </c>
      <c r="E37" s="19" t="s">
        <v>23</v>
      </c>
      <c r="F37" s="19" t="s">
        <v>21</v>
      </c>
      <c r="G37" s="20">
        <f t="shared" ref="G37" si="25">I38+J38+K38+L38</f>
        <v>2</v>
      </c>
      <c r="H37" s="21" t="s">
        <v>22</v>
      </c>
      <c r="I37" s="13">
        <v>0</v>
      </c>
      <c r="J37" s="13">
        <v>0</v>
      </c>
      <c r="K37" s="13">
        <v>1</v>
      </c>
      <c r="L37" s="13">
        <v>1</v>
      </c>
      <c r="M37" s="22">
        <f t="shared" ref="M37" si="26">IFERROR(L37/L38,"ND")</f>
        <v>1</v>
      </c>
      <c r="N37" s="22">
        <f t="shared" si="18"/>
        <v>1</v>
      </c>
      <c r="O37" s="23" t="s">
        <v>73</v>
      </c>
      <c r="P37" s="23"/>
      <c r="Q37" s="24"/>
    </row>
    <row r="38" spans="3:17" ht="45" customHeight="1" x14ac:dyDescent="0.25">
      <c r="C38" s="17"/>
      <c r="D38" s="18"/>
      <c r="E38" s="19"/>
      <c r="F38" s="19"/>
      <c r="G38" s="20"/>
      <c r="H38" s="21"/>
      <c r="I38" s="14">
        <v>0</v>
      </c>
      <c r="J38" s="14">
        <v>0</v>
      </c>
      <c r="K38" s="14">
        <v>1</v>
      </c>
      <c r="L38" s="14">
        <v>1</v>
      </c>
      <c r="M38" s="22"/>
      <c r="N38" s="22"/>
      <c r="O38" s="23"/>
      <c r="P38" s="23"/>
      <c r="Q38" s="24"/>
    </row>
    <row r="39" spans="3:17" ht="64.5" customHeight="1" x14ac:dyDescent="0.25">
      <c r="C39" s="17" t="s">
        <v>40</v>
      </c>
      <c r="D39" s="18" t="s">
        <v>60</v>
      </c>
      <c r="E39" s="19" t="s">
        <v>23</v>
      </c>
      <c r="F39" s="19" t="s">
        <v>21</v>
      </c>
      <c r="G39" s="20">
        <f t="shared" ref="G39" si="27">I40+J40+K40+L40</f>
        <v>4535</v>
      </c>
      <c r="H39" s="21" t="s">
        <v>22</v>
      </c>
      <c r="I39" s="13">
        <v>0</v>
      </c>
      <c r="J39" s="13">
        <v>1635</v>
      </c>
      <c r="K39" s="13">
        <v>1610</v>
      </c>
      <c r="L39" s="13">
        <v>1365</v>
      </c>
      <c r="M39" s="22">
        <f t="shared" ref="M39" si="28">IFERROR(L39/L40,"ND")</f>
        <v>1.05</v>
      </c>
      <c r="N39" s="22">
        <f t="shared" si="18"/>
        <v>1.0165380374862183</v>
      </c>
      <c r="O39" s="23" t="s">
        <v>74</v>
      </c>
      <c r="P39" s="23"/>
      <c r="Q39" s="24"/>
    </row>
    <row r="40" spans="3:17" ht="64.5" customHeight="1" x14ac:dyDescent="0.25">
      <c r="C40" s="17"/>
      <c r="D40" s="18"/>
      <c r="E40" s="19"/>
      <c r="F40" s="19"/>
      <c r="G40" s="20"/>
      <c r="H40" s="21"/>
      <c r="I40" s="14">
        <v>0</v>
      </c>
      <c r="J40" s="14">
        <v>1635</v>
      </c>
      <c r="K40" s="14">
        <v>1600</v>
      </c>
      <c r="L40" s="14">
        <v>1300</v>
      </c>
      <c r="M40" s="22"/>
      <c r="N40" s="22"/>
      <c r="O40" s="23"/>
      <c r="P40" s="23"/>
      <c r="Q40" s="24"/>
    </row>
    <row r="41" spans="3:17" ht="51.75" customHeight="1" x14ac:dyDescent="0.25">
      <c r="C41" s="17" t="s">
        <v>41</v>
      </c>
      <c r="D41" s="18" t="s">
        <v>61</v>
      </c>
      <c r="E41" s="19" t="s">
        <v>23</v>
      </c>
      <c r="F41" s="19" t="s">
        <v>21</v>
      </c>
      <c r="G41" s="20">
        <f t="shared" ref="G41" si="29">I42+J42+K42+L42</f>
        <v>3</v>
      </c>
      <c r="H41" s="21" t="s">
        <v>22</v>
      </c>
      <c r="I41" s="13">
        <v>0</v>
      </c>
      <c r="J41" s="13">
        <v>1</v>
      </c>
      <c r="K41" s="13">
        <v>1</v>
      </c>
      <c r="L41" s="13">
        <v>1</v>
      </c>
      <c r="M41" s="22">
        <f t="shared" ref="M41" si="30">IFERROR(L41/L42,"ND")</f>
        <v>1</v>
      </c>
      <c r="N41" s="22">
        <f t="shared" si="18"/>
        <v>1</v>
      </c>
      <c r="O41" s="23" t="s">
        <v>75</v>
      </c>
      <c r="P41" s="23"/>
      <c r="Q41" s="24"/>
    </row>
    <row r="42" spans="3:17" ht="51.75" customHeight="1" x14ac:dyDescent="0.25">
      <c r="C42" s="17"/>
      <c r="D42" s="18"/>
      <c r="E42" s="19"/>
      <c r="F42" s="19"/>
      <c r="G42" s="20"/>
      <c r="H42" s="21"/>
      <c r="I42" s="14">
        <v>0</v>
      </c>
      <c r="J42" s="14">
        <v>1</v>
      </c>
      <c r="K42" s="14">
        <v>1</v>
      </c>
      <c r="L42" s="14">
        <v>1</v>
      </c>
      <c r="M42" s="22"/>
      <c r="N42" s="22"/>
      <c r="O42" s="23"/>
      <c r="P42" s="23"/>
      <c r="Q42" s="24"/>
    </row>
    <row r="43" spans="3:17" ht="71.25" customHeight="1" x14ac:dyDescent="0.25">
      <c r="C43" s="17" t="s">
        <v>42</v>
      </c>
      <c r="D43" s="27" t="s">
        <v>62</v>
      </c>
      <c r="E43" s="19" t="s">
        <v>19</v>
      </c>
      <c r="F43" s="19" t="s">
        <v>21</v>
      </c>
      <c r="G43" s="20">
        <f t="shared" ref="G43" si="31">I44+J44+K44+L44</f>
        <v>9</v>
      </c>
      <c r="H43" s="21" t="s">
        <v>22</v>
      </c>
      <c r="I43" s="15">
        <v>1</v>
      </c>
      <c r="J43" s="15">
        <v>2</v>
      </c>
      <c r="K43" s="15">
        <v>2</v>
      </c>
      <c r="L43" s="15">
        <v>2</v>
      </c>
      <c r="M43" s="22">
        <f t="shared" ref="M43" si="32">IFERROR(L43/L44,"ND")</f>
        <v>1</v>
      </c>
      <c r="N43" s="22">
        <f t="shared" si="18"/>
        <v>0.77777777777777779</v>
      </c>
      <c r="O43" s="25" t="s">
        <v>76</v>
      </c>
      <c r="P43" s="25"/>
      <c r="Q43" s="26"/>
    </row>
    <row r="44" spans="3:17" ht="71.25" customHeight="1" x14ac:dyDescent="0.25">
      <c r="C44" s="17"/>
      <c r="D44" s="18"/>
      <c r="E44" s="19"/>
      <c r="F44" s="19"/>
      <c r="G44" s="20"/>
      <c r="H44" s="21"/>
      <c r="I44" s="11">
        <v>2</v>
      </c>
      <c r="J44" s="11">
        <v>3</v>
      </c>
      <c r="K44" s="11">
        <v>2</v>
      </c>
      <c r="L44" s="11">
        <v>2</v>
      </c>
      <c r="M44" s="22"/>
      <c r="N44" s="22"/>
      <c r="O44" s="25"/>
      <c r="P44" s="25"/>
      <c r="Q44" s="26"/>
    </row>
    <row r="45" spans="3:17" ht="51.75" customHeight="1" x14ac:dyDescent="0.25">
      <c r="C45" s="17" t="s">
        <v>43</v>
      </c>
      <c r="D45" s="18" t="s">
        <v>63</v>
      </c>
      <c r="E45" s="19" t="s">
        <v>19</v>
      </c>
      <c r="F45" s="19" t="s">
        <v>21</v>
      </c>
      <c r="G45" s="20">
        <f t="shared" ref="G45" si="33">I46+J46+K46+L46</f>
        <v>4</v>
      </c>
      <c r="H45" s="21" t="s">
        <v>22</v>
      </c>
      <c r="I45" s="15">
        <v>1</v>
      </c>
      <c r="J45" s="15">
        <v>1</v>
      </c>
      <c r="K45" s="15">
        <v>1</v>
      </c>
      <c r="L45" s="15">
        <v>1</v>
      </c>
      <c r="M45" s="22">
        <f t="shared" ref="M45" si="34">IFERROR(L45/L46,"ND")</f>
        <v>1</v>
      </c>
      <c r="N45" s="22">
        <f t="shared" si="18"/>
        <v>1</v>
      </c>
      <c r="O45" s="25" t="s">
        <v>77</v>
      </c>
      <c r="P45" s="25"/>
      <c r="Q45" s="26"/>
    </row>
    <row r="46" spans="3:17" ht="51.75" customHeight="1" x14ac:dyDescent="0.25">
      <c r="C46" s="17"/>
      <c r="D46" s="18"/>
      <c r="E46" s="19"/>
      <c r="F46" s="19"/>
      <c r="G46" s="20"/>
      <c r="H46" s="21"/>
      <c r="I46" s="14">
        <v>1</v>
      </c>
      <c r="J46" s="14">
        <v>1</v>
      </c>
      <c r="K46" s="14">
        <v>1</v>
      </c>
      <c r="L46" s="14">
        <v>1</v>
      </c>
      <c r="M46" s="22"/>
      <c r="N46" s="22"/>
      <c r="O46" s="25"/>
      <c r="P46" s="25"/>
      <c r="Q46" s="26"/>
    </row>
    <row r="47" spans="3:17" ht="42" customHeight="1" x14ac:dyDescent="0.25">
      <c r="C47" s="17" t="s">
        <v>44</v>
      </c>
      <c r="D47" s="18" t="s">
        <v>46</v>
      </c>
      <c r="E47" s="19" t="s">
        <v>19</v>
      </c>
      <c r="F47" s="19" t="s">
        <v>21</v>
      </c>
      <c r="G47" s="20">
        <f t="shared" ref="G47" si="35">I48+J48+K48+L48</f>
        <v>6</v>
      </c>
      <c r="H47" s="21" t="s">
        <v>22</v>
      </c>
      <c r="I47" s="15">
        <v>0</v>
      </c>
      <c r="J47" s="15">
        <v>2</v>
      </c>
      <c r="K47" s="15">
        <v>2</v>
      </c>
      <c r="L47" s="15">
        <v>2</v>
      </c>
      <c r="M47" s="22">
        <f>IFERROR(L47/L48,"ND")</f>
        <v>1</v>
      </c>
      <c r="N47" s="22">
        <f>IFERROR(((I47+J47+K47+L47)/(I48+J48+K48+L48)),"ND")</f>
        <v>1</v>
      </c>
      <c r="O47" s="25" t="s">
        <v>82</v>
      </c>
      <c r="P47" s="25"/>
      <c r="Q47" s="26"/>
    </row>
    <row r="48" spans="3:17" ht="42" customHeight="1" thickBot="1" x14ac:dyDescent="0.3">
      <c r="C48" s="51"/>
      <c r="D48" s="52"/>
      <c r="E48" s="53"/>
      <c r="F48" s="53"/>
      <c r="G48" s="54"/>
      <c r="H48" s="47"/>
      <c r="I48" s="16">
        <v>0</v>
      </c>
      <c r="J48" s="16">
        <v>2</v>
      </c>
      <c r="K48" s="16">
        <v>2</v>
      </c>
      <c r="L48" s="16">
        <v>2</v>
      </c>
      <c r="M48" s="48"/>
      <c r="N48" s="48"/>
      <c r="O48" s="49"/>
      <c r="P48" s="49"/>
      <c r="Q48" s="50"/>
    </row>
    <row r="49" spans="3:17" ht="19.5" customHeight="1" x14ac:dyDescent="0.25">
      <c r="C49" s="7"/>
      <c r="D49" s="7"/>
      <c r="E49" s="7"/>
      <c r="F49" s="7"/>
      <c r="G49" s="7"/>
      <c r="H49" s="7"/>
      <c r="I49" s="9"/>
      <c r="J49" s="7"/>
      <c r="K49" s="7"/>
      <c r="L49" s="7"/>
      <c r="M49" s="7"/>
      <c r="N49" s="7"/>
      <c r="O49" s="7"/>
      <c r="P49" s="7"/>
      <c r="Q49" s="7"/>
    </row>
    <row r="50" spans="3:17" x14ac:dyDescent="0.25">
      <c r="C50" s="7"/>
      <c r="D50" s="7"/>
      <c r="E50" s="7"/>
      <c r="F50" s="7"/>
      <c r="G50" s="7"/>
      <c r="H50" s="7"/>
      <c r="I50" s="9"/>
      <c r="J50" s="7"/>
      <c r="K50" s="7"/>
      <c r="L50" s="7"/>
      <c r="M50" s="7"/>
      <c r="N50" s="7"/>
      <c r="O50" s="7"/>
      <c r="P50" s="7"/>
      <c r="Q50" s="7"/>
    </row>
    <row r="51" spans="3:17" x14ac:dyDescent="0.25">
      <c r="C51" s="7"/>
      <c r="D51" s="7"/>
      <c r="E51" s="7"/>
      <c r="F51" s="7"/>
      <c r="G51" s="7"/>
      <c r="H51" s="7"/>
      <c r="I51" s="9"/>
      <c r="J51" s="7"/>
      <c r="K51" s="7"/>
      <c r="L51" s="7"/>
      <c r="M51" s="7"/>
      <c r="N51" s="7"/>
      <c r="O51" s="7"/>
      <c r="P51" s="7"/>
      <c r="Q51" s="7"/>
    </row>
    <row r="52" spans="3:17" x14ac:dyDescent="0.25">
      <c r="C52" s="7"/>
      <c r="D52" s="7"/>
      <c r="E52" s="7"/>
      <c r="F52" s="7"/>
      <c r="G52" s="7"/>
      <c r="H52" s="7"/>
      <c r="I52" s="9"/>
      <c r="J52" s="7"/>
      <c r="K52" s="7"/>
      <c r="L52" s="7"/>
      <c r="M52" s="7"/>
      <c r="N52" s="7"/>
      <c r="O52" s="7"/>
      <c r="P52" s="7"/>
      <c r="Q52" s="7"/>
    </row>
    <row r="53" spans="3:17" ht="13.5" customHeight="1" x14ac:dyDescent="0.25">
      <c r="C53" s="7"/>
      <c r="D53" s="7"/>
      <c r="E53" s="7"/>
      <c r="F53" s="7"/>
      <c r="G53" s="7"/>
      <c r="H53" s="7"/>
      <c r="I53" s="9"/>
      <c r="J53" s="7"/>
      <c r="K53" s="7"/>
      <c r="L53" s="7"/>
      <c r="M53" s="7"/>
      <c r="N53" s="7"/>
      <c r="O53" s="7"/>
      <c r="P53" s="7"/>
      <c r="Q53" s="7"/>
    </row>
    <row r="54" spans="3:17" x14ac:dyDescent="0.25">
      <c r="C54" s="7"/>
      <c r="D54" s="7"/>
      <c r="E54" s="7"/>
      <c r="F54" s="7"/>
      <c r="G54" s="7"/>
      <c r="H54" s="7"/>
      <c r="I54" s="9"/>
      <c r="J54" s="7"/>
      <c r="K54" s="7"/>
      <c r="L54" s="7"/>
      <c r="M54" s="7"/>
      <c r="N54" s="7"/>
      <c r="O54" s="7"/>
      <c r="P54" s="7"/>
      <c r="Q54" s="7"/>
    </row>
    <row r="55" spans="3:17" ht="10.5" customHeight="1" x14ac:dyDescent="0.25">
      <c r="C55" s="7"/>
      <c r="D55" s="7"/>
      <c r="E55" s="7"/>
      <c r="F55" s="7"/>
      <c r="G55" s="7"/>
      <c r="H55" s="7"/>
      <c r="I55" s="7"/>
      <c r="J55" s="7"/>
      <c r="K55" s="7"/>
      <c r="L55" s="7"/>
      <c r="M55" s="7"/>
      <c r="N55" s="7"/>
      <c r="O55" s="7"/>
      <c r="P55" s="7"/>
      <c r="Q55" s="7"/>
    </row>
  </sheetData>
  <mergeCells count="185">
    <mergeCell ref="H47:H48"/>
    <mergeCell ref="M47:M48"/>
    <mergeCell ref="N47:N48"/>
    <mergeCell ref="O47:Q48"/>
    <mergeCell ref="C47:C48"/>
    <mergeCell ref="D47:D48"/>
    <mergeCell ref="E47:E48"/>
    <mergeCell ref="F47:F48"/>
    <mergeCell ref="G47:G48"/>
    <mergeCell ref="H43:H44"/>
    <mergeCell ref="M43:M44"/>
    <mergeCell ref="N43:N44"/>
    <mergeCell ref="O43:Q44"/>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H23:H24"/>
    <mergeCell ref="M23:M24"/>
    <mergeCell ref="N23:N24"/>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17:H18"/>
    <mergeCell ref="M17:M18"/>
    <mergeCell ref="N17:N18"/>
    <mergeCell ref="O17:Q18"/>
    <mergeCell ref="C19:C20"/>
    <mergeCell ref="D19:D20"/>
    <mergeCell ref="E19:E20"/>
    <mergeCell ref="F19:F20"/>
    <mergeCell ref="G19:G20"/>
    <mergeCell ref="H19:H20"/>
    <mergeCell ref="M19:M20"/>
    <mergeCell ref="N19:N20"/>
    <mergeCell ref="O19:Q20"/>
    <mergeCell ref="C17:C18"/>
    <mergeCell ref="D17:D18"/>
    <mergeCell ref="E17:E18"/>
    <mergeCell ref="F17:F18"/>
    <mergeCell ref="G17:G18"/>
    <mergeCell ref="C13:C16"/>
    <mergeCell ref="D13:D14"/>
    <mergeCell ref="E13:E14"/>
    <mergeCell ref="F13:F14"/>
    <mergeCell ref="G13:G14"/>
    <mergeCell ref="H13:H14"/>
    <mergeCell ref="M13:M14"/>
    <mergeCell ref="N13:N14"/>
    <mergeCell ref="O13:Q14"/>
    <mergeCell ref="D15:D16"/>
    <mergeCell ref="E15:E16"/>
    <mergeCell ref="F15:F16"/>
    <mergeCell ref="G15:G16"/>
    <mergeCell ref="H15:H16"/>
    <mergeCell ref="M15:M16"/>
    <mergeCell ref="N15:N16"/>
    <mergeCell ref="O15:Q16"/>
    <mergeCell ref="C8:C10"/>
    <mergeCell ref="D2:Q2"/>
    <mergeCell ref="D3:Q3"/>
    <mergeCell ref="D4:Q4"/>
    <mergeCell ref="F7:Q7"/>
    <mergeCell ref="O8:Q10"/>
    <mergeCell ref="D8:D10"/>
    <mergeCell ref="E8:E10"/>
    <mergeCell ref="F8:F10"/>
    <mergeCell ref="G8:N8"/>
    <mergeCell ref="G9:G10"/>
    <mergeCell ref="H9:H10"/>
    <mergeCell ref="I9:L9"/>
    <mergeCell ref="M9:N9"/>
    <mergeCell ref="C7:E7"/>
    <mergeCell ref="G11:G12"/>
    <mergeCell ref="N11:N12"/>
    <mergeCell ref="O11:Q12"/>
    <mergeCell ref="C11:C12"/>
    <mergeCell ref="E11:E12"/>
    <mergeCell ref="F11:F12"/>
    <mergeCell ref="D11:D12"/>
    <mergeCell ref="H11:H12"/>
    <mergeCell ref="M11:M12"/>
    <mergeCell ref="C21:C22"/>
    <mergeCell ref="D21:D22"/>
    <mergeCell ref="E21:E22"/>
    <mergeCell ref="F21:F22"/>
    <mergeCell ref="G21:G22"/>
    <mergeCell ref="H21:H22"/>
    <mergeCell ref="M21:M22"/>
    <mergeCell ref="N21:N22"/>
    <mergeCell ref="O21:Q22"/>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C41:C42"/>
    <mergeCell ref="D41:D42"/>
    <mergeCell ref="E41:E42"/>
    <mergeCell ref="F41:F42"/>
    <mergeCell ref="G41:G42"/>
    <mergeCell ref="H41:H42"/>
    <mergeCell ref="M41:M42"/>
    <mergeCell ref="N41:N42"/>
    <mergeCell ref="O41:Q42"/>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C39:C40"/>
    <mergeCell ref="D39:D40"/>
    <mergeCell ref="E39:E40"/>
    <mergeCell ref="F39:F40"/>
    <mergeCell ref="G39:G40"/>
    <mergeCell ref="H39:H40"/>
    <mergeCell ref="M39:M40"/>
    <mergeCell ref="N39:N40"/>
    <mergeCell ref="O39:Q40"/>
  </mergeCells>
  <pageMargins left="0.25" right="0.25" top="0.75" bottom="0.75" header="0.3" footer="0.3"/>
  <pageSetup paperSize="5"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4Tr24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planeacion</cp:lastModifiedBy>
  <cp:revision/>
  <cp:lastPrinted>2024-10-10T16:49:59Z</cp:lastPrinted>
  <dcterms:created xsi:type="dcterms:W3CDTF">2020-03-29T23:09:10Z</dcterms:created>
  <dcterms:modified xsi:type="dcterms:W3CDTF">2025-01-07T18:33:06Z</dcterms:modified>
  <cp:category/>
  <cp:contentStatus/>
</cp:coreProperties>
</file>