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umberto Rodriguez\Desktop\Programas\Trimestrales\2.2 SMOPyS\3er Trimestre\02- Cedula de Avance Obras Pub. 3Tr25\"/>
    </mc:Choice>
  </mc:AlternateContent>
  <bookViews>
    <workbookView xWindow="-120" yWindow="-120" windowWidth="29040" windowHeight="15840"/>
  </bookViews>
  <sheets>
    <sheet name="CEDULA 2025 Obras" sheetId="4" r:id="rId1"/>
    <sheet name="CEDULA 2026 E2" sheetId="1" r:id="rId2"/>
    <sheet name="CEDULA 2027 E2" sheetId="3" r:id="rId3"/>
    <sheet name="Instrucciones" sheetId="2" r:id="rId4"/>
  </sheets>
  <definedNames>
    <definedName name="ADFASDF">#REF!</definedName>
    <definedName name="_xlnm.Print_Area" localSheetId="0">'CEDULA 2025 Obras'!$C$3:$Q$199</definedName>
    <definedName name="_xlnm.Print_Area" localSheetId="1">'CEDULA 2026 E2'!$C$4:$Q$32</definedName>
    <definedName name="_xlnm.Print_Area" localSheetId="2">'CEDULA 2027 E2'!$C$4:$Q$32</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4" l="1"/>
  <c r="M19" i="4"/>
  <c r="M21" i="4"/>
  <c r="M23" i="4"/>
  <c r="M25" i="4"/>
  <c r="M27" i="4"/>
  <c r="M29" i="4"/>
  <c r="M3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M101" i="4"/>
  <c r="M103" i="4"/>
  <c r="M105" i="4"/>
  <c r="M107" i="4"/>
  <c r="M109" i="4"/>
  <c r="M111" i="4"/>
  <c r="M113" i="4"/>
  <c r="M115" i="4"/>
  <c r="M117" i="4"/>
  <c r="M119" i="4"/>
  <c r="M121" i="4"/>
  <c r="M123" i="4"/>
  <c r="M125" i="4"/>
  <c r="M127" i="4"/>
  <c r="M129" i="4"/>
  <c r="M131" i="4"/>
  <c r="M133" i="4"/>
  <c r="M135" i="4"/>
  <c r="M137" i="4"/>
  <c r="M139" i="4"/>
  <c r="M141" i="4"/>
  <c r="M143" i="4"/>
  <c r="M145" i="4"/>
  <c r="M147" i="4"/>
  <c r="M149" i="4"/>
  <c r="M151" i="4"/>
  <c r="M153" i="4"/>
  <c r="M155" i="4"/>
  <c r="M157" i="4"/>
  <c r="M159" i="4"/>
  <c r="M161" i="4"/>
  <c r="M163" i="4"/>
  <c r="M165" i="4"/>
  <c r="M167" i="4"/>
  <c r="M169" i="4"/>
  <c r="M171" i="4"/>
  <c r="M173" i="4"/>
  <c r="M175" i="4"/>
  <c r="M177" i="4"/>
  <c r="M179" i="4"/>
  <c r="M181" i="4"/>
  <c r="M183" i="4"/>
  <c r="M185" i="4"/>
  <c r="M187" i="4"/>
  <c r="M189" i="4"/>
  <c r="M191" i="4"/>
  <c r="M15" i="4" l="1"/>
  <c r="N45" i="4" l="1"/>
  <c r="N49" i="4"/>
  <c r="N51" i="4"/>
  <c r="N53" i="4"/>
  <c r="N55" i="4"/>
  <c r="N57" i="4"/>
  <c r="N59" i="4"/>
  <c r="N61" i="4"/>
  <c r="N63" i="4"/>
  <c r="N65" i="4"/>
  <c r="N67" i="4"/>
  <c r="N69" i="4"/>
  <c r="N71" i="4"/>
  <c r="N73" i="4"/>
  <c r="N75" i="4"/>
  <c r="N77" i="4"/>
  <c r="N79" i="4"/>
  <c r="N81" i="4"/>
  <c r="N83" i="4"/>
  <c r="N85" i="4"/>
  <c r="N87" i="4"/>
  <c r="N89" i="4"/>
  <c r="N91" i="4"/>
  <c r="N93" i="4"/>
  <c r="N95" i="4"/>
  <c r="N115" i="4"/>
  <c r="N117" i="4"/>
  <c r="N119" i="4"/>
  <c r="N121" i="4"/>
  <c r="N123" i="4"/>
  <c r="N125" i="4"/>
  <c r="N127" i="4"/>
  <c r="N129" i="4"/>
  <c r="N131" i="4"/>
  <c r="N133" i="4"/>
  <c r="N135" i="4"/>
  <c r="N137" i="4"/>
  <c r="N139" i="4"/>
  <c r="N141" i="4"/>
  <c r="N143" i="4"/>
  <c r="N145" i="4"/>
  <c r="N147" i="4"/>
  <c r="N149" i="4"/>
  <c r="N151" i="4"/>
  <c r="N153" i="4"/>
  <c r="N155" i="4"/>
  <c r="N157" i="4"/>
  <c r="N159" i="4"/>
  <c r="N161" i="4"/>
  <c r="N163" i="4"/>
  <c r="N165" i="4"/>
  <c r="N167" i="4"/>
  <c r="N169" i="4"/>
  <c r="N171" i="4"/>
  <c r="N173" i="4"/>
  <c r="N175" i="4"/>
  <c r="N177" i="4"/>
  <c r="N179" i="4"/>
  <c r="N181" i="4"/>
  <c r="N183" i="4"/>
  <c r="N185" i="4"/>
  <c r="N187" i="4"/>
  <c r="N189" i="4"/>
  <c r="N191" i="4"/>
  <c r="G45" i="4"/>
  <c r="G27" i="4" l="1"/>
  <c r="N27" i="4" s="1"/>
  <c r="G29" i="4"/>
  <c r="N29" i="4" s="1"/>
  <c r="G37" i="4"/>
  <c r="N37" i="4" s="1"/>
  <c r="G33" i="4"/>
  <c r="N33" i="4" s="1"/>
  <c r="G113" i="4" l="1"/>
  <c r="N113" i="4" s="1"/>
  <c r="G111" i="4"/>
  <c r="N111" i="4" s="1"/>
  <c r="G109" i="4"/>
  <c r="N109" i="4" s="1"/>
  <c r="G107" i="4"/>
  <c r="N107" i="4" s="1"/>
  <c r="G105" i="4"/>
  <c r="N105" i="4" s="1"/>
  <c r="G103" i="4"/>
  <c r="N103" i="4" s="1"/>
  <c r="G101" i="4"/>
  <c r="N101" i="4" s="1"/>
  <c r="G99" i="4"/>
  <c r="N99" i="4" s="1"/>
  <c r="G97" i="4"/>
  <c r="N97" i="4" s="1"/>
  <c r="G17" i="4" l="1"/>
  <c r="G19" i="4"/>
  <c r="N19" i="4" s="1"/>
  <c r="G21" i="4"/>
  <c r="N21" i="4" s="1"/>
  <c r="G23" i="4"/>
  <c r="N23" i="4" s="1"/>
  <c r="G25" i="4"/>
  <c r="N25" i="4" s="1"/>
  <c r="G31" i="4"/>
  <c r="N31" i="4" s="1"/>
  <c r="G35" i="4"/>
  <c r="N35" i="4" s="1"/>
  <c r="G39" i="4"/>
  <c r="N39" i="4" s="1"/>
  <c r="G41" i="4"/>
  <c r="N41" i="4" s="1"/>
  <c r="G43" i="4"/>
  <c r="N43" i="4" s="1"/>
  <c r="G47" i="4"/>
  <c r="N47" i="4" s="1"/>
  <c r="G15" i="4"/>
  <c r="N15" i="4" s="1"/>
  <c r="N17" i="4" l="1"/>
  <c r="M15" i="1"/>
  <c r="N23" i="3" l="1"/>
  <c r="M23" i="3"/>
  <c r="N21" i="3"/>
  <c r="M21" i="3"/>
  <c r="N19" i="3"/>
  <c r="M19" i="3"/>
  <c r="N17" i="3"/>
  <c r="M17" i="3"/>
  <c r="N15" i="3"/>
  <c r="M15" i="3"/>
  <c r="N15" i="1"/>
  <c r="N23" i="1" l="1"/>
  <c r="M23" i="1"/>
  <c r="N19" i="1"/>
  <c r="N21" i="1"/>
  <c r="M19" i="1"/>
  <c r="M21" i="1"/>
  <c r="M17" i="1"/>
  <c r="N17" i="1"/>
</calcChain>
</file>

<file path=xl/sharedStrings.xml><?xml version="1.0" encoding="utf-8"?>
<sst xmlns="http://schemas.openxmlformats.org/spreadsheetml/2006/main" count="675" uniqueCount="331">
  <si>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</si>
  <si>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</si>
  <si>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</si>
  <si>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</si>
  <si>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</si>
  <si>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</si>
  <si>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</si>
  <si>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</si>
  <si>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</si>
  <si>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</si>
  <si>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</si>
  <si>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</si>
  <si>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</si>
  <si>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</si>
  <si>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</si>
  <si>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</si>
  <si>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</si>
  <si>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</si>
  <si>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</si>
  <si>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0"/>
        <color theme="1"/>
        <rFont val="Calibri"/>
        <family val="2"/>
        <scheme val="minor"/>
      </rPr>
      <t>F.  2.XX.1</t>
    </r>
    <r>
      <rPr>
        <sz val="10"/>
        <color theme="1"/>
        <rFont val="Calibri"/>
        <family val="2"/>
        <scheme val="minor"/>
      </rPr>
      <t xml:space="preserve">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</si>
  <si>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1"/>
        <color theme="1"/>
        <rFont val="Calibri"/>
        <family val="2"/>
        <scheme val="minor"/>
      </rPr>
      <t>I_MED_AM_DES_SOS:</t>
    </r>
    <r>
      <rPr>
        <sz val="11"/>
        <color theme="1"/>
        <rFont val="Calibri"/>
        <family val="2"/>
        <scheme val="minor"/>
      </rPr>
      <t xml:space="preserve"> Índice de Medio Ambiente y Desarrollo Sostenible.</t>
    </r>
  </si>
  <si>
    <t>Ascendente</t>
  </si>
  <si>
    <t>Trianual</t>
  </si>
  <si>
    <t>No Aplica</t>
  </si>
  <si>
    <t>NO</t>
  </si>
  <si>
    <t>NA</t>
  </si>
  <si>
    <t>-</t>
  </si>
  <si>
    <t>EJEMPLO DE FORMULACIÓN</t>
  </si>
  <si>
    <t>P.</t>
  </si>
  <si>
    <t>C.</t>
  </si>
  <si>
    <t>A.</t>
  </si>
  <si>
    <t>Elaboró
(nombre, cargo y firma)</t>
  </si>
  <si>
    <t>Revisó 
Dr. Enrique Eduardo Encalada Sánchez
Directción de Planeación de la DGPM</t>
  </si>
  <si>
    <t>Autorizó
(nombre, cargo y firma)</t>
  </si>
  <si>
    <t>PERÍODO QUE SE INFORMA: DEL 1 DE ENERO AL 31 DE MARZO 2027</t>
  </si>
  <si>
    <r>
      <rPr>
        <b/>
        <sz val="11"/>
        <color rgb="FF000000"/>
        <rFont val="Calibri"/>
        <family val="2"/>
        <scheme val="minor"/>
      </rPr>
      <t xml:space="preserve">Meta Trimestral:  
</t>
    </r>
    <r>
      <rPr>
        <sz val="11"/>
        <color rgb="FF000000"/>
        <rFont val="Calibri"/>
        <family val="2"/>
        <scheme val="minor"/>
      </rPr>
      <t xml:space="preserve">Se considera que no aplica para el primer trimestre del 2027, debido a que es un Índice de nueva creación para el eje 2  Medio Ambiente y Desarrollo Sostenible y que tiene una periodicidad trianual sin línea base y con una meta establecida hasta diciembre 2027, fecha en que se verificará si la meta programada se logró.
</t>
    </r>
    <r>
      <rPr>
        <b/>
        <sz val="11"/>
        <color rgb="FF000000"/>
        <rFont val="Calibri"/>
        <family val="2"/>
        <scheme val="minor"/>
      </rPr>
      <t xml:space="preserve">Meta Anual: 
</t>
    </r>
    <r>
      <rPr>
        <sz val="11"/>
        <color rgb="FF000000"/>
        <rFont val="Calibri"/>
        <family val="2"/>
        <scheme val="minor"/>
      </rPr>
      <t>Se considera que no aplica para el primer trimestre del 2027, debido a que es un Índice de nueva creación para el eje 2  Medio Ambiente y Desarrollo Sostenible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</si>
  <si>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</si>
  <si>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</si>
  <si>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</si>
  <si>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r>
      <rPr>
        <b/>
        <sz val="11"/>
        <color theme="1"/>
        <rFont val="Arial"/>
        <family val="2"/>
      </rPr>
      <t>POPR</t>
    </r>
    <r>
      <rPr>
        <sz val="11"/>
        <color theme="1"/>
        <rFont val="Arial"/>
        <family val="2"/>
      </rPr>
      <t>: porcentaje de obras publicas realizadas.</t>
    </r>
  </si>
  <si>
    <t>E-PPA 2.2  PROGRAMA DE INFRAESTRUCTURA BÁSICA URBANA, MEJORAMIENTO DE IMAGEN, SERVICIOS PÚBLICOS Y OBRAS PÚBLICAS DIGNAS, SUSTENTABLES E INCLUSIVAS.</t>
  </si>
  <si>
    <r>
      <rPr>
        <b/>
        <sz val="11"/>
        <color theme="1"/>
        <rFont val="Arial"/>
        <family val="2"/>
      </rPr>
      <t>PAAO</t>
    </r>
    <r>
      <rPr>
        <sz val="11"/>
        <color theme="1"/>
        <rFont val="Arial"/>
        <family val="2"/>
      </rPr>
      <t>: Porcentaje de Actividades Administrativas y de Operatividad realizadas.</t>
    </r>
  </si>
  <si>
    <r>
      <rPr>
        <b/>
        <sz val="11"/>
        <color theme="1"/>
        <rFont val="Arial"/>
        <family val="2"/>
      </rPr>
      <t>POPE</t>
    </r>
    <r>
      <rPr>
        <sz val="11"/>
        <color theme="1"/>
        <rFont val="Arial"/>
        <family val="2"/>
      </rPr>
      <t>: Porcentaje de Obra Pública entregada.</t>
    </r>
  </si>
  <si>
    <r>
      <rPr>
        <b/>
        <sz val="11"/>
        <color theme="1"/>
        <rFont val="Arial"/>
        <family val="2"/>
      </rPr>
      <t xml:space="preserve">PSCA: </t>
    </r>
    <r>
      <rPr>
        <sz val="11"/>
        <color theme="1"/>
        <rFont val="Arial"/>
        <family val="2"/>
      </rPr>
      <t>Porcentaje de Solicitudes Ciudadanas Atendidas.</t>
    </r>
  </si>
  <si>
    <r>
      <rPr>
        <b/>
        <sz val="11"/>
        <color theme="1"/>
        <rFont val="Arial"/>
        <family val="2"/>
      </rPr>
      <t>PSCC</t>
    </r>
    <r>
      <rPr>
        <sz val="11"/>
        <color theme="1"/>
        <rFont val="Arial"/>
        <family val="2"/>
      </rPr>
      <t>: Porcentaje de Solicitudes Ciudadanas Canalizadas.</t>
    </r>
  </si>
  <si>
    <t>Lic. Claudia Isabel Martinez Fabro</t>
  </si>
  <si>
    <t>Director de Planeación de la DGPM</t>
  </si>
  <si>
    <t>Coordinación Administrativa de la Secretaría Municipal de Obras Públicas y Servicios</t>
  </si>
  <si>
    <t>M.A.P. Samantha Hernández Cardeña</t>
  </si>
  <si>
    <t>Secretaría Municipal de Obras Públicas y Servicios</t>
  </si>
  <si>
    <t>SI</t>
  </si>
  <si>
    <t>dgsp</t>
  </si>
  <si>
    <t>Trimestral</t>
  </si>
  <si>
    <r>
      <t xml:space="preserve">C 2.2.1.1.2 </t>
    </r>
    <r>
      <rPr>
        <sz val="14"/>
        <color theme="1"/>
        <rFont val="Calibri"/>
        <family val="2"/>
        <scheme val="minor"/>
      </rPr>
      <t>Servicios de mantenimiento y conservación a la infraestructura urbana del municipio realizados.</t>
    </r>
  </si>
  <si>
    <r>
      <rPr>
        <b/>
        <sz val="14"/>
        <color theme="1"/>
        <rFont val="Calibri"/>
        <family val="2"/>
        <scheme val="minor"/>
      </rPr>
      <t xml:space="preserve">A. 2.2.1.1.2.1 </t>
    </r>
    <r>
      <rPr>
        <sz val="14"/>
        <color theme="1"/>
        <rFont val="Calibri"/>
        <family val="2"/>
        <scheme val="minor"/>
      </rPr>
      <t xml:space="preserve">Ejecución de programas, acciones y medidas  para la operación y buen funcionamiento de los servicios públicos. </t>
    </r>
  </si>
  <si>
    <r>
      <t xml:space="preserve">A. 2.2.1.1.2.2 </t>
    </r>
    <r>
      <rPr>
        <sz val="14"/>
        <color theme="1"/>
        <rFont val="Calibri"/>
        <family val="2"/>
        <scheme val="minor"/>
      </rPr>
      <t>Tramitación de recursos necesarios para la operación y buen funcionamiento de los programas de servicios públicos.</t>
    </r>
  </si>
  <si>
    <r>
      <t xml:space="preserve">A. 2.2.1.1.2.3 </t>
    </r>
    <r>
      <rPr>
        <sz val="14"/>
        <color theme="1"/>
        <rFont val="Calibri"/>
        <family val="2"/>
        <scheme val="minor"/>
      </rPr>
      <t>Atención a las solicitudes de ciudadanas mediante reporta y aporta</t>
    </r>
  </si>
  <si>
    <r>
      <t xml:space="preserve">A. 2.2.1.1.2.4 </t>
    </r>
    <r>
      <rPr>
        <sz val="14"/>
        <color theme="1"/>
        <rFont val="Calibri"/>
        <family val="2"/>
        <scheme val="minor"/>
      </rPr>
      <t>Inspección de establecimientos que cumplen con las normativas establecidas en el regalmento de la Dirección de Servicios Públicos.</t>
    </r>
  </si>
  <si>
    <t xml:space="preserve">A. 2.2.1.1.3.1  Supervisión del sistema de Alumbrado Público a  la empresa Optima Energía </t>
  </si>
  <si>
    <t>A. 2.2.1.1.3.2 Supervisión de Reportes Ciudadanos del sistema de Alumbrado Público.</t>
  </si>
  <si>
    <t>A. 2.2.1.1.3.3  Realización del Censo del sistema de alumbrado público del Municipio de Benito Juárez.</t>
  </si>
  <si>
    <t>BACHEO</t>
  </si>
  <si>
    <t>ALUMBRADO</t>
  </si>
  <si>
    <t>Si</t>
  </si>
  <si>
    <t xml:space="preserve">2.2.1.1.4.4 Mantenimiento de las  instalaciones, optimizando el buen funcionamiento para el cumplimiento de las prestaciones del servicio. </t>
  </si>
  <si>
    <r>
      <rPr>
        <b/>
        <sz val="11"/>
        <color theme="1"/>
        <rFont val="Arial"/>
        <family val="2"/>
      </rPr>
      <t xml:space="preserve">PMPPR: </t>
    </r>
    <r>
      <rPr>
        <sz val="11"/>
        <color theme="1"/>
        <rFont val="Arial"/>
        <family val="2"/>
      </rPr>
      <t xml:space="preserve">Porcentaje del mantenimiento de los pozos pluviales realizado. </t>
    </r>
  </si>
  <si>
    <r>
      <rPr>
        <b/>
        <sz val="11"/>
        <color theme="1"/>
        <rFont val="Arial"/>
        <family val="2"/>
      </rPr>
      <t>PSLSDP:</t>
    </r>
    <r>
      <rPr>
        <sz val="11"/>
        <color theme="1"/>
        <rFont val="Arial"/>
        <family val="2"/>
      </rPr>
      <t xml:space="preserve"> Porcentaje de servicio de limpieza del sistema  pluvial. </t>
    </r>
  </si>
  <si>
    <r>
      <rPr>
        <b/>
        <sz val="11"/>
        <color theme="1"/>
        <rFont val="Arial"/>
        <family val="2"/>
      </rPr>
      <t>PKBRAPP:</t>
    </r>
    <r>
      <rPr>
        <sz val="11"/>
        <color theme="1"/>
        <rFont val="Arial"/>
        <family val="2"/>
      </rPr>
      <t xml:space="preserve"> Porcentaje de Kilos de basura recolectado de los accesos a las playas públicas. </t>
    </r>
  </si>
  <si>
    <t>POZOS</t>
  </si>
  <si>
    <r>
      <t xml:space="preserve">C 2.2.1.1.6  </t>
    </r>
    <r>
      <rPr>
        <sz val="14"/>
        <color theme="1"/>
        <rFont val="Calibri"/>
        <family val="2"/>
        <scheme val="minor"/>
      </rPr>
      <t>Mantenimiento de la Infraestructura de parques y jardines del municipio de Benito Juárez atendido.</t>
    </r>
  </si>
  <si>
    <t>Trimestral.</t>
  </si>
  <si>
    <r>
      <rPr>
        <b/>
        <sz val="14"/>
        <color theme="1"/>
        <rFont val="Calibri"/>
        <family val="2"/>
        <scheme val="minor"/>
      </rPr>
      <t xml:space="preserve">A. 2.2.1.1.6.1 </t>
    </r>
    <r>
      <rPr>
        <sz val="14"/>
        <color theme="1"/>
        <rFont val="Calibri"/>
        <family val="2"/>
        <scheme val="minor"/>
      </rPr>
      <t>Realización de servicios de limpieza a espacios públicos y parques.</t>
    </r>
  </si>
  <si>
    <r>
      <rPr>
        <b/>
        <sz val="14"/>
        <color theme="1"/>
        <rFont val="Calibri"/>
        <family val="2"/>
        <scheme val="minor"/>
      </rPr>
      <t>A. 2.2.1.1.6.2</t>
    </r>
    <r>
      <rPr>
        <sz val="14"/>
        <color theme="1"/>
        <rFont val="Calibri"/>
        <family val="2"/>
        <scheme val="minor"/>
      </rPr>
      <t xml:space="preserve">  Realización del programa de sembrado de plantas de ornato y forestal para la infraestructura y buena imagen en parques y camellones.</t>
    </r>
  </si>
  <si>
    <r>
      <rPr>
        <b/>
        <sz val="14"/>
        <color theme="1"/>
        <rFont val="Calibri"/>
        <family val="2"/>
        <scheme val="minor"/>
      </rPr>
      <t>A. 2.2.1.1.6.3</t>
    </r>
    <r>
      <rPr>
        <sz val="14"/>
        <color theme="1"/>
        <rFont val="Calibri"/>
        <family val="2"/>
        <scheme val="minor"/>
      </rPr>
      <t xml:space="preserve"> Realización del programa en acondicionamiento, equipamiento y pintado de fuentes y monumentos. </t>
    </r>
  </si>
  <si>
    <r>
      <rPr>
        <b/>
        <sz val="14"/>
        <color theme="1"/>
        <rFont val="Calibri"/>
        <family val="2"/>
        <scheme val="minor"/>
      </rPr>
      <t>A. 2.2.1.1.6.4</t>
    </r>
    <r>
      <rPr>
        <sz val="14"/>
        <color theme="1"/>
        <rFont val="Calibri"/>
        <family val="2"/>
        <scheme val="minor"/>
      </rPr>
      <t xml:space="preserve"> Restauración de juegos infantiles y aparatos de ejercicio beneficiando a la población del municipio de Benito Juárez.</t>
    </r>
  </si>
  <si>
    <r>
      <rPr>
        <b/>
        <sz val="14"/>
        <color theme="1"/>
        <rFont val="Calibri"/>
        <family val="2"/>
        <scheme val="minor"/>
      </rPr>
      <t>A. 2.2.1.1.6.5</t>
    </r>
    <r>
      <rPr>
        <sz val="14"/>
        <color theme="1"/>
        <rFont val="Calibri"/>
        <family val="2"/>
        <scheme val="minor"/>
      </rPr>
      <t xml:space="preserve"> Realización del mantenimiento preventivo y correctivo del parque vehicular.</t>
    </r>
  </si>
  <si>
    <r>
      <rPr>
        <b/>
        <sz val="14"/>
        <color theme="1"/>
        <rFont val="Calibri"/>
        <family val="2"/>
        <scheme val="minor"/>
      </rPr>
      <t xml:space="preserve">A. 2.2.1.1.6.6 </t>
    </r>
    <r>
      <rPr>
        <sz val="14"/>
        <color theme="1"/>
        <rFont val="Calibri"/>
        <family val="2"/>
        <scheme val="minor"/>
      </rPr>
      <t>Realización del mantenimiento preventivo y correctivo de maquinaria menor.</t>
    </r>
  </si>
  <si>
    <r>
      <rPr>
        <b/>
        <sz val="14"/>
        <color theme="1"/>
        <rFont val="Calibri"/>
        <family val="2"/>
        <scheme val="minor"/>
      </rPr>
      <t xml:space="preserve">A. 2.2.1.1.6.7 </t>
    </r>
    <r>
      <rPr>
        <sz val="14"/>
        <color theme="1"/>
        <rFont val="Calibri"/>
        <family val="2"/>
        <scheme val="minor"/>
      </rPr>
      <t>Reparación de guarniciones en áreas de espacios publicos.</t>
    </r>
  </si>
  <si>
    <r>
      <rPr>
        <b/>
        <sz val="14"/>
        <color theme="1"/>
        <rFont val="Calibri"/>
        <family val="2"/>
        <scheme val="minor"/>
      </rPr>
      <t xml:space="preserve">A. 2.2.1.1.6.8 </t>
    </r>
    <r>
      <rPr>
        <sz val="14"/>
        <color theme="1"/>
        <rFont val="Calibri"/>
        <family val="2"/>
        <scheme val="minor"/>
      </rPr>
      <t>Reparacion de estructuras de concreto en  areas de espacios publicos.</t>
    </r>
  </si>
  <si>
    <t>PARQUES</t>
  </si>
  <si>
    <t>C. 2.1.1.1.7 Demandas Emergentes Atendidas.</t>
  </si>
  <si>
    <t>A.2.1.1.1.7.1 Gestión de recursos administrativos de contratos y arrendamientos de la Dirección de Atención a Demandas Emergentes.</t>
  </si>
  <si>
    <t>A.2.1.1.1.7.2  Realizar el Barrido y  limpieza  de calles y avenidas de la ciudad.</t>
  </si>
  <si>
    <t>A.2.1.1.1.7.3 Realizar el Chapeo, poda, deshierbe, desgajo en áreas verdes y áreas comunes.</t>
  </si>
  <si>
    <t>A.2.1.1.1.7.4 Retiro de los desechos sólidos y vegetales de basureros clandestinos.</t>
  </si>
  <si>
    <t>A.2.1.1.1.7.5 Rescate de espacios públicos.</t>
  </si>
  <si>
    <t>A.2.1.1.1.7.6 Rastreo de terracerías para vialidades en zonas irregulares.</t>
  </si>
  <si>
    <t>A.2.1.1.1.7.7 Mantenimiento de parque vehicular.</t>
  </si>
  <si>
    <t>A.2.1.1.1.7.8  Mantenimiento de maquinaria pesada.</t>
  </si>
  <si>
    <t>A.2.1.1.1.7.9 Mantenimiento de equipo menor.</t>
  </si>
  <si>
    <t>DEMANDAS</t>
  </si>
  <si>
    <t>Si.</t>
  </si>
  <si>
    <t>PVR: Porcentaje de vehículos reparados.</t>
  </si>
  <si>
    <t>PSMP: Porcentaje de servicio mecánico proporcionado.</t>
  </si>
  <si>
    <t>PSVR: Porcentaje de servicios de vehículos realizados.</t>
  </si>
  <si>
    <t>PSMITOD: Porcentaje de servicios de  mantenimiento de las instalaciones del taller y oficinas deterioradas.</t>
  </si>
  <si>
    <t>TALLER</t>
  </si>
  <si>
    <t>PERÍODO QUE SE INFORMA: DEL 1 DE ENERO AL 31 DE MARZO 2026.</t>
  </si>
  <si>
    <t>A. 2.2.1.1.3.6 Verificación del sistema de alumbrado público que cumplan con las especificaciones establecidas para la entrega y Recepción de fraccionamientos nuevos en el Municipio de Benito Juárez.</t>
  </si>
  <si>
    <t>A. 2.2.1.1.3.5 Rehabilitación y Mantenimiento de los postes.</t>
  </si>
  <si>
    <t>A. 2.2.1.1.3.4 Reparación y mantenimiento de las luminarias tipo Reflector en existencia.</t>
  </si>
  <si>
    <t>A. 2.2.1.1.3.7  Proyección de infraestructura eléctrica en el Municipio de Benito Juárez.</t>
  </si>
  <si>
    <t>OBRAS</t>
  </si>
  <si>
    <r>
      <rPr>
        <b/>
        <sz val="11"/>
        <color theme="1"/>
        <rFont val="Calibri"/>
        <family val="2"/>
        <scheme val="minor"/>
      </rPr>
      <t xml:space="preserve">Meta Trimestral:  </t>
    </r>
    <r>
      <rPr>
        <sz val="11"/>
        <color theme="1"/>
        <rFont val="Calibri"/>
        <family val="2"/>
        <scheme val="minor"/>
      </rPr>
      <t xml:space="preserve">
Se considera que no aplica para el primer trimestre del 2026, debido a que es un Índice de nueva creación para el eje 2  Medio Ambiente y Desarrollo Sostenible y que tiene una periodicidad trianual sin línea base y con una meta establecida hasta diciembre 2027, fecha en que se verificará si la meta programada se logró.
</t>
    </r>
    <r>
      <rPr>
        <b/>
        <sz val="11"/>
        <color theme="1"/>
        <rFont val="Calibri"/>
        <family val="2"/>
        <scheme val="minor"/>
      </rPr>
      <t xml:space="preserve">Meta Anual: </t>
    </r>
    <r>
      <rPr>
        <sz val="11"/>
        <color theme="1"/>
        <rFont val="Calibri"/>
        <family val="2"/>
        <scheme val="minor"/>
      </rPr>
      <t xml:space="preserve">
Se considera que no aplica para el primer trimestre del 2026, debido a que es un Índice de nueva creación para el eje 2  Medio Ambiente y Desarrollo Sostenible y que tiene una periodicidad trianual sin línea base y con una meta establecida hasta diciembre 2027, fecha en que se verificará si la meta programada se logró.</t>
    </r>
  </si>
  <si>
    <r>
      <rPr>
        <b/>
        <sz val="11"/>
        <color theme="1"/>
        <rFont val="Calibri"/>
        <family val="2"/>
        <scheme val="minor"/>
      </rPr>
      <t>PPI:</t>
    </r>
    <r>
      <rPr>
        <sz val="11"/>
        <color theme="1"/>
        <rFont val="Calibri"/>
        <family val="2"/>
        <scheme val="minor"/>
      </rPr>
      <t xml:space="preserve"> Porcentaje de programas Implementados.</t>
    </r>
  </si>
  <si>
    <r>
      <rPr>
        <b/>
        <sz val="11"/>
        <color theme="1"/>
        <rFont val="Calibri"/>
        <family val="2"/>
        <scheme val="minor"/>
      </rPr>
      <t>POSPS:</t>
    </r>
    <r>
      <rPr>
        <sz val="11"/>
        <color theme="1"/>
        <rFont val="Calibri"/>
        <family val="2"/>
        <scheme val="minor"/>
      </rPr>
      <t xml:space="preserve"> Porcentaje de Obra y Servicios Públicos  supervisados.</t>
    </r>
  </si>
  <si>
    <r>
      <rPr>
        <b/>
        <sz val="11"/>
        <color theme="1"/>
        <rFont val="Calibri"/>
        <family val="2"/>
        <scheme val="minor"/>
      </rPr>
      <t>PAAP:</t>
    </r>
    <r>
      <rPr>
        <sz val="11"/>
        <color theme="1"/>
        <rFont val="Calibri"/>
        <family val="2"/>
        <scheme val="minor"/>
      </rPr>
      <t xml:space="preserve"> Porcentaje de asistencia a actividades programadas.</t>
    </r>
  </si>
  <si>
    <r>
      <rPr>
        <b/>
        <sz val="11"/>
        <color theme="1"/>
        <rFont val="Calibri"/>
        <family val="2"/>
        <scheme val="minor"/>
      </rPr>
      <t>PPOPA:</t>
    </r>
    <r>
      <rPr>
        <sz val="11"/>
        <color theme="1"/>
        <rFont val="Calibri"/>
        <family val="2"/>
        <scheme val="minor"/>
      </rPr>
      <t xml:space="preserve"> Porcentaje de Permisos de Obra Privada autorizados.</t>
    </r>
  </si>
  <si>
    <r>
      <t xml:space="preserve">PEI: </t>
    </r>
    <r>
      <rPr>
        <sz val="11"/>
        <color theme="1"/>
        <rFont val="Calibri"/>
        <family val="2"/>
        <scheme val="minor"/>
      </rPr>
      <t>Porcentaje de expedientes Integrados</t>
    </r>
  </si>
  <si>
    <r>
      <rPr>
        <b/>
        <sz val="11"/>
        <color theme="1"/>
        <rFont val="Calibri"/>
        <family val="2"/>
        <scheme val="minor"/>
      </rPr>
      <t xml:space="preserve">PSMR: </t>
    </r>
    <r>
      <rPr>
        <sz val="11"/>
        <color theme="1"/>
        <rFont val="Calibri"/>
        <family val="2"/>
        <scheme val="minor"/>
      </rPr>
      <t>Porcentaje de solicitudes de mantenimiento realizadas.</t>
    </r>
  </si>
  <si>
    <r>
      <rPr>
        <b/>
        <sz val="11"/>
        <color theme="1"/>
        <rFont val="Calibri"/>
        <family val="2"/>
        <scheme val="minor"/>
      </rPr>
      <t>PASOPD:</t>
    </r>
    <r>
      <rPr>
        <sz val="11"/>
        <color theme="1"/>
        <rFont val="Calibri"/>
        <family val="2"/>
        <scheme val="minor"/>
      </rPr>
      <t xml:space="preserve"> Porcentaje de actividades de servicios y obra pública difundidas</t>
    </r>
  </si>
  <si>
    <r>
      <rPr>
        <b/>
        <sz val="11"/>
        <color theme="1"/>
        <rFont val="Calibri"/>
        <family val="2"/>
        <scheme val="minor"/>
      </rPr>
      <t>PASRP:</t>
    </r>
    <r>
      <rPr>
        <sz val="11"/>
        <color theme="1"/>
        <rFont val="Calibri"/>
        <family val="2"/>
        <scheme val="minor"/>
      </rPr>
      <t xml:space="preserve"> Porcentaje de programas de servicios públicos realizados.</t>
    </r>
  </si>
  <si>
    <r>
      <rPr>
        <b/>
        <sz val="11"/>
        <color theme="1"/>
        <rFont val="Calibri"/>
        <family val="2"/>
        <scheme val="minor"/>
      </rPr>
      <t>PARSP:</t>
    </r>
    <r>
      <rPr>
        <sz val="11"/>
        <color theme="1"/>
        <rFont val="Calibri"/>
        <family val="2"/>
        <scheme val="minor"/>
      </rPr>
      <t xml:space="preserve"> Porcentaje de actividades realizadas de servicios públicos.</t>
    </r>
  </si>
  <si>
    <r>
      <rPr>
        <b/>
        <sz val="11"/>
        <color theme="1"/>
        <rFont val="Calibri"/>
        <family val="2"/>
        <scheme val="minor"/>
      </rPr>
      <t>PTRN:</t>
    </r>
    <r>
      <rPr>
        <sz val="11"/>
        <color theme="1"/>
        <rFont val="Calibri"/>
        <family val="2"/>
        <scheme val="minor"/>
      </rPr>
      <t xml:space="preserve"> Porcentaje de trámites de recursos necesarios.</t>
    </r>
  </si>
  <si>
    <r>
      <rPr>
        <b/>
        <sz val="11"/>
        <color theme="1"/>
        <rFont val="Calibri"/>
        <family val="2"/>
        <scheme val="minor"/>
      </rPr>
      <t>PSCA:</t>
    </r>
    <r>
      <rPr>
        <sz val="11"/>
        <color theme="1"/>
        <rFont val="Calibri"/>
        <family val="2"/>
        <scheme val="minor"/>
      </rPr>
      <t xml:space="preserve"> Porcentaje de solicitudes ciudadanas atendidas.</t>
    </r>
  </si>
  <si>
    <r>
      <rPr>
        <b/>
        <sz val="11"/>
        <color theme="1"/>
        <rFont val="Calibri"/>
        <family val="2"/>
        <scheme val="minor"/>
      </rPr>
      <t xml:space="preserve">PEI: </t>
    </r>
    <r>
      <rPr>
        <sz val="11"/>
        <color theme="1"/>
        <rFont val="Calibri"/>
        <family val="2"/>
        <scheme val="minor"/>
      </rPr>
      <t xml:space="preserve">Porcentaje de establecimientos supervisados. </t>
    </r>
  </si>
  <si>
    <r>
      <rPr>
        <b/>
        <sz val="11"/>
        <color theme="1"/>
        <rFont val="Calibri"/>
        <family val="2"/>
        <scheme val="minor"/>
      </rPr>
      <t>PAPM:</t>
    </r>
    <r>
      <rPr>
        <sz val="11"/>
        <color theme="1"/>
        <rFont val="Calibri"/>
        <family val="2"/>
        <scheme val="minor"/>
      </rPr>
      <t xml:space="preserve"> Porcentaje del Alumbrado Público Mejorado.</t>
    </r>
  </si>
  <si>
    <r>
      <rPr>
        <b/>
        <sz val="11"/>
        <color theme="1"/>
        <rFont val="Calibri"/>
        <family val="2"/>
        <scheme val="minor"/>
      </rPr>
      <t xml:space="preserve">PSAPR: </t>
    </r>
    <r>
      <rPr>
        <sz val="11"/>
        <color theme="1"/>
        <rFont val="Calibri"/>
        <family val="2"/>
        <scheme val="minor"/>
      </rPr>
      <t>Porcentaje de supervisiones del sistema de alumbrado público realizadas.</t>
    </r>
  </si>
  <si>
    <r>
      <rPr>
        <b/>
        <sz val="11"/>
        <color theme="1"/>
        <rFont val="Calibri"/>
        <family val="2"/>
        <scheme val="minor"/>
      </rPr>
      <t>PRCA:</t>
    </r>
    <r>
      <rPr>
        <sz val="11"/>
        <color theme="1"/>
        <rFont val="Calibri"/>
        <family val="2"/>
        <scheme val="minor"/>
      </rPr>
      <t xml:space="preserve"> Porcentaje de Reportes ciudadanos del sistema de alumbrado público atendidos.</t>
    </r>
  </si>
  <si>
    <r>
      <rPr>
        <b/>
        <sz val="11"/>
        <color theme="1"/>
        <rFont val="Calibri"/>
        <family val="2"/>
        <scheme val="minor"/>
      </rPr>
      <t>PCSAR:</t>
    </r>
    <r>
      <rPr>
        <sz val="11"/>
        <color theme="1"/>
        <rFont val="Calibri"/>
        <family val="2"/>
        <scheme val="minor"/>
      </rPr>
      <t xml:space="preserve"> Porcentaje de censo del sistema de alumbrado público realizado.</t>
    </r>
  </si>
  <si>
    <r>
      <rPr>
        <b/>
        <sz val="11"/>
        <color theme="1"/>
        <rFont val="Calibri"/>
        <family val="2"/>
        <scheme val="minor"/>
      </rPr>
      <t>PLR:</t>
    </r>
    <r>
      <rPr>
        <sz val="11"/>
        <color theme="1"/>
        <rFont val="Calibri"/>
        <family val="2"/>
        <scheme val="minor"/>
      </rPr>
      <t xml:space="preserve"> Porcentaje de Luminarias Reparadas.</t>
    </r>
  </si>
  <si>
    <r>
      <rPr>
        <b/>
        <sz val="11"/>
        <color theme="1"/>
        <rFont val="Calibri"/>
        <family val="2"/>
        <scheme val="minor"/>
      </rPr>
      <t>PPR</t>
    </r>
    <r>
      <rPr>
        <sz val="11"/>
        <color theme="1"/>
        <rFont val="Calibri"/>
        <family val="2"/>
        <scheme val="minor"/>
      </rPr>
      <t>: Porcentaje de Postes Rehabilitados.</t>
    </r>
  </si>
  <si>
    <r>
      <rPr>
        <b/>
        <sz val="11"/>
        <color theme="1"/>
        <rFont val="Calibri"/>
        <family val="2"/>
        <scheme val="minor"/>
      </rPr>
      <t>PAPEF:</t>
    </r>
    <r>
      <rPr>
        <sz val="11"/>
        <color theme="1"/>
        <rFont val="Calibri"/>
        <family val="2"/>
        <scheme val="minor"/>
      </rPr>
      <t xml:space="preserve"> Porcentaje de alumbrado público entregado en fraccionamientos.</t>
    </r>
  </si>
  <si>
    <r>
      <rPr>
        <b/>
        <sz val="11"/>
        <color theme="1"/>
        <rFont val="Calibri"/>
        <family val="2"/>
        <scheme val="minor"/>
      </rPr>
      <t xml:space="preserve">PIEP: </t>
    </r>
    <r>
      <rPr>
        <sz val="11"/>
        <color theme="1"/>
        <rFont val="Calibri"/>
        <family val="2"/>
        <scheme val="minor"/>
      </rPr>
      <t>Porcentaje de infraestructura eléctrica Proyectada.</t>
    </r>
  </si>
  <si>
    <r>
      <rPr>
        <b/>
        <sz val="11"/>
        <color theme="1"/>
        <rFont val="Calibri"/>
        <family val="2"/>
        <scheme val="minor"/>
      </rPr>
      <t xml:space="preserve">PM2VB: </t>
    </r>
    <r>
      <rPr>
        <sz val="11"/>
        <color theme="1"/>
        <rFont val="Calibri"/>
        <family val="2"/>
        <scheme val="minor"/>
      </rPr>
      <t>Porcentaje de m2 de vialidades bacheadas.</t>
    </r>
  </si>
  <si>
    <r>
      <rPr>
        <b/>
        <sz val="11"/>
        <color theme="1"/>
        <rFont val="Calibri"/>
        <family val="2"/>
        <scheme val="minor"/>
      </rPr>
      <t xml:space="preserve">PLAPP: </t>
    </r>
    <r>
      <rPr>
        <sz val="11"/>
        <color theme="1"/>
        <rFont val="Calibri"/>
        <family val="2"/>
        <scheme val="minor"/>
      </rPr>
      <t>Porcentaje de Litros de Agua Potable Proporcionada.</t>
    </r>
  </si>
  <si>
    <r>
      <rPr>
        <b/>
        <sz val="11"/>
        <color theme="1"/>
        <rFont val="Calibri"/>
        <family val="2"/>
        <scheme val="minor"/>
      </rPr>
      <t>PSSA</t>
    </r>
    <r>
      <rPr>
        <sz val="11"/>
        <color theme="1"/>
        <rFont val="Calibri"/>
        <family val="2"/>
        <scheme val="minor"/>
      </rPr>
      <t>: Porcentaje de solicitudes de servicio Atendidas.</t>
    </r>
  </si>
  <si>
    <r>
      <rPr>
        <b/>
        <sz val="11"/>
        <color theme="1"/>
        <rFont val="Calibri"/>
        <family val="2"/>
        <scheme val="minor"/>
      </rPr>
      <t>PROV:</t>
    </r>
    <r>
      <rPr>
        <sz val="11"/>
        <color theme="1"/>
        <rFont val="Calibri"/>
        <family val="2"/>
        <scheme val="minor"/>
      </rPr>
      <t xml:space="preserve"> Porcentaje de Recepción de Obras de vialidades.</t>
    </r>
  </si>
  <si>
    <r>
      <rPr>
        <b/>
        <sz val="11"/>
        <color theme="1"/>
        <rFont val="Calibri"/>
        <family val="2"/>
        <scheme val="minor"/>
      </rPr>
      <t>PVO:</t>
    </r>
    <r>
      <rPr>
        <sz val="11"/>
        <color theme="1"/>
        <rFont val="Calibri"/>
        <family val="2"/>
        <scheme val="minor"/>
      </rPr>
      <t xml:space="preserve"> Porcentaje de Vehículos Operando.</t>
    </r>
  </si>
  <si>
    <r>
      <rPr>
        <b/>
        <sz val="11"/>
        <color theme="1"/>
        <rFont val="Calibri"/>
        <family val="2"/>
        <scheme val="minor"/>
      </rPr>
      <t>PPMO</t>
    </r>
    <r>
      <rPr>
        <sz val="11"/>
        <color theme="1"/>
        <rFont val="Calibri"/>
        <family val="2"/>
        <scheme val="minor"/>
      </rPr>
      <t>: Porcentaje del Parque de Maquinaria Operando.</t>
    </r>
  </si>
  <si>
    <r>
      <rPr>
        <b/>
        <sz val="11"/>
        <color theme="1"/>
        <rFont val="Calibri"/>
        <family val="2"/>
        <scheme val="minor"/>
      </rPr>
      <t>PEMO</t>
    </r>
    <r>
      <rPr>
        <sz val="11"/>
        <color theme="1"/>
        <rFont val="Calibri"/>
        <family val="2"/>
        <scheme val="minor"/>
      </rPr>
      <t>: Porcentaje de Equipo Menor Operando.</t>
    </r>
  </si>
  <si>
    <r>
      <rPr>
        <b/>
        <sz val="11"/>
        <color theme="1"/>
        <rFont val="Calibri"/>
        <family val="2"/>
        <scheme val="minor"/>
      </rPr>
      <t>PAMID</t>
    </r>
    <r>
      <rPr>
        <sz val="11"/>
        <color theme="1"/>
        <rFont val="Calibri"/>
        <family val="2"/>
        <scheme val="minor"/>
      </rPr>
      <t>: Porcentaje de actividades de Mantenimiento de las Instalaciones Deterioradas.</t>
    </r>
  </si>
  <si>
    <r>
      <rPr>
        <b/>
        <sz val="11"/>
        <color theme="1"/>
        <rFont val="Calibri"/>
        <family val="2"/>
        <scheme val="minor"/>
      </rPr>
      <t xml:space="preserve">PMCPLR: </t>
    </r>
    <r>
      <rPr>
        <sz val="11"/>
        <color theme="1"/>
        <rFont val="Calibri"/>
        <family val="2"/>
        <scheme val="minor"/>
      </rPr>
      <t>Porcentaje de metros cuadrados de playas limpias realizado</t>
    </r>
  </si>
  <si>
    <r>
      <rPr>
        <b/>
        <sz val="11"/>
        <color theme="1"/>
        <rFont val="Calibri"/>
        <family val="2"/>
        <scheme val="minor"/>
      </rPr>
      <t>PPPR:</t>
    </r>
    <r>
      <rPr>
        <sz val="11"/>
        <color theme="1"/>
        <rFont val="Calibri"/>
        <family val="2"/>
        <scheme val="minor"/>
      </rPr>
      <t xml:space="preserve"> Porcentaje de los pozos pluviales restaurados.</t>
    </r>
  </si>
  <si>
    <r>
      <rPr>
        <b/>
        <sz val="11"/>
        <color theme="1"/>
        <rFont val="Calibri"/>
        <family val="2"/>
        <scheme val="minor"/>
      </rPr>
      <t xml:space="preserve">PMCSPMRAPP: </t>
    </r>
    <r>
      <rPr>
        <sz val="11"/>
        <color theme="1"/>
        <rFont val="Calibri"/>
        <family val="2"/>
        <scheme val="minor"/>
      </rPr>
      <t xml:space="preserve">Porcentaje de metros cubicos de sargazo y pasto marino retirado de los accesos a las playas públicas.                                      </t>
    </r>
  </si>
  <si>
    <r>
      <rPr>
        <b/>
        <sz val="11"/>
        <color theme="1"/>
        <rFont val="Calibri"/>
        <family val="2"/>
        <scheme val="minor"/>
      </rPr>
      <t xml:space="preserve">PMPVEMMP: </t>
    </r>
    <r>
      <rPr>
        <sz val="11"/>
        <color theme="1"/>
        <rFont val="Calibri"/>
        <family val="2"/>
        <scheme val="minor"/>
      </rPr>
      <t xml:space="preserve">Porcentaje de mantenimiento de parque vehicular, equipo menor y maquinaria pesada de la Dirección de pozos y Limpieza de playas. </t>
    </r>
  </si>
  <si>
    <r>
      <rPr>
        <b/>
        <sz val="11"/>
        <color theme="1"/>
        <rFont val="Calibri"/>
        <family val="2"/>
        <scheme val="minor"/>
      </rPr>
      <t>PSMIPJR:</t>
    </r>
    <r>
      <rPr>
        <sz val="11"/>
        <color theme="1"/>
        <rFont val="Calibri"/>
        <family val="2"/>
        <scheme val="minor"/>
      </rPr>
      <t xml:space="preserve"> Porcentaje servicios de mantenimiento a la infraestructura  de parques y jardines realizados.</t>
    </r>
  </si>
  <si>
    <r>
      <rPr>
        <b/>
        <sz val="11"/>
        <color theme="1"/>
        <rFont val="Calibri"/>
        <family val="2"/>
        <scheme val="minor"/>
      </rPr>
      <t>PSLPEPR:</t>
    </r>
    <r>
      <rPr>
        <sz val="11"/>
        <color theme="1"/>
        <rFont val="Calibri"/>
        <family val="2"/>
        <scheme val="minor"/>
      </rPr>
      <t xml:space="preserve"> Porcentaje de  servicios de limpieza a parques y espacios públicos realizados.</t>
    </r>
  </si>
  <si>
    <r>
      <rPr>
        <b/>
        <sz val="11"/>
        <color theme="1"/>
        <rFont val="Calibri"/>
        <family val="2"/>
        <scheme val="minor"/>
      </rPr>
      <t>PPOS:</t>
    </r>
    <r>
      <rPr>
        <sz val="11"/>
        <color theme="1"/>
        <rFont val="Calibri"/>
        <family val="2"/>
        <scheme val="minor"/>
      </rPr>
      <t xml:space="preserve"> Porcentaje plantas de ornato sembradas.</t>
    </r>
  </si>
  <si>
    <r>
      <rPr>
        <b/>
        <sz val="11"/>
        <color theme="1"/>
        <rFont val="Calibri"/>
        <family val="2"/>
        <scheme val="minor"/>
      </rPr>
      <t xml:space="preserve">PAAEPFM: </t>
    </r>
    <r>
      <rPr>
        <sz val="11"/>
        <color theme="1"/>
        <rFont val="Calibri"/>
        <family val="2"/>
        <scheme val="minor"/>
      </rPr>
      <t xml:space="preserve">Porcentaje  de avance en  acondicionamiento, equipamiento y pintado de fuentes y monumentos.  </t>
    </r>
  </si>
  <si>
    <r>
      <rPr>
        <b/>
        <sz val="11"/>
        <color theme="1"/>
        <rFont val="Calibri"/>
        <family val="2"/>
        <scheme val="minor"/>
      </rPr>
      <t xml:space="preserve">PJIAER: </t>
    </r>
    <r>
      <rPr>
        <sz val="11"/>
        <color theme="1"/>
        <rFont val="Calibri"/>
        <family val="2"/>
        <scheme val="minor"/>
      </rPr>
      <t>Porcentaje de juegos infantiles y aparatos de ejercitadores restaurados.</t>
    </r>
  </si>
  <si>
    <r>
      <rPr>
        <b/>
        <sz val="11"/>
        <color theme="1"/>
        <rFont val="Calibri"/>
        <family val="2"/>
        <scheme val="minor"/>
      </rPr>
      <t>PMPV:</t>
    </r>
    <r>
      <rPr>
        <sz val="11"/>
        <color theme="1"/>
        <rFont val="Calibri"/>
        <family val="2"/>
        <scheme val="minor"/>
      </rPr>
      <t xml:space="preserve"> Porcentaje de mantenimiento del parque vehicular.</t>
    </r>
  </si>
  <si>
    <r>
      <rPr>
        <b/>
        <sz val="11"/>
        <color theme="1"/>
        <rFont val="Calibri"/>
        <family val="2"/>
        <scheme val="minor"/>
      </rPr>
      <t>PMMM:</t>
    </r>
    <r>
      <rPr>
        <sz val="11"/>
        <color theme="1"/>
        <rFont val="Calibri"/>
        <family val="2"/>
        <scheme val="minor"/>
      </rPr>
      <t xml:space="preserve"> Porcentaje de mantenimiento a maquinaria menor. </t>
    </r>
  </si>
  <si>
    <r>
      <rPr>
        <b/>
        <sz val="11"/>
        <color theme="1"/>
        <rFont val="Calibri"/>
        <family val="2"/>
        <scheme val="minor"/>
      </rPr>
      <t>PMLRG:</t>
    </r>
    <r>
      <rPr>
        <sz val="11"/>
        <color theme="1"/>
        <rFont val="Calibri"/>
        <family val="2"/>
        <scheme val="minor"/>
      </rPr>
      <t xml:space="preserve"> Porcentaje de metros lineales de reparación  en guarniciones.</t>
    </r>
  </si>
  <si>
    <r>
      <rPr>
        <b/>
        <sz val="11"/>
        <color theme="1"/>
        <rFont val="Calibri"/>
        <family val="2"/>
        <scheme val="minor"/>
      </rPr>
      <t>PMCREC</t>
    </r>
    <r>
      <rPr>
        <sz val="11"/>
        <color theme="1"/>
        <rFont val="Calibri"/>
        <family val="2"/>
        <scheme val="minor"/>
      </rPr>
      <t>: Porcentaje de  de metros cuadrados  de reparacion de estructuras de concreto.</t>
    </r>
  </si>
  <si>
    <r>
      <rPr>
        <b/>
        <sz val="11"/>
        <color theme="1"/>
        <rFont val="Arial"/>
        <family val="2"/>
      </rPr>
      <t>PSR:</t>
    </r>
    <r>
      <rPr>
        <sz val="11"/>
        <color theme="1"/>
        <rFont val="Arial"/>
        <family val="2"/>
      </rPr>
      <t xml:space="preserve"> Porcentaje de supervisiones realizadas.</t>
    </r>
  </si>
  <si>
    <r>
      <rPr>
        <b/>
        <sz val="11"/>
        <color theme="1"/>
        <rFont val="Arial"/>
        <family val="2"/>
      </rPr>
      <t>PER:</t>
    </r>
    <r>
      <rPr>
        <sz val="11"/>
        <color theme="1"/>
        <rFont val="Arial"/>
        <family val="2"/>
      </rPr>
      <t xml:space="preserve"> Porcentaje de encuestas realizadas.</t>
    </r>
  </si>
  <si>
    <r>
      <rPr>
        <b/>
        <sz val="11"/>
        <color theme="1"/>
        <rFont val="Arial"/>
        <family val="2"/>
      </rPr>
      <t>PSRRRS</t>
    </r>
    <r>
      <rPr>
        <sz val="11"/>
        <color theme="1"/>
        <rFont val="Arial"/>
        <family val="2"/>
      </rPr>
      <t>: Porcentaje de supervisión de las rutas de recoleccion de residuos sólidos.</t>
    </r>
  </si>
  <si>
    <r>
      <rPr>
        <b/>
        <sz val="11"/>
        <color theme="1"/>
        <rFont val="Arial"/>
        <family val="2"/>
      </rPr>
      <t>PTRDF:</t>
    </r>
    <r>
      <rPr>
        <sz val="11"/>
        <color theme="1"/>
        <rFont val="Arial"/>
        <family val="2"/>
      </rPr>
      <t xml:space="preserve"> Porcentaje de tonelaje de residuos que recibe el sitio de disposición final</t>
    </r>
  </si>
  <si>
    <r>
      <rPr>
        <b/>
        <sz val="11"/>
        <color theme="1"/>
        <rFont val="Arial"/>
        <family val="2"/>
      </rPr>
      <t>PBCSE</t>
    </r>
    <r>
      <rPr>
        <sz val="11"/>
        <color theme="1"/>
        <rFont val="Arial"/>
        <family val="2"/>
      </rPr>
      <t>: Porcentaje de basureros clandestinos supervisados y eliminados.</t>
    </r>
  </si>
  <si>
    <r>
      <rPr>
        <b/>
        <sz val="11"/>
        <color theme="1"/>
        <rFont val="Arial"/>
        <family val="2"/>
      </rPr>
      <t>PVR:</t>
    </r>
    <r>
      <rPr>
        <sz val="11"/>
        <color theme="1"/>
        <rFont val="Arial"/>
        <family val="2"/>
      </rPr>
      <t xml:space="preserve"> Porcentaje de vehículos reparados.</t>
    </r>
  </si>
  <si>
    <r>
      <rPr>
        <b/>
        <sz val="11"/>
        <color theme="1"/>
        <rFont val="Calibri"/>
        <family val="2"/>
        <scheme val="minor"/>
      </rPr>
      <t>POE:</t>
    </r>
    <r>
      <rPr>
        <sz val="11"/>
        <color theme="1"/>
        <rFont val="Calibri"/>
        <family val="2"/>
        <scheme val="minor"/>
      </rPr>
      <t xml:space="preserve"> Porcentaje de Obras Ejercidas</t>
    </r>
  </si>
  <si>
    <r>
      <rPr>
        <b/>
        <sz val="11"/>
        <color theme="1"/>
        <rFont val="Calibri"/>
        <family val="2"/>
        <scheme val="minor"/>
      </rPr>
      <t xml:space="preserve">POU: </t>
    </r>
    <r>
      <rPr>
        <sz val="11"/>
        <color theme="1"/>
        <rFont val="Calibri"/>
        <family val="2"/>
        <scheme val="minor"/>
      </rPr>
      <t xml:space="preserve">Porcentaje de Obras de Urbanización </t>
    </r>
  </si>
  <si>
    <r>
      <rPr>
        <b/>
        <sz val="11"/>
        <color theme="1"/>
        <rFont val="Calibri"/>
        <family val="2"/>
        <scheme val="minor"/>
      </rPr>
      <t xml:space="preserve">POSB: </t>
    </r>
    <r>
      <rPr>
        <sz val="11"/>
        <color theme="1"/>
        <rFont val="Calibri"/>
        <family val="2"/>
        <scheme val="minor"/>
      </rPr>
      <t>Porcentaje de obras para servicios básicos.</t>
    </r>
  </si>
  <si>
    <r>
      <rPr>
        <b/>
        <sz val="11"/>
        <color theme="1"/>
        <rFont val="Calibri"/>
        <family val="2"/>
        <scheme val="minor"/>
      </rPr>
      <t>POMIEP:</t>
    </r>
    <r>
      <rPr>
        <sz val="11"/>
        <color theme="1"/>
        <rFont val="Calibri"/>
        <family val="2"/>
        <scheme val="minor"/>
      </rPr>
      <t xml:space="preserve"> Porcentaje de Obras de Mejoramiento Integral de Espacios Públicos.</t>
    </r>
  </si>
  <si>
    <r>
      <rPr>
        <b/>
        <sz val="11"/>
        <color theme="1"/>
        <rFont val="Calibri"/>
        <family val="2"/>
        <scheme val="minor"/>
      </rPr>
      <t>POIPM:</t>
    </r>
    <r>
      <rPr>
        <sz val="11"/>
        <color theme="1"/>
        <rFont val="Calibri"/>
        <family val="2"/>
        <scheme val="minor"/>
      </rPr>
      <t xml:space="preserve"> Porcentaje de Obras en Inmuebles Públicos Municipales.</t>
    </r>
  </si>
  <si>
    <r>
      <rPr>
        <b/>
        <sz val="11"/>
        <color theme="1"/>
        <rFont val="Calibri"/>
        <family val="2"/>
        <scheme val="minor"/>
      </rPr>
      <t>PRMPV:</t>
    </r>
    <r>
      <rPr>
        <sz val="11"/>
        <color theme="1"/>
        <rFont val="Calibri"/>
        <family val="2"/>
        <scheme val="minor"/>
      </rPr>
      <t xml:space="preserve"> Porcentaje de Reparación y Mantenimiento al parque vehicular</t>
    </r>
  </si>
  <si>
    <r>
      <rPr>
        <b/>
        <sz val="11"/>
        <color theme="1"/>
        <rFont val="Calibri"/>
        <family val="2"/>
        <scheme val="minor"/>
      </rPr>
      <t xml:space="preserve">PGPA: </t>
    </r>
    <r>
      <rPr>
        <sz val="11"/>
        <color theme="1"/>
        <rFont val="Calibri"/>
        <family val="2"/>
        <scheme val="minor"/>
      </rPr>
      <t>Porcentaje de Gestión del pago del Arrendamiento de Oficinas Laborables</t>
    </r>
  </si>
  <si>
    <r>
      <rPr>
        <b/>
        <sz val="11"/>
        <color theme="1"/>
        <rFont val="Calibri"/>
        <family val="2"/>
        <scheme val="minor"/>
      </rPr>
      <t>PSOVP:</t>
    </r>
    <r>
      <rPr>
        <sz val="11"/>
        <color theme="1"/>
        <rFont val="Calibri"/>
        <family val="2"/>
        <scheme val="minor"/>
      </rPr>
      <t xml:space="preserve"> Porcentaje de supervición de obra en la via pública</t>
    </r>
  </si>
  <si>
    <r>
      <rPr>
        <b/>
        <sz val="11"/>
        <color theme="1"/>
        <rFont val="Calibri"/>
        <family val="2"/>
        <scheme val="minor"/>
      </rPr>
      <t>PETO:</t>
    </r>
    <r>
      <rPr>
        <sz val="11"/>
        <color theme="1"/>
        <rFont val="Calibri"/>
        <family val="2"/>
        <scheme val="minor"/>
      </rPr>
      <t xml:space="preserve"> Porcentaje de Expedientes Técnicos de Obra.</t>
    </r>
  </si>
  <si>
    <r>
      <rPr>
        <b/>
        <sz val="11"/>
        <color theme="1"/>
        <rFont val="Calibri"/>
        <family val="2"/>
        <scheme val="minor"/>
      </rPr>
      <t xml:space="preserve">PGTMIA: </t>
    </r>
    <r>
      <rPr>
        <sz val="11"/>
        <color theme="1"/>
        <rFont val="Calibri"/>
        <family val="2"/>
        <scheme val="minor"/>
      </rPr>
      <t>Porcentaje Gestion de Tramites en Materia de Impacto Ambiental para los Expedientes Técnicos Elaborados.</t>
    </r>
  </si>
  <si>
    <r>
      <rPr>
        <b/>
        <sz val="11"/>
        <color theme="1"/>
        <rFont val="Calibri"/>
        <family val="2"/>
        <scheme val="minor"/>
      </rPr>
      <t xml:space="preserve">PGTFS: </t>
    </r>
    <r>
      <rPr>
        <sz val="11"/>
        <color theme="1"/>
        <rFont val="Calibri"/>
        <family val="2"/>
        <scheme val="minor"/>
      </rPr>
      <t>Porcentaje Gestion de Tramites de Factibilidad de Servicios para los Expedientes Técnicos Elaborados.</t>
    </r>
  </si>
  <si>
    <r>
      <rPr>
        <b/>
        <sz val="11"/>
        <color theme="1"/>
        <rFont val="Calibri"/>
        <family val="2"/>
        <scheme val="minor"/>
      </rPr>
      <t>PGLC:</t>
    </r>
    <r>
      <rPr>
        <sz val="11"/>
        <color theme="1"/>
        <rFont val="Calibri"/>
        <family val="2"/>
        <scheme val="minor"/>
      </rPr>
      <t xml:space="preserve"> Porcentaje Gestión de Licencias de Construccion para los Expedientes Técnicos Elaborados.</t>
    </r>
  </si>
  <si>
    <r>
      <rPr>
        <b/>
        <sz val="11"/>
        <color theme="1"/>
        <rFont val="Calibri"/>
        <family val="2"/>
        <scheme val="minor"/>
      </rPr>
      <t xml:space="preserve">PPE: </t>
    </r>
    <r>
      <rPr>
        <sz val="11"/>
        <color theme="1"/>
        <rFont val="Calibri"/>
        <family val="2"/>
        <scheme val="minor"/>
      </rPr>
      <t>Porcentaje proyectos elaborados.</t>
    </r>
  </si>
  <si>
    <r>
      <rPr>
        <b/>
        <sz val="11"/>
        <color theme="1"/>
        <rFont val="Calibri"/>
        <family val="2"/>
        <scheme val="minor"/>
      </rPr>
      <t xml:space="preserve">PCA: </t>
    </r>
    <r>
      <rPr>
        <sz val="11"/>
        <color theme="1"/>
        <rFont val="Calibri"/>
        <family val="2"/>
        <scheme val="minor"/>
      </rPr>
      <t xml:space="preserve"> Porcentaje de contratos de obra publica adjudicados</t>
    </r>
  </si>
  <si>
    <r>
      <rPr>
        <b/>
        <sz val="11"/>
        <color theme="1"/>
        <rFont val="Calibri"/>
        <family val="2"/>
        <scheme val="minor"/>
      </rPr>
      <t>PPCLP</t>
    </r>
    <r>
      <rPr>
        <sz val="11"/>
        <color theme="1"/>
        <rFont val="Calibri"/>
        <family val="2"/>
        <scheme val="minor"/>
      </rPr>
      <t>: Porcentaje  de los Procedimientos de Convocatoria para la licitación de Obra Publica en beneficio de los benitojuarences</t>
    </r>
  </si>
  <si>
    <r>
      <rPr>
        <b/>
        <sz val="11"/>
        <color theme="1"/>
        <rFont val="Calibri"/>
        <family val="2"/>
        <scheme val="minor"/>
      </rPr>
      <t>POPE:</t>
    </r>
    <r>
      <rPr>
        <sz val="11"/>
        <color theme="1"/>
        <rFont val="Calibri"/>
        <family val="2"/>
        <scheme val="minor"/>
      </rPr>
      <t xml:space="preserve"> Porcentaje de obras públicas en ejecución </t>
    </r>
  </si>
  <si>
    <r>
      <rPr>
        <b/>
        <sz val="11"/>
        <color theme="1"/>
        <rFont val="Calibri"/>
        <family val="2"/>
        <scheme val="minor"/>
      </rPr>
      <t xml:space="preserve">PISAF: </t>
    </r>
    <r>
      <rPr>
        <sz val="11"/>
        <color theme="1"/>
        <rFont val="Calibri"/>
        <family val="2"/>
        <scheme val="minor"/>
      </rPr>
      <t>Porcentaje de informes de supervisión de avance físico de las obras publicas en ejecucion</t>
    </r>
  </si>
  <si>
    <r>
      <rPr>
        <b/>
        <sz val="11"/>
        <color theme="1"/>
        <rFont val="Calibri"/>
        <family val="2"/>
        <scheme val="minor"/>
      </rPr>
      <t>PDOPC:</t>
    </r>
    <r>
      <rPr>
        <sz val="11"/>
        <color theme="1"/>
        <rFont val="Calibri"/>
        <family val="2"/>
        <scheme val="minor"/>
      </rPr>
      <t xml:space="preserve"> Porcentaje de devengos de la obra pública comprometida.</t>
    </r>
  </si>
  <si>
    <r>
      <rPr>
        <b/>
        <sz val="11"/>
        <color theme="1"/>
        <rFont val="Calibri"/>
        <family val="2"/>
        <scheme val="minor"/>
      </rPr>
      <t>PPOPD:</t>
    </r>
    <r>
      <rPr>
        <sz val="11"/>
        <color theme="1"/>
        <rFont val="Calibri"/>
        <family val="2"/>
        <scheme val="minor"/>
      </rPr>
      <t xml:space="preserve"> Porcentaje del pagado de la obra pública devengada.</t>
    </r>
  </si>
  <si>
    <t xml:space="preserve">2.2.1.1.4 Bacheo de vialidades y suministro de agua potable proporcionados. </t>
  </si>
  <si>
    <t>2.2.1.1.4.1 Atención a las solicitudes de servicio recepcionados mediante llamadas telefonicas y redes sociales concluidas.</t>
  </si>
  <si>
    <t>2.2.1.1.4.2  Recepción de obras de vialidades.</t>
  </si>
  <si>
    <t xml:space="preserve">2.2.1.1.4.3 Implementación del mantenimiento preventivo y correctivo del parque vehicular, parque de maquinaria y equipo menor.  </t>
  </si>
  <si>
    <r>
      <t xml:space="preserve">P. </t>
    </r>
    <r>
      <rPr>
        <sz val="14"/>
        <color theme="1"/>
        <rFont val="Calibri"/>
        <family val="2"/>
        <scheme val="minor"/>
      </rPr>
      <t>2.2.1.1  La población del Municipio de Benito Juárez reciben servicios públicos eficientes a través de la implementación de programas encaminados al mantenimiento  de la infraestructura urbana  y la creación de obra pública.</t>
    </r>
  </si>
  <si>
    <r>
      <rPr>
        <b/>
        <sz val="14"/>
        <color theme="1"/>
        <rFont val="Calibri"/>
        <family val="2"/>
        <scheme val="minor"/>
      </rPr>
      <t>C.</t>
    </r>
    <r>
      <rPr>
        <sz val="14"/>
        <color theme="1"/>
        <rFont val="Calibri"/>
        <family val="2"/>
        <scheme val="minor"/>
      </rPr>
      <t>2.2.1.1.1  Recorrido para supervisión de obra y servicios públicos.</t>
    </r>
  </si>
  <si>
    <r>
      <rPr>
        <b/>
        <sz val="14"/>
        <color theme="1"/>
        <rFont val="Calibri"/>
        <family val="2"/>
        <scheme val="minor"/>
      </rPr>
      <t>A.</t>
    </r>
    <r>
      <rPr>
        <sz val="14"/>
        <color theme="1"/>
        <rFont val="Calibri"/>
        <family val="2"/>
        <scheme val="minor"/>
      </rPr>
      <t xml:space="preserve"> 2.2.1.1.1.1 Implementación de estrategias en la planeación presupuestaria de actividades administrativas y operativas.</t>
    </r>
  </si>
  <si>
    <r>
      <rPr>
        <b/>
        <sz val="14"/>
        <color theme="1"/>
        <rFont val="Arial"/>
        <family val="2"/>
      </rPr>
      <t xml:space="preserve">A. </t>
    </r>
    <r>
      <rPr>
        <sz val="14"/>
        <color theme="1"/>
        <rFont val="Arial"/>
        <family val="2"/>
      </rPr>
      <t>2.2.1.1.1.2  Entrega de Obra Pública en coordinación con las dependencias municipales.</t>
    </r>
  </si>
  <si>
    <r>
      <rPr>
        <b/>
        <sz val="14"/>
        <color theme="1"/>
        <rFont val="Calibri"/>
        <family val="2"/>
        <scheme val="minor"/>
      </rPr>
      <t xml:space="preserve">A. </t>
    </r>
    <r>
      <rPr>
        <sz val="14"/>
        <color theme="1"/>
        <rFont val="Calibri"/>
        <family val="2"/>
        <scheme val="minor"/>
      </rPr>
      <t>2.2.1.1.1.3 Representación y Asistencia a actividades programadas con dependencias gubernamentales (CAPA, CFE) y  sector privado.</t>
    </r>
  </si>
  <si>
    <r>
      <rPr>
        <b/>
        <sz val="14"/>
        <color theme="1"/>
        <rFont val="Calibri"/>
        <family val="2"/>
        <scheme val="minor"/>
      </rPr>
      <t>A.</t>
    </r>
    <r>
      <rPr>
        <sz val="14"/>
        <color theme="1"/>
        <rFont val="Calibri"/>
        <family val="2"/>
        <scheme val="minor"/>
      </rPr>
      <t xml:space="preserve"> 2.2.1.1.1.4 Atención a las solicitudes ciudadanas para el mantenimiento de la infraestructura urbana y para la creación de la obra pública municipal.</t>
    </r>
  </si>
  <si>
    <r>
      <rPr>
        <b/>
        <sz val="14"/>
        <color theme="1"/>
        <rFont val="Calibri"/>
        <family val="2"/>
        <scheme val="minor"/>
      </rPr>
      <t>A.</t>
    </r>
    <r>
      <rPr>
        <sz val="14"/>
        <color theme="1"/>
        <rFont val="Calibri"/>
        <family val="2"/>
        <scheme val="minor"/>
      </rPr>
      <t xml:space="preserve"> 2.2.1.1.1.5 Autorización de Permisos de obra privada en vía pública.</t>
    </r>
  </si>
  <si>
    <r>
      <t>A.</t>
    </r>
    <r>
      <rPr>
        <sz val="14"/>
        <color theme="1"/>
        <rFont val="Calibri"/>
        <family val="2"/>
        <scheme val="minor"/>
      </rPr>
      <t xml:space="preserve"> 2.2.1.1.1.6  Recepción e Integracion de Resolución  de recursos de revisión, desahogo de pruebas y alegatos en  audiencias. </t>
    </r>
  </si>
  <si>
    <r>
      <t xml:space="preserve">A. </t>
    </r>
    <r>
      <rPr>
        <sz val="14"/>
        <color theme="1"/>
        <rFont val="Calibri"/>
        <family val="2"/>
        <scheme val="minor"/>
      </rPr>
      <t>2.2.1.1.1.7 Realización del mantenimiento de las instalaciones de la coordinación administrativa, equipos utilitarios y herramientas.</t>
    </r>
    <r>
      <rPr>
        <b/>
        <sz val="14"/>
        <color theme="1"/>
        <rFont val="Calibri"/>
        <family val="2"/>
        <scheme val="minor"/>
      </rPr>
      <t xml:space="preserve"> </t>
    </r>
  </si>
  <si>
    <r>
      <t>A. 2</t>
    </r>
    <r>
      <rPr>
        <sz val="14"/>
        <color theme="1"/>
        <rFont val="Calibri"/>
        <family val="2"/>
        <scheme val="minor"/>
      </rPr>
      <t xml:space="preserve">.2.1.1.1.8 Difusión de actividades de los servicios públicos y entrega de obra pública. </t>
    </r>
  </si>
  <si>
    <r>
      <t xml:space="preserve">C. 2.2.1.1.3 </t>
    </r>
    <r>
      <rPr>
        <sz val="14"/>
        <color theme="1"/>
        <rFont val="Calibri"/>
        <family val="2"/>
        <scheme val="minor"/>
      </rPr>
      <t xml:space="preserve"> Alumbrado Público del H. Ayuntamiento de Benito Juárez mejorado. ( Reparación de luminarias y postes)</t>
    </r>
  </si>
  <si>
    <r>
      <rPr>
        <b/>
        <sz val="14"/>
        <color theme="1"/>
        <rFont val="Arial"/>
        <family val="2"/>
      </rPr>
      <t>C. 2.2.1.1.5</t>
    </r>
    <r>
      <rPr>
        <sz val="14"/>
        <color theme="1"/>
        <rFont val="Arial"/>
        <family val="2"/>
      </rPr>
      <t xml:space="preserve">  Mantenimiento de pozos pluviales y limpieza de los accesos a playas públicas realizado. </t>
    </r>
  </si>
  <si>
    <r>
      <t xml:space="preserve"> A. 2.2.1.1.5.1 </t>
    </r>
    <r>
      <rPr>
        <sz val="14"/>
        <color theme="1"/>
        <rFont val="Calibri"/>
        <family val="2"/>
        <scheme val="minor"/>
      </rPr>
      <t xml:space="preserve">Restauración de  los pozos pluviales. </t>
    </r>
  </si>
  <si>
    <r>
      <t xml:space="preserve">  A. 2.2.1.1.5.2 </t>
    </r>
    <r>
      <rPr>
        <sz val="14"/>
        <color theme="1"/>
        <rFont val="Calibri"/>
        <family val="2"/>
        <scheme val="minor"/>
      </rPr>
      <t>Realización de servicio de la limpieza del sistema pluvial.</t>
    </r>
  </si>
  <si>
    <r>
      <rPr>
        <b/>
        <sz val="14"/>
        <color theme="1"/>
        <rFont val="Calibri"/>
        <family val="2"/>
        <scheme val="minor"/>
      </rPr>
      <t>A.  2.2.1.1.5.3</t>
    </r>
    <r>
      <rPr>
        <sz val="14"/>
        <color theme="1"/>
        <rFont val="Calibri"/>
        <family val="2"/>
        <scheme val="minor"/>
      </rPr>
      <t xml:space="preserve">Realización de servicio de limpieza de los accesos a playas públicas. </t>
    </r>
  </si>
  <si>
    <r>
      <t>A. 2.2.1.1.5.4</t>
    </r>
    <r>
      <rPr>
        <sz val="14"/>
        <color theme="1"/>
        <rFont val="Calibri"/>
        <family val="2"/>
        <scheme val="minor"/>
      </rPr>
      <t xml:space="preserve"> Implementación del mantenimiento de parque vehicular, equipo menor y maquinaria pesada.</t>
    </r>
  </si>
  <si>
    <r>
      <t xml:space="preserve">C. 2.2.1.1.8 </t>
    </r>
    <r>
      <rPr>
        <sz val="14"/>
        <color theme="1"/>
        <rFont val="Arial"/>
        <family val="2"/>
      </rPr>
      <t>Recolección, manejo integral y disposición final de residuos sólidos supervisados.</t>
    </r>
  </si>
  <si>
    <r>
      <rPr>
        <b/>
        <sz val="14"/>
        <color theme="1"/>
        <rFont val="Arial"/>
        <family val="2"/>
      </rPr>
      <t>A</t>
    </r>
    <r>
      <rPr>
        <sz val="14"/>
        <color theme="1"/>
        <rFont val="Arial"/>
        <family val="2"/>
      </rPr>
      <t xml:space="preserve">. </t>
    </r>
    <r>
      <rPr>
        <b/>
        <sz val="14"/>
        <color theme="1"/>
        <rFont val="Arial"/>
        <family val="2"/>
      </rPr>
      <t xml:space="preserve">2.2.1.1.8.1 </t>
    </r>
    <r>
      <rPr>
        <sz val="14"/>
        <color theme="1"/>
        <rFont val="Arial"/>
        <family val="2"/>
      </rPr>
      <t xml:space="preserve"> Evaluación y seguimiento de los resultados de las encuestas aplicadas a la población para identificar los aspectos susceptibles de mejora del servicio prestado por SIRESOL y Servicios Públicos Municipales </t>
    </r>
  </si>
  <si>
    <r>
      <rPr>
        <b/>
        <sz val="14"/>
        <color theme="1"/>
        <rFont val="Arial"/>
        <family val="2"/>
      </rPr>
      <t>A. 2.2.1.1.8.2</t>
    </r>
    <r>
      <rPr>
        <sz val="14"/>
        <color theme="1"/>
        <rFont val="Arial"/>
        <family val="2"/>
      </rPr>
      <t xml:space="preserve"> Supervisión constante y eficiente de las rutas diarias del servicio prestado por SIRESOL.</t>
    </r>
  </si>
  <si>
    <r>
      <rPr>
        <b/>
        <sz val="14"/>
        <color theme="1"/>
        <rFont val="Arial"/>
        <family val="2"/>
      </rPr>
      <t>A. 2.2.1.1.8.3</t>
    </r>
    <r>
      <rPr>
        <sz val="14"/>
        <color theme="1"/>
        <rFont val="Arial"/>
        <family val="2"/>
      </rPr>
      <t xml:space="preserve">  Supervisión de la disposición final de los residuos sólidos.</t>
    </r>
  </si>
  <si>
    <r>
      <rPr>
        <b/>
        <sz val="14"/>
        <color theme="1"/>
        <rFont val="Arial"/>
        <family val="2"/>
      </rPr>
      <t>A. 2.2.1.1.8.4</t>
    </r>
    <r>
      <rPr>
        <sz val="14"/>
        <color theme="1"/>
        <rFont val="Arial"/>
        <family val="2"/>
      </rPr>
      <t xml:space="preserve"> Supervisión de basureros clandestinos, ejecutando la eliminación de manera oportuna.</t>
    </r>
  </si>
  <si>
    <r>
      <rPr>
        <b/>
        <sz val="14"/>
        <color theme="1"/>
        <rFont val="Arial"/>
        <family val="2"/>
      </rPr>
      <t>A. 2.2.1.1.8.5</t>
    </r>
    <r>
      <rPr>
        <sz val="14"/>
        <color theme="1"/>
        <rFont val="Arial"/>
        <family val="2"/>
      </rPr>
      <t xml:space="preserve"> Mantenimiento preventivo del parque vehicular. </t>
    </r>
  </si>
  <si>
    <r>
      <rPr>
        <b/>
        <sz val="14"/>
        <color theme="1"/>
        <rFont val="Calibri"/>
        <family val="2"/>
        <scheme val="minor"/>
      </rPr>
      <t xml:space="preserve">C. 2.2.1.1.9 </t>
    </r>
    <r>
      <rPr>
        <sz val="14"/>
        <color theme="1"/>
        <rFont val="Calibri"/>
        <family val="2"/>
        <scheme val="minor"/>
      </rPr>
      <t>Mantenimiento a los vehículos adscritos a la Secretaría Municipal de Obras Públicas y Servicios.</t>
    </r>
  </si>
  <si>
    <r>
      <rPr>
        <b/>
        <sz val="14"/>
        <color theme="1"/>
        <rFont val="Calibri"/>
        <family val="2"/>
        <scheme val="minor"/>
      </rPr>
      <t xml:space="preserve">A. 2.2.1.1.9.1  </t>
    </r>
    <r>
      <rPr>
        <sz val="14"/>
        <color theme="1"/>
        <rFont val="Calibri"/>
        <family val="2"/>
        <scheme val="minor"/>
      </rPr>
      <t xml:space="preserve"> Proporción del servicio mecánico del parque vehicular .</t>
    </r>
  </si>
  <si>
    <r>
      <rPr>
        <b/>
        <sz val="14"/>
        <color theme="1"/>
        <rFont val="Arial"/>
        <family val="2"/>
      </rPr>
      <t>A 2.2.1.1.9.2</t>
    </r>
    <r>
      <rPr>
        <sz val="14"/>
        <color theme="1"/>
        <rFont val="Arial"/>
        <family val="2"/>
      </rPr>
      <t xml:space="preserve"> Reparación y mantenimiento  general al parque vehicular del  H. Ayuntamiento de Benito Juárez.</t>
    </r>
  </si>
  <si>
    <r>
      <rPr>
        <b/>
        <sz val="14"/>
        <color theme="1"/>
        <rFont val="Arial"/>
        <family val="2"/>
      </rPr>
      <t>A. 2.2.1.1.9.3</t>
    </r>
    <r>
      <rPr>
        <sz val="14"/>
        <color theme="1"/>
        <rFont val="Arial"/>
        <family val="2"/>
      </rPr>
      <t xml:space="preserve">  Mantenimiento de las  instalaciones de la Dirección del Taller Municipal para el buen funcionamiento en el cumplimiento de la prestación del servicio. </t>
    </r>
  </si>
  <si>
    <r>
      <t xml:space="preserve">C.2.1.1.1.10 </t>
    </r>
    <r>
      <rPr>
        <sz val="14"/>
        <color theme="1"/>
        <rFont val="Calibri"/>
        <family val="2"/>
        <scheme val="minor"/>
      </rPr>
      <t>Programa de infraestructura básica urbana, mejoramiento de imagen y obras públicas, sustentables e inclusivas ejercidos por la Direccion General de Obras Públicas</t>
    </r>
    <r>
      <rPr>
        <b/>
        <sz val="14"/>
        <color theme="1"/>
        <rFont val="Calibri"/>
        <family val="2"/>
        <scheme val="minor"/>
      </rPr>
      <t>.</t>
    </r>
  </si>
  <si>
    <r>
      <rPr>
        <b/>
        <sz val="14"/>
        <color theme="1"/>
        <rFont val="Calibri"/>
        <family val="2"/>
        <scheme val="minor"/>
      </rPr>
      <t xml:space="preserve">A.2.1.1.1.10.1 </t>
    </r>
    <r>
      <rPr>
        <sz val="14"/>
        <color theme="1"/>
        <rFont val="Calibri"/>
        <family val="2"/>
        <scheme val="minor"/>
      </rPr>
      <t xml:space="preserve"> Obras de urbanización para una óptima movilidad urbana motorizada y no motorizada, con un enfoque sustentable, inclusiva y de mejoramiento de imagen urbana.</t>
    </r>
  </si>
  <si>
    <r>
      <rPr>
        <b/>
        <sz val="14"/>
        <color theme="1"/>
        <rFont val="Calibri"/>
        <family val="2"/>
        <scheme val="minor"/>
      </rPr>
      <t xml:space="preserve">A.2.1.1.1.10.2 </t>
    </r>
    <r>
      <rPr>
        <sz val="14"/>
        <color theme="1"/>
        <rFont val="Calibri"/>
        <family val="2"/>
        <scheme val="minor"/>
      </rPr>
      <t xml:space="preserve"> Obras para servicios básicos, inclusivos y sustentables en zonas de atención prioritarias del Municipio .</t>
    </r>
  </si>
  <si>
    <r>
      <rPr>
        <b/>
        <sz val="14"/>
        <color theme="1"/>
        <rFont val="Calibri"/>
        <family val="2"/>
        <scheme val="minor"/>
      </rPr>
      <t>A.2.1.1.1.10.3</t>
    </r>
    <r>
      <rPr>
        <sz val="14"/>
        <color theme="1"/>
        <rFont val="Calibri"/>
        <family val="2"/>
        <scheme val="minor"/>
      </rPr>
      <t xml:space="preserve"> Obras para mejoramiento integral de espacios públicos; recreativos, obras de fomento al deporte y al entorno de la infraestructura educativa para impulsar el desarrollo integral de la juventud en el Municipio de Benito Juárez.</t>
    </r>
  </si>
  <si>
    <r>
      <rPr>
        <b/>
        <sz val="14"/>
        <color theme="1"/>
        <rFont val="Calibri"/>
        <family val="2"/>
        <scheme val="minor"/>
      </rPr>
      <t>A.2.1.1.1.10.4</t>
    </r>
    <r>
      <rPr>
        <sz val="14"/>
        <color theme="1"/>
        <rFont val="Calibri"/>
        <family val="2"/>
        <scheme val="minor"/>
      </rPr>
      <t xml:space="preserve"> Obras en inmuebles públicos municipales que contribuyen a la mejora continua de la atención a la ciudadanía del Municipio de Benito Juarez. </t>
    </r>
  </si>
  <si>
    <r>
      <rPr>
        <b/>
        <sz val="14"/>
        <color theme="1"/>
        <rFont val="Calibri"/>
        <family val="2"/>
        <scheme val="minor"/>
      </rPr>
      <t xml:space="preserve">A.2.1.1.1.10.5  </t>
    </r>
    <r>
      <rPr>
        <sz val="14"/>
        <color theme="1"/>
        <rFont val="Calibri"/>
        <family val="2"/>
        <scheme val="minor"/>
      </rPr>
      <t>Gestion de Reparaciones y Mantenimiento del Parque Vehicular</t>
    </r>
  </si>
  <si>
    <r>
      <rPr>
        <b/>
        <sz val="14"/>
        <color theme="1"/>
        <rFont val="Calibri"/>
        <family val="2"/>
        <scheme val="minor"/>
      </rPr>
      <t xml:space="preserve">A.2.1.1.1.10.6 </t>
    </r>
    <r>
      <rPr>
        <sz val="14"/>
        <color theme="1"/>
        <rFont val="Calibri"/>
        <family val="2"/>
        <scheme val="minor"/>
      </rPr>
      <t>Gestion para el pago de arrendamiento de las Oficinas Laborales que ocupan la Dirección General y  las Direcciones de Area</t>
    </r>
  </si>
  <si>
    <r>
      <rPr>
        <b/>
        <sz val="14"/>
        <color theme="1"/>
        <rFont val="Calibri"/>
        <family val="2"/>
        <scheme val="minor"/>
      </rPr>
      <t>A.2.1.1.1.10.7</t>
    </r>
    <r>
      <rPr>
        <sz val="14"/>
        <color theme="1"/>
        <rFont val="Calibri"/>
        <family val="2"/>
        <scheme val="minor"/>
      </rPr>
      <t xml:space="preserve"> Supervisión de obra en la via pública para verificar cumplimiento de los permisos otorgados a particulares y la ciudadania del Municipio de Benito Juárez</t>
    </r>
  </si>
  <si>
    <r>
      <rPr>
        <b/>
        <sz val="14"/>
        <color theme="1"/>
        <rFont val="Calibri"/>
        <family val="2"/>
        <scheme val="minor"/>
      </rPr>
      <t>C.2.1.1.1.11</t>
    </r>
    <r>
      <rPr>
        <sz val="14"/>
        <color theme="1"/>
        <rFont val="Calibri"/>
        <family val="2"/>
        <scheme val="minor"/>
      </rPr>
      <t xml:space="preserve">  Expedientes técnicos que se  integran a la gestión de los recursos públicos en materia de obra pública.</t>
    </r>
  </si>
  <si>
    <r>
      <rPr>
        <b/>
        <sz val="14"/>
        <color theme="1"/>
        <rFont val="Calibri"/>
        <family val="2"/>
        <scheme val="minor"/>
      </rPr>
      <t>A.2.1.1.1.11.1</t>
    </r>
    <r>
      <rPr>
        <sz val="14"/>
        <color theme="1"/>
        <rFont val="Calibri"/>
        <family val="2"/>
        <scheme val="minor"/>
      </rPr>
      <t xml:space="preserve"> Gestión de Tramites en Materia de Impacto Ambiental ante la Secretaria Municipal de Ecologia y Desarrollo Urbano, Secretaria de Medio Ambiente del Estado de Quintana Roo y la Secretaría de Medio Ambiente y Recursos Naturales, de las Obras proyectadas.</t>
    </r>
  </si>
  <si>
    <r>
      <rPr>
        <b/>
        <sz val="14"/>
        <color theme="1"/>
        <rFont val="Calibri"/>
        <family val="2"/>
        <scheme val="minor"/>
      </rPr>
      <t xml:space="preserve">A.2.1.1.1.11.2 </t>
    </r>
    <r>
      <rPr>
        <sz val="14"/>
        <color theme="1"/>
        <rFont val="Calibri"/>
        <family val="2"/>
        <scheme val="minor"/>
      </rPr>
      <t>Gestion de Tramites de Factibilidad de Servicios ante la Comision de Agua Potable y Alcantarillado del Estado de Quintana Roo, Aguakan, la Comision Nacional del Agua y la Comision Federal de Electricidad,  de las Obras proyectadas.</t>
    </r>
  </si>
  <si>
    <r>
      <rPr>
        <b/>
        <sz val="14"/>
        <color theme="1"/>
        <rFont val="Calibri"/>
        <family val="2"/>
        <scheme val="minor"/>
      </rPr>
      <t xml:space="preserve">A.2.1.1.1.11.3 </t>
    </r>
    <r>
      <rPr>
        <sz val="14"/>
        <color theme="1"/>
        <rFont val="Calibri"/>
        <family val="2"/>
        <scheme val="minor"/>
      </rPr>
      <t>Gestion de Licencias de Construcción ante la Dirección General de Desarrollo Urbano de las Obras proyectadas.</t>
    </r>
  </si>
  <si>
    <r>
      <rPr>
        <b/>
        <sz val="14"/>
        <color theme="1"/>
        <rFont val="Calibri"/>
        <family val="2"/>
        <scheme val="minor"/>
      </rPr>
      <t>A.2.1.1.1.11.4</t>
    </r>
    <r>
      <rPr>
        <sz val="14"/>
        <color theme="1"/>
        <rFont val="Calibri"/>
        <family val="2"/>
        <scheme val="minor"/>
      </rPr>
      <t xml:space="preserve"> Proyectos para obra pública o servicios relacionados con la misma</t>
    </r>
  </si>
  <si>
    <r>
      <t xml:space="preserve">C.2.1.1.1.12 </t>
    </r>
    <r>
      <rPr>
        <sz val="14"/>
        <color theme="1"/>
        <rFont val="Calibri"/>
        <family val="2"/>
        <scheme val="minor"/>
      </rPr>
      <t>Contratos de obra pública o servicios relacionados con las mismas</t>
    </r>
  </si>
  <si>
    <r>
      <rPr>
        <b/>
        <sz val="14"/>
        <color theme="1"/>
        <rFont val="Calibri"/>
        <family val="2"/>
        <scheme val="minor"/>
      </rPr>
      <t>A.2.1.1.1.12</t>
    </r>
    <r>
      <rPr>
        <sz val="14"/>
        <color theme="1"/>
        <rFont val="Calibri"/>
        <family val="2"/>
        <scheme val="minor"/>
      </rPr>
      <t xml:space="preserve"> Procedimientos de Convocatoria para la licitación de Obra Publica en beneficio de los benitojuarences</t>
    </r>
  </si>
  <si>
    <r>
      <t xml:space="preserve">C.2.1.1.1.13  </t>
    </r>
    <r>
      <rPr>
        <sz val="14"/>
        <color theme="1"/>
        <rFont val="Calibri"/>
        <family val="2"/>
        <scheme val="minor"/>
      </rPr>
      <t>Supervición y verifcacion de los alcances técnicos estipulados en los contratos de obra pública.</t>
    </r>
  </si>
  <si>
    <r>
      <rPr>
        <b/>
        <sz val="14"/>
        <color theme="1"/>
        <rFont val="Calibri"/>
        <family val="2"/>
        <scheme val="minor"/>
      </rPr>
      <t xml:space="preserve">A.2.1.1.1.13.1 </t>
    </r>
    <r>
      <rPr>
        <sz val="14"/>
        <color theme="1"/>
        <rFont val="Calibri"/>
        <family val="2"/>
        <scheme val="minor"/>
      </rPr>
      <t xml:space="preserve">Supervisión  de la ejecución de la obra pública de acuerdo al programa de  avance fisico de la obra. </t>
    </r>
  </si>
  <si>
    <r>
      <rPr>
        <b/>
        <sz val="14"/>
        <color theme="1"/>
        <rFont val="Calibri"/>
        <family val="2"/>
        <scheme val="minor"/>
      </rPr>
      <t xml:space="preserve">C.2.1.1.1.14 </t>
    </r>
    <r>
      <rPr>
        <sz val="14"/>
        <color theme="1"/>
        <rFont val="Calibri"/>
        <family val="2"/>
        <scheme val="minor"/>
      </rPr>
      <t xml:space="preserve"> Obras públicas comprometidas, devengadas y pagadas. </t>
    </r>
  </si>
  <si>
    <r>
      <rPr>
        <b/>
        <sz val="14"/>
        <color theme="1"/>
        <rFont val="Calibri"/>
        <family val="2"/>
        <scheme val="minor"/>
      </rPr>
      <t>A.2.1.1.14.1</t>
    </r>
    <r>
      <rPr>
        <sz val="14"/>
        <color theme="1"/>
        <rFont val="Calibri"/>
        <family val="2"/>
        <scheme val="minor"/>
      </rPr>
      <t xml:space="preserve"> Gestión del avance financiero de las obras publicas </t>
    </r>
  </si>
  <si>
    <t>SISTEMA DE LIMPIA</t>
  </si>
  <si>
    <t xml:space="preserve">Meta Trimestral:  
 En la Dirección de Alumbrado  público se continua con la proyección  de la infraestructura eléctrica, logrando un 100% en relación a  la meta planeada para el  tercer  trimestre.            
Meta Anual: 
El avance acumulado anual  es de  77.50% ,considerado un indicador ascendente. </t>
  </si>
  <si>
    <t>Meta Trimestral: En este indicador se tiene como meta anual realizar 115 servicios. En este trimestre  no se realizo servicio alguno de los 30 programados. Por lo cual no se presento avance del mantenimiento programado para esta actividad. Se hace mención que no se realizo la adquición de material mediante requisición, sin embargo, se realizaron las solicitudes correspondientes para dicha aquisición.
Meta Anual: Debido a la falta de adquisición de material de pintura mediante requisiciones, se presento avance del 0.87%  para esta actividad.</t>
  </si>
  <si>
    <t>Meta Trimestral: En este indicador se tiene como meta anual 2380 servicios de limpieza. En este trimestre se realizaron 569 servicios de los 595 programados. El porcentaje de alcanzado fue del 95.63 % para esta actividad, donde es atendido de forma continua solicitudes de ciudadanos mediante el programa de "REPORTA Y APORTA", SUGEI y las áreas calendarizadas por la dirección.
Meta Anual: Se logro un avance anual del 64.96 % del programado para la actividad en los servicios de mantenimiento a parques y espacios públicos, atendiendo de forma continua solicitudes de ciudadanos mediante el programa de "REPORTA Y APORTA", SUGEI y las áreas calendarizadas por la dirección.</t>
  </si>
  <si>
    <t>Meta Trimestral: En este indicador se tiene como meta anual 350 plantas de ornato. En este trimestre debido a la falta de adquisición de material  para la siembra de plantas de ornato,  no se presentó avance alguno de lo programado para esta actividad. Se hace mención que no se realizo la adquición de material mediante requisición, sin embargo, se realizaron las solicitudes correspondientes para dicha aquisición.
Meta Anual: Debido a  la falta de adquisición de material, mediante requisiciones para la siembra de plantas de ornato, no se represento avance alguno de lo programado para esta actividad.</t>
  </si>
  <si>
    <t>Meta Trimestral: En este indicador se tiene como meta anual el acondicionamiento o equipamiento y pintado de 8 Monumentos y/o Fuentes. En este trimestre no se presento avance del mantenimiento programado para esta actividad.
Meta Anual:  Debido a la adquisición de material de pintura mediante un gasto a comprobar, se logro un avance anual del 37.50% del programado para la actividad.</t>
  </si>
  <si>
    <t>Meta Trimestral: En este indicador se tiene como meta anual  la restauracion de 1,200 Juegos Infantiles y Ejercitadores. En este trimestre se realizaron 109 de los 300 programados. El porcentaje alcanzado fue de 36.33% del mantenimiento programado para esta actividad . Se hace mención que no se realizo la adquición de material de pintura mediante requisición, sin embargo, se realizaron las solicitudes correspondientes para dicha aquisición.
Meta Anual: Debido a falta de adquisición de material de pintura para la restauración mediante requisiciones, se logró un  avance anual del 26.92%  del programado para la actividad en la restauracion de juegos infantiles y aparatos de ejercicio.</t>
  </si>
  <si>
    <t>Meta Trimestral: En este indicador se tiene como meta anual 27 servicios de mantenimiento. En este trimestre se realizaron los 3 servicios programados de esta actividad. El porcentaje alcanzado fue del 42.86% de avance para el mantenimiento del parque vehicular, el cual es realizado en la Dirección de Taller Municipal. Se realizaron las solicitudes para el mantenimiento de vehiculos en taller externo de la partida 3551 con la finalidad de cumlir con la meta programada asi como tener el parque vehicular en optimas condiciones.
Meta Anual: Se logró un  avance del 51.85%  del programado para la actividad en mantenimiento del parque vehicular, mantenimiento realizado por la Dirección de Taller Municipal.</t>
  </si>
  <si>
    <t>Meta Trimestral: En este indicador se tiene como meta anual 225 servicios de mantenimiento. En este trimestre se realizaron 44 servicios de 50 programados de esta actividad. El porcentaje alcanzado fue del 88.00% para realizar el mantenimiento de maquinaria menor como lo son desbrozadoras, motosierras, podadoras, etc., las cuales son utilizadas para el mantenimiento en parques y espacios públicos. 
Meta Anual: Se logro un  avance anual del 60.44%  del programado para la actividad en mantenimiento de maquinaria menor de las desbrozadoras, motosierras, podadoras, etc.</t>
  </si>
  <si>
    <t>Meta Trimestral: En este indicador se tiene como meta anual 70 metros lineales de guarnición. En este trimestre se realizaron 70 metros lineales de 15 metros lineales programados de esta actividad. El porcentaje alcanzado fue del 466.67% para la reparacion de guaniciones programadas para el trimestre. Dicho avance fue realizado mediante la adquisición de material con un gasto a comprobar.  
Meta Anual: Debido a la adquisición de material mediante gasto a comprobar solicitado para solucionar las demandas ciudadanas  hechas a esta direccion, se logro un  avance anual del 277.14%  del programado para la actividad reparación de guarniciones.</t>
  </si>
  <si>
    <t xml:space="preserve">Meta Trimestral: En este indicador se tiene como meta anual 170 metros cuadrados de estructuras de concreto. En este trimestre se realizaron 9 metros cuadrados de 40 programados de esta actividad. El porcentaje alcanzado fue del 22.50% para esta actividad correspondiente a la reparacion de estructuras de concreto.
Meta Anual: Debido a la adquisición de material para la reparación mediante un gasto a comprobar solicitado para solucionar las demandas ciudadanas  hechas a esta direccion, se logro un  avance del 24.12 %  del programado para la actividad reparación de estructuras de concreto.  </t>
  </si>
  <si>
    <t>Meta Trimestral: La meta alcanzada del 1 Julio al 30 de Septiembre 2025, fue de un 113.09% ya que la medición es trimestral, se alcanzo la meta derivado a se realizo el mantenimiento preventivo y  se esta realizando el trabajo operativo de manera normal en la diferentes direcciones 
Meta Anual: El avance anual se mantiene menor al avance trimestral ya que es un indicador ascendente regular y  se actualiza cada trimestre.</t>
  </si>
  <si>
    <t>Meta Trimestral: La meta alcanzada del 1 Julio al 30 de Septiembre 2025, fue de un 91.52% ya que la medición es trimestral, se alcanzo la meta derivado a se realizo el mantenimiento preventivo y  se esta realizando el trabajo operativo de manera normal en la diferentes direcciones
Meta Anual: El avance anual se mantiene menor al avance trimestral ya que es un indicador ascendente regular y  se actualiza cada trimestre.</t>
  </si>
  <si>
    <t>Meta Trimestral: La meta alcanzada del 1 Julio al 30 de Septiembre 2025, fue de  un 86.35% ya que la medición es trimestral,  se llego a la meta programada derivado a que se realizo la programacion trimestral de mantenimiento preventivo y correctivo de todas las direcciones de Dirección General de Servicios Publccos por lo cual no solicitan dictamenes para las reparaciones correspondientes
Meta Anual: El avance anual se mantiene menor al avance trimestral ya que es un indicador ascendente regular y  se actualiza cada trimestre.</t>
  </si>
  <si>
    <t>Meta Trimestral: La meta alcanzada del 1 Julio al 30 de Septiembre 2025, fue de un 12.12% ya que la medición es trimestral, no se cumplio la meta a que no se han realizado las requisiciones correspondientes para poder dar el mantenimiento a instalaciones
Meta Anual: El avance anual se mantiene menor al avance trimestral ya que es un indicador ascendente regular y  se actualiza cada trimestre.</t>
  </si>
  <si>
    <r>
      <rPr>
        <b/>
        <sz val="11"/>
        <color theme="1"/>
        <rFont val="Calibri"/>
        <family val="2"/>
        <scheme val="minor"/>
      </rPr>
      <t xml:space="preserve">Meta Trimestral:  </t>
    </r>
    <r>
      <rPr>
        <sz val="11"/>
        <color theme="1"/>
        <rFont val="Calibri"/>
        <family val="2"/>
        <scheme val="minor"/>
      </rPr>
      <t xml:space="preserve">
El indicador contempla una meta anual de 52 obras públicas. Durante este trimestre se inició la ejecución de 34 obras públicas, lo que representa un avance del 178.95% respecto a la meta trimestral.
</t>
    </r>
    <r>
      <rPr>
        <b/>
        <sz val="11"/>
        <color theme="1"/>
        <rFont val="Calibri"/>
        <family val="2"/>
        <scheme val="minor"/>
      </rPr>
      <t xml:space="preserve">Meta Anual: </t>
    </r>
    <r>
      <rPr>
        <sz val="11"/>
        <color theme="1"/>
        <rFont val="Calibri"/>
        <family val="2"/>
        <scheme val="minor"/>
      </rPr>
      <t xml:space="preserve">
Durante el tercer trimestre se registra avance acumulado de 69.23%, si bien, el avance es positivo se requiere mantener la estrategia para alcanzar los objetivos planeado.</t>
    </r>
  </si>
  <si>
    <r>
      <rPr>
        <b/>
        <sz val="11"/>
        <color theme="1"/>
        <rFont val="Calibri"/>
        <family val="2"/>
        <scheme val="minor"/>
      </rPr>
      <t xml:space="preserve">Meta Trimestral:  </t>
    </r>
    <r>
      <rPr>
        <sz val="11"/>
        <color theme="1"/>
        <rFont val="Calibri"/>
        <family val="2"/>
        <scheme val="minor"/>
      </rPr>
      <t xml:space="preserve">
El indicador una meta anual de 27 obras públicas enfocadas a urbanización. Durante este trimestre se iniciarán 18 obra pública, obteniendo un avance trimestral de 360.00% superando lo planeado en para el trimestre
</t>
    </r>
    <r>
      <rPr>
        <b/>
        <sz val="11"/>
        <color theme="1"/>
        <rFont val="Calibri"/>
        <family val="2"/>
        <scheme val="minor"/>
      </rPr>
      <t xml:space="preserve">Meta Anual: </t>
    </r>
    <r>
      <rPr>
        <sz val="11"/>
        <color theme="1"/>
        <rFont val="Calibri"/>
        <family val="2"/>
        <scheme val="minor"/>
      </rPr>
      <t xml:space="preserve">
Durante el tercer trimestre se registra avance acumulado de 70.37%, si bien, el avance es positivo se requiere mantener la estrategia para alcanzar los objetivos planeado.</t>
    </r>
  </si>
  <si>
    <r>
      <rPr>
        <b/>
        <sz val="11"/>
        <color theme="1"/>
        <rFont val="Calibri"/>
        <family val="2"/>
        <scheme val="minor"/>
      </rPr>
      <t xml:space="preserve">Meta Trimestral:  </t>
    </r>
    <r>
      <rPr>
        <sz val="11"/>
        <color theme="1"/>
        <rFont val="Calibri"/>
        <family val="2"/>
        <scheme val="minor"/>
      </rPr>
      <t xml:space="preserve">
El indicador una meta anual de 19 obras públicas enfocadas a servicios basicos. Durante este trimestre se iniciarán 13 obra pública, obteniendo un avance trimestral de 118.18% superando lo planeado en para el trimestre
</t>
    </r>
    <r>
      <rPr>
        <b/>
        <sz val="11"/>
        <color theme="1"/>
        <rFont val="Calibri"/>
        <family val="2"/>
        <scheme val="minor"/>
      </rPr>
      <t xml:space="preserve">Meta Anual: </t>
    </r>
    <r>
      <rPr>
        <sz val="11"/>
        <color theme="1"/>
        <rFont val="Calibri"/>
        <family val="2"/>
        <scheme val="minor"/>
      </rPr>
      <t xml:space="preserve">
Durante el tercer trimestre se obtiene el avance acumulado del 73.68%, si bien, el avance es positivo se requiere mantener la estrategia para alcanzar los objetivos planeado.</t>
    </r>
  </si>
  <si>
    <r>
      <rPr>
        <b/>
        <sz val="11"/>
        <color theme="1"/>
        <rFont val="Calibri"/>
        <family val="2"/>
        <scheme val="minor"/>
      </rPr>
      <t xml:space="preserve">Meta Trimestral:  </t>
    </r>
    <r>
      <rPr>
        <sz val="11"/>
        <color theme="1"/>
        <rFont val="Calibri"/>
        <family val="2"/>
        <scheme val="minor"/>
      </rPr>
      <t xml:space="preserve">
El indicador una meta anual de 4 obras públicas enfocadas a mejoramiento integral. Durante este trimestre se iniciarán 3 obra pública, obteniendo un avance trimestral de 150% superando lo planeado en para el trimestre.
</t>
    </r>
    <r>
      <rPr>
        <b/>
        <sz val="11"/>
        <color theme="1"/>
        <rFont val="Calibri"/>
        <family val="2"/>
        <scheme val="minor"/>
      </rPr>
      <t xml:space="preserve">Meta Anual: </t>
    </r>
    <r>
      <rPr>
        <sz val="11"/>
        <color theme="1"/>
        <rFont val="Calibri"/>
        <family val="2"/>
        <scheme val="minor"/>
      </rPr>
      <t xml:space="preserve">
Durante el tercer trimestre se obtiene el avance acumulado del 75%, si bien nos encontramos en el rango permitido y el avance es positivo se requiere mantener la estrategia para alcanzar los objetivos planeado.</t>
    </r>
  </si>
  <si>
    <r>
      <rPr>
        <b/>
        <sz val="11"/>
        <color theme="1"/>
        <rFont val="Calibri"/>
        <family val="2"/>
        <scheme val="minor"/>
      </rPr>
      <t xml:space="preserve">Meta Trimestral:  </t>
    </r>
    <r>
      <rPr>
        <sz val="11"/>
        <color theme="1"/>
        <rFont val="Calibri"/>
        <family val="2"/>
        <scheme val="minor"/>
      </rPr>
      <t xml:space="preserve">
Este indicador tiene como meta anual de verificar el avance de 2 obras públicas, sin embargo en este tercer trimestre se  considera que No Disponible porque aunque se planeo 1 Obra pública, no se realizaron acciónes 
</t>
    </r>
    <r>
      <rPr>
        <b/>
        <sz val="11"/>
        <color theme="1"/>
        <rFont val="Calibri"/>
        <family val="2"/>
        <scheme val="minor"/>
      </rPr>
      <t xml:space="preserve">Meta Anual: </t>
    </r>
    <r>
      <rPr>
        <sz val="11"/>
        <color theme="1"/>
        <rFont val="Calibri"/>
        <family val="2"/>
        <scheme val="minor"/>
      </rPr>
      <t xml:space="preserve">
Durante el tercer trimestre se obtiene el avance del 00.00%, si bien,  no se reporta avance, se podra ver reflejado un aumento en el ultimo trimestre del ejercicio
</t>
    </r>
  </si>
  <si>
    <r>
      <rPr>
        <b/>
        <sz val="11"/>
        <color theme="1"/>
        <rFont val="Calibri"/>
        <family val="2"/>
        <scheme val="minor"/>
      </rPr>
      <t xml:space="preserve">Meta Trimestral:  </t>
    </r>
    <r>
      <rPr>
        <sz val="11"/>
        <color theme="1"/>
        <rFont val="Calibri"/>
        <family val="2"/>
        <scheme val="minor"/>
      </rPr>
      <t xml:space="preserve">
Este indicador tiene como meta anual de verificar la gestion de 61 vehiculos para su reparación o manteniemiento, por lo que, para este primer trimestre se cumplio con la meta con 7 vehiculos reparados; logrando un avance de 35.00%.
</t>
    </r>
    <r>
      <rPr>
        <b/>
        <sz val="11"/>
        <color theme="1"/>
        <rFont val="Calibri"/>
        <family val="2"/>
        <scheme val="minor"/>
      </rPr>
      <t xml:space="preserve">Meta Anual: </t>
    </r>
    <r>
      <rPr>
        <sz val="11"/>
        <color theme="1"/>
        <rFont val="Calibri"/>
        <family val="2"/>
        <scheme val="minor"/>
      </rPr>
      <t xml:space="preserve">
Durante el tercer trimestre se registra avance acumulado del 34.43%, si bien, el avance no es el esperado, sin embargo, no todas las unidades planeadas han requerido de las gestiones para su reparación o mantenimiento</t>
    </r>
  </si>
  <si>
    <r>
      <rPr>
        <b/>
        <sz val="11"/>
        <color theme="1"/>
        <rFont val="Calibri"/>
        <family val="2"/>
        <scheme val="minor"/>
      </rPr>
      <t xml:space="preserve">Meta Trimestral:  </t>
    </r>
    <r>
      <rPr>
        <sz val="11"/>
        <color theme="1"/>
        <rFont val="Calibri"/>
        <family val="2"/>
        <scheme val="minor"/>
      </rPr>
      <t xml:space="preserve">
Este indicador tiene como meta anual de verificar la gestion de 84 pagos de arrendamiento de oficina, por lo que, para este tercer trimestre se cumplio con la meta con 21 gestiones; logrando un avance de 100.00%.
</t>
    </r>
    <r>
      <rPr>
        <b/>
        <sz val="11"/>
        <color theme="1"/>
        <rFont val="Calibri"/>
        <family val="2"/>
        <scheme val="minor"/>
      </rPr>
      <t xml:space="preserve">Meta Anual: </t>
    </r>
    <r>
      <rPr>
        <sz val="11"/>
        <color theme="1"/>
        <rFont val="Calibri"/>
        <family val="2"/>
        <scheme val="minor"/>
      </rPr>
      <t xml:space="preserve">
Durante el tercer trimestre se registra avance acumulado del 75.00%, si bien,  se cumple con el avance  esperado, debido a que no se ha requerido de la ampliación de las areas de trabajo.</t>
    </r>
  </si>
  <si>
    <r>
      <rPr>
        <b/>
        <sz val="11"/>
        <color theme="1"/>
        <rFont val="Calibri"/>
        <family val="2"/>
        <scheme val="minor"/>
      </rPr>
      <t xml:space="preserve">Meta Trimestral:  </t>
    </r>
    <r>
      <rPr>
        <sz val="11"/>
        <color theme="1"/>
        <rFont val="Calibri"/>
        <family val="2"/>
        <scheme val="minor"/>
      </rPr>
      <t xml:space="preserve">
Este indicador tiene como meta anual supervidar 40 obras en la vía pública, por lo que en este trimestre se  supervisaron 23 Obras , logrando superar el avance trimestral al 92.00 %
</t>
    </r>
    <r>
      <rPr>
        <b/>
        <sz val="11"/>
        <color theme="1"/>
        <rFont val="Calibri"/>
        <family val="2"/>
        <scheme val="minor"/>
      </rPr>
      <t xml:space="preserve">Meta Anual: </t>
    </r>
    <r>
      <rPr>
        <sz val="11"/>
        <color theme="1"/>
        <rFont val="Calibri"/>
        <family val="2"/>
        <scheme val="minor"/>
      </rPr>
      <t xml:space="preserve">
Durante el tercer trimestre, se supero el porcentaje de la meta al 150.00%, si bien, se dio cumplimiento la actividad, se seguirá llevando acciones durante los siguientes trimestres.</t>
    </r>
  </si>
  <si>
    <r>
      <rPr>
        <b/>
        <sz val="11"/>
        <color theme="1"/>
        <rFont val="Calibri"/>
        <family val="2"/>
        <scheme val="minor"/>
      </rPr>
      <t xml:space="preserve">Meta Trimestral:  </t>
    </r>
    <r>
      <rPr>
        <sz val="11"/>
        <color theme="1"/>
        <rFont val="Calibri"/>
        <family val="2"/>
        <scheme val="minor"/>
      </rPr>
      <t xml:space="preserve">
El indicador contempla la meta anual de elaborar 52 Expedientes Técnicos para obras pública o servicios relacionados con la misma, por lo que en este trimestre se concluyeron 14 expedientes técnicos; logrando un avance trimestral del 175%
</t>
    </r>
    <r>
      <rPr>
        <b/>
        <sz val="11"/>
        <color theme="1"/>
        <rFont val="Calibri"/>
        <family val="2"/>
        <scheme val="minor"/>
      </rPr>
      <t xml:space="preserve">Meta Anual: </t>
    </r>
    <r>
      <rPr>
        <sz val="11"/>
        <color theme="1"/>
        <rFont val="Calibri"/>
        <family val="2"/>
        <scheme val="minor"/>
      </rPr>
      <t xml:space="preserve">
Durante el tercer trimestre, el porcentaje alcanzado fue del 98.08%, si bien, se esta cerca de cumplir con la meta,  se  mantendra la estrategia para alcanzar los objetivos planeado.</t>
    </r>
  </si>
  <si>
    <r>
      <rPr>
        <b/>
        <sz val="11"/>
        <color theme="1"/>
        <rFont val="Calibri"/>
        <family val="2"/>
        <scheme val="minor"/>
      </rPr>
      <t xml:space="preserve">Meta Trimestral:  </t>
    </r>
    <r>
      <rPr>
        <sz val="11"/>
        <color theme="1"/>
        <rFont val="Calibri"/>
        <family val="2"/>
        <scheme val="minor"/>
      </rPr>
      <t xml:space="preserve">
Este indicador contempla la meta anual elaborar 35 Gestiones de Trámite para la MIA, por lo que en este trimestre se gestionaron 11 trámites ante la SEMA; logrando un avance trimestral del 137.50%
</t>
    </r>
    <r>
      <rPr>
        <b/>
        <sz val="11"/>
        <color theme="1"/>
        <rFont val="Calibri"/>
        <family val="2"/>
        <scheme val="minor"/>
      </rPr>
      <t xml:space="preserve">Meta Anual: </t>
    </r>
    <r>
      <rPr>
        <sz val="11"/>
        <color theme="1"/>
        <rFont val="Calibri"/>
        <family val="2"/>
        <scheme val="minor"/>
      </rPr>
      <t xml:space="preserve">
Durante el tercer trimestre, el porcentaje alcanzado fue del 114.29%, si bien, se supero la meta planeada debido a que los proyectos para obra pública se centraron en la infraestructura de las vialidades, por que fue necesario realizar gestiones adicionales para la exencion de la MIA</t>
    </r>
  </si>
  <si>
    <r>
      <rPr>
        <b/>
        <sz val="11"/>
        <color theme="1"/>
        <rFont val="Calibri"/>
        <family val="2"/>
        <scheme val="minor"/>
      </rPr>
      <t xml:space="preserve">Meta Trimestral:  </t>
    </r>
    <r>
      <rPr>
        <sz val="11"/>
        <color theme="1"/>
        <rFont val="Calibri"/>
        <family val="2"/>
        <scheme val="minor"/>
      </rPr>
      <t xml:space="preserve">
Este indicador tiene como meta anual elaborar 17 Gestiones de Trámite para la factibilidad de los proyectos Electicos e/o Hidraulicos, por lo que en este trimestre se gestionaron 8 trámites ante la CFE y/o CAPA; logrando cumplir con el avance trimestral al 100%
</t>
    </r>
    <r>
      <rPr>
        <b/>
        <sz val="11"/>
        <color theme="1"/>
        <rFont val="Calibri"/>
        <family val="2"/>
        <scheme val="minor"/>
      </rPr>
      <t xml:space="preserve">Meta Anual: </t>
    </r>
    <r>
      <rPr>
        <sz val="11"/>
        <color theme="1"/>
        <rFont val="Calibri"/>
        <family val="2"/>
        <scheme val="minor"/>
      </rPr>
      <t xml:space="preserve">
Durante el tercer trimestre, el porcentaje alcanzado fue del 117.65%,  si bien, se supero la meta planeada debido a que los proyectos para obra pública se centraron en la infraestructura de las vialidades y en servicios basicos .</t>
    </r>
  </si>
  <si>
    <r>
      <rPr>
        <b/>
        <sz val="11"/>
        <color theme="1"/>
        <rFont val="Calibri"/>
        <family val="2"/>
        <scheme val="minor"/>
      </rPr>
      <t xml:space="preserve">Meta Trimestral:  </t>
    </r>
    <r>
      <rPr>
        <sz val="11"/>
        <color theme="1"/>
        <rFont val="Calibri"/>
        <family val="2"/>
        <scheme val="minor"/>
      </rPr>
      <t xml:space="preserve">
Este indicador tiene como meta anual elaborar 52 Gestiones de Trámite licencias de contrucción, por lo que en este trimestre se gestionaron 21 trámites; logrando un avance trimestral del 262.50% 
</t>
    </r>
    <r>
      <rPr>
        <b/>
        <sz val="11"/>
        <color theme="1"/>
        <rFont val="Calibri"/>
        <family val="2"/>
        <scheme val="minor"/>
      </rPr>
      <t xml:space="preserve">Meta Anual: </t>
    </r>
    <r>
      <rPr>
        <sz val="11"/>
        <color theme="1"/>
        <rFont val="Calibri"/>
        <family val="2"/>
        <scheme val="minor"/>
      </rPr>
      <t xml:space="preserve">
Durante el tercer trimestre, el porcentaje alcanzado fue del 88.46%, si bien, se esta proximo a cumplir la meta y el avance es positivo, se  mantener la estrategia para alcanzar los objetivos planeado.</t>
    </r>
  </si>
  <si>
    <r>
      <rPr>
        <b/>
        <sz val="11"/>
        <color theme="1"/>
        <rFont val="Calibri"/>
        <family val="2"/>
        <scheme val="minor"/>
      </rPr>
      <t xml:space="preserve">Meta Trimestral:  </t>
    </r>
    <r>
      <rPr>
        <sz val="11"/>
        <color theme="1"/>
        <rFont val="Calibri"/>
        <family val="2"/>
        <scheme val="minor"/>
      </rPr>
      <t xml:space="preserve">
Este indicador tiene como meta anual elaborar 65 Proyectos para obras pública o servicios relacionados con la misma, por lo que en este trimestre se concluyeron 22 Proyectos, logrando superar el avance trimestral al 220.00 %
</t>
    </r>
    <r>
      <rPr>
        <b/>
        <sz val="11"/>
        <color theme="1"/>
        <rFont val="Calibri"/>
        <family val="2"/>
        <scheme val="minor"/>
      </rPr>
      <t xml:space="preserve">Meta Anual: </t>
    </r>
    <r>
      <rPr>
        <sz val="11"/>
        <color theme="1"/>
        <rFont val="Calibri"/>
        <family val="2"/>
        <scheme val="minor"/>
      </rPr>
      <t xml:space="preserve">
Durante el tercer trimestre, se supero el porcentaje de la meta al 149.23%, si bien, se dio cumplimiento la actividad, se seguirá llevando acciones durante los siguientes trimestres.</t>
    </r>
  </si>
  <si>
    <r>
      <rPr>
        <b/>
        <sz val="11"/>
        <color theme="1"/>
        <rFont val="Calibri"/>
        <family val="2"/>
        <scheme val="minor"/>
      </rPr>
      <t xml:space="preserve">Meta Trimestral:  </t>
    </r>
    <r>
      <rPr>
        <sz val="11"/>
        <color theme="1"/>
        <rFont val="Calibri"/>
        <family val="2"/>
        <scheme val="minor"/>
      </rPr>
      <t xml:space="preserve">
Este indicador tiene como meta anual de adjudicar 52 contratos para obras públicas, sin embargo en este trimestre se concluyero 32 contratos de obra pública, obteniendo un avance trimestral de 168.42 % 
</t>
    </r>
    <r>
      <rPr>
        <b/>
        <sz val="11"/>
        <color theme="1"/>
        <rFont val="Calibri"/>
        <family val="2"/>
        <scheme val="minor"/>
      </rPr>
      <t xml:space="preserve">Meta Anual: </t>
    </r>
    <r>
      <rPr>
        <sz val="11"/>
        <color theme="1"/>
        <rFont val="Calibri"/>
        <family val="2"/>
        <scheme val="minor"/>
      </rPr>
      <t xml:space="preserve">
Durante el tercer trimestre se obtiene el avance acumulado del 76.92%, si bien, el avance es positivo, se debio al aplazamiento de las acciones de trimestres anteriores.</t>
    </r>
  </si>
  <si>
    <r>
      <rPr>
        <b/>
        <sz val="11"/>
        <color theme="1"/>
        <rFont val="Calibri"/>
        <family val="2"/>
        <scheme val="minor"/>
      </rPr>
      <t xml:space="preserve">Meta Trimestral:  </t>
    </r>
    <r>
      <rPr>
        <sz val="11"/>
        <color theme="1"/>
        <rFont val="Calibri"/>
        <family val="2"/>
        <scheme val="minor"/>
      </rPr>
      <t xml:space="preserve">
Este indicador tiene como meta anual de 38 procedimientos de convocatorias de obras públicas,sin embargo en este trimestre se concluyeron 9 procedimientos de covocatorias para obra pública, obteniendo un avance trimestral de 64.29 % 
</t>
    </r>
    <r>
      <rPr>
        <b/>
        <sz val="11"/>
        <color theme="1"/>
        <rFont val="Calibri"/>
        <family val="2"/>
        <scheme val="minor"/>
      </rPr>
      <t xml:space="preserve">Meta Anual: </t>
    </r>
    <r>
      <rPr>
        <sz val="11"/>
        <color theme="1"/>
        <rFont val="Calibri"/>
        <family val="2"/>
        <scheme val="minor"/>
      </rPr>
      <t xml:space="preserve">
Durante el terccer trimestre se obtiene el avance acumulado del 47.37%, si bien, el avance no es positivo, es importante tomar en cuenta que para aumentar la eficiencia se realizo las convocatorias en donde se contemplaban mas de 1 obra pública para asegurar el cumplimiento del objetivo anual del programa de obras</t>
    </r>
  </si>
  <si>
    <r>
      <rPr>
        <b/>
        <sz val="11"/>
        <color theme="1"/>
        <rFont val="Calibri"/>
        <family val="2"/>
        <scheme val="minor"/>
      </rPr>
      <t xml:space="preserve">Meta Trimestral:  </t>
    </r>
    <r>
      <rPr>
        <sz val="11"/>
        <color theme="1"/>
        <rFont val="Calibri"/>
        <family val="2"/>
        <scheme val="minor"/>
      </rPr>
      <t xml:space="preserve">
Este indicador tiene como meta anual de verificar el avance de 52 obras públicas, sin embargo en este trimestre se iniciarán 2 obra pública, obteniendo un avance trimestral de 178.95 % 
</t>
    </r>
    <r>
      <rPr>
        <b/>
        <sz val="11"/>
        <color theme="1"/>
        <rFont val="Calibri"/>
        <family val="2"/>
        <scheme val="minor"/>
      </rPr>
      <t xml:space="preserve">Meta Anual: </t>
    </r>
    <r>
      <rPr>
        <sz val="11"/>
        <color theme="1"/>
        <rFont val="Calibri"/>
        <family val="2"/>
        <scheme val="minor"/>
      </rPr>
      <t xml:space="preserve">
Durante el tercer trimestre se obtiene el avance acumulado del 69.23%, si bien, el avance es positivo, se debio al aplazamiento de las acciones de trimestres anteriores.</t>
    </r>
  </si>
  <si>
    <r>
      <rPr>
        <b/>
        <sz val="11"/>
        <color theme="1"/>
        <rFont val="Calibri"/>
        <family val="2"/>
        <scheme val="minor"/>
      </rPr>
      <t xml:space="preserve">Meta Trimestral:  </t>
    </r>
    <r>
      <rPr>
        <sz val="11"/>
        <color theme="1"/>
        <rFont val="Calibri"/>
        <family val="2"/>
        <scheme val="minor"/>
      </rPr>
      <t xml:space="preserve">
Este indicador tiene como meta anual de informar 182 avances fisico de obras públicas. Durante este segundo trimestre se entregaron 26 soportes de avance de obra , obteniendo un 45.61% de avance.
</t>
    </r>
    <r>
      <rPr>
        <b/>
        <sz val="11"/>
        <color theme="1"/>
        <rFont val="Calibri"/>
        <family val="2"/>
        <scheme val="minor"/>
      </rPr>
      <t xml:space="preserve">Meta Anual: </t>
    </r>
    <r>
      <rPr>
        <sz val="11"/>
        <color theme="1"/>
        <rFont val="Calibri"/>
        <family val="2"/>
        <scheme val="minor"/>
      </rPr>
      <t xml:space="preserve">
Durante el tercer trimestre se obtiene el avance acumulado del 14.29%, si bien, el avance no es positivo, se debio al aplazamiento de las acciones de trimestres anteriores por lo que en el ultimo trimestre se vera reflejado.</t>
    </r>
  </si>
  <si>
    <r>
      <rPr>
        <b/>
        <sz val="11"/>
        <color theme="1"/>
        <rFont val="Calibri"/>
        <family val="2"/>
        <scheme val="minor"/>
      </rPr>
      <t xml:space="preserve">Meta Trimestral:  </t>
    </r>
    <r>
      <rPr>
        <sz val="11"/>
        <color theme="1"/>
        <rFont val="Calibri"/>
        <family val="2"/>
        <scheme val="minor"/>
      </rPr>
      <t xml:space="preserve">
Este indicador tiene como meta anual de verificar el avance financiero de 52 obras públicas. Durante este trimestre se concluyero 32 obra pública comprometidas, obteniendo un avance trimestral de 168.42 % 
</t>
    </r>
    <r>
      <rPr>
        <b/>
        <sz val="11"/>
        <color theme="1"/>
        <rFont val="Calibri"/>
        <family val="2"/>
        <scheme val="minor"/>
      </rPr>
      <t xml:space="preserve">Meta Anual: </t>
    </r>
    <r>
      <rPr>
        <sz val="11"/>
        <color theme="1"/>
        <rFont val="Calibri"/>
        <family val="2"/>
        <scheme val="minor"/>
      </rPr>
      <t xml:space="preserve">
Durante el tercer trimestre se obtiene el avance acumulado del 76.92%, si bien, el avance es positivo, se debio al aplazamiento de las acciones de trimestres anteriores.</t>
    </r>
  </si>
  <si>
    <r>
      <rPr>
        <b/>
        <sz val="11"/>
        <color theme="1"/>
        <rFont val="Calibri"/>
        <family val="2"/>
        <scheme val="minor"/>
      </rPr>
      <t xml:space="preserve">Meta Trimestral:  </t>
    </r>
    <r>
      <rPr>
        <sz val="11"/>
        <color theme="1"/>
        <rFont val="Calibri"/>
        <family val="2"/>
        <scheme val="minor"/>
      </rPr>
      <t xml:space="preserve">
El indicador contempla una meta anual  de 182 gestiones del avance financiero.  Durante este segundo trimestre se entregaron 19 soportes de avance de financieros, obteniendo un 33.33% de avance.
</t>
    </r>
    <r>
      <rPr>
        <b/>
        <sz val="11"/>
        <color theme="1"/>
        <rFont val="Calibri"/>
        <family val="2"/>
        <scheme val="minor"/>
      </rPr>
      <t xml:space="preserve">Meta Anual: </t>
    </r>
    <r>
      <rPr>
        <sz val="11"/>
        <color theme="1"/>
        <rFont val="Calibri"/>
        <family val="2"/>
        <scheme val="minor"/>
      </rPr>
      <t xml:space="preserve">
Durante el tercer trimestre se obtiene el avance acumulado del 10.44%, si bien, el avance no es positivo, se debio al aplazamiento de las acciones de trimestres anteriores por lo que en el ultimo trimestre se vera reflejado.</t>
    </r>
  </si>
  <si>
    <r>
      <rPr>
        <b/>
        <sz val="11"/>
        <color theme="1"/>
        <rFont val="Arial"/>
        <family val="2"/>
      </rPr>
      <t xml:space="preserve">Meta Trimestral: </t>
    </r>
    <r>
      <rPr>
        <sz val="11"/>
        <color theme="1"/>
        <rFont val="Arial"/>
        <family val="2"/>
      </rPr>
      <t xml:space="preserve">Se logró alcanzar el 80% de lo programado en el primer trimestre de  las solicitudes ciudadanas canalizadas adecuadamente a las dependencias correspondientes para su resolución.
</t>
    </r>
    <r>
      <rPr>
        <b/>
        <sz val="11"/>
        <color theme="1"/>
        <rFont val="Arial"/>
        <family val="2"/>
      </rPr>
      <t>Meta Anual:</t>
    </r>
    <r>
      <rPr>
        <sz val="11"/>
        <color theme="1"/>
        <rFont val="Arial"/>
        <family val="2"/>
      </rPr>
      <t xml:space="preserve"> Este indicador tiene como meta anual 200 Solicitudes ciudadanas canalizadas para el mantenimiento de infraestructura urbana y creación de obra Pública. El porcentaje alcanzado es de 51%  ya que es un indicador ascendente regular y  se actualiza cada trimestre.</t>
    </r>
  </si>
  <si>
    <r>
      <rPr>
        <b/>
        <sz val="11"/>
        <color theme="1"/>
        <rFont val="Arial"/>
        <family val="2"/>
      </rPr>
      <t>Meta Trimestral:</t>
    </r>
    <r>
      <rPr>
        <sz val="11"/>
        <color theme="1"/>
        <rFont val="Arial"/>
        <family val="2"/>
      </rPr>
      <t xml:space="preserve"> Se logró un avance del 100% de la meta  programada del trimestre,  en el serivicio de mantenimiento de los serivicios públicos debido que se llevaron las brigadas en diferentes puntos del municipio, para el mejoramiento de la imagen urbana.
</t>
    </r>
    <r>
      <rPr>
        <b/>
        <sz val="11"/>
        <color theme="1"/>
        <rFont val="Arial"/>
        <family val="2"/>
      </rPr>
      <t xml:space="preserve">Meta Anual: </t>
    </r>
    <r>
      <rPr>
        <sz val="11"/>
        <color theme="1"/>
        <rFont val="Arial"/>
        <family val="2"/>
      </rPr>
      <t xml:space="preserve">
El avance acumulado anual  es de  65.38% , considerado un indicador ascendente.  </t>
    </r>
  </si>
  <si>
    <r>
      <rPr>
        <b/>
        <sz val="11"/>
        <color theme="1"/>
        <rFont val="Arial"/>
        <family val="2"/>
      </rPr>
      <t xml:space="preserve">Meta Trimestral: </t>
    </r>
    <r>
      <rPr>
        <sz val="11"/>
        <color theme="1"/>
        <rFont val="Arial"/>
        <family val="2"/>
      </rPr>
      <t xml:space="preserve">Se logró el 85.71% de avance programado en el cumplimiento en relación a la ejecución de programas, acciones y medidas  para la operación y buen funcionamiento de los servicios públicos.
</t>
    </r>
    <r>
      <rPr>
        <b/>
        <sz val="11"/>
        <color theme="1"/>
        <rFont val="Arial"/>
        <family val="2"/>
      </rPr>
      <t xml:space="preserve">Meta Anual: </t>
    </r>
    <r>
      <rPr>
        <sz val="11"/>
        <color theme="1"/>
        <rFont val="Arial"/>
        <family val="2"/>
      </rPr>
      <t xml:space="preserve">
El avance acumulado anual  es de  67.27% , considerado un indicador ascendente.</t>
    </r>
  </si>
  <si>
    <r>
      <rPr>
        <b/>
        <sz val="11"/>
        <color theme="1"/>
        <rFont val="Arial"/>
        <family val="2"/>
      </rPr>
      <t>Meta Trimestral:</t>
    </r>
    <r>
      <rPr>
        <sz val="11"/>
        <color theme="1"/>
        <rFont val="Arial"/>
        <family val="2"/>
      </rPr>
      <t xml:space="preserve"> Se logró un avance del 88.89% en la Tramitación de recursos necesarios para la operación y buen funcionamiento de los programas de servicios públicos. 
</t>
    </r>
    <r>
      <rPr>
        <b/>
        <sz val="11"/>
        <color theme="1"/>
        <rFont val="Arial"/>
        <family val="2"/>
      </rPr>
      <t xml:space="preserve">Meta Anual: </t>
    </r>
    <r>
      <rPr>
        <sz val="11"/>
        <color theme="1"/>
        <rFont val="Arial"/>
        <family val="2"/>
      </rPr>
      <t xml:space="preserve">
El avance acumulado anual  es de  62.12% , considerado un indicador ascendente.</t>
    </r>
  </si>
  <si>
    <r>
      <rPr>
        <b/>
        <sz val="11"/>
        <color theme="1"/>
        <rFont val="Arial"/>
        <family val="2"/>
      </rPr>
      <t xml:space="preserve">Meta Trimestral: </t>
    </r>
    <r>
      <rPr>
        <sz val="11"/>
        <color theme="1"/>
        <rFont val="Arial"/>
        <family val="2"/>
      </rPr>
      <t xml:space="preserve">Se logró un avance del 97.09% de lo programado derivado a la atención oportuna de las solicitudes ciudadanas recepcionadas mediante el programa reporta y aporta.
</t>
    </r>
    <r>
      <rPr>
        <b/>
        <sz val="11"/>
        <color theme="1"/>
        <rFont val="Arial"/>
        <family val="2"/>
      </rPr>
      <t xml:space="preserve">Meta Anual: </t>
    </r>
    <r>
      <rPr>
        <sz val="11"/>
        <color theme="1"/>
        <rFont val="Arial"/>
        <family val="2"/>
      </rPr>
      <t xml:space="preserve">
El avance acumulado anual  es de  70.91% , considerado un indicador ascendente.</t>
    </r>
  </si>
  <si>
    <r>
      <rPr>
        <b/>
        <sz val="11"/>
        <color theme="1"/>
        <rFont val="Arial"/>
        <family val="2"/>
      </rPr>
      <t>Meta Trimestral:</t>
    </r>
    <r>
      <rPr>
        <sz val="11"/>
        <color theme="1"/>
        <rFont val="Arial"/>
        <family val="2"/>
      </rPr>
      <t xml:space="preserve"> Se logró el avance del 91.25%, derivado a que se establecieron las estrategias necesaria para la inspección de establecimientos para su buen funcionamiento.
</t>
    </r>
    <r>
      <rPr>
        <b/>
        <sz val="11"/>
        <color theme="1"/>
        <rFont val="Arial"/>
        <family val="2"/>
      </rPr>
      <t xml:space="preserve">Meta Anual: </t>
    </r>
    <r>
      <rPr>
        <sz val="11"/>
        <color theme="1"/>
        <rFont val="Arial"/>
        <family val="2"/>
      </rPr>
      <t xml:space="preserve">
El avance acumulado anual  es de  65.45% , 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</si>
  <si>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continuará con el mejoramiento del Sistema de Alumbrado público, con la reparación de luminarias. Obteniendo en este tercer trimestre   incremento de 85.88% de la meta planeada
</t>
    </r>
    <r>
      <rPr>
        <b/>
        <sz val="11"/>
        <color theme="1"/>
        <rFont val="Calibri"/>
        <family val="2"/>
        <scheme val="minor"/>
      </rPr>
      <t xml:space="preserve">Meta Anual: </t>
    </r>
    <r>
      <rPr>
        <sz val="11"/>
        <color theme="1"/>
        <rFont val="Calibri"/>
        <family val="2"/>
        <scheme val="minor"/>
      </rPr>
      <t xml:space="preserve">
El avance acumulado anual  es de  59.15%  considerando 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</si>
  <si>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continuará con el mejoramiento del Sistema de Alumbrado público, con la reparación de luminarias. Obteniendo en este  tercer  trimestre  incremento de 108.33% de la meta planeada
</t>
    </r>
    <r>
      <rPr>
        <b/>
        <sz val="11"/>
        <color theme="1"/>
        <rFont val="Calibri"/>
        <family val="2"/>
        <scheme val="minor"/>
      </rPr>
      <t xml:space="preserve">Meta Anual: </t>
    </r>
    <r>
      <rPr>
        <sz val="11"/>
        <color theme="1"/>
        <rFont val="Calibri"/>
        <family val="2"/>
        <scheme val="minor"/>
      </rPr>
      <t xml:space="preserve">
El avance acumulado anual  es de 79.80%,considerado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</si>
  <si>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continua con la  supervición de los reportes  ciudadanos  del sistema del alumbrado público, presentando un avance del  116.35%  en proporción a la meta planeada en  el tercer  trimestre
</t>
    </r>
    <r>
      <rPr>
        <b/>
        <sz val="11"/>
        <color theme="1"/>
        <rFont val="Calibri"/>
        <family val="2"/>
        <scheme val="minor"/>
      </rPr>
      <t xml:space="preserve">Meta Anual: </t>
    </r>
    <r>
      <rPr>
        <sz val="11"/>
        <color theme="1"/>
        <rFont val="Calibri"/>
        <family val="2"/>
        <scheme val="minor"/>
      </rPr>
      <t xml:space="preserve">
El avance acumulado anual  es de  81.00% ,considerado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</si>
  <si>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realiza en censo  del sistema del alumbrado público, cumpliendo con las metas planeadas y presentando un avance del  128.96%  en proporción a la meta planeada del segundo trimestre.                                   
</t>
    </r>
    <r>
      <rPr>
        <b/>
        <sz val="11"/>
        <color theme="1"/>
        <rFont val="Calibri"/>
        <family val="2"/>
        <scheme val="minor"/>
      </rPr>
      <t xml:space="preserve">Meta Anual: </t>
    </r>
    <r>
      <rPr>
        <sz val="11"/>
        <color theme="1"/>
        <rFont val="Calibri"/>
        <family val="2"/>
        <scheme val="minor"/>
      </rPr>
      <t xml:space="preserve">
El avance acumulado anual  es de 91.11% , 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</si>
  <si>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realiza en censo  del sistema del alumbrado público, cumpliendo con las metas planeadas y presentando un avance del  8.00%  en proporción a la meta planeada del tercer trimestre.                                   
</t>
    </r>
    <r>
      <rPr>
        <b/>
        <sz val="11"/>
        <color theme="1"/>
        <rFont val="Calibri"/>
        <family val="2"/>
        <scheme val="minor"/>
      </rPr>
      <t xml:space="preserve">Meta Anual: </t>
    </r>
    <r>
      <rPr>
        <sz val="11"/>
        <color theme="1"/>
        <rFont val="Calibri"/>
        <family val="2"/>
        <scheme val="minor"/>
      </rPr>
      <t xml:space="preserve">
El avance acumulado anual  es de  17.71% , 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</si>
  <si>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realiza en censo  del sistema del alumbrado público, cumpliendo con las metas planeadas y presentando un avance del  26.00%  en proporción a la meta planeada del tercer trimestre.                                   
</t>
    </r>
    <r>
      <rPr>
        <b/>
        <sz val="11"/>
        <color theme="1"/>
        <rFont val="Calibri"/>
        <family val="2"/>
        <scheme val="minor"/>
      </rPr>
      <t xml:space="preserve">Meta Anual: </t>
    </r>
    <r>
      <rPr>
        <sz val="11"/>
        <color theme="1"/>
        <rFont val="Calibri"/>
        <family val="2"/>
        <scheme val="minor"/>
      </rPr>
      <t xml:space="preserve">
El avance acumulado anual  es de  53.30% , considerado un indicador ascendente.</t>
    </r>
  </si>
  <si>
    <r>
      <rPr>
        <b/>
        <sz val="11"/>
        <color theme="1"/>
        <rFont val="Calibri"/>
        <family val="2"/>
        <scheme val="minor"/>
      </rPr>
      <t xml:space="preserve">Meta Trimestral:  </t>
    </r>
    <r>
      <rPr>
        <sz val="11"/>
        <color theme="1"/>
        <rFont val="Calibri"/>
        <family val="2"/>
        <scheme val="minor"/>
      </rPr>
      <t xml:space="preserve">
En la Dirección de Alumbrado  público se continua con la  Verificación del sistema de alumbrado público que cumplan con las especificaciones establecidas para la entrega y Recepción de fraccionamientos nuevos en el Municipio de Benito Juárez. Por lo que  logro en relación a  la meta planeada para el  tercer trimestre un  100%.
</t>
    </r>
    <r>
      <rPr>
        <b/>
        <sz val="11"/>
        <color theme="1"/>
        <rFont val="Calibri"/>
        <family val="2"/>
        <scheme val="minor"/>
      </rPr>
      <t xml:space="preserve">Meta Anual: </t>
    </r>
    <r>
      <rPr>
        <sz val="11"/>
        <color theme="1"/>
        <rFont val="Calibri"/>
        <family val="2"/>
        <scheme val="minor"/>
      </rPr>
      <t xml:space="preserve">
 El avance acumulado anual  es de   69.23% ,considerado un indicador ascendente.    </t>
    </r>
  </si>
  <si>
    <r>
      <rPr>
        <b/>
        <sz val="11"/>
        <color theme="1"/>
        <rFont val="Calibri"/>
        <family val="2"/>
        <scheme val="minor"/>
      </rPr>
      <t>Meta Trimestral</t>
    </r>
    <r>
      <rPr>
        <sz val="11"/>
        <color theme="1"/>
        <rFont val="Calibri"/>
        <family val="2"/>
        <scheme val="minor"/>
      </rPr>
      <t xml:space="preserve">:  En este trimestre se realizo 12,885.03 m2 de 45,023  programado. El porcentaje alcanzado fue de 28.62% debido a que se cuenta con un solo contrato que es la mezcla fria.
</t>
    </r>
    <r>
      <rPr>
        <b/>
        <sz val="11"/>
        <color theme="1"/>
        <rFont val="Calibri"/>
        <family val="2"/>
        <scheme val="minor"/>
      </rPr>
      <t>Meta Anual:</t>
    </r>
    <r>
      <rPr>
        <sz val="11"/>
        <color theme="1"/>
        <rFont val="Calibri"/>
        <family val="2"/>
        <scheme val="minor"/>
      </rPr>
      <t xml:space="preserve">Este indicador tiene como meta anual realizar 180,092 m2 de bacheo. Es un indicador ascendente regular y  se actualiza cada trimestre.
</t>
    </r>
  </si>
  <si>
    <r>
      <rPr>
        <b/>
        <sz val="11"/>
        <color theme="1"/>
        <rFont val="Calibri"/>
        <family val="2"/>
        <scheme val="minor"/>
      </rPr>
      <t>Meta Trimestral:</t>
    </r>
    <r>
      <rPr>
        <sz val="11"/>
        <color theme="1"/>
        <rFont val="Calibri"/>
        <family val="2"/>
        <scheme val="minor"/>
      </rPr>
      <t xml:space="preserve">  En este trimestre se suministro 6,000,000 litros de 1,250,288 litros de lo ya  programado. El porcentaje alcanzado fue de 479.89% debido a la gran demanda del servicio de agua potable en las colonias irregulares es mayor derivado al aunmento de poblacion.
</t>
    </r>
    <r>
      <rPr>
        <b/>
        <sz val="11"/>
        <color theme="1"/>
        <rFont val="Calibri"/>
        <family val="2"/>
        <scheme val="minor"/>
      </rPr>
      <t xml:space="preserve">
Meta Anual:</t>
    </r>
    <r>
      <rPr>
        <sz val="11"/>
        <color theme="1"/>
        <rFont val="Calibri"/>
        <family val="2"/>
        <scheme val="minor"/>
      </rPr>
      <t>Este indicador tiene como meta anual suministrar 5,001,150  de litros de agua.  el porcentaje alcanzado es de 479.89%  ya que es un indicador ascendente regular y  se actualiza cada trimestre.</t>
    </r>
  </si>
  <si>
    <r>
      <rPr>
        <b/>
        <sz val="11"/>
        <color theme="1"/>
        <rFont val="Calibri"/>
        <family val="2"/>
        <scheme val="minor"/>
      </rPr>
      <t>Meta Trimestral:</t>
    </r>
    <r>
      <rPr>
        <sz val="11"/>
        <color theme="1"/>
        <rFont val="Calibri"/>
        <family val="2"/>
        <scheme val="minor"/>
      </rPr>
      <t xml:space="preserve"> En este trimestre se realizaron 392 solicitudes de los 155 programado. El porcentaje alcanzado fue de 252.90% debido a la gran demanda que existe de reportes recepcionados.
</t>
    </r>
    <r>
      <rPr>
        <b/>
        <sz val="11"/>
        <color theme="1"/>
        <rFont val="Calibri"/>
        <family val="2"/>
        <scheme val="minor"/>
      </rPr>
      <t>Meta Anual</t>
    </r>
    <r>
      <rPr>
        <sz val="11"/>
        <color theme="1"/>
        <rFont val="Calibri"/>
        <family val="2"/>
        <scheme val="minor"/>
      </rPr>
      <t xml:space="preserve">:Este indicador tiene como meta anual atender 620 solicitudes.  el porcentaje alcanzado es de 252.90%  ya que es un indicador ascendente regular y  se actualiza cada trimestre.
</t>
    </r>
  </si>
  <si>
    <r>
      <rPr>
        <b/>
        <sz val="11"/>
        <color theme="1"/>
        <rFont val="Calibri"/>
        <family val="2"/>
        <scheme val="minor"/>
      </rPr>
      <t>Meta Trimestral:</t>
    </r>
    <r>
      <rPr>
        <sz val="11"/>
        <color theme="1"/>
        <rFont val="Calibri"/>
        <family val="2"/>
        <scheme val="minor"/>
      </rPr>
      <t xml:space="preserve"> En este trimestre se realizo la meta programada. El porcentaje alcanzado fue de 100% debido a que se cuenta con presupuesto para realizar los mantenimientos.
</t>
    </r>
    <r>
      <rPr>
        <b/>
        <sz val="11"/>
        <color theme="1"/>
        <rFont val="Calibri"/>
        <family val="2"/>
        <scheme val="minor"/>
      </rPr>
      <t>Meta Anual:</t>
    </r>
    <r>
      <rPr>
        <sz val="11"/>
        <color theme="1"/>
        <rFont val="Calibri"/>
        <family val="2"/>
        <scheme val="minor"/>
      </rPr>
      <t xml:space="preserve">Este indicador tiene como meta anual realizar 6 mantenimientos al parque vehicular el porcentaje alcanzado es de 100%  ya que es un indicador ascendente regular y  se actualiza cada trimestre.
</t>
    </r>
  </si>
  <si>
    <r>
      <rPr>
        <b/>
        <sz val="11"/>
        <color theme="1"/>
        <rFont val="Calibri"/>
        <family val="2"/>
        <scheme val="minor"/>
      </rPr>
      <t>Meta Trimestral:</t>
    </r>
    <r>
      <rPr>
        <sz val="11"/>
        <color theme="1"/>
        <rFont val="Calibri"/>
        <family val="2"/>
        <scheme val="minor"/>
      </rPr>
      <t xml:space="preserve">En este trimestre se realizaron 1 de los 2 programados. El porcentaje alcanzado fue de 50% debido a que la medicion es trimestral .
</t>
    </r>
    <r>
      <rPr>
        <b/>
        <sz val="11"/>
        <color theme="1"/>
        <rFont val="Calibri"/>
        <family val="2"/>
        <scheme val="minor"/>
      </rPr>
      <t xml:space="preserve">
Meta Anual:</t>
    </r>
    <r>
      <rPr>
        <sz val="11"/>
        <color theme="1"/>
        <rFont val="Calibri"/>
        <family val="2"/>
        <scheme val="minor"/>
      </rPr>
      <t>Este indicador tiene como meta anual realizar 9 mantenimientos al equipo menor, el porcentaje alcanzado es de 50%  ya que es un indicador ascendente regular y  se actualiza cada trimestre.</t>
    </r>
  </si>
  <si>
    <r>
      <rPr>
        <b/>
        <sz val="11"/>
        <color theme="1"/>
        <rFont val="Calibri"/>
        <family val="2"/>
        <scheme val="minor"/>
      </rPr>
      <t>Meta Trimestral:</t>
    </r>
    <r>
      <rPr>
        <sz val="11"/>
        <color theme="1"/>
        <rFont val="Calibri"/>
        <family val="2"/>
        <scheme val="minor"/>
      </rPr>
      <t xml:space="preserve"> El porcentaje alcanzado fue de 50%  debido a que la medicion es trimestral
</t>
    </r>
    <r>
      <rPr>
        <b/>
        <sz val="11"/>
        <color theme="1"/>
        <rFont val="Calibri"/>
        <family val="2"/>
        <scheme val="minor"/>
      </rPr>
      <t>Meta Anual</t>
    </r>
    <r>
      <rPr>
        <sz val="11"/>
        <color theme="1"/>
        <rFont val="Calibri"/>
        <family val="2"/>
        <scheme val="minor"/>
      </rPr>
      <t xml:space="preserve">: Este indicador tiene como meta anual realizar 4 mantenimiento a las oficinas de la Direccion de Bacheo y Pipas, el porcentaje de alczanzado es de 50%  </t>
    </r>
  </si>
  <si>
    <r>
      <rPr>
        <b/>
        <sz val="11"/>
        <color theme="1"/>
        <rFont val="Calibri"/>
        <family val="2"/>
        <scheme val="minor"/>
      </rPr>
      <t xml:space="preserve">Justificación Trimestral: </t>
    </r>
    <r>
      <rPr>
        <sz val="11"/>
        <color theme="1"/>
        <rFont val="Calibri"/>
        <family val="2"/>
        <scheme val="minor"/>
      </rPr>
      <t xml:space="preserve">Se logró realizar 672 desazolves de los 680  programados en el tercer  trimestre, alcanzando el 98.82% de la meta programada, se ha logrado el semáforo verde en el tercer trimestre.  </t>
    </r>
  </si>
  <si>
    <r>
      <t xml:space="preserve">Meta Anual:  </t>
    </r>
    <r>
      <rPr>
        <sz val="11"/>
        <color theme="1"/>
        <rFont val="Calibri"/>
        <family val="2"/>
        <scheme val="minor"/>
      </rPr>
      <t xml:space="preserve">La meta anual  es acumulable por lo que se logró  un 76.08%, de avance quedando en el  semáforo verde en el tercer trimestre acumulado 2025 </t>
    </r>
  </si>
  <si>
    <r>
      <rPr>
        <b/>
        <sz val="11"/>
        <color theme="1"/>
        <rFont val="Calibri"/>
        <family val="2"/>
        <scheme val="minor"/>
      </rPr>
      <t>Justificación Trimestral:</t>
    </r>
    <r>
      <rPr>
        <sz val="11"/>
        <color theme="1"/>
        <rFont val="Calibri"/>
        <family val="2"/>
        <scheme val="minor"/>
      </rPr>
      <t xml:space="preserve"> Se logró realizar la limpieza de  4,640,448.08 M2 de playas, de los  4,800,000 M2  programados en el tercer trimestre, alcanzando el 96.68% de la meta programada, se ha logrado llegar al semáforo verde en el tercer  trimestre.    </t>
    </r>
  </si>
  <si>
    <r>
      <rPr>
        <b/>
        <sz val="11"/>
        <color theme="1"/>
        <rFont val="Calibri"/>
        <family val="2"/>
        <scheme val="minor"/>
      </rPr>
      <t xml:space="preserve">Meta Anual:  </t>
    </r>
    <r>
      <rPr>
        <sz val="11"/>
        <color theme="1"/>
        <rFont val="Calibri"/>
        <family val="2"/>
        <scheme val="minor"/>
      </rPr>
      <t xml:space="preserve">La meta anual  es acumulable, por lo que logró el 73.31%, de avance logrando alcanzar el  semáforo verde en el tercer trimestre acumulado 2025 </t>
    </r>
  </si>
  <si>
    <r>
      <rPr>
        <b/>
        <sz val="11"/>
        <color theme="1"/>
        <rFont val="Calibri"/>
        <family val="2"/>
        <scheme val="minor"/>
      </rPr>
      <t xml:space="preserve">Justificación Trimestral: </t>
    </r>
    <r>
      <rPr>
        <sz val="11"/>
        <color theme="1"/>
        <rFont val="Calibri"/>
        <family val="2"/>
        <scheme val="minor"/>
      </rPr>
      <t xml:space="preserve">Se logró realizar 49  restauraciones, de los  35  programados para el tercer trimestre, logrando rebasar la meta con el   140%,  de la meta programada  en este tercer trimestre. </t>
    </r>
  </si>
  <si>
    <r>
      <rPr>
        <b/>
        <sz val="11"/>
        <color theme="1"/>
        <rFont val="Calibri"/>
        <family val="2"/>
        <scheme val="minor"/>
      </rPr>
      <t xml:space="preserve">Meta Anual: </t>
    </r>
    <r>
      <rPr>
        <sz val="11"/>
        <color theme="1"/>
        <rFont val="Calibri"/>
        <family val="2"/>
        <scheme val="minor"/>
      </rPr>
      <t xml:space="preserve"> La meta anual  es acumulativo, por lo que logró el 68.00%, de avance alcanzando  el  semáforo amarillo en el tercer trimestre acumulado 2025  </t>
    </r>
  </si>
  <si>
    <r>
      <rPr>
        <b/>
        <sz val="11"/>
        <color theme="1"/>
        <rFont val="Calibri"/>
        <family val="2"/>
        <scheme val="minor"/>
      </rPr>
      <t xml:space="preserve">Justificacion Trimestral: </t>
    </r>
    <r>
      <rPr>
        <sz val="11"/>
        <color theme="1"/>
        <rFont val="Calibri"/>
        <family val="2"/>
        <scheme val="minor"/>
      </rPr>
      <t xml:space="preserve">se logró realizar 4,217 limpiezas  de los 4,750 programados en el tercer trimestre, alcanzando el 88.78% de la meta programada, se ha logrado alcanzar el semáforo verde en el tercer trimestre.  </t>
    </r>
  </si>
  <si>
    <r>
      <rPr>
        <b/>
        <sz val="11"/>
        <color theme="1"/>
        <rFont val="Calibri"/>
        <family val="2"/>
        <scheme val="minor"/>
      </rPr>
      <t xml:space="preserve">Meta Anual:  </t>
    </r>
    <r>
      <rPr>
        <sz val="11"/>
        <color theme="1"/>
        <rFont val="Calibri"/>
        <family val="2"/>
        <scheme val="minor"/>
      </rPr>
      <t xml:space="preserve"> La meta anual  es acumulativo, por lo que logró el 62.79%, de avance alcanzando el  semáforo amarillo en el tercer trimestre acumulado 2025 </t>
    </r>
  </si>
  <si>
    <r>
      <rPr>
        <b/>
        <sz val="11"/>
        <color theme="1"/>
        <rFont val="Calibri"/>
        <family val="2"/>
        <scheme val="minor"/>
      </rPr>
      <t>Justificación Trimestral:</t>
    </r>
    <r>
      <rPr>
        <sz val="11"/>
        <color theme="1"/>
        <rFont val="Calibri"/>
        <family val="2"/>
        <scheme val="minor"/>
      </rPr>
      <t xml:space="preserve"> Se logró rebasar la meta programada realizando  1363 ML de la limpieza de interconexión  de los 1,200 ML programados  para el tercer trimestre, alcanzando el 113.58% de la meta programada, se ha logrado el semáforo verde en el tercer trimestre. </t>
    </r>
  </si>
  <si>
    <r>
      <rPr>
        <b/>
        <sz val="11"/>
        <color theme="1"/>
        <rFont val="Calibri"/>
        <family val="2"/>
        <scheme val="minor"/>
      </rPr>
      <t xml:space="preserve">Meta Anual: </t>
    </r>
    <r>
      <rPr>
        <sz val="11"/>
        <color theme="1"/>
        <rFont val="Calibri"/>
        <family val="2"/>
        <scheme val="minor"/>
      </rPr>
      <t xml:space="preserve">  La meta anual  es acumulativo, logró el 89.33%, de avance alcanzando  el  semáforo verde en el tercer trimestre acumulado 2025   </t>
    </r>
  </si>
  <si>
    <r>
      <rPr>
        <b/>
        <sz val="11"/>
        <color theme="1"/>
        <rFont val="Calibri"/>
        <family val="2"/>
        <scheme val="minor"/>
      </rPr>
      <t xml:space="preserve">Justificación Trimestral: </t>
    </r>
    <r>
      <rPr>
        <sz val="11"/>
        <color theme="1"/>
        <rFont val="Calibri"/>
        <family val="2"/>
        <scheme val="minor"/>
      </rPr>
      <t xml:space="preserve">Se logró realizar 135,550  Kg de basura  de los  137,000  Kg  programados en el tercer trimestre, alcanzando el 98.94%  de la meta programada  se ha logrado el semáforo verde en el tercer trimestre. </t>
    </r>
  </si>
  <si>
    <r>
      <rPr>
        <b/>
        <sz val="11"/>
        <color theme="1"/>
        <rFont val="Calibri"/>
        <family val="2"/>
        <scheme val="minor"/>
      </rPr>
      <t xml:space="preserve">Meta Anual: </t>
    </r>
    <r>
      <rPr>
        <sz val="11"/>
        <color theme="1"/>
        <rFont val="Calibri"/>
        <family val="2"/>
        <scheme val="minor"/>
      </rPr>
      <t xml:space="preserve">  La meta anual  es acumulativo, logró el 82.19%, de avance alcanzando  el  semáforo verde en el tercer trimestre acumulado 2025  </t>
    </r>
  </si>
  <si>
    <r>
      <rPr>
        <b/>
        <sz val="11"/>
        <color theme="1"/>
        <rFont val="Calibri"/>
        <family val="2"/>
        <scheme val="minor"/>
      </rPr>
      <t xml:space="preserve">Justificación Trimestral: </t>
    </r>
    <r>
      <rPr>
        <sz val="11"/>
        <color theme="1"/>
        <rFont val="Calibri"/>
        <family val="2"/>
        <scheme val="minor"/>
      </rPr>
      <t xml:space="preserve">Se logró rebasar  el retiro de    20175.30 M3 de sargazo y pasto marino de las playas, de los 3500 m3 programados en el tercer  trimestre rebasando con un 576.44%  de la meta programada, esto debido al exceso de recale de sargazo de las playas, se ha logrado el semáforo verde en el tercer trimestre.      </t>
    </r>
  </si>
  <si>
    <r>
      <rPr>
        <b/>
        <sz val="11"/>
        <color theme="1"/>
        <rFont val="Calibri"/>
        <family val="2"/>
        <scheme val="minor"/>
      </rPr>
      <t xml:space="preserve">Meta Anual: </t>
    </r>
    <r>
      <rPr>
        <sz val="11"/>
        <color theme="1"/>
        <rFont val="Calibri"/>
        <family val="2"/>
        <scheme val="minor"/>
      </rPr>
      <t xml:space="preserve">  La meta anual  es acumulativo, se logró rebasar la meta acumulada  en este trimestre al  187.42%, de avance debido al acumulo y recale del zargazo en las playas. alcanzando  el  semáforo verde en el tercer trimestre acumulado 2025 </t>
    </r>
  </si>
  <si>
    <r>
      <rPr>
        <b/>
        <sz val="11"/>
        <color theme="1"/>
        <rFont val="Calibri"/>
        <family val="2"/>
        <scheme val="minor"/>
      </rPr>
      <t xml:space="preserve">Justificación Trimestral: </t>
    </r>
    <r>
      <rPr>
        <sz val="11"/>
        <color theme="1"/>
        <rFont val="Calibri"/>
        <family val="2"/>
        <scheme val="minor"/>
      </rPr>
      <t xml:space="preserve">Se logró  realizar  9 mantenimientos de los 9 programados en el tercer trimestre, alcanzando el  100.00%  de la meta programada, se ha logrado el semáforo verde en el tercer trimestre.  </t>
    </r>
  </si>
  <si>
    <r>
      <rPr>
        <b/>
        <sz val="11"/>
        <color theme="1"/>
        <rFont val="Calibri"/>
        <family val="2"/>
        <scheme val="minor"/>
      </rPr>
      <t xml:space="preserve">Meta Anual: </t>
    </r>
    <r>
      <rPr>
        <sz val="11"/>
        <color theme="1"/>
        <rFont val="Calibri"/>
        <family val="2"/>
        <scheme val="minor"/>
      </rPr>
      <t xml:space="preserve">  La meta anual  es acumulativo, logró el 68.57%, de avance quedando en el  semáforo amarillo en el tercer trimestre acumulado 2025 </t>
    </r>
  </si>
  <si>
    <t>Lic. José Fernando Díaz Nuñez</t>
  </si>
  <si>
    <t>PERÍODO QUE SE INFORMA: DEL 1 DE JULIO AL 30 DE SEPTIEMBRE 2025</t>
  </si>
  <si>
    <r>
      <rPr>
        <b/>
        <sz val="11"/>
        <color theme="1"/>
        <rFont val="Arial"/>
        <family val="2"/>
      </rPr>
      <t xml:space="preserve">Meta Trimestral:  </t>
    </r>
    <r>
      <rPr>
        <sz val="11"/>
        <color theme="1"/>
        <rFont val="Arial"/>
        <family val="2"/>
      </rPr>
      <t xml:space="preserve">
Este indicador tiene como meta anual de verificar el avance de 52 obras públicas,  sin embargo en este tercer trimestre se inicio 34 obras públicas, obteniendo un avance trimestral de 178.95%
</t>
    </r>
    <r>
      <rPr>
        <b/>
        <sz val="11"/>
        <color theme="1"/>
        <rFont val="Arial"/>
        <family val="2"/>
      </rPr>
      <t xml:space="preserve">Meta Anual: </t>
    </r>
    <r>
      <rPr>
        <sz val="11"/>
        <color theme="1"/>
        <rFont val="Arial"/>
        <family val="2"/>
      </rPr>
      <t xml:space="preserve">
Durante el tercer trimestre se registra avance acumulado de 69.23%, si bien, el avance es positivo se requiere mantener la estrategia para alcanzar los objetivos planeado.</t>
    </r>
  </si>
  <si>
    <r>
      <rPr>
        <b/>
        <sz val="11"/>
        <color theme="1"/>
        <rFont val="Arial"/>
        <family val="2"/>
      </rPr>
      <t>Meta Trimestral:</t>
    </r>
    <r>
      <rPr>
        <sz val="11"/>
        <color theme="1"/>
        <rFont val="Arial"/>
        <family val="2"/>
      </rPr>
      <t xml:space="preserve"> En este tercer trimestre el porcentaje alcanzado fue de 100%   la meta programada derivado de la labor de implementar programas para el mantenimiento de la infraestructura urbana.
</t>
    </r>
    <r>
      <rPr>
        <b/>
        <sz val="11"/>
        <color theme="1"/>
        <rFont val="Arial"/>
        <family val="2"/>
      </rPr>
      <t>Meta Anual:</t>
    </r>
    <r>
      <rPr>
        <sz val="11"/>
        <color theme="1"/>
        <rFont val="Arial"/>
        <family val="2"/>
      </rPr>
      <t xml:space="preserve"> Este indicador tiene como meta anual 30 programas implementadas. El porcentaje alcanzado es de 76.67%  ya que es un indicador ascendente regular y  se actualiza cada trimestre.</t>
    </r>
  </si>
  <si>
    <r>
      <rPr>
        <b/>
        <sz val="11"/>
        <color theme="1"/>
        <rFont val="Arial"/>
        <family val="2"/>
      </rPr>
      <t>Meta Trimestral</t>
    </r>
    <r>
      <rPr>
        <sz val="11"/>
        <color theme="1"/>
        <rFont val="Arial"/>
        <family val="2"/>
      </rPr>
      <t xml:space="preserve">: Se logró un avance del 100% de lo programado en el tercer trimestre derivado del recorrido de obras y servicios públicos para su supervisión
</t>
    </r>
    <r>
      <rPr>
        <b/>
        <sz val="11"/>
        <color theme="1"/>
        <rFont val="Arial"/>
        <family val="2"/>
      </rPr>
      <t>Meta Anual:</t>
    </r>
    <r>
      <rPr>
        <sz val="11"/>
        <color theme="1"/>
        <rFont val="Arial"/>
        <family val="2"/>
      </rPr>
      <t xml:space="preserve"> Este indicador tiene como meta anual 30 obras y servicios públicos supervisados.  el porcentaje alcanzado es de 73.33%  ya que es un indicador ascendente regular y  se actualiza cada trimestre.</t>
    </r>
  </si>
  <si>
    <r>
      <rPr>
        <b/>
        <sz val="11"/>
        <color theme="1"/>
        <rFont val="Arial"/>
        <family val="2"/>
      </rPr>
      <t>Meta Trimestral</t>
    </r>
    <r>
      <rPr>
        <sz val="11"/>
        <color theme="1"/>
        <rFont val="Arial"/>
        <family val="2"/>
      </rPr>
      <t xml:space="preserve">: Se logró un avance del 100% de lo programado en el tercer trimestre derivado de la implementacion de estrategias en la planeacióon presupuestaria de actividades administrativas y operativas.
</t>
    </r>
    <r>
      <rPr>
        <b/>
        <sz val="11"/>
        <color theme="1"/>
        <rFont val="Arial"/>
        <family val="2"/>
      </rPr>
      <t>Meta Anual:</t>
    </r>
    <r>
      <rPr>
        <sz val="11"/>
        <color theme="1"/>
        <rFont val="Arial"/>
        <family val="2"/>
      </rPr>
      <t xml:space="preserve"> Este indicador tiene como meta anual 40 Actividades Administrativas y de Operatividad Realizadas. El porcentaje alcanzado es de 67.50%  ya que es un indicador ascendente regular y  se actualiza cada trimestre.</t>
    </r>
  </si>
  <si>
    <r>
      <rPr>
        <b/>
        <sz val="11"/>
        <color theme="1"/>
        <rFont val="Arial"/>
        <family val="2"/>
      </rPr>
      <t>Meta Trimestral</t>
    </r>
    <r>
      <rPr>
        <sz val="11"/>
        <color theme="1"/>
        <rFont val="Arial"/>
        <family val="2"/>
      </rPr>
      <t xml:space="preserve">: Este tercer trimestre se presenta un avance del 0% de lo programado derivado  de la reprogramacion de actividades de Obra Pública en coordinacion con dependencias del municipio.
</t>
    </r>
    <r>
      <rPr>
        <b/>
        <sz val="11"/>
        <color theme="1"/>
        <rFont val="Arial"/>
        <family val="2"/>
      </rPr>
      <t>Meta Anual:</t>
    </r>
    <r>
      <rPr>
        <sz val="11"/>
        <color theme="1"/>
        <rFont val="Arial"/>
        <family val="2"/>
      </rPr>
      <t xml:space="preserve"> Este indicador tiene como meta anual 15 Obras Públicas entregadas. El porcentaje alcanzado es de 20%  ya que es un indicador ascendente regular y  se actualiza cada trimestre.</t>
    </r>
  </si>
  <si>
    <r>
      <rPr>
        <b/>
        <sz val="11"/>
        <color theme="1"/>
        <rFont val="Arial"/>
        <family val="2"/>
      </rPr>
      <t>Meta Trimestral</t>
    </r>
    <r>
      <rPr>
        <sz val="11"/>
        <color theme="1"/>
        <rFont val="Arial"/>
        <family val="2"/>
      </rPr>
      <t xml:space="preserve">: Este tercer trimestre se presenta un avance del 0% de lo programado derivado  de la reprogramacion de actividades de Asistencia a actividades programadas con dependencias gubernamentales y privadas a la que asistio la Secretaria o un representante de la Secretaría Municipal de Obras Públicas y Servicios.
</t>
    </r>
    <r>
      <rPr>
        <b/>
        <sz val="11"/>
        <color theme="1"/>
        <rFont val="Arial"/>
        <family val="2"/>
      </rPr>
      <t>Meta Anual:</t>
    </r>
    <r>
      <rPr>
        <sz val="11"/>
        <color theme="1"/>
        <rFont val="Arial"/>
        <family val="2"/>
      </rPr>
      <t xml:space="preserve"> Este indicador tiene como meta anual 5 asistencia a actividades programadascon dependencias gubernamentales y de sector privado.. El porcentaje alcanzado es de 40%  ya que es un indicador ascendente regular y  se actualiza cada trimestre.</t>
    </r>
  </si>
  <si>
    <r>
      <rPr>
        <b/>
        <sz val="11"/>
        <color theme="1"/>
        <rFont val="Arial"/>
        <family val="2"/>
      </rPr>
      <t>Meta Trimestral</t>
    </r>
    <r>
      <rPr>
        <sz val="11"/>
        <color theme="1"/>
        <rFont val="Arial"/>
        <family val="2"/>
      </rPr>
      <t xml:space="preserve">: Se logró alcanzar el 80% de lo programado en el tercer trimestre de  las solicitudes ciudadanas atendidas por parte de la Secretaría Municipal de Obras Públicas y Servicios.
</t>
    </r>
    <r>
      <rPr>
        <b/>
        <sz val="11"/>
        <color theme="1"/>
        <rFont val="Arial"/>
        <family val="2"/>
      </rPr>
      <t xml:space="preserve">Meta Anual: </t>
    </r>
    <r>
      <rPr>
        <sz val="11"/>
        <color theme="1"/>
        <rFont val="Arial"/>
        <family val="2"/>
      </rPr>
      <t>Este indicador tiene como meta anual 200 Solicitudes ciudadanas atendidas para el mantenimiento de infraestructura urbana y creación de obra Pública. El porcentaje alcanzado es de 51%  ya que es un indicador ascendente regular y  se actualiza cada trimestre.</t>
    </r>
  </si>
  <si>
    <r>
      <rPr>
        <b/>
        <sz val="11"/>
        <color theme="1"/>
        <rFont val="Arial"/>
        <family val="2"/>
      </rPr>
      <t>Meta Trimestral</t>
    </r>
    <r>
      <rPr>
        <sz val="11"/>
        <color theme="1"/>
        <rFont val="Arial"/>
        <family val="2"/>
      </rPr>
      <t xml:space="preserve">: Se logró un avance del 63.64% de lo programado en el tercer trimestre derivado del labor de  autorización de permisos de obra privada en vía pública que se realizo por parte de la Secretaría Municipal de Obras Públicas y Servicios.
</t>
    </r>
    <r>
      <rPr>
        <b/>
        <sz val="11"/>
        <color theme="1"/>
        <rFont val="Arial"/>
        <family val="2"/>
      </rPr>
      <t xml:space="preserve">Meta Anual: </t>
    </r>
    <r>
      <rPr>
        <sz val="11"/>
        <color theme="1"/>
        <rFont val="Arial"/>
        <family val="2"/>
      </rPr>
      <t>Este indicador tiene como meta anual 220 permisos de obra privada autorizadas. El porcentaje alcanzado es de 55%  ya que es un indicador ascendente regular y  se actualiza cada trimestre.</t>
    </r>
  </si>
  <si>
    <r>
      <rPr>
        <b/>
        <sz val="11"/>
        <color theme="1"/>
        <rFont val="Arial"/>
        <family val="2"/>
      </rPr>
      <t>Meta Trimestral:</t>
    </r>
    <r>
      <rPr>
        <sz val="11"/>
        <color theme="1"/>
        <rFont val="Arial"/>
        <family val="2"/>
      </rPr>
      <t xml:space="preserve"> En este tercer trimestre se logró un avance del 40% de lo programado derivado a que no hubo alguna Recepción e Integracion de Resolución  de recursos de revisión, desahogo de pruebas y alegatos en  audiencias, que se realizan en la Secretaría Municipal de Obras Públicas y Servicios.
</t>
    </r>
    <r>
      <rPr>
        <b/>
        <sz val="11"/>
        <color theme="1"/>
        <rFont val="Arial"/>
        <family val="2"/>
      </rPr>
      <t>Meta Anual:</t>
    </r>
    <r>
      <rPr>
        <sz val="11"/>
        <color theme="1"/>
        <rFont val="Arial"/>
        <family val="2"/>
      </rPr>
      <t xml:space="preserve"> Este indicador tiene como meta anual 20 Expedientes integrados. El porcentaje alcanzado es de 30%  ya que es un indicador ascendente regular y  se actualiza cada trimestre.</t>
    </r>
  </si>
  <si>
    <r>
      <rPr>
        <b/>
        <sz val="11"/>
        <color theme="1"/>
        <rFont val="Arial"/>
        <family val="2"/>
      </rPr>
      <t>Meta Trimestral</t>
    </r>
    <r>
      <rPr>
        <sz val="11"/>
        <color theme="1"/>
        <rFont val="Arial"/>
        <family val="2"/>
      </rPr>
      <t xml:space="preserve">: Durante el tercer trimestre se logró un avance del 100% de lo programado en el trimestre derivado de la realización del mantenimiento de las instalaciones de la coordinación administrativa de la Secretaría Municipal de Obras Públicas y Servicios.
</t>
    </r>
    <r>
      <rPr>
        <b/>
        <sz val="11"/>
        <color theme="1"/>
        <rFont val="Arial"/>
        <family val="2"/>
      </rPr>
      <t xml:space="preserve">
Meta Anual</t>
    </r>
    <r>
      <rPr>
        <sz val="11"/>
        <color theme="1"/>
        <rFont val="Arial"/>
        <family val="2"/>
      </rPr>
      <t>: Este indicador tiene como meta anual 30 solicitudes de mantenimiento de las instalaciones de la coordinación administrativa. El porcentaje alcanzado es de 76.67%  ya que es un indicador ascendente regular y  se actualiza cada trimestre.</t>
    </r>
  </si>
  <si>
    <r>
      <rPr>
        <b/>
        <sz val="11"/>
        <color theme="1"/>
        <rFont val="Arial"/>
        <family val="2"/>
      </rPr>
      <t>Meta Trimestral</t>
    </r>
    <r>
      <rPr>
        <sz val="11"/>
        <color theme="1"/>
        <rFont val="Arial"/>
        <family val="2"/>
      </rPr>
      <t xml:space="preserve">: Se alcanzo el 72.53% de avance en la  meta programada en el tercer trimestre derivado del trabajo de difusión de actividades de los servicios públicos y entrega de obra pública que realizo la Secretaría Municipal de Obras Públicas y Servicios.
</t>
    </r>
    <r>
      <rPr>
        <b/>
        <sz val="11"/>
        <color theme="1"/>
        <rFont val="Arial"/>
        <family val="2"/>
      </rPr>
      <t>Meta Anual:</t>
    </r>
    <r>
      <rPr>
        <sz val="11"/>
        <color theme="1"/>
        <rFont val="Arial"/>
        <family val="2"/>
      </rPr>
      <t xml:space="preserve"> Este indicador tiene como meta anual 1500 Difusion de actividades de los servicios Públicos y entrega de obra Pública. El porcentaje alcanzado es de 46.80%  ya que es un indicador ascendente regular y  se actualiza cada trimestre.</t>
    </r>
  </si>
  <si>
    <r>
      <rPr>
        <b/>
        <sz val="11"/>
        <color theme="1"/>
        <rFont val="Calibri"/>
        <family val="2"/>
        <scheme val="minor"/>
      </rPr>
      <t>Meta Trimestral:</t>
    </r>
    <r>
      <rPr>
        <sz val="11"/>
        <color theme="1"/>
        <rFont val="Calibri"/>
        <family val="2"/>
        <scheme val="minor"/>
      </rPr>
      <t xml:space="preserve"> Este indicador tiene como meta anual recepcionar 4 obras. En este trimestre se realizaron 0 de 1 programado. El porcentaje alcanzado fue de 0% debido a que este trimestre no se recepciono alguno,  derivado  de la reprogramacion de actividades.
</t>
    </r>
    <r>
      <rPr>
        <b/>
        <sz val="11"/>
        <color theme="1"/>
        <rFont val="Calibri"/>
        <family val="2"/>
        <scheme val="minor"/>
      </rPr>
      <t>Meta Anual:</t>
    </r>
    <r>
      <rPr>
        <sz val="11"/>
        <color theme="1"/>
        <rFont val="Calibri"/>
        <family val="2"/>
        <scheme val="minor"/>
      </rPr>
      <t xml:space="preserve">Este indicador tiene como meta anual recepcionar 4 obras.  el porcentaje alcanzado es de 0%  ya que es un indicador ascendente regular y  se actualiza cada trimestre.
</t>
    </r>
  </si>
  <si>
    <r>
      <rPr>
        <b/>
        <sz val="11"/>
        <color theme="1"/>
        <rFont val="Calibri"/>
        <family val="2"/>
        <scheme val="minor"/>
      </rPr>
      <t>Meta Trimestral</t>
    </r>
    <r>
      <rPr>
        <sz val="11"/>
        <color theme="1"/>
        <rFont val="Calibri"/>
        <family val="2"/>
        <scheme val="minor"/>
      </rPr>
      <t xml:space="preserve">: Este indicador tiene como meta anual realizar 4 mantenimientos a las maquinarias. En este trimestre no se realizo ninguno. El porcentaje alcanzado fue de 0%  derivado de la reprogramacion de actividades.
</t>
    </r>
    <r>
      <rPr>
        <b/>
        <sz val="11"/>
        <color theme="1"/>
        <rFont val="Calibri"/>
        <family val="2"/>
        <scheme val="minor"/>
      </rPr>
      <t>Meta Anual</t>
    </r>
    <r>
      <rPr>
        <sz val="11"/>
        <color theme="1"/>
        <rFont val="Calibri"/>
        <family val="2"/>
        <scheme val="minor"/>
      </rPr>
      <t>:Este indicador tiene como meta anual realizar 4 mantenimientos a la maquinaria, el porcentaje alcanzado es de 0%  ya que es un indicador ascendente regular y  se actualiza cada trimestre.</t>
    </r>
  </si>
  <si>
    <t xml:space="preserve">Meta Trimestral:  
La meta alcanzada del 01 de Julio al 30 de Septiembre 2025, Se logro un avance del 792% partiendo de la meta planeada, el cual es mayor a lo planeado ya que los reportes de la ciudadania estan en aumento debido a nuestro nuevo sistema de atencion ciudadana Chat Bot el cual facilita la atencion a  la ciudadania.    
</t>
  </si>
  <si>
    <t xml:space="preserve">Meta Trimestral:  
La meta alcanzada del 01 de julio al 30 de Septiembre 2025, Se logró un avance del 80.95% partiendo de la meta planeada. el cual se encuentra en el rango promedio de acuerdo a lo planeado.
</t>
  </si>
  <si>
    <t xml:space="preserve">Meta Trimestral:  
 La meta alcanzada del 01 de julio al 30 de Septiembre 2025, Se logró un avance del 68.12% partiendo de la meta planeada, es una cifra  de acuerdo a lo planeado, ya que el personal  se volcado a otras actividades por temas de contingencia metereologica y prevencion de estos mismos. </t>
  </si>
  <si>
    <t>Meta Trimestral:  
La meta alcanzada del 01 de julio al 30 de Septiembre 2025, Se logro un avance del 55.99% partiendo de la meta planeada,siendo una sifra un poco baja  con rspecto a lo planeado ya que  ya que el personal  se volcado a otras actividades por temas de contingencia metereo y  prevencion de estos mismos .</t>
  </si>
  <si>
    <t xml:space="preserve">Meta Trimestral:  
La meta alcanzada del 01 de julio al 30 de Septiembre 2025, Se logro un avance del 44.82% de la meta planeada. debido a la alza de los reportes de la ciudadania y se prioriza dichos reportes para disminuir la delincuencia en zonas inseguras y minimizar zonas de alto riesgo para la salud de mujeres y niños. Al igual a los programas de descacharrizacion que programa la Presidencia Municipal   </t>
  </si>
  <si>
    <t>Meta Trimestral:  
La meta alcanzada del 01 de julio al 30 de Septiembre 2025, Se logró un avance del 2.67% partiendo de la meta planeada.debido ala alza de reportes por parte de la ciudadania en temas de contingencia , se priorizan de acuerdo alos riesgos sanitarios ,  por zonas inseguras y acciones de inmediata accion.</t>
  </si>
  <si>
    <t>Meta Trimestral:  
 La meta alcanzada del 01 de julio al 30 de Septiembre 2025, Se logro un avance del 29.70% partiendo de la meta planeada. Las actividades en este periodo se volcaron a las actividades de apoyo  a  Retiro de los desechos sólidos y vegetales de basureros clandestinos debido a las condiciones metereologicas y al apoyo al carnabal.</t>
  </si>
  <si>
    <t xml:space="preserve">Meta Trimestral:  
La meta alcanzada del 01 de julio al 30 de Septiembre 2025, Se logro un avance del 96.97% partiendo de la meta planeada. debido ala demanda de la operatividad se han solicitado constantemente mantenimiento vehicular. </t>
  </si>
  <si>
    <t xml:space="preserve">Meta Trimestral:  
La meta alcanzada del 01 de julio al 30 de Septiembre 2025, Se logro un avance del 131% partiendo de la meta planeada.debido ala demanda de reportes y la operatividad de la direccion se han solicitado constantemente el mantenimiento de la maquinaria menor y actualmente estan al cien las mismas.     </t>
  </si>
  <si>
    <t xml:space="preserve">Meta Trimestral:  
 La meta alcanzada del 01 de julio al 30 de Septiembre 2025, Se logro un avance del 97.90 % partiendo de la meta planeada.debido ala demanda de la operatividad se han solicitado constantemente mantenimiento del maquinaria pesada , pero al estar en constante actividad genera mayor desgaste en las mismas. </t>
  </si>
  <si>
    <r>
      <rPr>
        <b/>
        <sz val="11"/>
        <color theme="1"/>
        <rFont val="Arial"/>
        <family val="2"/>
      </rPr>
      <t xml:space="preserve">Meta Trimestral: </t>
    </r>
    <r>
      <rPr>
        <sz val="11"/>
        <color theme="1"/>
        <rFont val="Arial"/>
        <family val="2"/>
      </rPr>
      <t xml:space="preserve">Durante este trimestre, se realizaron 1180 de las 1250 supervisiones programadas, lo que representa un 94.40% de cumplimiento. El principal motivo de no haber alcanzado la meta prevista fue la reprogramación de algunas actividades debido a factores externos. Se espera que en el próximo trimestre si se logren las metas esperando que las condiciones sean favorables, con el objetivo de cumplir la meta anual.
</t>
    </r>
    <r>
      <rPr>
        <b/>
        <sz val="11"/>
        <color theme="1"/>
        <rFont val="Arial"/>
        <family val="2"/>
      </rPr>
      <t>Meta Anual:</t>
    </r>
    <r>
      <rPr>
        <sz val="11"/>
        <color theme="1"/>
        <rFont val="Arial"/>
        <family val="2"/>
      </rPr>
      <t xml:space="preserve"> Durante el trimestre, se realizó un total de 1,180 supervisiones, lo que representa un 69.60% del total de 5,000 supervisiones planificadas para el año 2025.</t>
    </r>
  </si>
  <si>
    <r>
      <rPr>
        <b/>
        <sz val="11"/>
        <color theme="1"/>
        <rFont val="Arial"/>
        <family val="2"/>
      </rPr>
      <t xml:space="preserve">Meta Trimestral: </t>
    </r>
    <r>
      <rPr>
        <sz val="11"/>
        <color theme="1"/>
        <rFont val="Arial"/>
        <family val="2"/>
      </rPr>
      <t xml:space="preserve"> Durante este trimestre, se realizaron 4875 de las 4560 encueestas programadas, lo que representa un 106.91% de cumplimiento. El principal motivo de haber alcanzado mas del 100% la meta fue la participacion de la ciudadania.  Se espera que en el próximo trimestre se logre el mismo porcentaje para el cumplimiento de las metas anuales.
</t>
    </r>
    <r>
      <rPr>
        <b/>
        <sz val="11"/>
        <color theme="1"/>
        <rFont val="Arial"/>
        <family val="2"/>
      </rPr>
      <t>Meta Anual:</t>
    </r>
    <r>
      <rPr>
        <sz val="11"/>
        <color theme="1"/>
        <rFont val="Arial"/>
        <family val="2"/>
      </rPr>
      <t xml:space="preserve"> Durante el trimestre, se realizó un total de 4,875 encuestas, lo que representa un 76.89% del total de 18,240 encuestas planificadas para el año 2025.</t>
    </r>
  </si>
  <si>
    <r>
      <rPr>
        <b/>
        <sz val="11"/>
        <color theme="1"/>
        <rFont val="Arial"/>
        <family val="2"/>
      </rPr>
      <t xml:space="preserve">Meta Trimestral: </t>
    </r>
    <r>
      <rPr>
        <sz val="11"/>
        <color theme="1"/>
        <rFont val="Arial"/>
        <family val="2"/>
      </rPr>
      <t xml:space="preserve"> Durante este trimestre, se realizaron 1188 de las 1050 supervisiones de rutas programadas, lo que representa un 113.14% de cumplimiento. El principal motivo de  haber alcanzado  mas del 100% de la meta prevista fue el aumento de los dias de recoleccion de desechos solidos. Se espera que en el próximo trimestre  se logren nuevamente las metas esperando que las condiciones sean favorables, con el objetivo de cumplir la meta anual.
</t>
    </r>
    <r>
      <rPr>
        <b/>
        <sz val="11"/>
        <color theme="1"/>
        <rFont val="Arial"/>
        <family val="2"/>
      </rPr>
      <t>Meta Anual:</t>
    </r>
    <r>
      <rPr>
        <sz val="11"/>
        <color theme="1"/>
        <rFont val="Arial"/>
        <family val="2"/>
      </rPr>
      <t xml:space="preserve"> Durante el  trimestre, se realizó un total de 1188 supervisiones, lo que representa un 84% del total de 4200 supervisiones planificadas para el año 2025.</t>
    </r>
  </si>
  <si>
    <r>
      <rPr>
        <b/>
        <sz val="11"/>
        <color theme="1"/>
        <rFont val="Arial"/>
        <family val="2"/>
      </rPr>
      <t xml:space="preserve">Meta Trimestral: </t>
    </r>
    <r>
      <rPr>
        <sz val="11"/>
        <color theme="1"/>
        <rFont val="Arial"/>
        <family val="2"/>
      </rPr>
      <t xml:space="preserve">  Durante este trimestre, se realizaron 130123.35 de las 91,025 toneladas de residuos solidos  programadas, lo que representa un 142.95% de cumplimiento. El principal motivo de  haber alcanzado mas del 100% la meta prevista fue el aumento de dias en la recoleccion de desechos solidos. Se espera que en el próximo trimestre  se logren nuevamente las metas esperando que las condiciones sean favorables, con el objetivo de cumplir la meta anual.
</t>
    </r>
    <r>
      <rPr>
        <b/>
        <sz val="11"/>
        <color theme="1"/>
        <rFont val="Arial"/>
        <family val="2"/>
      </rPr>
      <t>Meta Anual:</t>
    </r>
    <r>
      <rPr>
        <sz val="11"/>
        <color theme="1"/>
        <rFont val="Arial"/>
        <family val="2"/>
      </rPr>
      <t xml:space="preserve"> Durante el trimestre, se realizó un total de 130,123.35 toneladas de residuos solidos, lo que representa un 101.17% del total de 363,825 toneladas planificadas para el año 2025.</t>
    </r>
  </si>
  <si>
    <r>
      <rPr>
        <b/>
        <sz val="11"/>
        <color theme="1"/>
        <rFont val="Arial"/>
        <family val="2"/>
      </rPr>
      <t xml:space="preserve">Meta Trimestral: </t>
    </r>
    <r>
      <rPr>
        <sz val="11"/>
        <color theme="1"/>
        <rFont val="Arial"/>
        <family val="2"/>
      </rPr>
      <t xml:space="preserve">  Durante este trimestre, se realizaron 22 de las 35 supervisiones de basureros clandestinos programadas, lo que representa un 62.86% de cumplimiento.El principal motivo de la disminución en el porcentaje de cumplimiento de la meta prevista se debe a que, al llevarse a cabo jornadas de descacharrización en diversas zonas, se logró reducir la formación de basureros clandestinos. Esta acción, aunque positiva para el entorno y la salud pública, influyó en el indicador de la meta establecida. Se espera que en el próximo trimestre, manteniendo las condiciones favorables y continuando con estas estrategias preventivas, se logre avanzar de manera significativa para cumplir la meta anual.
</t>
    </r>
    <r>
      <rPr>
        <b/>
        <sz val="11"/>
        <color theme="1"/>
        <rFont val="Arial"/>
        <family val="2"/>
      </rPr>
      <t>Meta Anual:</t>
    </r>
    <r>
      <rPr>
        <sz val="11"/>
        <color theme="1"/>
        <rFont val="Arial"/>
        <family val="2"/>
      </rPr>
      <t xml:space="preserve"> Durante el trimestre, se realizó un total de 22 supervisiones de basureros clandestinos, lo que representa un 52.86% del total de 140 supervisiones de basureros clandestinos planificadas para el año 2025.</t>
    </r>
  </si>
  <si>
    <r>
      <rPr>
        <b/>
        <sz val="11"/>
        <color theme="1"/>
        <rFont val="Arial"/>
        <family val="2"/>
      </rPr>
      <t xml:space="preserve">Meta Trimestral: </t>
    </r>
    <r>
      <rPr>
        <sz val="11"/>
        <color theme="1"/>
        <rFont val="Arial"/>
        <family val="2"/>
      </rPr>
      <t xml:space="preserve">   Durante este trimestre, se realizaron 3 de los 5 servicios de mantenimiento programadas, lo que representa un 60% de cumplimiento. El principal motivo de no haber alcanzado la meta prevista fue la reprogramación de algunas actividades debido a factores externos. Se espera que en el próximo trimestre si se logren las metas esperando que las condiciones sean favorables, con el objetivo de cumplir la meta anual.
</t>
    </r>
    <r>
      <rPr>
        <b/>
        <sz val="11"/>
        <color theme="1"/>
        <rFont val="Arial"/>
        <family val="2"/>
      </rPr>
      <t>Meta Anual:</t>
    </r>
    <r>
      <rPr>
        <sz val="11"/>
        <color theme="1"/>
        <rFont val="Arial"/>
        <family val="2"/>
      </rPr>
      <t xml:space="preserve"> Durante el trimestre, se realizó un total de 3 servicios de mantenimiento vehicular, lo que representa un 40% del total de 20 servicios de mantenimiento planificadas para el año 2025.</t>
    </r>
  </si>
  <si>
    <r>
      <rPr>
        <b/>
        <sz val="11"/>
        <color theme="1"/>
        <rFont val="Calibri"/>
        <family val="2"/>
        <scheme val="minor"/>
      </rPr>
      <t>PPDEA:</t>
    </r>
    <r>
      <rPr>
        <sz val="11"/>
        <color theme="1"/>
        <rFont val="Calibri"/>
        <family val="2"/>
        <scheme val="minor"/>
      </rPr>
      <t xml:space="preserve"> Porcentaje de demandas emergentes atendidas.</t>
    </r>
  </si>
  <si>
    <r>
      <rPr>
        <b/>
        <sz val="11"/>
        <color theme="1"/>
        <rFont val="Calibri"/>
        <family val="2"/>
        <scheme val="minor"/>
      </rPr>
      <t>PRAG:</t>
    </r>
    <r>
      <rPr>
        <sz val="11"/>
        <color theme="1"/>
        <rFont val="Calibri"/>
        <family val="2"/>
        <scheme val="minor"/>
      </rPr>
      <t xml:space="preserve"> Porcentaje de Recursos  Administrativos de contratos y arrendamientos Gestionados.</t>
    </r>
  </si>
  <si>
    <r>
      <rPr>
        <b/>
        <sz val="11"/>
        <color theme="1"/>
        <rFont val="Calibri"/>
        <family val="2"/>
        <scheme val="minor"/>
      </rPr>
      <t xml:space="preserve">PKLCAL: </t>
    </r>
    <r>
      <rPr>
        <sz val="11"/>
        <color theme="1"/>
        <rFont val="Calibri"/>
        <family val="2"/>
        <scheme val="minor"/>
      </rPr>
      <t>Porcentaje de Kilomestros Lineales de Calles y Avenidas Limpios.</t>
    </r>
  </si>
  <si>
    <r>
      <rPr>
        <b/>
        <sz val="11"/>
        <color theme="1"/>
        <rFont val="Calibri"/>
        <family val="2"/>
        <scheme val="minor"/>
      </rPr>
      <t>PMCAVACA:</t>
    </r>
    <r>
      <rPr>
        <sz val="11"/>
        <color theme="1"/>
        <rFont val="Calibri"/>
        <family val="2"/>
        <scheme val="minor"/>
      </rPr>
      <t xml:space="preserve"> Porcentaje de Metros Cuadrados de Áreas Verdes y Áreas Comunes Atendidos.</t>
    </r>
  </si>
  <si>
    <r>
      <rPr>
        <b/>
        <sz val="11"/>
        <color theme="1"/>
        <rFont val="Calibri"/>
        <family val="2"/>
        <scheme val="minor"/>
      </rPr>
      <t>PTRDSVBC:</t>
    </r>
    <r>
      <rPr>
        <sz val="11"/>
        <color theme="1"/>
        <rFont val="Calibri"/>
        <family val="2"/>
        <scheme val="minor"/>
      </rPr>
      <t xml:space="preserve"> Porcentaje de Tonelaje de Retiro de Desechos Sólidos y Vegetales de Basureros Clandestinos.</t>
    </r>
  </si>
  <si>
    <r>
      <rPr>
        <b/>
        <sz val="11"/>
        <color theme="1"/>
        <rFont val="Calibri"/>
        <family val="2"/>
        <scheme val="minor"/>
      </rPr>
      <t xml:space="preserve">PEPR: </t>
    </r>
    <r>
      <rPr>
        <sz val="11"/>
        <color theme="1"/>
        <rFont val="Calibri"/>
        <family val="2"/>
        <scheme val="minor"/>
      </rPr>
      <t>Porcentaje de Espacios Públicos Rescatados.</t>
    </r>
  </si>
  <si>
    <r>
      <rPr>
        <b/>
        <sz val="11"/>
        <color theme="1"/>
        <rFont val="Calibri"/>
        <family val="2"/>
        <scheme val="minor"/>
      </rPr>
      <t>PMCTVR:</t>
    </r>
    <r>
      <rPr>
        <sz val="11"/>
        <color theme="1"/>
        <rFont val="Calibri"/>
        <family val="2"/>
        <scheme val="minor"/>
      </rPr>
      <t xml:space="preserve"> Porcentaje de Metros Cuadrados deTerracerias para Vialidades Rastreados.</t>
    </r>
  </si>
  <si>
    <r>
      <rPr>
        <b/>
        <sz val="11"/>
        <color theme="1"/>
        <rFont val="Calibri"/>
        <family val="2"/>
        <scheme val="minor"/>
      </rPr>
      <t>PPVA</t>
    </r>
    <r>
      <rPr>
        <sz val="11"/>
        <color theme="1"/>
        <rFont val="Calibri"/>
        <family val="2"/>
        <scheme val="minor"/>
      </rPr>
      <t>: Porcentaje de Parque Vehicular Atendidos.</t>
    </r>
  </si>
  <si>
    <r>
      <rPr>
        <b/>
        <sz val="11"/>
        <color theme="1"/>
        <rFont val="Calibri"/>
        <family val="2"/>
        <scheme val="minor"/>
      </rPr>
      <t>PMPA:</t>
    </r>
    <r>
      <rPr>
        <sz val="11"/>
        <color theme="1"/>
        <rFont val="Calibri"/>
        <family val="2"/>
        <scheme val="minor"/>
      </rPr>
      <t xml:space="preserve"> Porcentaje de Maquinaria Pesada Atendidos.</t>
    </r>
  </si>
  <si>
    <r>
      <rPr>
        <b/>
        <sz val="11"/>
        <color theme="1"/>
        <rFont val="Calibri"/>
        <family val="2"/>
        <scheme val="minor"/>
      </rPr>
      <t>PEMA:</t>
    </r>
    <r>
      <rPr>
        <sz val="11"/>
        <color theme="1"/>
        <rFont val="Calibri"/>
        <family val="2"/>
        <scheme val="minor"/>
      </rPr>
      <t xml:space="preserve"> Porcentaje de  Equipo Menor Atendido.</t>
    </r>
  </si>
  <si>
    <r>
      <rPr>
        <b/>
        <sz val="10"/>
        <color theme="1"/>
        <rFont val="Calibri"/>
        <family val="2"/>
        <scheme val="minor"/>
      </rPr>
      <t>F.  2.2.1</t>
    </r>
    <r>
      <rPr>
        <sz val="10"/>
        <color theme="1"/>
        <rFont val="Calibri"/>
        <family val="2"/>
        <scheme val="minor"/>
      </rPr>
      <t xml:space="preserve">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</si>
  <si>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t>Meta Trimestral: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programada debido a que los indicadores no han tenido actualizaciones.
Meta Anual: 
La meta anual es del 75.00% como se esperaba con base a la metra trimestral alcanzada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</si>
</sst>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2"/>
      <color theme="1"/>
      <name val="Calibri"/>
      <family val="2"/>
      <scheme val="minor"/>
    </font>
    <font>
      <sz val="11"/>
      <color theme="1"/>
      <name val="Arial"/>
      <family val="2"/>
    </font>
    <font>
      <b/>
      <sz val="20"/>
      <color theme="1"/>
      <name val="Calibri"/>
      <family val="2"/>
      <scheme val="minor"/>
    </font>
    <font>
      <sz val="20"/>
      <color theme="1"/>
      <name val="Calibri"/>
      <family val="2"/>
      <scheme val="minor"/>
    </font>
    <font>
      <b/>
      <sz val="11"/>
      <color rgb="FF000000"/>
      <name val="Calibri"/>
      <family val="2"/>
      <scheme val="minor"/>
    </font>
    <font>
      <sz val="11"/>
      <color rgb="FF000000"/>
      <name val="Calibri"/>
      <family val="2"/>
      <scheme val="minor"/>
    </font>
    <font>
      <b/>
      <sz val="11"/>
      <color theme="1"/>
      <name val="Arial"/>
      <family val="2"/>
    </font>
    <font>
      <sz val="14"/>
      <color theme="1"/>
      <name val="Calibri"/>
      <family val="2"/>
      <scheme val="minor"/>
    </font>
    <font>
      <sz val="14"/>
      <color theme="1"/>
      <name val="Arial"/>
      <family val="2"/>
    </font>
    <font>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rgb="FFFFFF00"/>
        <bgColor indexed="64"/>
      </patternFill>
    </fill>
  </fills>
  <borders count="105">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style="dashed">
        <color indexed="64"/>
      </top>
      <bottom/>
      <diagonal/>
    </border>
    <border>
      <left style="dotted">
        <color indexed="64"/>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dotted">
        <color indexed="64"/>
      </left>
      <right style="dotted">
        <color indexed="64"/>
      </right>
      <top style="thin">
        <color indexed="64"/>
      </top>
      <bottom/>
      <diagonal/>
    </border>
    <border>
      <left style="medium">
        <color indexed="64"/>
      </left>
      <right style="dotted">
        <color indexed="64"/>
      </right>
      <top style="thin">
        <color indexed="64"/>
      </top>
      <bottom/>
      <diagonal/>
    </border>
    <border>
      <left style="dashed">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slantDashDot">
        <color indexed="64"/>
      </bottom>
      <diagonal/>
    </border>
    <border>
      <left style="dashed">
        <color indexed="64"/>
      </left>
      <right style="dotted">
        <color indexed="64"/>
      </right>
      <top style="dotted">
        <color indexed="64"/>
      </top>
      <bottom style="slantDashDot">
        <color indexed="64"/>
      </bottom>
      <diagonal/>
    </border>
    <border>
      <left style="thin">
        <color indexed="64"/>
      </left>
      <right style="dashed">
        <color indexed="64"/>
      </right>
      <top style="dotted">
        <color indexed="64"/>
      </top>
      <bottom/>
      <diagonal/>
    </border>
    <border>
      <left style="thin">
        <color indexed="64"/>
      </left>
      <right style="dashed">
        <color indexed="64"/>
      </right>
      <top/>
      <bottom style="slantDashDot">
        <color indexed="64"/>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dotted">
        <color indexed="64"/>
      </left>
      <right style="dotted">
        <color indexed="64"/>
      </right>
      <top/>
      <bottom/>
      <diagonal/>
    </border>
    <border>
      <left style="thin">
        <color indexed="64"/>
      </left>
      <right/>
      <top/>
      <bottom style="dotted">
        <color indexed="64"/>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thin">
        <color indexed="64"/>
      </left>
      <right/>
      <top style="dotted">
        <color indexed="64"/>
      </top>
      <bottom/>
      <diagonal/>
    </border>
    <border>
      <left/>
      <right style="dotted">
        <color indexed="64"/>
      </right>
      <top/>
      <bottom style="dotted">
        <color indexed="64"/>
      </bottom>
      <diagonal/>
    </border>
    <border>
      <left style="dotted">
        <color indexed="64"/>
      </left>
      <right style="dotted">
        <color indexed="64"/>
      </right>
      <top/>
      <bottom style="dashed">
        <color indexed="64"/>
      </bottom>
      <diagonal/>
    </border>
    <border>
      <left/>
      <right/>
      <top style="medium">
        <color indexed="64"/>
      </top>
      <bottom/>
      <diagonal/>
    </border>
    <border>
      <left style="medium">
        <color indexed="64"/>
      </left>
      <right style="dotted">
        <color indexed="64"/>
      </right>
      <top/>
      <bottom/>
      <diagonal/>
    </border>
    <border>
      <left style="medium">
        <color indexed="64"/>
      </left>
      <right style="dashed">
        <color theme="1"/>
      </right>
      <top style="dashed">
        <color indexed="64"/>
      </top>
      <bottom/>
      <diagonal/>
    </border>
    <border>
      <left style="dashed">
        <color theme="1"/>
      </left>
      <right style="dashed">
        <color theme="1"/>
      </right>
      <top style="dashed">
        <color theme="1"/>
      </top>
      <bottom/>
      <diagonal/>
    </border>
    <border>
      <left/>
      <right/>
      <top style="dashed">
        <color theme="1"/>
      </top>
      <bottom/>
      <diagonal/>
    </border>
    <border>
      <left/>
      <right style="medium">
        <color indexed="64"/>
      </right>
      <top style="dashed">
        <color theme="1"/>
      </top>
      <bottom/>
      <diagonal/>
    </border>
    <border>
      <left style="medium">
        <color indexed="64"/>
      </left>
      <right style="dashed">
        <color theme="1"/>
      </right>
      <top/>
      <bottom style="dashed">
        <color theme="1"/>
      </bottom>
      <diagonal/>
    </border>
    <border>
      <left style="dashed">
        <color theme="1"/>
      </left>
      <right style="dashed">
        <color theme="1"/>
      </right>
      <top/>
      <bottom style="dashed">
        <color theme="1"/>
      </bottom>
      <diagonal/>
    </border>
    <border>
      <left/>
      <right/>
      <top/>
      <bottom style="dashed">
        <color theme="1"/>
      </bottom>
      <diagonal/>
    </border>
    <border>
      <left/>
      <right style="medium">
        <color indexed="64"/>
      </right>
      <top/>
      <bottom style="dashed">
        <color theme="1"/>
      </bottom>
      <diagonal/>
    </border>
    <border>
      <left style="medium">
        <color indexed="64"/>
      </left>
      <right/>
      <top/>
      <bottom/>
      <diagonal/>
    </border>
    <border>
      <left style="dotted">
        <color indexed="64"/>
      </left>
      <right/>
      <top style="dotted">
        <color indexed="64"/>
      </top>
      <bottom style="dotted">
        <color indexed="64"/>
      </bottom>
      <diagonal/>
    </border>
    <border>
      <left style="medium">
        <color indexed="64"/>
      </left>
      <right/>
      <top/>
      <bottom style="dotted">
        <color indexed="64"/>
      </bottom>
      <diagonal/>
    </border>
    <border>
      <left style="dotted">
        <color indexed="64"/>
      </left>
      <right style="medium">
        <color indexed="64"/>
      </right>
      <top style="dotted">
        <color indexed="64"/>
      </top>
      <bottom/>
      <diagonal/>
    </border>
    <border>
      <left style="dashed">
        <color theme="1"/>
      </left>
      <right style="dashed">
        <color theme="1"/>
      </right>
      <top style="dashed">
        <color theme="1"/>
      </top>
      <bottom style="dashed">
        <color theme="1"/>
      </bottom>
      <diagonal/>
    </border>
    <border>
      <left style="dashed">
        <color theme="1"/>
      </left>
      <right/>
      <top style="dashed">
        <color theme="1"/>
      </top>
      <bottom style="dashed">
        <color theme="1"/>
      </bottom>
      <diagonal/>
    </border>
    <border>
      <left/>
      <right style="medium">
        <color indexed="64"/>
      </right>
      <top/>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ashed">
        <color indexed="64"/>
      </right>
      <top/>
      <bottom style="dotted">
        <color indexed="64"/>
      </bottom>
      <diagonal/>
    </border>
    <border>
      <left/>
      <right/>
      <top/>
      <bottom style="thick">
        <color auto="1"/>
      </bottom>
      <diagonal/>
    </border>
    <border>
      <left/>
      <right/>
      <top style="thick">
        <color auto="1"/>
      </top>
      <bottom/>
      <diagonal/>
    </border>
    <border>
      <left/>
      <right style="medium">
        <color theme="1"/>
      </right>
      <top style="dotted">
        <color indexed="64"/>
      </top>
      <bottom/>
      <diagonal/>
    </border>
    <border>
      <left/>
      <right style="medium">
        <color theme="1"/>
      </right>
      <top/>
      <bottom style="dotted">
        <color indexed="64"/>
      </bottom>
      <diagonal/>
    </border>
    <border>
      <left/>
      <right/>
      <top style="dotted">
        <color indexed="64"/>
      </top>
      <bottom style="dotted">
        <color indexed="64"/>
      </bottom>
      <diagonal/>
    </border>
    <border>
      <left/>
      <right style="medium">
        <color theme="1"/>
      </right>
      <top style="dotted">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theme="1"/>
      </right>
      <top style="dotted">
        <color indexed="64"/>
      </top>
      <bottom style="medium">
        <color indexed="64"/>
      </bottom>
      <diagonal/>
    </border>
    <border>
      <left style="dotted">
        <color indexed="64"/>
      </left>
      <right/>
      <top style="medium">
        <color indexed="64"/>
      </top>
      <bottom/>
      <diagonal/>
    </border>
    <border>
      <left/>
      <right style="medium">
        <color indexed="64"/>
      </right>
      <top style="medium">
        <color indexed="64"/>
      </top>
      <bottom/>
      <diagonal/>
    </border>
    <border>
      <left style="dotted">
        <color indexed="64"/>
      </left>
      <right/>
      <top/>
      <bottom style="dashed">
        <color theme="1"/>
      </bottom>
      <diagonal/>
    </border>
    <border>
      <left style="thin">
        <color indexed="64"/>
      </left>
      <right/>
      <top style="dashed">
        <color theme="1"/>
      </top>
      <bottom/>
      <diagonal/>
    </border>
    <border>
      <left style="dotted">
        <color indexed="64"/>
      </left>
      <right/>
      <top/>
      <bottom style="medium">
        <color indexed="64"/>
      </bottom>
      <diagonal/>
    </border>
    <border>
      <left style="dotted">
        <color auto="1"/>
      </left>
      <right/>
      <top/>
      <bottom/>
      <diagonal/>
    </border>
    <border>
      <left style="dotted">
        <color auto="1"/>
      </left>
      <right/>
      <top style="thin">
        <color indexed="64"/>
      </top>
      <bottom/>
      <diagonal/>
    </border>
    <border>
      <left/>
      <right style="medium">
        <color auto="1"/>
      </right>
      <top style="thin">
        <color indexed="64"/>
      </top>
      <bottom/>
      <diagonal/>
    </border>
    <border>
      <left style="thin">
        <color indexed="64"/>
      </left>
      <right style="dashed">
        <color indexed="64"/>
      </right>
      <top/>
      <bottom style="medium">
        <color indexed="64"/>
      </bottom>
      <diagonal/>
    </border>
    <border>
      <left style="dashed">
        <color indexed="64"/>
      </left>
      <right style="dotted">
        <color indexed="64"/>
      </right>
      <top style="dotted">
        <color indexed="64"/>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319">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0" fillId="0" borderId="10" xfId="0" applyBorder="1"/>
    <xf numFmtId="0" fontId="0" fillId="0" borderId="14" xfId="0" applyBorder="1"/>
    <xf numFmtId="0" fontId="0" fillId="0" borderId="15" xfId="0" applyBorder="1"/>
    <xf numFmtId="0" fontId="0" fillId="0" borderId="1" xfId="0" applyBorder="1"/>
    <xf numFmtId="0" fontId="0" fillId="0" borderId="16" xfId="0" applyBorder="1"/>
    <xf numFmtId="0" fontId="4" fillId="0" borderId="2" xfId="0" applyFont="1" applyBorder="1" applyAlignment="1">
      <alignment vertical="center" wrapText="1"/>
    </xf>
    <xf numFmtId="0" fontId="8" fillId="0" borderId="5" xfId="0" applyFont="1" applyBorder="1" applyAlignment="1">
      <alignment horizontal="center" vertical="center" wrapText="1"/>
    </xf>
    <xf numFmtId="10" fontId="8" fillId="0" borderId="5" xfId="0" applyNumberFormat="1" applyFont="1"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wrapText="1"/>
    </xf>
    <xf numFmtId="3" fontId="9" fillId="0" borderId="20" xfId="0" applyNumberFormat="1" applyFont="1" applyBorder="1" applyAlignment="1">
      <alignment horizontal="center" wrapText="1"/>
    </xf>
    <xf numFmtId="0" fontId="0" fillId="0" borderId="23" xfId="0" applyBorder="1" applyAlignment="1">
      <alignment horizontal="center" wrapText="1"/>
    </xf>
    <xf numFmtId="0" fontId="0" fillId="0" borderId="46" xfId="0" applyBorder="1" applyAlignment="1">
      <alignment horizontal="center" wrapText="1"/>
    </xf>
    <xf numFmtId="0" fontId="2" fillId="0" borderId="0" xfId="2" applyFont="1"/>
    <xf numFmtId="0" fontId="1" fillId="0" borderId="0" xfId="2"/>
    <xf numFmtId="0" fontId="0" fillId="0" borderId="52" xfId="0" applyBorder="1" applyAlignment="1">
      <alignment horizontal="center" vertical="center" wrapText="1"/>
    </xf>
    <xf numFmtId="0" fontId="11" fillId="0" borderId="0" xfId="0" applyFont="1"/>
    <xf numFmtId="0" fontId="0" fillId="0" borderId="0" xfId="0" applyAlignment="1">
      <alignment horizontal="center" vertical="center"/>
    </xf>
    <xf numFmtId="0" fontId="10" fillId="0" borderId="0" xfId="0" applyFont="1" applyAlignment="1">
      <alignment vertical="top" wrapText="1"/>
    </xf>
    <xf numFmtId="0" fontId="10" fillId="0" borderId="0" xfId="0" applyFont="1" applyAlignment="1">
      <alignment vertical="top"/>
    </xf>
    <xf numFmtId="0" fontId="0" fillId="2" borderId="0" xfId="0" applyFill="1"/>
    <xf numFmtId="0" fontId="15" fillId="0" borderId="20" xfId="3" applyNumberFormat="1" applyFont="1" applyFill="1" applyBorder="1" applyAlignment="1">
      <alignment horizontal="center" vertical="center" wrapText="1"/>
    </xf>
    <xf numFmtId="0" fontId="15" fillId="0" borderId="73" xfId="1" applyNumberFormat="1" applyFont="1" applyFill="1" applyBorder="1" applyAlignment="1">
      <alignment horizontal="center" vertical="center" wrapText="1"/>
    </xf>
    <xf numFmtId="0" fontId="17" fillId="0" borderId="0" xfId="0" applyFont="1"/>
    <xf numFmtId="10" fontId="15" fillId="0" borderId="17" xfId="1" applyNumberFormat="1" applyFont="1" applyFill="1" applyBorder="1" applyAlignment="1">
      <alignment horizontal="center" vertical="center" wrapText="1"/>
    </xf>
    <xf numFmtId="0" fontId="0" fillId="2" borderId="0" xfId="0" applyFill="1" applyAlignment="1">
      <alignment wrapText="1"/>
    </xf>
    <xf numFmtId="0" fontId="15" fillId="0" borderId="52" xfId="3" applyNumberFormat="1" applyFont="1" applyFill="1" applyBorder="1" applyAlignment="1">
      <alignment horizontal="center" vertical="center" wrapText="1"/>
    </xf>
    <xf numFmtId="0" fontId="0" fillId="0" borderId="10"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16" xfId="0" applyBorder="1" applyAlignment="1">
      <alignment horizontal="left"/>
    </xf>
    <xf numFmtId="0" fontId="4" fillId="0" borderId="2" xfId="0" applyFont="1" applyBorder="1" applyAlignment="1">
      <alignment horizontal="left" vertical="center" wrapText="1"/>
    </xf>
    <xf numFmtId="0" fontId="15" fillId="0" borderId="17" xfId="0" applyFont="1" applyBorder="1" applyAlignment="1">
      <alignment horizontal="center" vertical="center" wrapText="1"/>
    </xf>
    <xf numFmtId="10" fontId="15" fillId="0" borderId="17" xfId="0" applyNumberFormat="1" applyFont="1" applyBorder="1" applyAlignment="1">
      <alignment horizontal="center" vertical="center" wrapText="1"/>
    </xf>
    <xf numFmtId="0" fontId="15" fillId="0" borderId="20" xfId="0" applyFont="1" applyBorder="1" applyAlignment="1">
      <alignment horizontal="center" vertical="center" wrapText="1"/>
    </xf>
    <xf numFmtId="10" fontId="15" fillId="0" borderId="20" xfId="0" applyNumberFormat="1" applyFont="1" applyBorder="1" applyAlignment="1">
      <alignment horizontal="center" vertical="center" wrapText="1"/>
    </xf>
    <xf numFmtId="0" fontId="15" fillId="0" borderId="33" xfId="0" applyFont="1" applyBorder="1" applyAlignment="1">
      <alignment horizontal="center" vertical="center" wrapText="1"/>
    </xf>
    <xf numFmtId="3" fontId="15" fillId="0" borderId="20" xfId="0" applyNumberFormat="1" applyFont="1" applyBorder="1" applyAlignment="1">
      <alignment horizontal="center" vertical="center" wrapText="1"/>
    </xf>
    <xf numFmtId="3" fontId="16" fillId="0" borderId="20" xfId="0" applyNumberFormat="1" applyFont="1" applyBorder="1" applyAlignment="1">
      <alignment horizontal="center" vertical="center" wrapText="1"/>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9" xfId="0" applyFont="1" applyBorder="1" applyAlignment="1">
      <alignment horizontal="center" vertical="center" wrapText="1"/>
    </xf>
    <xf numFmtId="0" fontId="15" fillId="0" borderId="23"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xf>
    <xf numFmtId="0" fontId="0" fillId="0" borderId="82" xfId="0" applyBorder="1" applyAlignment="1">
      <alignment horizontal="left" vertical="top"/>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left" vertical="top" wrapText="1"/>
    </xf>
    <xf numFmtId="0" fontId="8" fillId="0" borderId="0" xfId="0" applyFont="1" applyAlignment="1">
      <alignment vertical="top"/>
    </xf>
    <xf numFmtId="0" fontId="8" fillId="0" borderId="0" xfId="0" applyFont="1" applyAlignment="1">
      <alignment horizontal="left" vertical="top"/>
    </xf>
    <xf numFmtId="0" fontId="15" fillId="0" borderId="19" xfId="0" applyFont="1" applyBorder="1" applyAlignment="1">
      <alignment horizontal="left" vertical="center" wrapText="1"/>
    </xf>
    <xf numFmtId="0" fontId="0" fillId="0" borderId="20" xfId="0"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3" fontId="16" fillId="0" borderId="25" xfId="0" applyNumberFormat="1" applyFont="1" applyBorder="1" applyAlignment="1">
      <alignment horizontal="center" vertical="center" wrapText="1"/>
    </xf>
    <xf numFmtId="3" fontId="16" fillId="0" borderId="33" xfId="0" applyNumberFormat="1" applyFont="1" applyBorder="1" applyAlignment="1">
      <alignment horizontal="center" vertical="center" wrapText="1"/>
    </xf>
    <xf numFmtId="0" fontId="15" fillId="0" borderId="20" xfId="0" applyFont="1" applyBorder="1" applyAlignment="1">
      <alignment horizontal="center" vertical="center" wrapText="1"/>
    </xf>
    <xf numFmtId="10" fontId="15" fillId="0" borderId="48" xfId="0" applyNumberFormat="1" applyFont="1" applyBorder="1" applyAlignment="1">
      <alignment horizontal="center" vertical="center" wrapText="1"/>
    </xf>
    <xf numFmtId="10" fontId="15" fillId="0" borderId="81" xfId="0" applyNumberFormat="1" applyFont="1" applyBorder="1" applyAlignment="1">
      <alignment horizontal="center" vertical="center" wrapText="1"/>
    </xf>
    <xf numFmtId="10" fontId="15" fillId="0" borderId="44" xfId="0" applyNumberFormat="1" applyFont="1" applyBorder="1" applyAlignment="1">
      <alignment horizontal="center" vertical="center" wrapText="1"/>
    </xf>
    <xf numFmtId="0" fontId="0" fillId="0" borderId="17" xfId="0" applyBorder="1" applyAlignment="1">
      <alignment horizontal="justify" vertical="center" wrapText="1"/>
    </xf>
    <xf numFmtId="0" fontId="0" fillId="0" borderId="18" xfId="0" applyBorder="1" applyAlignment="1">
      <alignment horizontal="justify" vertical="center" wrapText="1"/>
    </xf>
    <xf numFmtId="0" fontId="0" fillId="0" borderId="20" xfId="0" applyBorder="1" applyAlignment="1">
      <alignment horizontal="justify" vertical="center" wrapText="1"/>
    </xf>
    <xf numFmtId="0" fontId="0" fillId="0" borderId="21" xfId="0" applyBorder="1" applyAlignment="1">
      <alignment horizontal="justify"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0" xfId="0"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6" fillId="0" borderId="19" xfId="0" applyFont="1" applyBorder="1" applyAlignment="1">
      <alignment horizontal="left" vertical="center" wrapText="1"/>
    </xf>
    <xf numFmtId="0" fontId="9" fillId="0" borderId="20"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0" fillId="0" borderId="101" xfId="0" applyBorder="1" applyAlignment="1">
      <alignment horizontal="left" vertical="top" wrapText="1"/>
    </xf>
    <xf numFmtId="0" fontId="0" fillId="0" borderId="14" xfId="0" applyBorder="1" applyAlignment="1">
      <alignment horizontal="left" vertical="top" wrapText="1"/>
    </xf>
    <xf numFmtId="0" fontId="0" fillId="0" borderId="102" xfId="0" applyBorder="1" applyAlignment="1">
      <alignment horizontal="left" vertical="top" wrapText="1"/>
    </xf>
    <xf numFmtId="0" fontId="0" fillId="0" borderId="99" xfId="0" applyBorder="1" applyAlignment="1">
      <alignment horizontal="left" vertical="top" wrapText="1"/>
    </xf>
    <xf numFmtId="0" fontId="0" fillId="0" borderId="88" xfId="0" applyBorder="1" applyAlignment="1">
      <alignment horizontal="left" vertical="top" wrapText="1"/>
    </xf>
    <xf numFmtId="0" fontId="0" fillId="0" borderId="89"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100" xfId="0" applyBorder="1" applyAlignment="1">
      <alignment horizontal="left" vertical="top" wrapText="1"/>
    </xf>
    <xf numFmtId="0" fontId="0" fillId="0" borderId="0" xfId="0" applyAlignment="1">
      <alignment horizontal="left" vertical="top" wrapText="1"/>
    </xf>
    <xf numFmtId="0" fontId="0" fillId="0" borderId="7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16" fillId="0" borderId="52" xfId="0" applyFont="1" applyBorder="1" applyAlignment="1">
      <alignment horizontal="center"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5" fillId="0" borderId="42" xfId="0" applyFont="1" applyBorder="1" applyAlignment="1">
      <alignment horizontal="center" vertical="center" wrapText="1"/>
    </xf>
    <xf numFmtId="1" fontId="15" fillId="0" borderId="42" xfId="1" applyNumberFormat="1" applyFont="1" applyFill="1" applyBorder="1" applyAlignment="1">
      <alignment horizontal="center" vertical="center" wrapText="1"/>
    </xf>
    <xf numFmtId="1" fontId="15" fillId="0" borderId="33" xfId="1" applyNumberFormat="1" applyFont="1" applyFill="1" applyBorder="1" applyAlignment="1">
      <alignment horizontal="center" vertical="center" wrapText="1"/>
    </xf>
    <xf numFmtId="0" fontId="15" fillId="0" borderId="17" xfId="0" applyFont="1" applyBorder="1" applyAlignment="1">
      <alignment horizontal="center" vertical="center" wrapText="1"/>
    </xf>
    <xf numFmtId="1" fontId="15" fillId="0" borderId="17" xfId="1" applyNumberFormat="1" applyFont="1" applyFill="1" applyBorder="1" applyAlignment="1">
      <alignment horizontal="center" vertical="center" wrapText="1"/>
    </xf>
    <xf numFmtId="1" fontId="15" fillId="0" borderId="20" xfId="1" applyNumberFormat="1" applyFont="1" applyFill="1" applyBorder="1" applyAlignment="1">
      <alignment horizontal="center" vertical="center" wrapText="1"/>
    </xf>
    <xf numFmtId="0" fontId="15" fillId="0" borderId="72" xfId="0" applyFont="1" applyBorder="1" applyAlignment="1">
      <alignment horizontal="justify" vertical="center" wrapText="1"/>
    </xf>
    <xf numFmtId="0" fontId="15" fillId="0" borderId="74" xfId="0" applyFont="1" applyBorder="1" applyAlignment="1">
      <alignment horizontal="justify" vertical="center" wrapText="1"/>
    </xf>
    <xf numFmtId="0" fontId="15" fillId="0" borderId="65" xfId="0" applyFont="1" applyBorder="1" applyAlignment="1">
      <alignment horizontal="center" vertical="center" wrapText="1"/>
    </xf>
    <xf numFmtId="0" fontId="15" fillId="0" borderId="69" xfId="0" applyFont="1" applyBorder="1" applyAlignment="1">
      <alignment horizontal="center" vertical="center" wrapText="1"/>
    </xf>
    <xf numFmtId="0" fontId="9" fillId="0" borderId="26" xfId="0" applyFont="1" applyBorder="1" applyAlignment="1">
      <alignment horizontal="justify" vertical="center" wrapText="1"/>
    </xf>
    <xf numFmtId="0" fontId="9" fillId="0" borderId="27"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99" xfId="0" applyFont="1" applyBorder="1" applyAlignment="1">
      <alignment horizontal="justify" vertical="center" wrapText="1"/>
    </xf>
    <xf numFmtId="0" fontId="9" fillId="0" borderId="88" xfId="0" applyFont="1" applyBorder="1" applyAlignment="1">
      <alignment horizontal="justify" vertical="center" wrapText="1"/>
    </xf>
    <xf numFmtId="0" fontId="9" fillId="0" borderId="89" xfId="0" applyFont="1" applyBorder="1" applyAlignment="1">
      <alignment horizontal="justify" vertical="center" wrapText="1"/>
    </xf>
    <xf numFmtId="0" fontId="9" fillId="0" borderId="29" xfId="0" applyFont="1" applyBorder="1" applyAlignment="1">
      <alignment horizontal="justify" vertical="center" wrapText="1"/>
    </xf>
    <xf numFmtId="0" fontId="9" fillId="0" borderId="30" xfId="0" applyFont="1" applyBorder="1" applyAlignment="1">
      <alignment horizontal="justify" vertical="center" wrapText="1"/>
    </xf>
    <xf numFmtId="0" fontId="9" fillId="0" borderId="31" xfId="0" applyFont="1" applyBorder="1" applyAlignment="1">
      <alignment horizontal="justify" vertical="center" wrapText="1"/>
    </xf>
    <xf numFmtId="0" fontId="9" fillId="0" borderId="59" xfId="0" applyFont="1" applyBorder="1" applyAlignment="1">
      <alignment horizontal="justify" vertical="center" wrapText="1"/>
    </xf>
    <xf numFmtId="0" fontId="9" fillId="0" borderId="53" xfId="0" applyFont="1" applyBorder="1" applyAlignment="1">
      <alignment horizontal="justify" vertical="center" wrapText="1"/>
    </xf>
    <xf numFmtId="0" fontId="9" fillId="0" borderId="98" xfId="0" applyFont="1" applyBorder="1" applyAlignment="1">
      <alignment horizontal="justify" vertical="center" wrapText="1"/>
    </xf>
    <xf numFmtId="0" fontId="9" fillId="0" borderId="66" xfId="0" applyFont="1" applyBorder="1" applyAlignment="1">
      <alignment horizontal="justify" vertical="center" wrapText="1"/>
    </xf>
    <xf numFmtId="0" fontId="9" fillId="0" borderId="67" xfId="0" applyFont="1" applyBorder="1" applyAlignment="1">
      <alignment horizontal="justify" vertical="center" wrapText="1"/>
    </xf>
    <xf numFmtId="0" fontId="0" fillId="0" borderId="73" xfId="0" applyBorder="1" applyAlignment="1">
      <alignment horizontal="left" vertical="center" wrapText="1"/>
    </xf>
    <xf numFmtId="0" fontId="0" fillId="0" borderId="86" xfId="0" applyBorder="1" applyAlignment="1">
      <alignment horizontal="left" vertical="center" wrapText="1"/>
    </xf>
    <xf numFmtId="0" fontId="0" fillId="0" borderId="87" xfId="0" applyBorder="1" applyAlignment="1">
      <alignment horizontal="left" vertical="center" wrapText="1"/>
    </xf>
    <xf numFmtId="0" fontId="0" fillId="0" borderId="92" xfId="0" applyBorder="1" applyAlignment="1">
      <alignment horizontal="left" vertical="center" wrapText="1"/>
    </xf>
    <xf numFmtId="0" fontId="0" fillId="0" borderId="93" xfId="0" applyBorder="1" applyAlignment="1">
      <alignment horizontal="left" vertical="center" wrapText="1"/>
    </xf>
    <xf numFmtId="0" fontId="0" fillId="0" borderId="94" xfId="0" applyBorder="1" applyAlignment="1">
      <alignment horizontal="left" vertical="center" wrapText="1"/>
    </xf>
    <xf numFmtId="0" fontId="4" fillId="0" borderId="64" xfId="0" applyFont="1" applyBorder="1" applyAlignment="1">
      <alignment horizontal="justify" vertical="center" wrapText="1"/>
    </xf>
    <xf numFmtId="0" fontId="4" fillId="0" borderId="68" xfId="0" applyFont="1" applyBorder="1" applyAlignment="1">
      <alignment horizontal="justify" vertical="center" wrapText="1"/>
    </xf>
    <xf numFmtId="0" fontId="0" fillId="0" borderId="65" xfId="0" applyBorder="1" applyAlignment="1">
      <alignment horizontal="left" vertical="center" wrapText="1"/>
    </xf>
    <xf numFmtId="0" fontId="0" fillId="0" borderId="69" xfId="0" applyBorder="1" applyAlignment="1">
      <alignment horizontal="left" vertical="center" wrapText="1"/>
    </xf>
    <xf numFmtId="0" fontId="9" fillId="0" borderId="95" xfId="0" applyFont="1" applyBorder="1" applyAlignment="1">
      <alignment horizontal="justify" vertical="center" wrapText="1"/>
    </xf>
    <xf numFmtId="0" fontId="9" fillId="0" borderId="62" xfId="0" applyFont="1" applyBorder="1" applyAlignment="1">
      <alignment horizontal="justify" vertical="center" wrapText="1"/>
    </xf>
    <xf numFmtId="0" fontId="9" fillId="0" borderId="96" xfId="0" applyFont="1" applyBorder="1" applyAlignment="1">
      <alignment horizontal="justify" vertical="center" wrapText="1"/>
    </xf>
    <xf numFmtId="0" fontId="9" fillId="0" borderId="97" xfId="0" applyFont="1" applyBorder="1" applyAlignment="1">
      <alignment horizontal="justify" vertical="center" wrapText="1"/>
    </xf>
    <xf numFmtId="0" fontId="9" fillId="0" borderId="70" xfId="0" applyFont="1" applyBorder="1" applyAlignment="1">
      <alignment horizontal="justify" vertical="center" wrapText="1"/>
    </xf>
    <xf numFmtId="0" fontId="9" fillId="0" borderId="71" xfId="0" applyFont="1" applyBorder="1" applyAlignment="1">
      <alignment horizontal="justify" vertical="center" wrapText="1"/>
    </xf>
    <xf numFmtId="0" fontId="15" fillId="0" borderId="63" xfId="0" applyFont="1" applyBorder="1" applyAlignment="1">
      <alignment horizontal="left" vertical="center" wrapText="1"/>
    </xf>
    <xf numFmtId="0" fontId="4" fillId="0" borderId="63" xfId="0" applyFont="1" applyBorder="1" applyAlignment="1">
      <alignment horizontal="left" vertical="center" wrapText="1"/>
    </xf>
    <xf numFmtId="0" fontId="0" fillId="0" borderId="73" xfId="0" applyBorder="1" applyAlignment="1">
      <alignment vertical="top" wrapText="1"/>
    </xf>
    <xf numFmtId="0" fontId="0" fillId="0" borderId="86" xfId="0" applyBorder="1" applyAlignment="1">
      <alignment vertical="top" wrapText="1"/>
    </xf>
    <xf numFmtId="0" fontId="0" fillId="0" borderId="87" xfId="0" applyBorder="1" applyAlignment="1">
      <alignment vertical="top" wrapText="1"/>
    </xf>
    <xf numFmtId="0" fontId="0" fillId="0" borderId="73" xfId="0"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3" fontId="16" fillId="0" borderId="36" xfId="0" applyNumberFormat="1" applyFont="1" applyBorder="1" applyAlignment="1">
      <alignment horizontal="left" vertical="center" wrapText="1"/>
    </xf>
    <xf numFmtId="3" fontId="16" fillId="0" borderId="63" xfId="0" applyNumberFormat="1" applyFont="1" applyBorder="1" applyAlignment="1">
      <alignment horizontal="left" vertical="center" wrapText="1"/>
    </xf>
    <xf numFmtId="3" fontId="16" fillId="0" borderId="35" xfId="0" applyNumberFormat="1"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84" xfId="0" applyBorder="1" applyAlignment="1">
      <alignment horizontal="left" vertical="center" wrapText="1"/>
    </xf>
    <xf numFmtId="0" fontId="2" fillId="0" borderId="26" xfId="0" applyFont="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3" fontId="9" fillId="0" borderId="25" xfId="0" applyNumberFormat="1" applyFont="1" applyBorder="1" applyAlignment="1">
      <alignment horizontal="left" vertical="center" wrapText="1"/>
    </xf>
    <xf numFmtId="3" fontId="9" fillId="0" borderId="33" xfId="0" applyNumberFormat="1" applyFont="1"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3" fontId="15" fillId="0" borderId="32" xfId="0" applyNumberFormat="1" applyFont="1" applyBorder="1" applyAlignment="1">
      <alignment horizontal="center" vertical="center"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32" xfId="0" applyBorder="1" applyAlignment="1">
      <alignment horizontal="justify" vertical="center" wrapText="1"/>
    </xf>
    <xf numFmtId="0" fontId="0" fillId="0" borderId="75" xfId="0" applyBorder="1" applyAlignment="1">
      <alignment horizontal="justify" vertical="center"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15" fillId="0" borderId="72" xfId="0" applyFont="1" applyBorder="1" applyAlignment="1">
      <alignment horizontal="left" vertical="center" wrapText="1"/>
    </xf>
    <xf numFmtId="0" fontId="15" fillId="0" borderId="74" xfId="0" applyFont="1" applyBorder="1" applyAlignment="1">
      <alignment horizontal="left" vertical="center" wrapText="1"/>
    </xf>
    <xf numFmtId="10" fontId="15" fillId="0" borderId="40" xfId="0" applyNumberFormat="1" applyFont="1" applyBorder="1" applyAlignment="1">
      <alignment horizontal="center" vertical="center" wrapText="1"/>
    </xf>
    <xf numFmtId="10" fontId="15" fillId="0" borderId="41" xfId="0" applyNumberFormat="1" applyFont="1" applyBorder="1" applyAlignment="1">
      <alignment horizontal="center" vertical="center" wrapText="1"/>
    </xf>
    <xf numFmtId="0" fontId="3" fillId="0" borderId="0" xfId="0" applyFont="1" applyAlignment="1">
      <alignment horizontal="center"/>
    </xf>
    <xf numFmtId="0" fontId="3" fillId="0" borderId="16" xfId="0"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10" fontId="8" fillId="0" borderId="5" xfId="0" applyNumberFormat="1" applyFont="1" applyBorder="1" applyAlignment="1">
      <alignment horizontal="center" vertical="center" wrapText="1"/>
    </xf>
    <xf numFmtId="0" fontId="4" fillId="0" borderId="19" xfId="0" applyFont="1" applyBorder="1" applyAlignment="1">
      <alignment horizontal="left" vertical="center" wrapText="1"/>
    </xf>
    <xf numFmtId="10" fontId="15" fillId="0" borderId="90" xfId="0" applyNumberFormat="1" applyFont="1" applyBorder="1" applyAlignment="1">
      <alignment horizontal="center" vertical="center" wrapText="1"/>
    </xf>
    <xf numFmtId="10" fontId="15" fillId="0" borderId="91" xfId="0" applyNumberFormat="1" applyFont="1" applyBorder="1" applyAlignment="1">
      <alignment horizontal="center" vertical="center" wrapText="1"/>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9" fillId="0" borderId="20" xfId="0" applyFont="1" applyBorder="1" applyAlignment="1">
      <alignment horizontal="justify" vertical="center" wrapText="1"/>
    </xf>
    <xf numFmtId="0" fontId="9" fillId="0" borderId="21" xfId="0" applyFont="1" applyBorder="1" applyAlignment="1">
      <alignment horizontal="justify" vertical="center" wrapText="1"/>
    </xf>
    <xf numFmtId="0" fontId="5" fillId="0" borderId="43" xfId="0" applyFont="1" applyBorder="1" applyAlignment="1">
      <alignment horizontal="left" vertical="center" wrapText="1"/>
    </xf>
    <xf numFmtId="0" fontId="5" fillId="0" borderId="35" xfId="0" applyFont="1" applyBorder="1" applyAlignment="1">
      <alignment horizontal="left" vertical="center" wrapText="1"/>
    </xf>
    <xf numFmtId="0" fontId="0" fillId="0" borderId="42" xfId="0" applyBorder="1" applyAlignment="1">
      <alignment horizontal="lef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7" xfId="0" applyBorder="1" applyAlignment="1">
      <alignment horizontal="center" vertical="center" wrapText="1"/>
    </xf>
    <xf numFmtId="10" fontId="0" fillId="0" borderId="17" xfId="1" applyNumberFormat="1" applyFont="1" applyFill="1" applyBorder="1" applyAlignment="1">
      <alignment horizontal="center" vertical="center" wrapText="1"/>
    </xf>
    <xf numFmtId="10" fontId="0" fillId="0" borderId="20" xfId="1" applyNumberFormat="1" applyFont="1" applyFill="1" applyBorder="1" applyAlignment="1">
      <alignment horizontal="center" vertical="center" wrapText="1"/>
    </xf>
    <xf numFmtId="3" fontId="4" fillId="0" borderId="36" xfId="0" applyNumberFormat="1" applyFont="1" applyBorder="1" applyAlignment="1">
      <alignment horizontal="left" vertical="center" wrapText="1"/>
    </xf>
    <xf numFmtId="3" fontId="4" fillId="0" borderId="63" xfId="0" applyNumberFormat="1" applyFont="1" applyBorder="1" applyAlignment="1">
      <alignment horizontal="left" vertical="center" wrapText="1"/>
    </xf>
    <xf numFmtId="3" fontId="4" fillId="0" borderId="35" xfId="0" applyNumberFormat="1" applyFont="1" applyBorder="1" applyAlignment="1">
      <alignment horizontal="left" vertical="center" wrapText="1"/>
    </xf>
    <xf numFmtId="0" fontId="2" fillId="0" borderId="32" xfId="0" applyFont="1" applyBorder="1" applyAlignment="1">
      <alignment horizontal="left" vertical="center" wrapText="1"/>
    </xf>
    <xf numFmtId="0" fontId="18" fillId="0" borderId="83" xfId="0" applyFont="1" applyBorder="1" applyAlignment="1">
      <alignment horizontal="center" vertical="top" wrapText="1"/>
    </xf>
    <xf numFmtId="0" fontId="18" fillId="0" borderId="0" xfId="0" applyFont="1" applyAlignment="1">
      <alignment horizontal="center" vertical="top" wrapText="1"/>
    </xf>
    <xf numFmtId="0" fontId="15" fillId="0" borderId="22" xfId="0" applyFont="1" applyBorder="1" applyAlignment="1">
      <alignment horizontal="left" vertical="center" wrapText="1"/>
    </xf>
    <xf numFmtId="0" fontId="0" fillId="0" borderId="23" xfId="0" applyBorder="1" applyAlignment="1">
      <alignment horizontal="center" vertical="center" wrapText="1"/>
    </xf>
    <xf numFmtId="0" fontId="15" fillId="0" borderId="23" xfId="0" applyFont="1" applyBorder="1" applyAlignment="1">
      <alignment horizontal="center" vertical="center" wrapText="1"/>
    </xf>
    <xf numFmtId="0" fontId="15" fillId="0" borderId="37" xfId="0" applyFont="1" applyBorder="1" applyAlignment="1">
      <alignment horizontal="center" vertical="center" wrapText="1"/>
    </xf>
    <xf numFmtId="10" fontId="15" fillId="0" borderId="103" xfId="0" applyNumberFormat="1" applyFont="1" applyBorder="1" applyAlignment="1">
      <alignment horizontal="center" vertical="center" wrapText="1"/>
    </xf>
    <xf numFmtId="10" fontId="15" fillId="0" borderId="104" xfId="0" applyNumberFormat="1" applyFont="1" applyBorder="1" applyAlignment="1">
      <alignment horizontal="center" vertical="center" wrapText="1"/>
    </xf>
    <xf numFmtId="0" fontId="18" fillId="0" borderId="62" xfId="0" applyFont="1" applyBorder="1" applyAlignment="1">
      <alignment horizontal="center" vertical="top" wrapText="1"/>
    </xf>
    <xf numFmtId="0" fontId="0" fillId="0" borderId="37" xfId="0" applyBorder="1" applyAlignment="1">
      <alignment horizontal="center" vertical="center" wrapText="1"/>
    </xf>
    <xf numFmtId="10" fontId="6" fillId="0" borderId="40" xfId="0" applyNumberFormat="1" applyFont="1" applyBorder="1" applyAlignment="1">
      <alignment horizontal="center" vertical="center" wrapText="1"/>
    </xf>
    <xf numFmtId="10" fontId="6" fillId="0" borderId="41"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1" fontId="0" fillId="0" borderId="17" xfId="1" applyNumberFormat="1" applyFont="1" applyFill="1" applyBorder="1" applyAlignment="1">
      <alignment horizontal="center" vertical="center" wrapText="1"/>
    </xf>
    <xf numFmtId="1" fontId="0" fillId="0" borderId="20" xfId="1" applyNumberFormat="1" applyFont="1" applyFill="1" applyBorder="1" applyAlignment="1">
      <alignment horizontal="center" vertical="center" wrapText="1"/>
    </xf>
    <xf numFmtId="10" fontId="6" fillId="0" borderId="59" xfId="0" applyNumberFormat="1" applyFont="1" applyBorder="1" applyAlignment="1">
      <alignment horizontal="center" vertical="center" wrapText="1"/>
    </xf>
    <xf numFmtId="10" fontId="6" fillId="0" borderId="53" xfId="0" applyNumberFormat="1" applyFont="1" applyBorder="1" applyAlignment="1">
      <alignment horizontal="center" vertical="center" wrapText="1"/>
    </xf>
    <xf numFmtId="3" fontId="9" fillId="0" borderId="36" xfId="0" applyNumberFormat="1" applyFont="1" applyBorder="1" applyAlignment="1">
      <alignment horizontal="left" vertical="center" wrapText="1"/>
    </xf>
    <xf numFmtId="3" fontId="9" fillId="0" borderId="35" xfId="0" applyNumberFormat="1" applyFont="1" applyBorder="1" applyAlignment="1">
      <alignment horizontal="left" vertical="center" wrapText="1"/>
    </xf>
    <xf numFmtId="3" fontId="9" fillId="0" borderId="25" xfId="0" applyNumberFormat="1" applyFont="1" applyBorder="1" applyAlignment="1">
      <alignment horizontal="center" vertical="center" wrapText="1"/>
    </xf>
    <xf numFmtId="3" fontId="9" fillId="0" borderId="33" xfId="0" applyNumberFormat="1" applyFont="1" applyBorder="1" applyAlignment="1">
      <alignment horizontal="center" vertical="center" wrapText="1"/>
    </xf>
    <xf numFmtId="0" fontId="7" fillId="0" borderId="5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0" fillId="0" borderId="19" xfId="0"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10" fontId="6" fillId="0" borderId="45" xfId="0" applyNumberFormat="1" applyFont="1" applyBorder="1" applyAlignment="1">
      <alignment horizontal="center" vertical="center" wrapText="1"/>
    </xf>
    <xf numFmtId="0" fontId="10" fillId="0" borderId="62" xfId="0" applyFont="1" applyBorder="1" applyAlignment="1">
      <alignment horizontal="center" vertical="top" wrapText="1"/>
    </xf>
    <xf numFmtId="0" fontId="10" fillId="0" borderId="0" xfId="0" applyFont="1" applyAlignment="1">
      <alignment horizontal="center" vertical="top" wrapText="1"/>
    </xf>
    <xf numFmtId="10" fontId="6" fillId="0" borderId="44" xfId="0" applyNumberFormat="1" applyFont="1" applyBorder="1" applyAlignment="1">
      <alignment horizontal="center" vertical="center" wrapText="1"/>
    </xf>
    <xf numFmtId="0" fontId="0" fillId="0" borderId="22" xfId="0" applyBorder="1" applyAlignment="1">
      <alignment horizontal="left" vertical="center" wrapText="1"/>
    </xf>
    <xf numFmtId="0" fontId="8" fillId="0" borderId="4" xfId="0" applyFont="1" applyBorder="1" applyAlignment="1">
      <alignment horizontal="center" vertical="center" wrapText="1"/>
    </xf>
    <xf numFmtId="10" fontId="6" fillId="0" borderId="38" xfId="0" applyNumberFormat="1" applyFont="1" applyBorder="1" applyAlignment="1">
      <alignment horizontal="center" vertical="center" wrapText="1"/>
    </xf>
    <xf numFmtId="10" fontId="6" fillId="0" borderId="39"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10" fontId="6" fillId="0" borderId="55" xfId="0" applyNumberFormat="1" applyFont="1" applyBorder="1" applyAlignment="1">
      <alignment horizontal="center" vertical="center" wrapText="1"/>
    </xf>
    <xf numFmtId="10" fontId="6" fillId="0" borderId="60" xfId="0" applyNumberFormat="1"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1" fontId="0" fillId="0" borderId="32" xfId="1" applyNumberFormat="1" applyFont="1" applyFill="1" applyBorder="1" applyAlignment="1">
      <alignment horizontal="center" vertical="center" wrapText="1"/>
    </xf>
    <xf numFmtId="1" fontId="0" fillId="0" borderId="61" xfId="1" applyNumberFormat="1" applyFont="1" applyFill="1" applyBorder="1" applyAlignment="1">
      <alignment horizontal="center" vertical="center" wrapText="1"/>
    </xf>
    <xf numFmtId="0" fontId="8" fillId="0" borderId="62" xfId="0" applyFont="1" applyBorder="1" applyAlignment="1">
      <alignment horizontal="center" vertical="top"/>
    </xf>
    <xf numFmtId="0" fontId="8" fillId="0" borderId="0" xfId="0" applyFont="1" applyAlignment="1">
      <alignment horizontal="center" vertical="top"/>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10" fontId="6" fillId="0" borderId="48" xfId="0" applyNumberFormat="1" applyFont="1" applyBorder="1" applyAlignment="1">
      <alignment horizontal="center" vertical="center" wrapText="1"/>
    </xf>
    <xf numFmtId="10" fontId="6" fillId="0" borderId="49"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10" fontId="6" fillId="0" borderId="47" xfId="0" applyNumberFormat="1" applyFont="1" applyBorder="1" applyAlignment="1">
      <alignment horizontal="center" vertical="center" wrapText="1"/>
    </xf>
    <xf numFmtId="0" fontId="13" fillId="0" borderId="17" xfId="0" applyFont="1" applyBorder="1" applyAlignment="1">
      <alignment horizontal="justify" vertical="center" wrapText="1"/>
    </xf>
    <xf numFmtId="0" fontId="1" fillId="0" borderId="0" xfId="2" applyAlignment="1">
      <alignment horizontal="justify" vertical="center" wrapText="1"/>
    </xf>
    <xf numFmtId="0" fontId="0" fillId="0" borderId="0" xfId="2" applyFont="1" applyAlignment="1">
      <alignment horizontal="center" wrapText="1"/>
    </xf>
    <xf numFmtId="0" fontId="1" fillId="0" borderId="0" xfId="2" applyAlignment="1">
      <alignment horizontal="center" wrapText="1"/>
    </xf>
  </cellXfs>
  <cellStyles count="4">
    <cellStyle name="Millares" xfId="3" builtinId="3"/>
    <cellStyle name="Normal" xfId="0" builtinId="0"/>
    <cellStyle name="Normal 2" xfId="2"/>
    <cellStyle name="Porcentaje" xfId="1" builtinId="5"/>
  </cellStyles>
  <dxfs count="0"/>
  <tableStyles count="0" defaultTableStyle="TableStyleMedium2" defaultPivotStyle="PivotStyleLight16"/>
  <colors>
    <mruColors>
      <color rgb="FFFDE9EB"/>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28575</xdr:rowOff>
    </xdr:from>
    <xdr:to>
      <xdr:col>2</xdr:col>
      <xdr:colOff>1514475</xdr:colOff>
      <xdr:row>7</xdr:row>
      <xdr:rowOff>85725</xdr:rowOff>
    </xdr:to>
    <xdr:pic>
      <xdr:nvPicPr>
        <xdr:cNvPr id="3" name="Imagen 6">
          <a:extLst>
            <a:ext uri="{FF2B5EF4-FFF2-40B4-BE49-F238E27FC236}">
              <a16:creationId xmlns:a16="http://schemas.microsoft.com/office/drawing/2014/main" xmlns="" id="{C1828968-3968-4F8C-A985-9202763F78E3}"/>
            </a:ext>
            <a:ext uri="{147F2762-F138-4A5C-976F-8EAC2B608ADB}">
              <a16:predDERef xmlns:a16="http://schemas.microsoft.com/office/drawing/2014/main" xmlns="" pred="{DD11D82B-6725-4047-BFD8-3530741FA114}"/>
            </a:ext>
          </a:extLst>
        </xdr:cNvPr>
        <xdr:cNvPicPr>
          <a:picLocks noChangeAspect="1"/>
        </xdr:cNvPicPr>
      </xdr:nvPicPr>
      <xdr:blipFill>
        <a:blip xmlns:r="http://schemas.openxmlformats.org/officeDocument/2006/relationships" r:embed="rId1"/>
        <a:srcRect l="5984" t="2830" r="4724" b="3150"/>
        <a:stretch/>
      </xdr:blipFill>
      <xdr:spPr>
        <a:xfrm>
          <a:off x="1943100" y="409575"/>
          <a:ext cx="1095375" cy="1123950"/>
        </a:xfrm>
        <a:prstGeom prst="rect">
          <a:avLst/>
        </a:prstGeom>
      </xdr:spPr>
    </xdr:pic>
    <xdr:clientData/>
  </xdr:twoCellAnchor>
  <xdr:twoCellAnchor>
    <xdr:from>
      <xdr:col>14</xdr:col>
      <xdr:colOff>884894</xdr:colOff>
      <xdr:row>2</xdr:row>
      <xdr:rowOff>104191</xdr:rowOff>
    </xdr:from>
    <xdr:to>
      <xdr:col>16</xdr:col>
      <xdr:colOff>1360714</xdr:colOff>
      <xdr:row>7</xdr:row>
      <xdr:rowOff>118797</xdr:rowOff>
    </xdr:to>
    <xdr:grpSp>
      <xdr:nvGrpSpPr>
        <xdr:cNvPr id="4" name="Grupo 3">
          <a:extLst>
            <a:ext uri="{FF2B5EF4-FFF2-40B4-BE49-F238E27FC236}">
              <a16:creationId xmlns:a16="http://schemas.microsoft.com/office/drawing/2014/main" xmlns="" id="{739E1615-F267-4626-937A-A0EEF565F8E9}"/>
            </a:ext>
          </a:extLst>
        </xdr:cNvPr>
        <xdr:cNvGrpSpPr/>
      </xdr:nvGrpSpPr>
      <xdr:grpSpPr>
        <a:xfrm>
          <a:off x="18751073" y="485191"/>
          <a:ext cx="3891212" cy="1089570"/>
          <a:chOff x="25360313" y="595312"/>
          <a:chExt cx="7096124" cy="2152650"/>
        </a:xfrm>
      </xdr:grpSpPr>
      <xdr:pic>
        <xdr:nvPicPr>
          <xdr:cNvPr id="5" name="Imagen 4">
            <a:extLst>
              <a:ext uri="{FF2B5EF4-FFF2-40B4-BE49-F238E27FC236}">
                <a16:creationId xmlns:a16="http://schemas.microsoft.com/office/drawing/2014/main" xmlns="" id="{F527FF1D-9BB2-A739-7F06-F3477CB45B8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887" t="4076" r="1348" b="85803"/>
          <a:stretch/>
        </xdr:blipFill>
        <xdr:spPr>
          <a:xfrm>
            <a:off x="27098624" y="712064"/>
            <a:ext cx="5357813" cy="1908725"/>
          </a:xfrm>
          <a:prstGeom prst="rect">
            <a:avLst/>
          </a:prstGeom>
        </xdr:spPr>
      </xdr:pic>
      <xdr:pic>
        <xdr:nvPicPr>
          <xdr:cNvPr id="6" name="Imagen 5">
            <a:extLst>
              <a:ext uri="{FF2B5EF4-FFF2-40B4-BE49-F238E27FC236}">
                <a16:creationId xmlns:a16="http://schemas.microsoft.com/office/drawing/2014/main" xmlns="" id="{73DE2855-A693-B9B2-5823-0BABA8CC6BB2}"/>
              </a:ext>
              <a:ext uri="{147F2762-F138-4A5C-976F-8EAC2B608ADB}">
                <a16:predDERef xmlns:a16="http://schemas.microsoft.com/office/drawing/2014/main" xmlns="" pred="{89254E76-3E52-49FF-A8A9-84CA64814402}"/>
              </a:ext>
            </a:extLst>
          </xdr:cNvPr>
          <xdr:cNvPicPr>
            <a:picLocks noChangeAspect="1"/>
          </xdr:cNvPicPr>
        </xdr:nvPicPr>
        <xdr:blipFill>
          <a:blip xmlns:r="http://schemas.openxmlformats.org/officeDocument/2006/relationships" r:embed="rId1"/>
          <a:srcRect l="5984" t="2830" r="4724" b="3150"/>
          <a:stretch/>
        </xdr:blipFill>
        <xdr:spPr>
          <a:xfrm>
            <a:off x="25360313" y="595312"/>
            <a:ext cx="2076450" cy="21526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340179</xdr:colOff>
      <xdr:row>2</xdr:row>
      <xdr:rowOff>176893</xdr:rowOff>
    </xdr:from>
    <xdr:to>
      <xdr:col>16</xdr:col>
      <xdr:colOff>394607</xdr:colOff>
      <xdr:row>6</xdr:row>
      <xdr:rowOff>162941</xdr:rowOff>
    </xdr:to>
    <xdr:pic>
      <xdr:nvPicPr>
        <xdr:cNvPr id="2" name="Imagen 1">
          <a:extLst>
            <a:ext uri="{FF2B5EF4-FFF2-40B4-BE49-F238E27FC236}">
              <a16:creationId xmlns:a16="http://schemas.microsoft.com/office/drawing/2014/main" xmlns="" id="{9504C58B-9BCE-DA1E-812C-CE470011B778}"/>
            </a:ext>
          </a:extLst>
        </xdr:cNvPr>
        <xdr:cNvPicPr>
          <a:picLocks noChangeAspect="1"/>
        </xdr:cNvPicPr>
      </xdr:nvPicPr>
      <xdr:blipFill>
        <a:blip xmlns:r="http://schemas.openxmlformats.org/officeDocument/2006/relationships" r:embed="rId1"/>
        <a:stretch>
          <a:fillRect/>
        </a:stretch>
      </xdr:blipFill>
      <xdr:spPr>
        <a:xfrm>
          <a:off x="19920858" y="557893"/>
          <a:ext cx="1673678" cy="870512"/>
        </a:xfrm>
        <a:prstGeom prst="rect">
          <a:avLst/>
        </a:prstGeom>
      </xdr:spPr>
    </xdr:pic>
    <xdr:clientData/>
  </xdr:twoCellAnchor>
  <xdr:twoCellAnchor editAs="oneCell">
    <xdr:from>
      <xdr:col>2</xdr:col>
      <xdr:colOff>419100</xdr:colOff>
      <xdr:row>2</xdr:row>
      <xdr:rowOff>28575</xdr:rowOff>
    </xdr:from>
    <xdr:to>
      <xdr:col>2</xdr:col>
      <xdr:colOff>1514475</xdr:colOff>
      <xdr:row>7</xdr:row>
      <xdr:rowOff>133350</xdr:rowOff>
    </xdr:to>
    <xdr:pic>
      <xdr:nvPicPr>
        <xdr:cNvPr id="7" name="Imagen 6">
          <a:extLst>
            <a:ext uri="{FF2B5EF4-FFF2-40B4-BE49-F238E27FC236}">
              <a16:creationId xmlns:a16="http://schemas.microsoft.com/office/drawing/2014/main" xmlns="" id="{E210E2A6-B17C-4534-85B6-6EB132D46CB2}"/>
            </a:ext>
            <a:ext uri="{147F2762-F138-4A5C-976F-8EAC2B608ADB}">
              <a16:predDERef xmlns:a16="http://schemas.microsoft.com/office/drawing/2014/main" xmlns="" pred="{2F7FDE4F-C66D-4810-936B-82E610C4EBE7}"/>
            </a:ext>
          </a:extLst>
        </xdr:cNvPr>
        <xdr:cNvPicPr>
          <a:picLocks noChangeAspect="1"/>
        </xdr:cNvPicPr>
      </xdr:nvPicPr>
      <xdr:blipFill>
        <a:blip xmlns:r="http://schemas.openxmlformats.org/officeDocument/2006/relationships" r:embed="rId2"/>
        <a:srcRect l="5984" t="2830" r="4724" b="3150"/>
        <a:stretch/>
      </xdr:blipFill>
      <xdr:spPr>
        <a:xfrm>
          <a:off x="1943100" y="390525"/>
          <a:ext cx="1095375"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340179</xdr:colOff>
      <xdr:row>2</xdr:row>
      <xdr:rowOff>176893</xdr:rowOff>
    </xdr:from>
    <xdr:to>
      <xdr:col>16</xdr:col>
      <xdr:colOff>394607</xdr:colOff>
      <xdr:row>6</xdr:row>
      <xdr:rowOff>124841</xdr:rowOff>
    </xdr:to>
    <xdr:pic>
      <xdr:nvPicPr>
        <xdr:cNvPr id="2" name="Imagen 1">
          <a:extLst>
            <a:ext uri="{FF2B5EF4-FFF2-40B4-BE49-F238E27FC236}">
              <a16:creationId xmlns:a16="http://schemas.microsoft.com/office/drawing/2014/main" xmlns="" id="{02C7C501-3551-4958-884A-5B6905CE9E11}"/>
            </a:ext>
          </a:extLst>
        </xdr:cNvPr>
        <xdr:cNvPicPr>
          <a:picLocks noChangeAspect="1"/>
        </xdr:cNvPicPr>
      </xdr:nvPicPr>
      <xdr:blipFill>
        <a:blip xmlns:r="http://schemas.openxmlformats.org/officeDocument/2006/relationships" r:embed="rId1"/>
        <a:stretch>
          <a:fillRect/>
        </a:stretch>
      </xdr:blipFill>
      <xdr:spPr>
        <a:xfrm>
          <a:off x="20009304" y="538843"/>
          <a:ext cx="1673678" cy="824248"/>
        </a:xfrm>
        <a:prstGeom prst="rect">
          <a:avLst/>
        </a:prstGeom>
      </xdr:spPr>
    </xdr:pic>
    <xdr:clientData/>
  </xdr:twoCellAnchor>
  <xdr:twoCellAnchor editAs="oneCell">
    <xdr:from>
      <xdr:col>2</xdr:col>
      <xdr:colOff>419100</xdr:colOff>
      <xdr:row>2</xdr:row>
      <xdr:rowOff>28575</xdr:rowOff>
    </xdr:from>
    <xdr:to>
      <xdr:col>2</xdr:col>
      <xdr:colOff>1514475</xdr:colOff>
      <xdr:row>7</xdr:row>
      <xdr:rowOff>85725</xdr:rowOff>
    </xdr:to>
    <xdr:pic>
      <xdr:nvPicPr>
        <xdr:cNvPr id="3" name="Imagen 6">
          <a:extLst>
            <a:ext uri="{FF2B5EF4-FFF2-40B4-BE49-F238E27FC236}">
              <a16:creationId xmlns:a16="http://schemas.microsoft.com/office/drawing/2014/main" xmlns="" id="{47446D20-F028-467D-94C7-1EC13E9C980B}"/>
            </a:ext>
            <a:ext uri="{147F2762-F138-4A5C-976F-8EAC2B608ADB}">
              <a16:predDERef xmlns:a16="http://schemas.microsoft.com/office/drawing/2014/main" xmlns="" pred="{02C7C501-3551-4958-884A-5B6905CE9E11}"/>
            </a:ext>
          </a:extLst>
        </xdr:cNvPr>
        <xdr:cNvPicPr>
          <a:picLocks noChangeAspect="1"/>
        </xdr:cNvPicPr>
      </xdr:nvPicPr>
      <xdr:blipFill>
        <a:blip xmlns:r="http://schemas.openxmlformats.org/officeDocument/2006/relationships" r:embed="rId2"/>
        <a:srcRect l="5984" t="2830" r="4724" b="3150"/>
        <a:stretch/>
      </xdr:blipFill>
      <xdr:spPr>
        <a:xfrm>
          <a:off x="1943100" y="390525"/>
          <a:ext cx="1095375" cy="1123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T202"/>
  <sheetViews>
    <sheetView tabSelected="1" view="pageBreakPreview" zoomScale="70" zoomScaleNormal="70" zoomScaleSheetLayoutView="70" workbookViewId="0">
      <selection activeCell="L14" sqref="L14"/>
    </sheetView>
  </sheetViews>
  <sheetFormatPr baseColWidth="10" defaultColWidth="11.42578125" defaultRowHeight="15" x14ac:dyDescent="0.25"/>
  <cols>
    <col min="2" max="2" width="6.140625" customWidth="1"/>
    <col min="3" max="3" width="56.28515625" style="58" customWidth="1"/>
    <col min="4" max="4" width="20.42578125" style="59" customWidth="1"/>
    <col min="5" max="5" width="21.42578125" style="2" customWidth="1"/>
    <col min="6" max="6" width="17.85546875" customWidth="1"/>
    <col min="7" max="7" width="23.42578125" style="3" customWidth="1"/>
    <col min="8" max="8" width="21" style="4" customWidth="1"/>
    <col min="9" max="12" width="14.42578125" customWidth="1"/>
    <col min="13" max="13" width="15" style="5" customWidth="1"/>
    <col min="14" max="14" width="16.7109375" style="5" customWidth="1"/>
    <col min="15" max="15" width="24.28515625" style="60" customWidth="1"/>
    <col min="16" max="16" width="27" style="60" customWidth="1"/>
    <col min="17" max="17" width="35.7109375" style="60" customWidth="1"/>
  </cols>
  <sheetData>
    <row r="3" spans="3:17" x14ac:dyDescent="0.25">
      <c r="C3" s="36"/>
      <c r="D3" s="37"/>
      <c r="E3" s="9"/>
      <c r="F3" s="9"/>
      <c r="G3" s="9"/>
      <c r="H3" s="9"/>
      <c r="I3" s="9"/>
      <c r="J3" s="9"/>
      <c r="K3" s="9"/>
      <c r="L3" s="9"/>
      <c r="M3" s="9"/>
      <c r="N3" s="9"/>
      <c r="O3" s="37"/>
      <c r="P3" s="37"/>
      <c r="Q3" s="38"/>
    </row>
    <row r="4" spans="3:17" ht="18" x14ac:dyDescent="0.25">
      <c r="C4" s="39"/>
      <c r="D4" s="208" t="s">
        <v>0</v>
      </c>
      <c r="E4" s="208"/>
      <c r="F4" s="208"/>
      <c r="G4" s="208"/>
      <c r="H4" s="208"/>
      <c r="I4" s="208"/>
      <c r="J4" s="208"/>
      <c r="K4" s="208"/>
      <c r="L4" s="208"/>
      <c r="M4" s="208"/>
      <c r="N4" s="208"/>
      <c r="O4" s="208"/>
      <c r="P4" s="208"/>
      <c r="Q4" s="209"/>
    </row>
    <row r="5" spans="3:17" ht="18" x14ac:dyDescent="0.25">
      <c r="C5" s="39"/>
      <c r="D5" s="208" t="s">
        <v>1</v>
      </c>
      <c r="E5" s="208"/>
      <c r="F5" s="208"/>
      <c r="G5" s="208"/>
      <c r="H5" s="208"/>
      <c r="I5" s="208"/>
      <c r="J5" s="208"/>
      <c r="K5" s="208"/>
      <c r="L5" s="208"/>
      <c r="M5" s="208"/>
      <c r="N5" s="208"/>
      <c r="O5" s="208"/>
      <c r="P5" s="208"/>
      <c r="Q5" s="209"/>
    </row>
    <row r="6" spans="3:17" ht="18" x14ac:dyDescent="0.25">
      <c r="C6" s="39"/>
      <c r="D6" s="210" t="s">
        <v>289</v>
      </c>
      <c r="E6" s="210"/>
      <c r="F6" s="210"/>
      <c r="G6" s="210"/>
      <c r="H6" s="210"/>
      <c r="I6" s="210"/>
      <c r="J6" s="210"/>
      <c r="K6" s="210"/>
      <c r="L6" s="210"/>
      <c r="M6" s="210"/>
      <c r="N6" s="210"/>
      <c r="O6" s="210"/>
      <c r="P6" s="210"/>
      <c r="Q6" s="211"/>
    </row>
    <row r="7" spans="3:17" x14ac:dyDescent="0.25">
      <c r="C7" s="39"/>
      <c r="D7" s="40"/>
      <c r="E7"/>
      <c r="G7"/>
      <c r="H7"/>
      <c r="M7"/>
      <c r="N7"/>
      <c r="O7" s="40"/>
      <c r="P7" s="40"/>
      <c r="Q7" s="41"/>
    </row>
    <row r="8" spans="3:17" ht="15.75" thickBot="1" x14ac:dyDescent="0.3">
      <c r="C8" s="39"/>
      <c r="D8" s="40"/>
      <c r="E8"/>
      <c r="G8"/>
      <c r="H8"/>
      <c r="M8"/>
      <c r="N8"/>
      <c r="O8" s="40"/>
      <c r="P8" s="40"/>
      <c r="Q8" s="41"/>
    </row>
    <row r="9" spans="3:17" ht="54" customHeight="1" x14ac:dyDescent="0.25">
      <c r="C9" s="42" t="s">
        <v>2</v>
      </c>
      <c r="D9" s="212" t="s">
        <v>40</v>
      </c>
      <c r="E9" s="213"/>
      <c r="F9" s="213"/>
      <c r="G9" s="213"/>
      <c r="H9" s="213"/>
      <c r="I9" s="213"/>
      <c r="J9" s="213"/>
      <c r="K9" s="213"/>
      <c r="L9" s="213"/>
      <c r="M9" s="213"/>
      <c r="N9" s="213"/>
      <c r="O9" s="213"/>
      <c r="P9" s="213"/>
      <c r="Q9" s="214"/>
    </row>
    <row r="10" spans="3:17" ht="15.75" x14ac:dyDescent="0.25">
      <c r="C10" s="215" t="s">
        <v>3</v>
      </c>
      <c r="D10" s="216" t="s">
        <v>4</v>
      </c>
      <c r="E10" s="217" t="s">
        <v>5</v>
      </c>
      <c r="F10" s="217" t="s">
        <v>6</v>
      </c>
      <c r="G10" s="220" t="s">
        <v>7</v>
      </c>
      <c r="H10" s="220"/>
      <c r="I10" s="220"/>
      <c r="J10" s="220"/>
      <c r="K10" s="220"/>
      <c r="L10" s="220"/>
      <c r="M10" s="220"/>
      <c r="N10" s="220"/>
      <c r="O10" s="216" t="s">
        <v>8</v>
      </c>
      <c r="P10" s="221"/>
      <c r="Q10" s="222"/>
    </row>
    <row r="11" spans="3:17" ht="27.75" customHeight="1" x14ac:dyDescent="0.25">
      <c r="C11" s="215"/>
      <c r="D11" s="216"/>
      <c r="E11" s="218"/>
      <c r="F11" s="218"/>
      <c r="G11" s="220" t="s">
        <v>9</v>
      </c>
      <c r="H11" s="220" t="s">
        <v>10</v>
      </c>
      <c r="I11" s="220" t="s">
        <v>11</v>
      </c>
      <c r="J11" s="220"/>
      <c r="K11" s="220"/>
      <c r="L11" s="220"/>
      <c r="M11" s="223" t="s">
        <v>12</v>
      </c>
      <c r="N11" s="223"/>
      <c r="O11" s="216"/>
      <c r="P11" s="221"/>
      <c r="Q11" s="222"/>
    </row>
    <row r="12" spans="3:17" ht="31.5" x14ac:dyDescent="0.25">
      <c r="C12" s="215"/>
      <c r="D12" s="216"/>
      <c r="E12" s="219"/>
      <c r="F12" s="219"/>
      <c r="G12" s="220"/>
      <c r="H12" s="220"/>
      <c r="I12" s="14" t="s">
        <v>13</v>
      </c>
      <c r="J12" s="14" t="s">
        <v>14</v>
      </c>
      <c r="K12" s="14" t="s">
        <v>15</v>
      </c>
      <c r="L12" s="14" t="s">
        <v>16</v>
      </c>
      <c r="M12" s="15" t="s">
        <v>17</v>
      </c>
      <c r="N12" s="15" t="s">
        <v>18</v>
      </c>
      <c r="O12" s="216"/>
      <c r="P12" s="221"/>
      <c r="Q12" s="222"/>
    </row>
    <row r="13" spans="3:17" ht="105" customHeight="1" x14ac:dyDescent="0.25">
      <c r="C13" s="231" t="s">
        <v>329</v>
      </c>
      <c r="D13" s="233" t="s">
        <v>20</v>
      </c>
      <c r="E13" s="234" t="s">
        <v>21</v>
      </c>
      <c r="F13" s="236" t="s">
        <v>52</v>
      </c>
      <c r="G13" s="237">
        <v>0.84119999999999995</v>
      </c>
      <c r="H13" s="124" t="s">
        <v>50</v>
      </c>
      <c r="I13" s="44">
        <v>0.21029999999999999</v>
      </c>
      <c r="J13" s="33">
        <v>0.21029999999999999</v>
      </c>
      <c r="K13" s="33">
        <v>0.21029999999999999</v>
      </c>
      <c r="L13" s="43" t="s">
        <v>26</v>
      </c>
      <c r="M13" s="206">
        <v>1</v>
      </c>
      <c r="N13" s="225">
        <v>0.75</v>
      </c>
      <c r="O13" s="227" t="s">
        <v>330</v>
      </c>
      <c r="P13" s="227"/>
      <c r="Q13" s="228"/>
    </row>
    <row r="14" spans="3:17" ht="71.25" customHeight="1" x14ac:dyDescent="0.25">
      <c r="C14" s="232"/>
      <c r="D14" s="87"/>
      <c r="E14" s="235"/>
      <c r="F14" s="68"/>
      <c r="G14" s="238"/>
      <c r="H14" s="73"/>
      <c r="I14" s="46">
        <v>0.21029999999999999</v>
      </c>
      <c r="J14" s="46">
        <v>0.21029999999999999</v>
      </c>
      <c r="K14" s="46">
        <v>0.21029999999999999</v>
      </c>
      <c r="L14" s="46">
        <v>0.21029999999999999</v>
      </c>
      <c r="M14" s="207"/>
      <c r="N14" s="226"/>
      <c r="O14" s="229"/>
      <c r="P14" s="229"/>
      <c r="Q14" s="230"/>
    </row>
    <row r="15" spans="3:17" ht="73.5" customHeight="1" x14ac:dyDescent="0.25">
      <c r="C15" s="239" t="s">
        <v>174</v>
      </c>
      <c r="D15" s="182" t="s">
        <v>39</v>
      </c>
      <c r="E15" s="71" t="s">
        <v>21</v>
      </c>
      <c r="F15" s="71" t="s">
        <v>52</v>
      </c>
      <c r="G15" s="71">
        <f>I16+J16+K16+L16</f>
        <v>52</v>
      </c>
      <c r="H15" s="71" t="s">
        <v>50</v>
      </c>
      <c r="I15" s="45">
        <v>0</v>
      </c>
      <c r="J15" s="45">
        <v>2</v>
      </c>
      <c r="K15" s="45">
        <v>34</v>
      </c>
      <c r="L15" s="45"/>
      <c r="M15" s="74">
        <f>IFERROR(K15/K16,"ND")</f>
        <v>1.7894736842105263</v>
      </c>
      <c r="N15" s="76">
        <f>IFERROR(((I15+J15+K15+L15)/G15),"ND")</f>
        <v>0.69230769230769229</v>
      </c>
      <c r="O15" s="198" t="s">
        <v>290</v>
      </c>
      <c r="P15" s="199"/>
      <c r="Q15" s="200"/>
    </row>
    <row r="16" spans="3:17" ht="73.5" customHeight="1" x14ac:dyDescent="0.25">
      <c r="C16" s="240"/>
      <c r="D16" s="183"/>
      <c r="E16" s="72"/>
      <c r="F16" s="72"/>
      <c r="G16" s="72"/>
      <c r="H16" s="72"/>
      <c r="I16" s="30">
        <v>0</v>
      </c>
      <c r="J16" s="30">
        <v>26</v>
      </c>
      <c r="K16" s="30">
        <v>19</v>
      </c>
      <c r="L16" s="31">
        <v>7</v>
      </c>
      <c r="M16" s="75"/>
      <c r="N16" s="76"/>
      <c r="O16" s="201"/>
      <c r="P16" s="202"/>
      <c r="Q16" s="203"/>
    </row>
    <row r="17" spans="3:20" ht="68.25" customHeight="1" x14ac:dyDescent="0.25">
      <c r="C17" s="240"/>
      <c r="D17" s="86" t="s">
        <v>104</v>
      </c>
      <c r="E17" s="69" t="s">
        <v>21</v>
      </c>
      <c r="F17" s="71" t="s">
        <v>52</v>
      </c>
      <c r="G17" s="71">
        <f t="shared" ref="G17" si="0">I18+J18+K18+L18</f>
        <v>30</v>
      </c>
      <c r="H17" s="71" t="s">
        <v>50</v>
      </c>
      <c r="I17" s="30">
        <v>7</v>
      </c>
      <c r="J17" s="30">
        <v>8</v>
      </c>
      <c r="K17" s="30">
        <v>8</v>
      </c>
      <c r="L17" s="31"/>
      <c r="M17" s="74">
        <f t="shared" ref="M17" si="1">IFERROR(K17/K18,"ND")</f>
        <v>1</v>
      </c>
      <c r="N17" s="76">
        <f t="shared" ref="N17:N77" si="2">IFERROR(((I17+J17+K17+L17)/G17),"ND")</f>
        <v>0.76666666666666672</v>
      </c>
      <c r="O17" s="198" t="s">
        <v>291</v>
      </c>
      <c r="P17" s="199"/>
      <c r="Q17" s="200"/>
    </row>
    <row r="18" spans="3:20" ht="68.25" customHeight="1" x14ac:dyDescent="0.25">
      <c r="C18" s="241"/>
      <c r="D18" s="87"/>
      <c r="E18" s="70"/>
      <c r="F18" s="72"/>
      <c r="G18" s="72"/>
      <c r="H18" s="72"/>
      <c r="I18" s="30">
        <v>7</v>
      </c>
      <c r="J18" s="30">
        <v>8</v>
      </c>
      <c r="K18" s="30">
        <v>8</v>
      </c>
      <c r="L18" s="31">
        <v>7</v>
      </c>
      <c r="M18" s="75"/>
      <c r="N18" s="76"/>
      <c r="O18" s="201"/>
      <c r="P18" s="202"/>
      <c r="Q18" s="203"/>
    </row>
    <row r="19" spans="3:20" ht="64.5" customHeight="1" x14ac:dyDescent="0.25">
      <c r="C19" s="67" t="s">
        <v>175</v>
      </c>
      <c r="D19" s="83" t="s">
        <v>105</v>
      </c>
      <c r="E19" s="71" t="s">
        <v>21</v>
      </c>
      <c r="F19" s="71" t="s">
        <v>52</v>
      </c>
      <c r="G19" s="71">
        <f t="shared" ref="G19" si="3">I20+J20+K20+L20</f>
        <v>30</v>
      </c>
      <c r="H19" s="71" t="s">
        <v>50</v>
      </c>
      <c r="I19" s="30">
        <v>7</v>
      </c>
      <c r="J19" s="30">
        <v>7</v>
      </c>
      <c r="K19" s="30">
        <v>8</v>
      </c>
      <c r="L19" s="31"/>
      <c r="M19" s="74">
        <f t="shared" ref="M19" si="4">IFERROR(K19/K20,"ND")</f>
        <v>1</v>
      </c>
      <c r="N19" s="76">
        <f t="shared" si="2"/>
        <v>0.73333333333333328</v>
      </c>
      <c r="O19" s="198" t="s">
        <v>292</v>
      </c>
      <c r="P19" s="199"/>
      <c r="Q19" s="200"/>
    </row>
    <row r="20" spans="3:20" ht="64.5" customHeight="1" x14ac:dyDescent="0.25">
      <c r="C20" s="67"/>
      <c r="D20" s="83"/>
      <c r="E20" s="72"/>
      <c r="F20" s="72"/>
      <c r="G20" s="72"/>
      <c r="H20" s="72"/>
      <c r="I20" s="30">
        <v>7</v>
      </c>
      <c r="J20" s="30">
        <v>7</v>
      </c>
      <c r="K20" s="30">
        <v>8</v>
      </c>
      <c r="L20" s="31">
        <v>8</v>
      </c>
      <c r="M20" s="75"/>
      <c r="N20" s="76"/>
      <c r="O20" s="201"/>
      <c r="P20" s="202"/>
      <c r="Q20" s="203"/>
    </row>
    <row r="21" spans="3:20" ht="75.75" customHeight="1" x14ac:dyDescent="0.25">
      <c r="C21" s="67" t="s">
        <v>176</v>
      </c>
      <c r="D21" s="182" t="s">
        <v>41</v>
      </c>
      <c r="E21" s="69" t="s">
        <v>21</v>
      </c>
      <c r="F21" s="71" t="s">
        <v>52</v>
      </c>
      <c r="G21" s="71">
        <f t="shared" ref="G21" si="5">I22+J22+K22+L22</f>
        <v>40</v>
      </c>
      <c r="H21" s="71" t="s">
        <v>50</v>
      </c>
      <c r="I21" s="30">
        <v>7</v>
      </c>
      <c r="J21" s="30">
        <v>10</v>
      </c>
      <c r="K21" s="30">
        <v>10</v>
      </c>
      <c r="L21" s="31"/>
      <c r="M21" s="74">
        <f t="shared" ref="M21" si="6">IFERROR(K21/K22,"ND")</f>
        <v>1</v>
      </c>
      <c r="N21" s="76">
        <f t="shared" si="2"/>
        <v>0.67500000000000004</v>
      </c>
      <c r="O21" s="198" t="s">
        <v>293</v>
      </c>
      <c r="P21" s="199"/>
      <c r="Q21" s="200"/>
    </row>
    <row r="22" spans="3:20" ht="75.75" customHeight="1" x14ac:dyDescent="0.25">
      <c r="C22" s="67"/>
      <c r="D22" s="183"/>
      <c r="E22" s="70"/>
      <c r="F22" s="72"/>
      <c r="G22" s="72"/>
      <c r="H22" s="72"/>
      <c r="I22" s="30">
        <v>10</v>
      </c>
      <c r="J22" s="30">
        <v>10</v>
      </c>
      <c r="K22" s="30">
        <v>10</v>
      </c>
      <c r="L22" s="31">
        <v>10</v>
      </c>
      <c r="M22" s="75"/>
      <c r="N22" s="76"/>
      <c r="O22" s="201"/>
      <c r="P22" s="202"/>
      <c r="Q22" s="203"/>
      <c r="T22" s="6"/>
    </row>
    <row r="23" spans="3:20" ht="58.5" customHeight="1" x14ac:dyDescent="0.25">
      <c r="C23" s="169" t="s">
        <v>177</v>
      </c>
      <c r="D23" s="182" t="s">
        <v>42</v>
      </c>
      <c r="E23" s="71" t="s">
        <v>21</v>
      </c>
      <c r="F23" s="71" t="s">
        <v>52</v>
      </c>
      <c r="G23" s="71">
        <f t="shared" ref="G23" si="7">I24+J24+K24+L24</f>
        <v>15</v>
      </c>
      <c r="H23" s="71" t="s">
        <v>50</v>
      </c>
      <c r="I23" s="30">
        <v>3</v>
      </c>
      <c r="J23" s="30">
        <v>0</v>
      </c>
      <c r="K23" s="30">
        <v>0</v>
      </c>
      <c r="L23" s="31"/>
      <c r="M23" s="74">
        <f t="shared" ref="M23" si="8">IFERROR(K23/K24,"ND")</f>
        <v>0</v>
      </c>
      <c r="N23" s="76">
        <f t="shared" si="2"/>
        <v>0.2</v>
      </c>
      <c r="O23" s="198" t="s">
        <v>294</v>
      </c>
      <c r="P23" s="199"/>
      <c r="Q23" s="200"/>
    </row>
    <row r="24" spans="3:20" ht="58.5" customHeight="1" x14ac:dyDescent="0.25">
      <c r="C24" s="171"/>
      <c r="D24" s="183"/>
      <c r="E24" s="72"/>
      <c r="F24" s="72"/>
      <c r="G24" s="72"/>
      <c r="H24" s="72"/>
      <c r="I24" s="30">
        <v>3</v>
      </c>
      <c r="J24" s="30">
        <v>6</v>
      </c>
      <c r="K24" s="30">
        <v>3</v>
      </c>
      <c r="L24" s="31">
        <v>3</v>
      </c>
      <c r="M24" s="75"/>
      <c r="N24" s="76"/>
      <c r="O24" s="201"/>
      <c r="P24" s="202"/>
      <c r="Q24" s="203"/>
      <c r="T24" s="6"/>
    </row>
    <row r="25" spans="3:20" ht="75" customHeight="1" x14ac:dyDescent="0.25">
      <c r="C25" s="67" t="s">
        <v>178</v>
      </c>
      <c r="D25" s="83" t="s">
        <v>106</v>
      </c>
      <c r="E25" s="69" t="s">
        <v>21</v>
      </c>
      <c r="F25" s="71" t="s">
        <v>52</v>
      </c>
      <c r="G25" s="71">
        <f t="shared" ref="G25" si="9">I26+J26+K26+L26</f>
        <v>5</v>
      </c>
      <c r="H25" s="71" t="s">
        <v>50</v>
      </c>
      <c r="I25" s="30">
        <v>1</v>
      </c>
      <c r="J25" s="30">
        <v>1</v>
      </c>
      <c r="K25" s="30">
        <v>0</v>
      </c>
      <c r="L25" s="31"/>
      <c r="M25" s="74">
        <f t="shared" ref="M25" si="10">IFERROR(K25/K26,"ND")</f>
        <v>0</v>
      </c>
      <c r="N25" s="76">
        <f t="shared" si="2"/>
        <v>0.4</v>
      </c>
      <c r="O25" s="198" t="s">
        <v>295</v>
      </c>
      <c r="P25" s="199"/>
      <c r="Q25" s="200"/>
    </row>
    <row r="26" spans="3:20" ht="75" customHeight="1" x14ac:dyDescent="0.25">
      <c r="C26" s="67"/>
      <c r="D26" s="83"/>
      <c r="E26" s="70"/>
      <c r="F26" s="72"/>
      <c r="G26" s="72"/>
      <c r="H26" s="72"/>
      <c r="I26" s="30">
        <v>1</v>
      </c>
      <c r="J26" s="30">
        <v>1</v>
      </c>
      <c r="K26" s="30">
        <v>2</v>
      </c>
      <c r="L26" s="31">
        <v>1</v>
      </c>
      <c r="M26" s="75"/>
      <c r="N26" s="76"/>
      <c r="O26" s="201"/>
      <c r="P26" s="202"/>
      <c r="Q26" s="203"/>
    </row>
    <row r="27" spans="3:20" ht="65.25" customHeight="1" x14ac:dyDescent="0.25">
      <c r="C27" s="108" t="s">
        <v>179</v>
      </c>
      <c r="D27" s="182" t="s">
        <v>43</v>
      </c>
      <c r="E27" s="71" t="s">
        <v>21</v>
      </c>
      <c r="F27" s="71" t="s">
        <v>52</v>
      </c>
      <c r="G27" s="71">
        <f t="shared" ref="G27" si="11">I28+J28+K28+L28</f>
        <v>200</v>
      </c>
      <c r="H27" s="71" t="s">
        <v>50</v>
      </c>
      <c r="I27" s="30">
        <v>30</v>
      </c>
      <c r="J27" s="30">
        <v>24</v>
      </c>
      <c r="K27" s="30">
        <v>48</v>
      </c>
      <c r="L27" s="31"/>
      <c r="M27" s="74">
        <f t="shared" ref="M27" si="12">IFERROR(K27/K28,"ND")</f>
        <v>0.8</v>
      </c>
      <c r="N27" s="76">
        <f t="shared" si="2"/>
        <v>0.51</v>
      </c>
      <c r="O27" s="198" t="s">
        <v>296</v>
      </c>
      <c r="P27" s="199"/>
      <c r="Q27" s="200"/>
    </row>
    <row r="28" spans="3:20" ht="65.25" customHeight="1" x14ac:dyDescent="0.25">
      <c r="C28" s="161"/>
      <c r="D28" s="183"/>
      <c r="E28" s="72"/>
      <c r="F28" s="72"/>
      <c r="G28" s="72"/>
      <c r="H28" s="72"/>
      <c r="I28" s="30">
        <v>40</v>
      </c>
      <c r="J28" s="30">
        <v>50</v>
      </c>
      <c r="K28" s="30">
        <v>60</v>
      </c>
      <c r="L28" s="31">
        <v>50</v>
      </c>
      <c r="M28" s="75"/>
      <c r="N28" s="76"/>
      <c r="O28" s="201"/>
      <c r="P28" s="202"/>
      <c r="Q28" s="203"/>
      <c r="T28" s="6"/>
    </row>
    <row r="29" spans="3:20" ht="70.5" customHeight="1" x14ac:dyDescent="0.25">
      <c r="C29" s="161"/>
      <c r="D29" s="182" t="s">
        <v>44</v>
      </c>
      <c r="E29" s="69" t="s">
        <v>21</v>
      </c>
      <c r="F29" s="71" t="s">
        <v>52</v>
      </c>
      <c r="G29" s="71">
        <f t="shared" ref="G29" si="13">I30+J30+K30+L30</f>
        <v>200</v>
      </c>
      <c r="H29" s="71" t="s">
        <v>50</v>
      </c>
      <c r="I29" s="30">
        <v>30</v>
      </c>
      <c r="J29" s="30">
        <v>24</v>
      </c>
      <c r="K29" s="30">
        <v>48</v>
      </c>
      <c r="L29" s="31"/>
      <c r="M29" s="74">
        <f t="shared" ref="M29" si="14">IFERROR(K29/K30,"ND")</f>
        <v>0.8</v>
      </c>
      <c r="N29" s="76">
        <f t="shared" si="2"/>
        <v>0.51</v>
      </c>
      <c r="O29" s="198" t="s">
        <v>253</v>
      </c>
      <c r="P29" s="199"/>
      <c r="Q29" s="200"/>
    </row>
    <row r="30" spans="3:20" ht="70.5" customHeight="1" x14ac:dyDescent="0.25">
      <c r="C30" s="109"/>
      <c r="D30" s="183"/>
      <c r="E30" s="70"/>
      <c r="F30" s="72"/>
      <c r="G30" s="72"/>
      <c r="H30" s="72"/>
      <c r="I30" s="30">
        <v>40</v>
      </c>
      <c r="J30" s="30">
        <v>50</v>
      </c>
      <c r="K30" s="30">
        <v>60</v>
      </c>
      <c r="L30" s="31">
        <v>50</v>
      </c>
      <c r="M30" s="75"/>
      <c r="N30" s="76"/>
      <c r="O30" s="201"/>
      <c r="P30" s="202"/>
      <c r="Q30" s="203"/>
      <c r="T30" s="6"/>
    </row>
    <row r="31" spans="3:20" ht="64.5" customHeight="1" x14ac:dyDescent="0.25">
      <c r="C31" s="67" t="s">
        <v>180</v>
      </c>
      <c r="D31" s="83" t="s">
        <v>107</v>
      </c>
      <c r="E31" s="71" t="s">
        <v>21</v>
      </c>
      <c r="F31" s="71" t="s">
        <v>52</v>
      </c>
      <c r="G31" s="71">
        <f t="shared" ref="G31:G33" si="15">I32+J32+K32+L32</f>
        <v>220</v>
      </c>
      <c r="H31" s="71" t="s">
        <v>50</v>
      </c>
      <c r="I31" s="30">
        <v>49</v>
      </c>
      <c r="J31" s="30">
        <v>37</v>
      </c>
      <c r="K31" s="30">
        <v>35</v>
      </c>
      <c r="L31" s="31"/>
      <c r="M31" s="74">
        <f t="shared" ref="M31" si="16">IFERROR(K31/K32,"ND")</f>
        <v>0.63636363636363635</v>
      </c>
      <c r="N31" s="76">
        <f t="shared" si="2"/>
        <v>0.55000000000000004</v>
      </c>
      <c r="O31" s="198" t="s">
        <v>297</v>
      </c>
      <c r="P31" s="199"/>
      <c r="Q31" s="200"/>
    </row>
    <row r="32" spans="3:20" ht="64.5" customHeight="1" x14ac:dyDescent="0.25">
      <c r="C32" s="67"/>
      <c r="D32" s="83"/>
      <c r="E32" s="72"/>
      <c r="F32" s="72"/>
      <c r="G32" s="72"/>
      <c r="H32" s="72"/>
      <c r="I32" s="30">
        <v>55</v>
      </c>
      <c r="J32" s="30">
        <v>55</v>
      </c>
      <c r="K32" s="30">
        <v>55</v>
      </c>
      <c r="L32" s="31">
        <v>55</v>
      </c>
      <c r="M32" s="75"/>
      <c r="N32" s="76"/>
      <c r="O32" s="201"/>
      <c r="P32" s="202"/>
      <c r="Q32" s="203"/>
    </row>
    <row r="33" spans="1:17" ht="69" customHeight="1" x14ac:dyDescent="0.25">
      <c r="A33" s="29"/>
      <c r="C33" s="84" t="s">
        <v>181</v>
      </c>
      <c r="D33" s="242" t="s">
        <v>108</v>
      </c>
      <c r="E33" s="69" t="s">
        <v>21</v>
      </c>
      <c r="F33" s="71" t="s">
        <v>52</v>
      </c>
      <c r="G33" s="71">
        <f t="shared" si="15"/>
        <v>20</v>
      </c>
      <c r="H33" s="71" t="s">
        <v>50</v>
      </c>
      <c r="I33" s="30">
        <v>4</v>
      </c>
      <c r="J33" s="30">
        <v>0</v>
      </c>
      <c r="K33" s="30">
        <v>2</v>
      </c>
      <c r="L33" s="31"/>
      <c r="M33" s="74">
        <f t="shared" ref="M33" si="17">IFERROR(K33/K34,"ND")</f>
        <v>0.4</v>
      </c>
      <c r="N33" s="76">
        <f t="shared" si="2"/>
        <v>0.3</v>
      </c>
      <c r="O33" s="198" t="s">
        <v>298</v>
      </c>
      <c r="P33" s="199"/>
      <c r="Q33" s="200"/>
    </row>
    <row r="34" spans="1:17" ht="69" customHeight="1" x14ac:dyDescent="0.25">
      <c r="A34" s="29"/>
      <c r="C34" s="85"/>
      <c r="D34" s="87"/>
      <c r="E34" s="70"/>
      <c r="F34" s="72"/>
      <c r="G34" s="72"/>
      <c r="H34" s="72"/>
      <c r="I34" s="30">
        <v>5</v>
      </c>
      <c r="J34" s="30">
        <v>5</v>
      </c>
      <c r="K34" s="30">
        <v>5</v>
      </c>
      <c r="L34" s="31">
        <v>5</v>
      </c>
      <c r="M34" s="75"/>
      <c r="N34" s="76"/>
      <c r="O34" s="201"/>
      <c r="P34" s="202"/>
      <c r="Q34" s="203"/>
    </row>
    <row r="35" spans="1:17" ht="63" customHeight="1" x14ac:dyDescent="0.25">
      <c r="C35" s="224" t="s">
        <v>182</v>
      </c>
      <c r="D35" s="83" t="s">
        <v>109</v>
      </c>
      <c r="E35" s="71" t="s">
        <v>21</v>
      </c>
      <c r="F35" s="71" t="s">
        <v>52</v>
      </c>
      <c r="G35" s="71">
        <f t="shared" ref="G35" si="18">I36+J36+K36+L36</f>
        <v>30</v>
      </c>
      <c r="H35" s="71" t="s">
        <v>50</v>
      </c>
      <c r="I35" s="30">
        <v>9</v>
      </c>
      <c r="J35" s="30">
        <v>7</v>
      </c>
      <c r="K35" s="30">
        <v>7</v>
      </c>
      <c r="L35" s="31"/>
      <c r="M35" s="74">
        <f t="shared" ref="M35" si="19">IFERROR(K35/K36,"ND")</f>
        <v>1</v>
      </c>
      <c r="N35" s="76">
        <f t="shared" si="2"/>
        <v>0.76666666666666672</v>
      </c>
      <c r="O35" s="198" t="s">
        <v>299</v>
      </c>
      <c r="P35" s="199"/>
      <c r="Q35" s="200"/>
    </row>
    <row r="36" spans="1:17" ht="63" customHeight="1" x14ac:dyDescent="0.25">
      <c r="C36" s="224"/>
      <c r="D36" s="83"/>
      <c r="E36" s="72"/>
      <c r="F36" s="72"/>
      <c r="G36" s="72"/>
      <c r="H36" s="72"/>
      <c r="I36" s="30">
        <v>9</v>
      </c>
      <c r="J36" s="30">
        <v>7</v>
      </c>
      <c r="K36" s="30">
        <v>7</v>
      </c>
      <c r="L36" s="31">
        <v>7</v>
      </c>
      <c r="M36" s="75"/>
      <c r="N36" s="76"/>
      <c r="O36" s="201"/>
      <c r="P36" s="202"/>
      <c r="Q36" s="203"/>
    </row>
    <row r="37" spans="1:17" ht="65.25" customHeight="1" x14ac:dyDescent="0.25">
      <c r="C37" s="224" t="s">
        <v>183</v>
      </c>
      <c r="D37" s="83" t="s">
        <v>110</v>
      </c>
      <c r="E37" s="71" t="s">
        <v>21</v>
      </c>
      <c r="F37" s="71" t="s">
        <v>52</v>
      </c>
      <c r="G37" s="71">
        <f t="shared" ref="G37" si="20">I38+J38+K38+L38</f>
        <v>1500</v>
      </c>
      <c r="H37" s="71" t="s">
        <v>50</v>
      </c>
      <c r="I37" s="30">
        <v>260</v>
      </c>
      <c r="J37" s="30">
        <v>170</v>
      </c>
      <c r="K37" s="35">
        <v>272</v>
      </c>
      <c r="L37" s="31"/>
      <c r="M37" s="74">
        <f t="shared" ref="M37" si="21">IFERROR(K37/K38,"ND")</f>
        <v>0.72533333333333339</v>
      </c>
      <c r="N37" s="76">
        <f t="shared" si="2"/>
        <v>0.46800000000000003</v>
      </c>
      <c r="O37" s="198" t="s">
        <v>300</v>
      </c>
      <c r="P37" s="199"/>
      <c r="Q37" s="200"/>
    </row>
    <row r="38" spans="1:17" ht="65.25" customHeight="1" x14ac:dyDescent="0.25">
      <c r="C38" s="224"/>
      <c r="D38" s="83"/>
      <c r="E38" s="72"/>
      <c r="F38" s="72"/>
      <c r="G38" s="72"/>
      <c r="H38" s="72"/>
      <c r="I38" s="30">
        <v>375</v>
      </c>
      <c r="J38" s="30">
        <v>375</v>
      </c>
      <c r="K38" s="30">
        <v>375</v>
      </c>
      <c r="L38" s="30">
        <v>375</v>
      </c>
      <c r="M38" s="75"/>
      <c r="N38" s="76"/>
      <c r="O38" s="201"/>
      <c r="P38" s="202"/>
      <c r="Q38" s="203"/>
    </row>
    <row r="39" spans="1:17" s="29" customFormat="1" ht="59.25" customHeight="1" x14ac:dyDescent="0.25">
      <c r="A39" s="29" t="s">
        <v>51</v>
      </c>
      <c r="B39"/>
      <c r="C39" s="224" t="s">
        <v>53</v>
      </c>
      <c r="D39" s="83" t="s">
        <v>111</v>
      </c>
      <c r="E39" s="71" t="s">
        <v>21</v>
      </c>
      <c r="F39" s="71" t="s">
        <v>52</v>
      </c>
      <c r="G39" s="71">
        <f t="shared" ref="G39" si="22">I40+J40+K40+L40</f>
        <v>26</v>
      </c>
      <c r="H39" s="71" t="s">
        <v>50</v>
      </c>
      <c r="I39" s="30">
        <v>5</v>
      </c>
      <c r="J39" s="30">
        <v>5</v>
      </c>
      <c r="K39" s="30">
        <v>7</v>
      </c>
      <c r="L39" s="31"/>
      <c r="M39" s="74">
        <f t="shared" ref="M39" si="23">IFERROR(K39/K40,"ND")</f>
        <v>1</v>
      </c>
      <c r="N39" s="76">
        <f t="shared" si="2"/>
        <v>0.65384615384615385</v>
      </c>
      <c r="O39" s="198" t="s">
        <v>254</v>
      </c>
      <c r="P39" s="199"/>
      <c r="Q39" s="200"/>
    </row>
    <row r="40" spans="1:17" ht="59.25" customHeight="1" x14ac:dyDescent="0.25">
      <c r="C40" s="224"/>
      <c r="D40" s="83"/>
      <c r="E40" s="72"/>
      <c r="F40" s="72"/>
      <c r="G40" s="72"/>
      <c r="H40" s="72"/>
      <c r="I40" s="30">
        <v>5</v>
      </c>
      <c r="J40" s="30">
        <v>5</v>
      </c>
      <c r="K40" s="30">
        <v>7</v>
      </c>
      <c r="L40" s="30">
        <v>9</v>
      </c>
      <c r="M40" s="75"/>
      <c r="N40" s="76"/>
      <c r="O40" s="201"/>
      <c r="P40" s="202"/>
      <c r="Q40" s="203"/>
    </row>
    <row r="41" spans="1:17" ht="81.75" customHeight="1" x14ac:dyDescent="0.25">
      <c r="C41" s="204" t="s">
        <v>54</v>
      </c>
      <c r="D41" s="83" t="s">
        <v>112</v>
      </c>
      <c r="E41" s="71" t="s">
        <v>21</v>
      </c>
      <c r="F41" s="71" t="s">
        <v>52</v>
      </c>
      <c r="G41" s="71">
        <f t="shared" ref="G41" si="24">I42+J42+K42+L42</f>
        <v>110</v>
      </c>
      <c r="H41" s="71" t="s">
        <v>50</v>
      </c>
      <c r="I41" s="30">
        <v>25</v>
      </c>
      <c r="J41" s="30">
        <v>25</v>
      </c>
      <c r="K41" s="30">
        <v>24</v>
      </c>
      <c r="L41" s="31"/>
      <c r="M41" s="74">
        <f t="shared" ref="M41" si="25">IFERROR(K41/K42,"ND")</f>
        <v>0.8571428571428571</v>
      </c>
      <c r="N41" s="76">
        <f t="shared" si="2"/>
        <v>0.67272727272727273</v>
      </c>
      <c r="O41" s="194" t="s">
        <v>255</v>
      </c>
      <c r="P41" s="194"/>
      <c r="Q41" s="195"/>
    </row>
    <row r="42" spans="1:17" ht="81.75" customHeight="1" x14ac:dyDescent="0.25">
      <c r="C42" s="205"/>
      <c r="D42" s="83"/>
      <c r="E42" s="72"/>
      <c r="F42" s="72"/>
      <c r="G42" s="72"/>
      <c r="H42" s="72"/>
      <c r="I42" s="30">
        <v>25</v>
      </c>
      <c r="J42" s="30">
        <v>28</v>
      </c>
      <c r="K42" s="30">
        <v>28</v>
      </c>
      <c r="L42" s="31">
        <v>29</v>
      </c>
      <c r="M42" s="75"/>
      <c r="N42" s="76"/>
      <c r="O42" s="196"/>
      <c r="P42" s="196"/>
      <c r="Q42" s="197"/>
    </row>
    <row r="43" spans="1:17" ht="63.75" customHeight="1" x14ac:dyDescent="0.25">
      <c r="C43" s="162" t="s">
        <v>55</v>
      </c>
      <c r="D43" s="86" t="s">
        <v>113</v>
      </c>
      <c r="E43" s="71" t="s">
        <v>21</v>
      </c>
      <c r="F43" s="71" t="s">
        <v>52</v>
      </c>
      <c r="G43" s="71">
        <f t="shared" ref="G43" si="26">I44+J44+K44+L44</f>
        <v>66</v>
      </c>
      <c r="H43" s="71" t="s">
        <v>50</v>
      </c>
      <c r="I43" s="30">
        <v>12</v>
      </c>
      <c r="J43" s="30">
        <v>13</v>
      </c>
      <c r="K43" s="30">
        <v>16</v>
      </c>
      <c r="L43" s="31"/>
      <c r="M43" s="74">
        <f t="shared" ref="M43" si="27">IFERROR(K43/K44,"ND")</f>
        <v>0.88888888888888884</v>
      </c>
      <c r="N43" s="76">
        <f>IFERROR(((I43+J43+K43+L43)/G43),"ND")</f>
        <v>0.62121212121212122</v>
      </c>
      <c r="O43" s="194" t="s">
        <v>256</v>
      </c>
      <c r="P43" s="194"/>
      <c r="Q43" s="195"/>
    </row>
    <row r="44" spans="1:17" ht="63.75" customHeight="1" x14ac:dyDescent="0.25">
      <c r="C44" s="85"/>
      <c r="D44" s="87"/>
      <c r="E44" s="72"/>
      <c r="F44" s="72"/>
      <c r="G44" s="72"/>
      <c r="H44" s="72"/>
      <c r="I44" s="30">
        <v>12</v>
      </c>
      <c r="J44" s="30">
        <v>15</v>
      </c>
      <c r="K44" s="30">
        <v>18</v>
      </c>
      <c r="L44" s="31">
        <v>21</v>
      </c>
      <c r="M44" s="75"/>
      <c r="N44" s="76"/>
      <c r="O44" s="196"/>
      <c r="P44" s="196"/>
      <c r="Q44" s="197"/>
    </row>
    <row r="45" spans="1:17" ht="80.25" customHeight="1" x14ac:dyDescent="0.25">
      <c r="C45" s="162" t="s">
        <v>56</v>
      </c>
      <c r="D45" s="86" t="s">
        <v>114</v>
      </c>
      <c r="E45" s="71" t="s">
        <v>21</v>
      </c>
      <c r="F45" s="71" t="s">
        <v>52</v>
      </c>
      <c r="G45" s="71">
        <f>I46+J46+K46+L46</f>
        <v>4387</v>
      </c>
      <c r="H45" s="71" t="s">
        <v>50</v>
      </c>
      <c r="I45" s="30">
        <v>1027</v>
      </c>
      <c r="J45" s="30">
        <v>1016</v>
      </c>
      <c r="K45" s="30">
        <v>1068</v>
      </c>
      <c r="L45" s="31"/>
      <c r="M45" s="74">
        <f t="shared" ref="M45" si="28">IFERROR(K45/K46,"ND")</f>
        <v>0.97090909090909094</v>
      </c>
      <c r="N45" s="76">
        <f>IFERROR(((I45+J45+K45+L45)/G45),"ND")</f>
        <v>0.70914064280829725</v>
      </c>
      <c r="O45" s="194" t="s">
        <v>257</v>
      </c>
      <c r="P45" s="194"/>
      <c r="Q45" s="195"/>
    </row>
    <row r="46" spans="1:17" ht="80.25" customHeight="1" x14ac:dyDescent="0.25">
      <c r="C46" s="85"/>
      <c r="D46" s="87"/>
      <c r="E46" s="72"/>
      <c r="F46" s="72"/>
      <c r="G46" s="72"/>
      <c r="H46" s="72"/>
      <c r="I46" s="30">
        <v>1027</v>
      </c>
      <c r="J46" s="30">
        <v>1070</v>
      </c>
      <c r="K46" s="30">
        <v>1100</v>
      </c>
      <c r="L46" s="31">
        <v>1190</v>
      </c>
      <c r="M46" s="75"/>
      <c r="N46" s="76"/>
      <c r="O46" s="196"/>
      <c r="P46" s="196"/>
      <c r="Q46" s="197"/>
    </row>
    <row r="47" spans="1:17" ht="75" customHeight="1" x14ac:dyDescent="0.25">
      <c r="C47" s="162" t="s">
        <v>57</v>
      </c>
      <c r="D47" s="86" t="s">
        <v>115</v>
      </c>
      <c r="E47" s="71" t="s">
        <v>21</v>
      </c>
      <c r="F47" s="71" t="s">
        <v>52</v>
      </c>
      <c r="G47" s="71">
        <f t="shared" ref="G47" si="29">I48+J48+K48+L48</f>
        <v>660</v>
      </c>
      <c r="H47" s="71" t="s">
        <v>50</v>
      </c>
      <c r="I47" s="30">
        <v>150</v>
      </c>
      <c r="J47" s="30">
        <v>136</v>
      </c>
      <c r="K47" s="30">
        <v>146</v>
      </c>
      <c r="L47" s="31"/>
      <c r="M47" s="74">
        <f t="shared" ref="M47" si="30">IFERROR(K47/K48,"ND")</f>
        <v>0.91249999999999998</v>
      </c>
      <c r="N47" s="76">
        <f t="shared" si="2"/>
        <v>0.65454545454545454</v>
      </c>
      <c r="O47" s="194" t="s">
        <v>258</v>
      </c>
      <c r="P47" s="194"/>
      <c r="Q47" s="195"/>
    </row>
    <row r="48" spans="1:17" ht="75" customHeight="1" x14ac:dyDescent="0.25">
      <c r="C48" s="85"/>
      <c r="D48" s="87"/>
      <c r="E48" s="72"/>
      <c r="F48" s="72"/>
      <c r="G48" s="72"/>
      <c r="H48" s="72"/>
      <c r="I48" s="30">
        <v>150</v>
      </c>
      <c r="J48" s="30">
        <v>160</v>
      </c>
      <c r="K48" s="30">
        <v>160</v>
      </c>
      <c r="L48" s="31">
        <v>190</v>
      </c>
      <c r="M48" s="75"/>
      <c r="N48" s="76"/>
      <c r="O48" s="196"/>
      <c r="P48" s="196"/>
      <c r="Q48" s="197"/>
    </row>
    <row r="49" spans="1:17" s="29" customFormat="1" ht="78" customHeight="1" x14ac:dyDescent="0.25">
      <c r="A49" s="29" t="s">
        <v>62</v>
      </c>
      <c r="B49"/>
      <c r="C49" s="84" t="s">
        <v>184</v>
      </c>
      <c r="D49" s="86" t="s">
        <v>116</v>
      </c>
      <c r="E49" s="69" t="s">
        <v>21</v>
      </c>
      <c r="F49" s="69" t="s">
        <v>52</v>
      </c>
      <c r="G49" s="69">
        <v>9960</v>
      </c>
      <c r="H49" s="69" t="s">
        <v>50</v>
      </c>
      <c r="I49" s="45">
        <v>1684</v>
      </c>
      <c r="J49" s="45">
        <v>1927</v>
      </c>
      <c r="K49" s="45">
        <v>2280</v>
      </c>
      <c r="L49" s="45"/>
      <c r="M49" s="74">
        <f t="shared" ref="M49" si="31">IFERROR(K49/K50,"ND")</f>
        <v>0.85875706214689262</v>
      </c>
      <c r="N49" s="76">
        <f t="shared" si="2"/>
        <v>0.59146586345381524</v>
      </c>
      <c r="O49" s="77" t="s">
        <v>259</v>
      </c>
      <c r="P49" s="77"/>
      <c r="Q49" s="78"/>
    </row>
    <row r="50" spans="1:17" ht="78" customHeight="1" x14ac:dyDescent="0.25">
      <c r="C50" s="85"/>
      <c r="D50" s="87"/>
      <c r="E50" s="70"/>
      <c r="F50" s="70"/>
      <c r="G50" s="70"/>
      <c r="H50" s="70"/>
      <c r="I50" s="45">
        <v>2353</v>
      </c>
      <c r="J50" s="45">
        <v>2612</v>
      </c>
      <c r="K50" s="45">
        <v>2655</v>
      </c>
      <c r="L50" s="45">
        <v>2340</v>
      </c>
      <c r="M50" s="75"/>
      <c r="N50" s="76"/>
      <c r="O50" s="79"/>
      <c r="P50" s="79"/>
      <c r="Q50" s="80"/>
    </row>
    <row r="51" spans="1:17" ht="72" customHeight="1" x14ac:dyDescent="0.25">
      <c r="C51" s="67" t="s">
        <v>58</v>
      </c>
      <c r="D51" s="83" t="s">
        <v>117</v>
      </c>
      <c r="E51" s="73" t="s">
        <v>21</v>
      </c>
      <c r="F51" s="73" t="s">
        <v>52</v>
      </c>
      <c r="G51" s="69">
        <v>9096</v>
      </c>
      <c r="H51" s="73" t="s">
        <v>50</v>
      </c>
      <c r="I51" s="45">
        <v>2217</v>
      </c>
      <c r="J51" s="45">
        <v>2520</v>
      </c>
      <c r="K51" s="45">
        <v>2522</v>
      </c>
      <c r="L51" s="45"/>
      <c r="M51" s="74">
        <f t="shared" ref="M51" si="32">IFERROR(K51/K52,"ND")</f>
        <v>1.0833333333333333</v>
      </c>
      <c r="N51" s="76">
        <f t="shared" si="2"/>
        <v>0.79804309586631483</v>
      </c>
      <c r="O51" s="77" t="s">
        <v>260</v>
      </c>
      <c r="P51" s="77"/>
      <c r="Q51" s="78"/>
    </row>
    <row r="52" spans="1:17" ht="72" customHeight="1" x14ac:dyDescent="0.25">
      <c r="C52" s="67"/>
      <c r="D52" s="83"/>
      <c r="E52" s="73"/>
      <c r="F52" s="73"/>
      <c r="G52" s="70"/>
      <c r="H52" s="73"/>
      <c r="I52" s="45">
        <v>2195</v>
      </c>
      <c r="J52" s="45">
        <v>2296</v>
      </c>
      <c r="K52" s="45">
        <v>2328</v>
      </c>
      <c r="L52" s="45">
        <v>2277</v>
      </c>
      <c r="M52" s="75"/>
      <c r="N52" s="76"/>
      <c r="O52" s="79"/>
      <c r="P52" s="79"/>
      <c r="Q52" s="80"/>
    </row>
    <row r="53" spans="1:17" ht="66.75" customHeight="1" x14ac:dyDescent="0.25">
      <c r="C53" s="67" t="s">
        <v>59</v>
      </c>
      <c r="D53" s="83" t="s">
        <v>118</v>
      </c>
      <c r="E53" s="73" t="s">
        <v>21</v>
      </c>
      <c r="F53" s="73" t="s">
        <v>52</v>
      </c>
      <c r="G53" s="69">
        <v>9366</v>
      </c>
      <c r="H53" s="73" t="s">
        <v>50</v>
      </c>
      <c r="I53" s="45">
        <v>2055</v>
      </c>
      <c r="J53" s="45">
        <v>2742</v>
      </c>
      <c r="K53" s="45">
        <v>2789</v>
      </c>
      <c r="L53" s="45"/>
      <c r="M53" s="74">
        <f t="shared" ref="M53" si="33">IFERROR(K53/K54,"ND")</f>
        <v>1.1635377555277431</v>
      </c>
      <c r="N53" s="76">
        <f t="shared" si="2"/>
        <v>0.80995088618407007</v>
      </c>
      <c r="O53" s="77" t="s">
        <v>261</v>
      </c>
      <c r="P53" s="77"/>
      <c r="Q53" s="78"/>
    </row>
    <row r="54" spans="1:17" ht="66.75" customHeight="1" x14ac:dyDescent="0.25">
      <c r="C54" s="67"/>
      <c r="D54" s="83"/>
      <c r="E54" s="73"/>
      <c r="F54" s="73"/>
      <c r="G54" s="70"/>
      <c r="H54" s="73"/>
      <c r="I54" s="45">
        <v>2260</v>
      </c>
      <c r="J54" s="45">
        <v>2364</v>
      </c>
      <c r="K54" s="45">
        <v>2397</v>
      </c>
      <c r="L54" s="45">
        <v>2345</v>
      </c>
      <c r="M54" s="75"/>
      <c r="N54" s="76"/>
      <c r="O54" s="79"/>
      <c r="P54" s="79"/>
      <c r="Q54" s="80"/>
    </row>
    <row r="55" spans="1:17" ht="86.25" customHeight="1" x14ac:dyDescent="0.25">
      <c r="C55" s="67" t="s">
        <v>60</v>
      </c>
      <c r="D55" s="83" t="s">
        <v>119</v>
      </c>
      <c r="E55" s="73" t="s">
        <v>21</v>
      </c>
      <c r="F55" s="73" t="s">
        <v>52</v>
      </c>
      <c r="G55" s="69">
        <v>72088</v>
      </c>
      <c r="H55" s="73" t="s">
        <v>50</v>
      </c>
      <c r="I55" s="45">
        <v>17622</v>
      </c>
      <c r="J55" s="45">
        <v>24027</v>
      </c>
      <c r="K55" s="45">
        <v>24030</v>
      </c>
      <c r="L55" s="45"/>
      <c r="M55" s="74">
        <f t="shared" ref="M55" si="34">IFERROR(K55/K56,"ND")</f>
        <v>1.2896473997745934</v>
      </c>
      <c r="N55" s="76">
        <f t="shared" si="2"/>
        <v>0.91109477305515485</v>
      </c>
      <c r="O55" s="77" t="s">
        <v>262</v>
      </c>
      <c r="P55" s="77"/>
      <c r="Q55" s="78"/>
    </row>
    <row r="56" spans="1:17" ht="74.25" customHeight="1" x14ac:dyDescent="0.25">
      <c r="C56" s="67"/>
      <c r="D56" s="83"/>
      <c r="E56" s="73"/>
      <c r="F56" s="73"/>
      <c r="G56" s="70"/>
      <c r="H56" s="73"/>
      <c r="I56" s="45">
        <v>16800</v>
      </c>
      <c r="J56" s="45">
        <v>18633</v>
      </c>
      <c r="K56" s="45">
        <v>18633</v>
      </c>
      <c r="L56" s="45">
        <v>18022</v>
      </c>
      <c r="M56" s="75"/>
      <c r="N56" s="76"/>
      <c r="O56" s="79"/>
      <c r="P56" s="79"/>
      <c r="Q56" s="80"/>
    </row>
    <row r="57" spans="1:17" ht="72" customHeight="1" x14ac:dyDescent="0.25">
      <c r="A57" s="29"/>
      <c r="C57" s="108" t="s">
        <v>100</v>
      </c>
      <c r="D57" s="86" t="s">
        <v>120</v>
      </c>
      <c r="E57" s="73" t="s">
        <v>21</v>
      </c>
      <c r="F57" s="73" t="s">
        <v>52</v>
      </c>
      <c r="G57" s="69">
        <v>384</v>
      </c>
      <c r="H57" s="73" t="s">
        <v>50</v>
      </c>
      <c r="I57" s="45">
        <v>35</v>
      </c>
      <c r="J57" s="45">
        <v>25</v>
      </c>
      <c r="K57" s="45">
        <v>8</v>
      </c>
      <c r="L57" s="45"/>
      <c r="M57" s="74">
        <f t="shared" ref="M57" si="35">IFERROR(K57/K58,"ND")</f>
        <v>0.08</v>
      </c>
      <c r="N57" s="76">
        <f t="shared" si="2"/>
        <v>0.17708333333333334</v>
      </c>
      <c r="O57" s="77" t="s">
        <v>263</v>
      </c>
      <c r="P57" s="77"/>
      <c r="Q57" s="78"/>
    </row>
    <row r="58" spans="1:17" ht="72" customHeight="1" x14ac:dyDescent="0.25">
      <c r="A58" s="29"/>
      <c r="C58" s="109"/>
      <c r="D58" s="87"/>
      <c r="E58" s="73"/>
      <c r="F58" s="73"/>
      <c r="G58" s="70"/>
      <c r="H58" s="73"/>
      <c r="I58" s="45">
        <v>92</v>
      </c>
      <c r="J58" s="45">
        <v>100</v>
      </c>
      <c r="K58" s="45">
        <v>100</v>
      </c>
      <c r="L58" s="45">
        <v>92</v>
      </c>
      <c r="M58" s="75"/>
      <c r="N58" s="76"/>
      <c r="O58" s="79"/>
      <c r="P58" s="79"/>
      <c r="Q58" s="80"/>
    </row>
    <row r="59" spans="1:17" ht="66.75" customHeight="1" x14ac:dyDescent="0.25">
      <c r="A59" s="29"/>
      <c r="C59" s="67" t="s">
        <v>99</v>
      </c>
      <c r="D59" s="83" t="s">
        <v>121</v>
      </c>
      <c r="E59" s="73" t="s">
        <v>21</v>
      </c>
      <c r="F59" s="73" t="s">
        <v>52</v>
      </c>
      <c r="G59" s="69">
        <v>200</v>
      </c>
      <c r="H59" s="73" t="s">
        <v>50</v>
      </c>
      <c r="I59" s="45">
        <v>59</v>
      </c>
      <c r="J59" s="45">
        <v>35</v>
      </c>
      <c r="K59" s="45">
        <v>13</v>
      </c>
      <c r="L59" s="45"/>
      <c r="M59" s="74">
        <f t="shared" ref="M59" si="36">IFERROR(K59/K60,"ND")</f>
        <v>0.26</v>
      </c>
      <c r="N59" s="76">
        <f t="shared" si="2"/>
        <v>0.53500000000000003</v>
      </c>
      <c r="O59" s="77" t="s">
        <v>264</v>
      </c>
      <c r="P59" s="77"/>
      <c r="Q59" s="78"/>
    </row>
    <row r="60" spans="1:17" ht="66.75" customHeight="1" x14ac:dyDescent="0.25">
      <c r="A60" s="29"/>
      <c r="C60" s="67"/>
      <c r="D60" s="83"/>
      <c r="E60" s="73"/>
      <c r="F60" s="73"/>
      <c r="G60" s="70"/>
      <c r="H60" s="73"/>
      <c r="I60" s="45">
        <v>50</v>
      </c>
      <c r="J60" s="45">
        <v>50</v>
      </c>
      <c r="K60" s="45">
        <v>50</v>
      </c>
      <c r="L60" s="45">
        <v>50</v>
      </c>
      <c r="M60" s="75"/>
      <c r="N60" s="76"/>
      <c r="O60" s="79"/>
      <c r="P60" s="79"/>
      <c r="Q60" s="80"/>
    </row>
    <row r="61" spans="1:17" ht="69" customHeight="1" x14ac:dyDescent="0.25">
      <c r="C61" s="67" t="s">
        <v>98</v>
      </c>
      <c r="D61" s="83" t="s">
        <v>122</v>
      </c>
      <c r="E61" s="73" t="s">
        <v>21</v>
      </c>
      <c r="F61" s="73" t="s">
        <v>52</v>
      </c>
      <c r="G61" s="69">
        <v>104</v>
      </c>
      <c r="H61" s="73" t="s">
        <v>50</v>
      </c>
      <c r="I61" s="45">
        <v>20</v>
      </c>
      <c r="J61" s="45">
        <v>25</v>
      </c>
      <c r="K61" s="45">
        <v>27</v>
      </c>
      <c r="L61" s="45"/>
      <c r="M61" s="74">
        <f t="shared" ref="M61" si="37">IFERROR(K61/K62,"ND")</f>
        <v>1</v>
      </c>
      <c r="N61" s="76">
        <f t="shared" si="2"/>
        <v>0.69230769230769229</v>
      </c>
      <c r="O61" s="77" t="s">
        <v>265</v>
      </c>
      <c r="P61" s="77"/>
      <c r="Q61" s="78"/>
    </row>
    <row r="62" spans="1:17" ht="69" customHeight="1" x14ac:dyDescent="0.25">
      <c r="C62" s="67"/>
      <c r="D62" s="83"/>
      <c r="E62" s="73"/>
      <c r="F62" s="73"/>
      <c r="G62" s="70"/>
      <c r="H62" s="73"/>
      <c r="I62" s="45">
        <v>25</v>
      </c>
      <c r="J62" s="45">
        <v>27</v>
      </c>
      <c r="K62" s="45">
        <v>27</v>
      </c>
      <c r="L62" s="45">
        <v>25</v>
      </c>
      <c r="M62" s="75"/>
      <c r="N62" s="76"/>
      <c r="O62" s="190"/>
      <c r="P62" s="190"/>
      <c r="Q62" s="191"/>
    </row>
    <row r="63" spans="1:17" ht="69" customHeight="1" x14ac:dyDescent="0.25">
      <c r="C63" s="67" t="s">
        <v>101</v>
      </c>
      <c r="D63" s="83" t="s">
        <v>123</v>
      </c>
      <c r="E63" s="71" t="s">
        <v>21</v>
      </c>
      <c r="F63" s="71" t="s">
        <v>52</v>
      </c>
      <c r="G63" s="69">
        <v>40</v>
      </c>
      <c r="H63" s="73" t="s">
        <v>50</v>
      </c>
      <c r="I63" s="45">
        <v>9</v>
      </c>
      <c r="J63" s="45">
        <v>11</v>
      </c>
      <c r="K63" s="45">
        <v>11</v>
      </c>
      <c r="L63" s="45"/>
      <c r="M63" s="74">
        <f t="shared" ref="M63" si="38">IFERROR(K63/K64,"ND")</f>
        <v>1</v>
      </c>
      <c r="N63" s="76">
        <f t="shared" si="2"/>
        <v>0.77500000000000002</v>
      </c>
      <c r="O63" s="79" t="s">
        <v>220</v>
      </c>
      <c r="P63" s="79"/>
      <c r="Q63" s="80"/>
    </row>
    <row r="64" spans="1:17" ht="69" customHeight="1" thickBot="1" x14ac:dyDescent="0.3">
      <c r="C64" s="67"/>
      <c r="D64" s="83"/>
      <c r="E64" s="72"/>
      <c r="F64" s="72"/>
      <c r="G64" s="70"/>
      <c r="H64" s="73"/>
      <c r="I64" s="45">
        <v>9</v>
      </c>
      <c r="J64" s="45">
        <v>11</v>
      </c>
      <c r="K64" s="45">
        <v>11</v>
      </c>
      <c r="L64" s="45">
        <v>9</v>
      </c>
      <c r="M64" s="75"/>
      <c r="N64" s="76"/>
      <c r="O64" s="192"/>
      <c r="P64" s="192"/>
      <c r="Q64" s="193"/>
    </row>
    <row r="65" spans="1:17" s="29" customFormat="1" ht="72.75" customHeight="1" x14ac:dyDescent="0.25">
      <c r="A65" s="29" t="s">
        <v>61</v>
      </c>
      <c r="B65"/>
      <c r="C65" s="108" t="s">
        <v>170</v>
      </c>
      <c r="D65" s="86" t="s">
        <v>124</v>
      </c>
      <c r="E65" s="69" t="s">
        <v>21</v>
      </c>
      <c r="F65" s="69" t="s">
        <v>52</v>
      </c>
      <c r="G65" s="187">
        <v>180092</v>
      </c>
      <c r="H65" s="69" t="s">
        <v>63</v>
      </c>
      <c r="I65" s="48">
        <v>18839</v>
      </c>
      <c r="J65" s="48">
        <v>58948</v>
      </c>
      <c r="K65" s="45">
        <v>12885</v>
      </c>
      <c r="L65" s="45"/>
      <c r="M65" s="74">
        <f t="shared" ref="M65" si="39">IFERROR(K65/K66,"ND")</f>
        <v>0.28618705994713811</v>
      </c>
      <c r="N65" s="76">
        <f t="shared" si="2"/>
        <v>0.50347600115496527</v>
      </c>
      <c r="O65" s="99" t="s">
        <v>266</v>
      </c>
      <c r="P65" s="100"/>
      <c r="Q65" s="101"/>
    </row>
    <row r="66" spans="1:17" ht="72.75" customHeight="1" x14ac:dyDescent="0.25">
      <c r="C66" s="161"/>
      <c r="D66" s="87"/>
      <c r="E66" s="70"/>
      <c r="F66" s="70"/>
      <c r="G66" s="70"/>
      <c r="H66" s="70"/>
      <c r="I66" s="48">
        <v>45023</v>
      </c>
      <c r="J66" s="48">
        <v>45023</v>
      </c>
      <c r="K66" s="48">
        <v>45023</v>
      </c>
      <c r="L66" s="48">
        <v>45023</v>
      </c>
      <c r="M66" s="75"/>
      <c r="N66" s="76"/>
      <c r="O66" s="105"/>
      <c r="P66" s="106"/>
      <c r="Q66" s="107"/>
    </row>
    <row r="67" spans="1:17" ht="72.75" customHeight="1" x14ac:dyDescent="0.25">
      <c r="C67" s="161"/>
      <c r="D67" s="83" t="s">
        <v>125</v>
      </c>
      <c r="E67" s="73" t="s">
        <v>21</v>
      </c>
      <c r="F67" s="73" t="s">
        <v>52</v>
      </c>
      <c r="G67" s="187">
        <v>5001150</v>
      </c>
      <c r="H67" s="73" t="s">
        <v>63</v>
      </c>
      <c r="I67" s="48">
        <v>4960000</v>
      </c>
      <c r="J67" s="48">
        <v>5520000</v>
      </c>
      <c r="K67" s="45">
        <v>6000000</v>
      </c>
      <c r="L67" s="45"/>
      <c r="M67" s="74">
        <f t="shared" ref="M67" si="40">IFERROR(K67/K68,"ND")</f>
        <v>4.7988943347452748</v>
      </c>
      <c r="N67" s="76">
        <f t="shared" si="2"/>
        <v>3.2952420943183069</v>
      </c>
      <c r="O67" s="188" t="s">
        <v>267</v>
      </c>
      <c r="P67" s="188"/>
      <c r="Q67" s="189"/>
    </row>
    <row r="68" spans="1:17" ht="72.75" customHeight="1" x14ac:dyDescent="0.25">
      <c r="C68" s="109"/>
      <c r="D68" s="83"/>
      <c r="E68" s="73"/>
      <c r="F68" s="73"/>
      <c r="G68" s="70"/>
      <c r="H68" s="73"/>
      <c r="I68" s="48">
        <v>1250287</v>
      </c>
      <c r="J68" s="48">
        <v>1250288</v>
      </c>
      <c r="K68" s="48">
        <v>1250288</v>
      </c>
      <c r="L68" s="48">
        <v>1250288</v>
      </c>
      <c r="M68" s="75"/>
      <c r="N68" s="76"/>
      <c r="O68" s="188"/>
      <c r="P68" s="188"/>
      <c r="Q68" s="189"/>
    </row>
    <row r="69" spans="1:17" ht="58.5" customHeight="1" x14ac:dyDescent="0.25">
      <c r="C69" s="108" t="s">
        <v>171</v>
      </c>
      <c r="D69" s="86" t="s">
        <v>126</v>
      </c>
      <c r="E69" s="69" t="s">
        <v>21</v>
      </c>
      <c r="F69" s="69" t="s">
        <v>52</v>
      </c>
      <c r="G69" s="69">
        <v>620</v>
      </c>
      <c r="H69" s="45" t="s">
        <v>63</v>
      </c>
      <c r="I69" s="45">
        <v>166</v>
      </c>
      <c r="J69" s="45">
        <v>137</v>
      </c>
      <c r="K69" s="45">
        <v>392</v>
      </c>
      <c r="L69" s="45"/>
      <c r="M69" s="74">
        <f t="shared" ref="M69" si="41">IFERROR(K69/K70,"ND")</f>
        <v>2.5290322580645159</v>
      </c>
      <c r="N69" s="76">
        <f t="shared" si="2"/>
        <v>1.1209677419354838</v>
      </c>
      <c r="O69" s="99" t="s">
        <v>268</v>
      </c>
      <c r="P69" s="100"/>
      <c r="Q69" s="101"/>
    </row>
    <row r="70" spans="1:17" ht="58.5" customHeight="1" x14ac:dyDescent="0.25">
      <c r="C70" s="109"/>
      <c r="D70" s="87"/>
      <c r="E70" s="70"/>
      <c r="F70" s="70"/>
      <c r="G70" s="70"/>
      <c r="H70" s="45" t="s">
        <v>63</v>
      </c>
      <c r="I70" s="45">
        <v>155</v>
      </c>
      <c r="J70" s="45">
        <v>155</v>
      </c>
      <c r="K70" s="45">
        <v>155</v>
      </c>
      <c r="L70" s="45">
        <v>155</v>
      </c>
      <c r="M70" s="75"/>
      <c r="N70" s="76"/>
      <c r="O70" s="105"/>
      <c r="P70" s="106"/>
      <c r="Q70" s="107"/>
    </row>
    <row r="71" spans="1:17" ht="64.5" customHeight="1" x14ac:dyDescent="0.25">
      <c r="C71" s="108" t="s">
        <v>172</v>
      </c>
      <c r="D71" s="86" t="s">
        <v>127</v>
      </c>
      <c r="E71" s="69" t="s">
        <v>21</v>
      </c>
      <c r="F71" s="69" t="s">
        <v>52</v>
      </c>
      <c r="G71" s="69">
        <v>4</v>
      </c>
      <c r="H71" s="69" t="s">
        <v>63</v>
      </c>
      <c r="I71" s="45">
        <v>0</v>
      </c>
      <c r="J71" s="45">
        <v>0</v>
      </c>
      <c r="K71" s="45">
        <v>0</v>
      </c>
      <c r="L71" s="45"/>
      <c r="M71" s="74">
        <f t="shared" ref="M71" si="42">IFERROR(K71/K72,"ND")</f>
        <v>0</v>
      </c>
      <c r="N71" s="76">
        <f t="shared" si="2"/>
        <v>0</v>
      </c>
      <c r="O71" s="99" t="s">
        <v>301</v>
      </c>
      <c r="P71" s="100"/>
      <c r="Q71" s="101"/>
    </row>
    <row r="72" spans="1:17" ht="64.5" customHeight="1" x14ac:dyDescent="0.25">
      <c r="C72" s="109"/>
      <c r="D72" s="87"/>
      <c r="E72" s="70"/>
      <c r="F72" s="70"/>
      <c r="G72" s="70"/>
      <c r="H72" s="70"/>
      <c r="I72" s="45">
        <v>1</v>
      </c>
      <c r="J72" s="45">
        <v>1</v>
      </c>
      <c r="K72" s="45">
        <v>1</v>
      </c>
      <c r="L72" s="45">
        <v>1</v>
      </c>
      <c r="M72" s="75"/>
      <c r="N72" s="76"/>
      <c r="O72" s="105"/>
      <c r="P72" s="106"/>
      <c r="Q72" s="107"/>
    </row>
    <row r="73" spans="1:17" ht="62.25" customHeight="1" x14ac:dyDescent="0.25">
      <c r="C73" s="108" t="s">
        <v>173</v>
      </c>
      <c r="D73" s="86" t="s">
        <v>128</v>
      </c>
      <c r="E73" s="69" t="s">
        <v>21</v>
      </c>
      <c r="F73" s="69" t="s">
        <v>52</v>
      </c>
      <c r="G73" s="69">
        <v>6</v>
      </c>
      <c r="H73" s="69" t="s">
        <v>63</v>
      </c>
      <c r="I73" s="45">
        <v>1</v>
      </c>
      <c r="J73" s="45">
        <v>1</v>
      </c>
      <c r="K73" s="45">
        <v>2</v>
      </c>
      <c r="L73" s="45"/>
      <c r="M73" s="74">
        <f t="shared" ref="M73" si="43">IFERROR(K73/K74,"ND")</f>
        <v>1</v>
      </c>
      <c r="N73" s="76">
        <f t="shared" si="2"/>
        <v>0.66666666666666663</v>
      </c>
      <c r="O73" s="99" t="s">
        <v>269</v>
      </c>
      <c r="P73" s="100"/>
      <c r="Q73" s="101"/>
    </row>
    <row r="74" spans="1:17" ht="62.25" customHeight="1" x14ac:dyDescent="0.25">
      <c r="C74" s="161"/>
      <c r="D74" s="87"/>
      <c r="E74" s="70" t="s">
        <v>21</v>
      </c>
      <c r="F74" s="70"/>
      <c r="G74" s="70"/>
      <c r="H74" s="70"/>
      <c r="I74" s="45">
        <v>1</v>
      </c>
      <c r="J74" s="45">
        <v>2</v>
      </c>
      <c r="K74" s="45">
        <v>2</v>
      </c>
      <c r="L74" s="45">
        <v>1</v>
      </c>
      <c r="M74" s="75"/>
      <c r="N74" s="76"/>
      <c r="O74" s="105"/>
      <c r="P74" s="106"/>
      <c r="Q74" s="107"/>
    </row>
    <row r="75" spans="1:17" ht="66" customHeight="1" x14ac:dyDescent="0.25">
      <c r="C75" s="161"/>
      <c r="D75" s="86" t="s">
        <v>129</v>
      </c>
      <c r="E75" s="69" t="s">
        <v>21</v>
      </c>
      <c r="F75" s="69" t="s">
        <v>52</v>
      </c>
      <c r="G75" s="69">
        <v>4</v>
      </c>
      <c r="H75" s="69" t="s">
        <v>63</v>
      </c>
      <c r="I75" s="45">
        <v>1</v>
      </c>
      <c r="J75" s="45">
        <v>1</v>
      </c>
      <c r="K75" s="45">
        <v>0</v>
      </c>
      <c r="L75" s="45"/>
      <c r="M75" s="74">
        <f t="shared" ref="M75" si="44">IFERROR(K75/K76,"ND")</f>
        <v>0</v>
      </c>
      <c r="N75" s="76">
        <f t="shared" si="2"/>
        <v>0.5</v>
      </c>
      <c r="O75" s="99" t="s">
        <v>302</v>
      </c>
      <c r="P75" s="100"/>
      <c r="Q75" s="101"/>
    </row>
    <row r="76" spans="1:17" ht="66" customHeight="1" x14ac:dyDescent="0.25">
      <c r="C76" s="161"/>
      <c r="D76" s="87"/>
      <c r="E76" s="70"/>
      <c r="F76" s="70"/>
      <c r="G76" s="70"/>
      <c r="H76" s="70"/>
      <c r="I76" s="45">
        <v>1</v>
      </c>
      <c r="J76" s="45">
        <v>1</v>
      </c>
      <c r="K76" s="45">
        <v>1</v>
      </c>
      <c r="L76" s="45">
        <v>1</v>
      </c>
      <c r="M76" s="75"/>
      <c r="N76" s="76"/>
      <c r="O76" s="105"/>
      <c r="P76" s="106"/>
      <c r="Q76" s="107"/>
    </row>
    <row r="77" spans="1:17" ht="66" customHeight="1" x14ac:dyDescent="0.25">
      <c r="C77" s="161"/>
      <c r="D77" s="86" t="s">
        <v>130</v>
      </c>
      <c r="E77" s="69" t="s">
        <v>21</v>
      </c>
      <c r="F77" s="69" t="s">
        <v>52</v>
      </c>
      <c r="G77" s="69">
        <v>9</v>
      </c>
      <c r="H77" s="69" t="s">
        <v>63</v>
      </c>
      <c r="I77" s="45">
        <v>2</v>
      </c>
      <c r="J77" s="45">
        <v>1</v>
      </c>
      <c r="K77" s="45">
        <v>1</v>
      </c>
      <c r="L77" s="45"/>
      <c r="M77" s="74">
        <f t="shared" ref="M77" si="45">IFERROR(K77/K78,"ND")</f>
        <v>0.5</v>
      </c>
      <c r="N77" s="76">
        <f t="shared" si="2"/>
        <v>0.44444444444444442</v>
      </c>
      <c r="O77" s="99" t="s">
        <v>270</v>
      </c>
      <c r="P77" s="100"/>
      <c r="Q77" s="101"/>
    </row>
    <row r="78" spans="1:17" ht="66" customHeight="1" x14ac:dyDescent="0.25">
      <c r="C78" s="109"/>
      <c r="D78" s="87"/>
      <c r="E78" s="70"/>
      <c r="F78" s="70"/>
      <c r="G78" s="70"/>
      <c r="H78" s="70"/>
      <c r="I78" s="45">
        <v>3</v>
      </c>
      <c r="J78" s="45">
        <v>2</v>
      </c>
      <c r="K78" s="45">
        <v>2</v>
      </c>
      <c r="L78" s="45">
        <v>2</v>
      </c>
      <c r="M78" s="75"/>
      <c r="N78" s="76"/>
      <c r="O78" s="105"/>
      <c r="P78" s="106"/>
      <c r="Q78" s="107"/>
    </row>
    <row r="79" spans="1:17" ht="62.25" customHeight="1" x14ac:dyDescent="0.25">
      <c r="C79" s="108" t="s">
        <v>64</v>
      </c>
      <c r="D79" s="86" t="s">
        <v>131</v>
      </c>
      <c r="E79" s="69" t="s">
        <v>21</v>
      </c>
      <c r="F79" s="69" t="s">
        <v>52</v>
      </c>
      <c r="G79" s="69">
        <v>4</v>
      </c>
      <c r="H79" s="69" t="s">
        <v>63</v>
      </c>
      <c r="I79" s="45">
        <v>0</v>
      </c>
      <c r="J79" s="45">
        <v>1</v>
      </c>
      <c r="K79" s="45">
        <v>1</v>
      </c>
      <c r="L79" s="45"/>
      <c r="M79" s="74">
        <f t="shared" ref="M79" si="46">IFERROR(K79/K80,"ND")</f>
        <v>0.5</v>
      </c>
      <c r="N79" s="76">
        <f t="shared" ref="N79:N141" si="47">IFERROR(((I79+J79+K79+L79)/G79),"ND")</f>
        <v>0.5</v>
      </c>
      <c r="O79" s="83" t="s">
        <v>271</v>
      </c>
      <c r="P79" s="83"/>
      <c r="Q79" s="184"/>
    </row>
    <row r="80" spans="1:17" ht="62.25" customHeight="1" thickBot="1" x14ac:dyDescent="0.3">
      <c r="C80" s="109"/>
      <c r="D80" s="87"/>
      <c r="E80" s="70"/>
      <c r="F80" s="70"/>
      <c r="G80" s="70"/>
      <c r="H80" s="70"/>
      <c r="I80" s="45">
        <v>2</v>
      </c>
      <c r="J80" s="45">
        <v>2</v>
      </c>
      <c r="K80" s="45">
        <v>2</v>
      </c>
      <c r="L80" s="45">
        <v>2</v>
      </c>
      <c r="M80" s="75"/>
      <c r="N80" s="76"/>
      <c r="O80" s="185"/>
      <c r="P80" s="185"/>
      <c r="Q80" s="186"/>
    </row>
    <row r="81" spans="1:17" s="29" customFormat="1" ht="73.5" customHeight="1" x14ac:dyDescent="0.25">
      <c r="B81"/>
      <c r="C81" s="169" t="s">
        <v>185</v>
      </c>
      <c r="D81" s="182" t="s">
        <v>65</v>
      </c>
      <c r="E81" s="69" t="s">
        <v>21</v>
      </c>
      <c r="F81" s="71" t="s">
        <v>52</v>
      </c>
      <c r="G81" s="71">
        <v>2650</v>
      </c>
      <c r="H81" s="71" t="s">
        <v>63</v>
      </c>
      <c r="I81" s="45">
        <v>672</v>
      </c>
      <c r="J81" s="45">
        <v>672</v>
      </c>
      <c r="K81" s="45">
        <v>672</v>
      </c>
      <c r="L81" s="45"/>
      <c r="M81" s="74">
        <f t="shared" ref="M81" si="48">IFERROR(K81/K82,"ND")</f>
        <v>0.9882352941176471</v>
      </c>
      <c r="N81" s="76">
        <f t="shared" si="47"/>
        <v>0.76075471698113206</v>
      </c>
      <c r="O81" s="172" t="s">
        <v>272</v>
      </c>
      <c r="P81" s="173"/>
      <c r="Q81" s="174"/>
    </row>
    <row r="82" spans="1:17" ht="73.5" customHeight="1" x14ac:dyDescent="0.25">
      <c r="A82" t="s">
        <v>68</v>
      </c>
      <c r="C82" s="170"/>
      <c r="D82" s="183"/>
      <c r="E82" s="70"/>
      <c r="F82" s="72"/>
      <c r="G82" s="72"/>
      <c r="H82" s="72"/>
      <c r="I82" s="49">
        <v>600</v>
      </c>
      <c r="J82" s="49">
        <v>700</v>
      </c>
      <c r="K82" s="49">
        <v>680</v>
      </c>
      <c r="L82" s="49">
        <v>670</v>
      </c>
      <c r="M82" s="75"/>
      <c r="N82" s="76"/>
      <c r="O82" s="175" t="s">
        <v>273</v>
      </c>
      <c r="P82" s="173"/>
      <c r="Q82" s="174"/>
    </row>
    <row r="83" spans="1:17" ht="68.25" customHeight="1" x14ac:dyDescent="0.25">
      <c r="C83" s="170"/>
      <c r="D83" s="86" t="s">
        <v>132</v>
      </c>
      <c r="E83" s="69" t="s">
        <v>21</v>
      </c>
      <c r="F83" s="71" t="s">
        <v>52</v>
      </c>
      <c r="G83" s="69">
        <v>18500000</v>
      </c>
      <c r="H83" s="69" t="s">
        <v>63</v>
      </c>
      <c r="I83" s="45">
        <v>4334907.4000000004</v>
      </c>
      <c r="J83" s="48">
        <v>4586937</v>
      </c>
      <c r="K83" s="45">
        <v>4640448.08</v>
      </c>
      <c r="L83" s="45"/>
      <c r="M83" s="74">
        <f t="shared" ref="M83" si="49">IFERROR(K83/K84,"ND")</f>
        <v>0.96676001666666667</v>
      </c>
      <c r="N83" s="76">
        <f t="shared" si="47"/>
        <v>0.73309689081081086</v>
      </c>
      <c r="O83" s="172" t="s">
        <v>274</v>
      </c>
      <c r="P83" s="173"/>
      <c r="Q83" s="174"/>
    </row>
    <row r="84" spans="1:17" ht="68.25" customHeight="1" x14ac:dyDescent="0.25">
      <c r="C84" s="171"/>
      <c r="D84" s="87"/>
      <c r="E84" s="70"/>
      <c r="F84" s="72"/>
      <c r="G84" s="70"/>
      <c r="H84" s="70"/>
      <c r="I84" s="45">
        <v>4400000</v>
      </c>
      <c r="J84" s="45">
        <v>4700000</v>
      </c>
      <c r="K84" s="45">
        <v>4800000</v>
      </c>
      <c r="L84" s="45">
        <v>4600000</v>
      </c>
      <c r="M84" s="75"/>
      <c r="N84" s="76"/>
      <c r="O84" s="176" t="s">
        <v>275</v>
      </c>
      <c r="P84" s="177"/>
      <c r="Q84" s="178"/>
    </row>
    <row r="85" spans="1:17" ht="71.25" customHeight="1" x14ac:dyDescent="0.25">
      <c r="C85" s="84" t="s">
        <v>186</v>
      </c>
      <c r="D85" s="86" t="s">
        <v>133</v>
      </c>
      <c r="E85" s="69" t="s">
        <v>21</v>
      </c>
      <c r="F85" s="71" t="s">
        <v>52</v>
      </c>
      <c r="G85" s="69">
        <v>125</v>
      </c>
      <c r="H85" s="69" t="s">
        <v>63</v>
      </c>
      <c r="I85" s="45">
        <v>10</v>
      </c>
      <c r="J85" s="45">
        <v>26</v>
      </c>
      <c r="K85" s="45">
        <v>49</v>
      </c>
      <c r="L85" s="45"/>
      <c r="M85" s="74">
        <f t="shared" ref="M85" si="50">IFERROR(K85/K86,"ND")</f>
        <v>1.4</v>
      </c>
      <c r="N85" s="76">
        <f t="shared" si="47"/>
        <v>0.68</v>
      </c>
      <c r="O85" s="145" t="s">
        <v>276</v>
      </c>
      <c r="P85" s="146"/>
      <c r="Q85" s="147"/>
    </row>
    <row r="86" spans="1:17" ht="71.25" customHeight="1" x14ac:dyDescent="0.25">
      <c r="C86" s="85"/>
      <c r="D86" s="87"/>
      <c r="E86" s="70"/>
      <c r="F86" s="72"/>
      <c r="G86" s="70"/>
      <c r="H86" s="70"/>
      <c r="I86" s="45">
        <v>22</v>
      </c>
      <c r="J86" s="45">
        <v>23</v>
      </c>
      <c r="K86" s="45">
        <v>35</v>
      </c>
      <c r="L86" s="45">
        <v>45</v>
      </c>
      <c r="M86" s="75"/>
      <c r="N86" s="76"/>
      <c r="O86" s="179" t="s">
        <v>277</v>
      </c>
      <c r="P86" s="180"/>
      <c r="Q86" s="181"/>
    </row>
    <row r="87" spans="1:17" ht="60.75" customHeight="1" x14ac:dyDescent="0.25">
      <c r="C87" s="84" t="s">
        <v>187</v>
      </c>
      <c r="D87" s="116" t="s">
        <v>66</v>
      </c>
      <c r="E87" s="69" t="s">
        <v>21</v>
      </c>
      <c r="F87" s="71" t="s">
        <v>52</v>
      </c>
      <c r="G87" s="71">
        <v>18000</v>
      </c>
      <c r="H87" s="71" t="s">
        <v>63</v>
      </c>
      <c r="I87" s="45">
        <v>3444</v>
      </c>
      <c r="J87" s="48">
        <v>3641</v>
      </c>
      <c r="K87" s="45">
        <v>4217</v>
      </c>
      <c r="L87" s="45"/>
      <c r="M87" s="74">
        <f t="shared" ref="M87" si="51">IFERROR(K87/K88,"ND")</f>
        <v>0.88778947368421057</v>
      </c>
      <c r="N87" s="76">
        <f t="shared" si="47"/>
        <v>0.62788888888888894</v>
      </c>
      <c r="O87" s="163" t="s">
        <v>278</v>
      </c>
      <c r="P87" s="164"/>
      <c r="Q87" s="165"/>
    </row>
    <row r="88" spans="1:17" ht="60.75" customHeight="1" x14ac:dyDescent="0.25">
      <c r="C88" s="162"/>
      <c r="D88" s="117"/>
      <c r="E88" s="70"/>
      <c r="F88" s="72"/>
      <c r="G88" s="72"/>
      <c r="H88" s="72"/>
      <c r="I88" s="45">
        <v>3950</v>
      </c>
      <c r="J88" s="45">
        <v>4450</v>
      </c>
      <c r="K88" s="45">
        <v>4750</v>
      </c>
      <c r="L88" s="45">
        <v>4850</v>
      </c>
      <c r="M88" s="75"/>
      <c r="N88" s="76"/>
      <c r="O88" s="166" t="s">
        <v>279</v>
      </c>
      <c r="P88" s="167"/>
      <c r="Q88" s="168"/>
    </row>
    <row r="89" spans="1:17" ht="79.5" customHeight="1" x14ac:dyDescent="0.25">
      <c r="C89" s="162"/>
      <c r="D89" s="116" t="s">
        <v>66</v>
      </c>
      <c r="E89" s="69" t="s">
        <v>21</v>
      </c>
      <c r="F89" s="71" t="s">
        <v>52</v>
      </c>
      <c r="G89" s="69">
        <v>4610</v>
      </c>
      <c r="H89" s="69" t="s">
        <v>63</v>
      </c>
      <c r="I89" s="45">
        <v>1385</v>
      </c>
      <c r="J89" s="48">
        <v>1370</v>
      </c>
      <c r="K89" s="45">
        <v>1363</v>
      </c>
      <c r="L89" s="45"/>
      <c r="M89" s="74">
        <f t="shared" ref="M89" si="52">IFERROR(K89/K90,"ND")</f>
        <v>1.1358333333333333</v>
      </c>
      <c r="N89" s="76">
        <f t="shared" si="47"/>
        <v>0.89327548806941437</v>
      </c>
      <c r="O89" s="145" t="s">
        <v>280</v>
      </c>
      <c r="P89" s="146"/>
      <c r="Q89" s="147"/>
    </row>
    <row r="90" spans="1:17" ht="79.5" customHeight="1" x14ac:dyDescent="0.25">
      <c r="C90" s="85"/>
      <c r="D90" s="117"/>
      <c r="E90" s="70"/>
      <c r="F90" s="72"/>
      <c r="G90" s="70"/>
      <c r="H90" s="70"/>
      <c r="I90" s="45">
        <v>990</v>
      </c>
      <c r="J90" s="45">
        <v>1150</v>
      </c>
      <c r="K90" s="45">
        <v>1200</v>
      </c>
      <c r="L90" s="45">
        <v>1270</v>
      </c>
      <c r="M90" s="75"/>
      <c r="N90" s="76"/>
      <c r="O90" s="145" t="s">
        <v>281</v>
      </c>
      <c r="P90" s="146"/>
      <c r="Q90" s="147"/>
    </row>
    <row r="91" spans="1:17" ht="63.75" customHeight="1" x14ac:dyDescent="0.25">
      <c r="C91" s="108" t="s">
        <v>188</v>
      </c>
      <c r="D91" s="116" t="s">
        <v>67</v>
      </c>
      <c r="E91" s="69" t="s">
        <v>21</v>
      </c>
      <c r="F91" s="71" t="s">
        <v>52</v>
      </c>
      <c r="G91" s="69">
        <v>500000</v>
      </c>
      <c r="H91" s="71" t="s">
        <v>63</v>
      </c>
      <c r="I91" s="45">
        <v>128050</v>
      </c>
      <c r="J91" s="48">
        <v>147360</v>
      </c>
      <c r="K91" s="45">
        <v>135550</v>
      </c>
      <c r="L91" s="45"/>
      <c r="M91" s="74">
        <f t="shared" ref="M91" si="53">IFERROR(K91/K92,"ND")</f>
        <v>0.98941605839416058</v>
      </c>
      <c r="N91" s="76">
        <f t="shared" si="47"/>
        <v>0.82191999999999998</v>
      </c>
      <c r="O91" s="145" t="s">
        <v>282</v>
      </c>
      <c r="P91" s="146"/>
      <c r="Q91" s="147"/>
    </row>
    <row r="92" spans="1:17" ht="63.75" customHeight="1" x14ac:dyDescent="0.25">
      <c r="C92" s="161"/>
      <c r="D92" s="117"/>
      <c r="E92" s="70"/>
      <c r="F92" s="72"/>
      <c r="G92" s="70"/>
      <c r="H92" s="72"/>
      <c r="I92" s="45">
        <v>112000</v>
      </c>
      <c r="J92" s="45">
        <v>118000</v>
      </c>
      <c r="K92" s="45">
        <v>137000</v>
      </c>
      <c r="L92" s="45">
        <v>133000</v>
      </c>
      <c r="M92" s="75"/>
      <c r="N92" s="76"/>
      <c r="O92" s="145" t="s">
        <v>283</v>
      </c>
      <c r="P92" s="146"/>
      <c r="Q92" s="147"/>
    </row>
    <row r="93" spans="1:17" ht="68.25" customHeight="1" x14ac:dyDescent="0.25">
      <c r="C93" s="161"/>
      <c r="D93" s="83" t="s">
        <v>134</v>
      </c>
      <c r="E93" s="69" t="s">
        <v>21</v>
      </c>
      <c r="F93" s="71" t="s">
        <v>52</v>
      </c>
      <c r="G93" s="69">
        <v>14000</v>
      </c>
      <c r="H93" s="69" t="s">
        <v>63</v>
      </c>
      <c r="I93" s="45">
        <v>2350</v>
      </c>
      <c r="J93" s="48">
        <v>3713</v>
      </c>
      <c r="K93" s="45">
        <v>20175.3</v>
      </c>
      <c r="L93" s="45"/>
      <c r="M93" s="74">
        <f t="shared" ref="M93" si="54">IFERROR(K93/K94,"ND")</f>
        <v>5.7643714285714287</v>
      </c>
      <c r="N93" s="76">
        <f t="shared" si="47"/>
        <v>1.8741642857142857</v>
      </c>
      <c r="O93" s="145" t="s">
        <v>284</v>
      </c>
      <c r="P93" s="146"/>
      <c r="Q93" s="147"/>
    </row>
    <row r="94" spans="1:17" ht="68.25" customHeight="1" x14ac:dyDescent="0.25">
      <c r="C94" s="109"/>
      <c r="D94" s="83"/>
      <c r="E94" s="70"/>
      <c r="F94" s="72"/>
      <c r="G94" s="70"/>
      <c r="H94" s="70"/>
      <c r="I94" s="45">
        <v>3350</v>
      </c>
      <c r="J94" s="45">
        <v>3700</v>
      </c>
      <c r="K94" s="45">
        <v>3500</v>
      </c>
      <c r="L94" s="45">
        <v>3450</v>
      </c>
      <c r="M94" s="75"/>
      <c r="N94" s="76"/>
      <c r="O94" s="145" t="s">
        <v>285</v>
      </c>
      <c r="P94" s="146"/>
      <c r="Q94" s="147"/>
    </row>
    <row r="95" spans="1:17" ht="74.25" customHeight="1" x14ac:dyDescent="0.25">
      <c r="C95" s="84" t="s">
        <v>189</v>
      </c>
      <c r="D95" s="86" t="s">
        <v>135</v>
      </c>
      <c r="E95" s="69" t="s">
        <v>21</v>
      </c>
      <c r="F95" s="71" t="s">
        <v>52</v>
      </c>
      <c r="G95" s="69">
        <v>35</v>
      </c>
      <c r="H95" s="69" t="s">
        <v>63</v>
      </c>
      <c r="I95" s="45">
        <v>7</v>
      </c>
      <c r="J95" s="45">
        <v>8</v>
      </c>
      <c r="K95" s="45">
        <v>9</v>
      </c>
      <c r="L95" s="45"/>
      <c r="M95" s="74">
        <f t="shared" ref="M95" si="55">IFERROR(K95/K96,"ND")</f>
        <v>1</v>
      </c>
      <c r="N95" s="76">
        <f t="shared" si="47"/>
        <v>0.68571428571428572</v>
      </c>
      <c r="O95" s="145" t="s">
        <v>286</v>
      </c>
      <c r="P95" s="146"/>
      <c r="Q95" s="147"/>
    </row>
    <row r="96" spans="1:17" ht="74.25" customHeight="1" thickBot="1" x14ac:dyDescent="0.3">
      <c r="C96" s="85"/>
      <c r="D96" s="87"/>
      <c r="E96" s="70"/>
      <c r="F96" s="72"/>
      <c r="G96" s="70"/>
      <c r="H96" s="70"/>
      <c r="I96" s="45">
        <v>7</v>
      </c>
      <c r="J96" s="45">
        <v>10</v>
      </c>
      <c r="K96" s="45">
        <v>9</v>
      </c>
      <c r="L96" s="45">
        <v>9</v>
      </c>
      <c r="M96" s="75"/>
      <c r="N96" s="76"/>
      <c r="O96" s="148" t="s">
        <v>287</v>
      </c>
      <c r="P96" s="149"/>
      <c r="Q96" s="150"/>
    </row>
    <row r="97" spans="1:17" s="29" customFormat="1" ht="84" customHeight="1" x14ac:dyDescent="0.25">
      <c r="A97" s="29" t="s">
        <v>79</v>
      </c>
      <c r="B97"/>
      <c r="C97" s="151" t="s">
        <v>69</v>
      </c>
      <c r="D97" s="153" t="s">
        <v>136</v>
      </c>
      <c r="E97" s="129" t="s">
        <v>21</v>
      </c>
      <c r="F97" s="129" t="s">
        <v>70</v>
      </c>
      <c r="G97" s="129">
        <f>I98+J98+K98+L98</f>
        <v>115</v>
      </c>
      <c r="H97" s="129" t="s">
        <v>50</v>
      </c>
      <c r="I97" s="50">
        <v>0</v>
      </c>
      <c r="J97" s="50">
        <v>1</v>
      </c>
      <c r="K97" s="50">
        <v>0</v>
      </c>
      <c r="L97" s="51"/>
      <c r="M97" s="74">
        <f t="shared" ref="M97" si="56">IFERROR(K97/K98,"ND")</f>
        <v>0</v>
      </c>
      <c r="N97" s="76">
        <f t="shared" si="47"/>
        <v>8.6956521739130436E-3</v>
      </c>
      <c r="O97" s="155" t="s">
        <v>221</v>
      </c>
      <c r="P97" s="156"/>
      <c r="Q97" s="157"/>
    </row>
    <row r="98" spans="1:17" ht="84" customHeight="1" x14ac:dyDescent="0.25">
      <c r="C98" s="152"/>
      <c r="D98" s="154"/>
      <c r="E98" s="130"/>
      <c r="F98" s="130"/>
      <c r="G98" s="130"/>
      <c r="H98" s="130"/>
      <c r="I98" s="50">
        <v>25</v>
      </c>
      <c r="J98" s="50">
        <v>35</v>
      </c>
      <c r="K98" s="50">
        <v>30</v>
      </c>
      <c r="L98" s="51">
        <v>25</v>
      </c>
      <c r="M98" s="75"/>
      <c r="N98" s="76"/>
      <c r="O98" s="158"/>
      <c r="P98" s="159"/>
      <c r="Q98" s="160"/>
    </row>
    <row r="99" spans="1:17" ht="85.5" customHeight="1" x14ac:dyDescent="0.25">
      <c r="C99" s="127" t="s">
        <v>71</v>
      </c>
      <c r="D99" s="83" t="s">
        <v>137</v>
      </c>
      <c r="E99" s="129" t="s">
        <v>21</v>
      </c>
      <c r="F99" s="73" t="s">
        <v>70</v>
      </c>
      <c r="G99" s="69">
        <f>I100+J100+K100+L100</f>
        <v>2380</v>
      </c>
      <c r="H99" s="69" t="s">
        <v>50</v>
      </c>
      <c r="I99" s="30">
        <v>492</v>
      </c>
      <c r="J99" s="30">
        <v>485</v>
      </c>
      <c r="K99" s="30">
        <v>569</v>
      </c>
      <c r="L99" s="31"/>
      <c r="M99" s="74">
        <f t="shared" ref="M99" si="57">IFERROR(K99/K100,"ND")</f>
        <v>0.95630252100840341</v>
      </c>
      <c r="N99" s="76">
        <f t="shared" si="47"/>
        <v>0.64957983193277313</v>
      </c>
      <c r="O99" s="142" t="s">
        <v>222</v>
      </c>
      <c r="P99" s="143"/>
      <c r="Q99" s="144"/>
    </row>
    <row r="100" spans="1:17" ht="85.5" customHeight="1" x14ac:dyDescent="0.25">
      <c r="C100" s="128"/>
      <c r="D100" s="83"/>
      <c r="E100" s="130"/>
      <c r="F100" s="73"/>
      <c r="G100" s="70"/>
      <c r="H100" s="70"/>
      <c r="I100" s="47">
        <v>595</v>
      </c>
      <c r="J100" s="47">
        <v>595</v>
      </c>
      <c r="K100" s="47">
        <v>595</v>
      </c>
      <c r="L100" s="52">
        <v>595</v>
      </c>
      <c r="M100" s="75"/>
      <c r="N100" s="76"/>
      <c r="O100" s="141"/>
      <c r="P100" s="138"/>
      <c r="Q100" s="139"/>
    </row>
    <row r="101" spans="1:17" ht="77.25" customHeight="1" x14ac:dyDescent="0.25">
      <c r="C101" s="127" t="s">
        <v>72</v>
      </c>
      <c r="D101" s="83" t="s">
        <v>138</v>
      </c>
      <c r="E101" s="129" t="s">
        <v>21</v>
      </c>
      <c r="F101" s="73" t="s">
        <v>70</v>
      </c>
      <c r="G101" s="69">
        <f>I102+J102+K102+L102</f>
        <v>350</v>
      </c>
      <c r="H101" s="69" t="s">
        <v>50</v>
      </c>
      <c r="I101" s="30">
        <v>0</v>
      </c>
      <c r="J101" s="30">
        <v>0</v>
      </c>
      <c r="K101" s="30">
        <v>0</v>
      </c>
      <c r="L101" s="31"/>
      <c r="M101" s="74">
        <f t="shared" ref="M101" si="58">IFERROR(K101/K102,"ND")</f>
        <v>0</v>
      </c>
      <c r="N101" s="76">
        <f t="shared" si="47"/>
        <v>0</v>
      </c>
      <c r="O101" s="140" t="s">
        <v>223</v>
      </c>
      <c r="P101" s="132"/>
      <c r="Q101" s="133"/>
    </row>
    <row r="102" spans="1:17" ht="77.25" customHeight="1" x14ac:dyDescent="0.25">
      <c r="C102" s="128"/>
      <c r="D102" s="83"/>
      <c r="E102" s="130"/>
      <c r="F102" s="73"/>
      <c r="G102" s="70"/>
      <c r="H102" s="70"/>
      <c r="I102" s="47">
        <v>85</v>
      </c>
      <c r="J102" s="47">
        <v>90</v>
      </c>
      <c r="K102" s="47">
        <v>90</v>
      </c>
      <c r="L102" s="52">
        <v>85</v>
      </c>
      <c r="M102" s="75"/>
      <c r="N102" s="76"/>
      <c r="O102" s="141"/>
      <c r="P102" s="138"/>
      <c r="Q102" s="139"/>
    </row>
    <row r="103" spans="1:17" ht="71.25" customHeight="1" x14ac:dyDescent="0.25">
      <c r="C103" s="127" t="s">
        <v>73</v>
      </c>
      <c r="D103" s="83" t="s">
        <v>139</v>
      </c>
      <c r="E103" s="129" t="s">
        <v>21</v>
      </c>
      <c r="F103" s="73" t="s">
        <v>70</v>
      </c>
      <c r="G103" s="69">
        <f>I104+J104+K104+L104</f>
        <v>8</v>
      </c>
      <c r="H103" s="69" t="s">
        <v>50</v>
      </c>
      <c r="I103" s="30">
        <v>0</v>
      </c>
      <c r="J103" s="30">
        <v>3</v>
      </c>
      <c r="K103" s="30">
        <v>0</v>
      </c>
      <c r="L103" s="31"/>
      <c r="M103" s="74">
        <f t="shared" ref="M103" si="59">IFERROR(K103/K104,"ND")</f>
        <v>0</v>
      </c>
      <c r="N103" s="76">
        <f t="shared" si="47"/>
        <v>0.375</v>
      </c>
      <c r="O103" s="131" t="s">
        <v>224</v>
      </c>
      <c r="P103" s="132"/>
      <c r="Q103" s="133"/>
    </row>
    <row r="104" spans="1:17" ht="71.25" customHeight="1" x14ac:dyDescent="0.25">
      <c r="C104" s="128"/>
      <c r="D104" s="83"/>
      <c r="E104" s="130"/>
      <c r="F104" s="73"/>
      <c r="G104" s="70"/>
      <c r="H104" s="70"/>
      <c r="I104" s="47">
        <v>2</v>
      </c>
      <c r="J104" s="47">
        <v>2</v>
      </c>
      <c r="K104" s="47">
        <v>2</v>
      </c>
      <c r="L104" s="52">
        <v>2</v>
      </c>
      <c r="M104" s="75"/>
      <c r="N104" s="76"/>
      <c r="O104" s="137"/>
      <c r="P104" s="138"/>
      <c r="Q104" s="139"/>
    </row>
    <row r="105" spans="1:17" ht="93" customHeight="1" x14ac:dyDescent="0.25">
      <c r="C105" s="127" t="s">
        <v>74</v>
      </c>
      <c r="D105" s="83" t="s">
        <v>140</v>
      </c>
      <c r="E105" s="129" t="s">
        <v>21</v>
      </c>
      <c r="F105" s="73" t="s">
        <v>70</v>
      </c>
      <c r="G105" s="69">
        <f>I106+J106+K106+L106</f>
        <v>1200</v>
      </c>
      <c r="H105" s="69" t="s">
        <v>50</v>
      </c>
      <c r="I105" s="30">
        <v>86</v>
      </c>
      <c r="J105" s="30">
        <v>128</v>
      </c>
      <c r="K105" s="30">
        <v>109</v>
      </c>
      <c r="L105" s="31"/>
      <c r="M105" s="74">
        <f t="shared" ref="M105" si="60">IFERROR(K105/K106,"ND")</f>
        <v>0.36333333333333334</v>
      </c>
      <c r="N105" s="76">
        <f t="shared" si="47"/>
        <v>0.26916666666666667</v>
      </c>
      <c r="O105" s="131" t="s">
        <v>225</v>
      </c>
      <c r="P105" s="132"/>
      <c r="Q105" s="133"/>
    </row>
    <row r="106" spans="1:17" ht="93" customHeight="1" x14ac:dyDescent="0.25">
      <c r="C106" s="128"/>
      <c r="D106" s="83"/>
      <c r="E106" s="130"/>
      <c r="F106" s="73"/>
      <c r="G106" s="70"/>
      <c r="H106" s="70"/>
      <c r="I106" s="47">
        <v>300</v>
      </c>
      <c r="J106" s="47">
        <v>300</v>
      </c>
      <c r="K106" s="47">
        <v>300</v>
      </c>
      <c r="L106" s="52">
        <v>300</v>
      </c>
      <c r="M106" s="75"/>
      <c r="N106" s="76"/>
      <c r="O106" s="137"/>
      <c r="P106" s="138"/>
      <c r="Q106" s="139"/>
    </row>
    <row r="107" spans="1:17" ht="90.75" customHeight="1" x14ac:dyDescent="0.25">
      <c r="C107" s="127" t="s">
        <v>75</v>
      </c>
      <c r="D107" s="83" t="s">
        <v>141</v>
      </c>
      <c r="E107" s="129" t="s">
        <v>21</v>
      </c>
      <c r="F107" s="73" t="s">
        <v>70</v>
      </c>
      <c r="G107" s="69">
        <f>I108+J108+K108+L108</f>
        <v>27</v>
      </c>
      <c r="H107" s="69" t="s">
        <v>50</v>
      </c>
      <c r="I107" s="30">
        <v>6</v>
      </c>
      <c r="J107" s="30">
        <v>5</v>
      </c>
      <c r="K107" s="30">
        <v>3</v>
      </c>
      <c r="L107" s="31"/>
      <c r="M107" s="74">
        <f t="shared" ref="M107" si="61">IFERROR(K107/K108,"ND")</f>
        <v>0.42857142857142855</v>
      </c>
      <c r="N107" s="76">
        <f t="shared" si="47"/>
        <v>0.51851851851851849</v>
      </c>
      <c r="O107" s="131" t="s">
        <v>226</v>
      </c>
      <c r="P107" s="132"/>
      <c r="Q107" s="133"/>
    </row>
    <row r="108" spans="1:17" ht="90.75" customHeight="1" x14ac:dyDescent="0.25">
      <c r="C108" s="128"/>
      <c r="D108" s="83"/>
      <c r="E108" s="130"/>
      <c r="F108" s="73"/>
      <c r="G108" s="70"/>
      <c r="H108" s="70"/>
      <c r="I108" s="47">
        <v>6</v>
      </c>
      <c r="J108" s="47">
        <v>7</v>
      </c>
      <c r="K108" s="47">
        <v>7</v>
      </c>
      <c r="L108" s="52">
        <v>7</v>
      </c>
      <c r="M108" s="75"/>
      <c r="N108" s="76"/>
      <c r="O108" s="137"/>
      <c r="P108" s="138"/>
      <c r="Q108" s="139"/>
    </row>
    <row r="109" spans="1:17" ht="95.25" customHeight="1" x14ac:dyDescent="0.25">
      <c r="C109" s="127" t="s">
        <v>76</v>
      </c>
      <c r="D109" s="83" t="s">
        <v>142</v>
      </c>
      <c r="E109" s="129" t="s">
        <v>21</v>
      </c>
      <c r="F109" s="73" t="s">
        <v>70</v>
      </c>
      <c r="G109" s="69">
        <f>I110+J110+K110+L110</f>
        <v>225</v>
      </c>
      <c r="H109" s="69" t="s">
        <v>50</v>
      </c>
      <c r="I109" s="30">
        <v>58</v>
      </c>
      <c r="J109" s="30">
        <v>34</v>
      </c>
      <c r="K109" s="30">
        <v>44</v>
      </c>
      <c r="L109" s="31"/>
      <c r="M109" s="74">
        <f t="shared" ref="M109" si="62">IFERROR(K109/K110,"ND")</f>
        <v>0.88</v>
      </c>
      <c r="N109" s="76">
        <f t="shared" si="47"/>
        <v>0.60444444444444445</v>
      </c>
      <c r="O109" s="131" t="s">
        <v>227</v>
      </c>
      <c r="P109" s="132"/>
      <c r="Q109" s="133"/>
    </row>
    <row r="110" spans="1:17" ht="75.75" customHeight="1" x14ac:dyDescent="0.25">
      <c r="C110" s="128"/>
      <c r="D110" s="83"/>
      <c r="E110" s="130"/>
      <c r="F110" s="73"/>
      <c r="G110" s="70"/>
      <c r="H110" s="70"/>
      <c r="I110" s="47">
        <v>60</v>
      </c>
      <c r="J110" s="47">
        <v>60</v>
      </c>
      <c r="K110" s="47">
        <v>50</v>
      </c>
      <c r="L110" s="52">
        <v>55</v>
      </c>
      <c r="M110" s="75"/>
      <c r="N110" s="76"/>
      <c r="O110" s="137"/>
      <c r="P110" s="138"/>
      <c r="Q110" s="139"/>
    </row>
    <row r="111" spans="1:17" ht="104.25" customHeight="1" x14ac:dyDescent="0.25">
      <c r="C111" s="127" t="s">
        <v>77</v>
      </c>
      <c r="D111" s="83" t="s">
        <v>143</v>
      </c>
      <c r="E111" s="129" t="s">
        <v>21</v>
      </c>
      <c r="F111" s="73" t="s">
        <v>70</v>
      </c>
      <c r="G111" s="69">
        <f>I112+J112+K112+L112</f>
        <v>70</v>
      </c>
      <c r="H111" s="69" t="s">
        <v>50</v>
      </c>
      <c r="I111" s="30">
        <v>3</v>
      </c>
      <c r="J111" s="30">
        <v>121</v>
      </c>
      <c r="K111" s="30">
        <v>70</v>
      </c>
      <c r="L111" s="31"/>
      <c r="M111" s="74">
        <f t="shared" ref="M111" si="63">IFERROR(K111/K112,"ND")</f>
        <v>4.666666666666667</v>
      </c>
      <c r="N111" s="76">
        <f t="shared" si="47"/>
        <v>2.7714285714285714</v>
      </c>
      <c r="O111" s="131" t="s">
        <v>228</v>
      </c>
      <c r="P111" s="132"/>
      <c r="Q111" s="133"/>
    </row>
    <row r="112" spans="1:17" ht="74.25" customHeight="1" x14ac:dyDescent="0.25">
      <c r="C112" s="128"/>
      <c r="D112" s="83"/>
      <c r="E112" s="130"/>
      <c r="F112" s="73"/>
      <c r="G112" s="70"/>
      <c r="H112" s="70"/>
      <c r="I112" s="47">
        <v>15</v>
      </c>
      <c r="J112" s="47">
        <v>20</v>
      </c>
      <c r="K112" s="47">
        <v>15</v>
      </c>
      <c r="L112" s="52">
        <v>20</v>
      </c>
      <c r="M112" s="75"/>
      <c r="N112" s="76"/>
      <c r="O112" s="137"/>
      <c r="P112" s="138"/>
      <c r="Q112" s="139"/>
    </row>
    <row r="113" spans="1:17" ht="100.5" customHeight="1" x14ac:dyDescent="0.25">
      <c r="C113" s="127" t="s">
        <v>78</v>
      </c>
      <c r="D113" s="83" t="s">
        <v>144</v>
      </c>
      <c r="E113" s="129" t="s">
        <v>21</v>
      </c>
      <c r="F113" s="73" t="s">
        <v>70</v>
      </c>
      <c r="G113" s="69">
        <f>I114+J114+K114+L114</f>
        <v>170</v>
      </c>
      <c r="H113" s="69" t="s">
        <v>50</v>
      </c>
      <c r="I113" s="30">
        <v>14</v>
      </c>
      <c r="J113" s="30">
        <v>18</v>
      </c>
      <c r="K113" s="30">
        <v>9</v>
      </c>
      <c r="L113" s="31"/>
      <c r="M113" s="74">
        <f t="shared" ref="M113" si="64">IFERROR(K113/K114,"ND")</f>
        <v>0.22500000000000001</v>
      </c>
      <c r="N113" s="76">
        <f t="shared" si="47"/>
        <v>0.2411764705882353</v>
      </c>
      <c r="O113" s="131" t="s">
        <v>229</v>
      </c>
      <c r="P113" s="132"/>
      <c r="Q113" s="133"/>
    </row>
    <row r="114" spans="1:17" ht="70.5" customHeight="1" thickBot="1" x14ac:dyDescent="0.3">
      <c r="C114" s="128"/>
      <c r="D114" s="83"/>
      <c r="E114" s="130"/>
      <c r="F114" s="73"/>
      <c r="G114" s="70"/>
      <c r="H114" s="70"/>
      <c r="I114" s="47">
        <v>40</v>
      </c>
      <c r="J114" s="47">
        <v>60</v>
      </c>
      <c r="K114" s="47">
        <v>40</v>
      </c>
      <c r="L114" s="52">
        <v>30</v>
      </c>
      <c r="M114" s="75"/>
      <c r="N114" s="76"/>
      <c r="O114" s="134"/>
      <c r="P114" s="135"/>
      <c r="Q114" s="136"/>
    </row>
    <row r="115" spans="1:17" s="29" customFormat="1" ht="87" customHeight="1" x14ac:dyDescent="0.25">
      <c r="A115" s="29" t="s">
        <v>90</v>
      </c>
      <c r="B115"/>
      <c r="C115" s="108" t="s">
        <v>80</v>
      </c>
      <c r="D115" s="86" t="s">
        <v>319</v>
      </c>
      <c r="E115" s="69" t="s">
        <v>21</v>
      </c>
      <c r="F115" s="124" t="s">
        <v>52</v>
      </c>
      <c r="G115" s="125">
        <v>1749</v>
      </c>
      <c r="H115" s="124" t="s">
        <v>24</v>
      </c>
      <c r="I115" s="45">
        <v>2874</v>
      </c>
      <c r="J115" s="48">
        <v>3392</v>
      </c>
      <c r="K115" s="45">
        <v>3463</v>
      </c>
      <c r="L115" s="45"/>
      <c r="M115" s="74">
        <f t="shared" ref="M115" si="65">IFERROR(K115/K116,"ND")</f>
        <v>7.919954259576901</v>
      </c>
      <c r="N115" s="76">
        <f t="shared" si="47"/>
        <v>5.5626072041166381</v>
      </c>
      <c r="O115" s="99" t="s">
        <v>303</v>
      </c>
      <c r="P115" s="100"/>
      <c r="Q115" s="101"/>
    </row>
    <row r="116" spans="1:17" ht="87" customHeight="1" x14ac:dyDescent="0.25">
      <c r="C116" s="109"/>
      <c r="D116" s="87"/>
      <c r="E116" s="70"/>
      <c r="F116" s="73"/>
      <c r="G116" s="126"/>
      <c r="H116" s="73"/>
      <c r="I116" s="45">
        <v>437.25</v>
      </c>
      <c r="J116" s="45">
        <v>437.25</v>
      </c>
      <c r="K116" s="45">
        <v>437.25</v>
      </c>
      <c r="L116" s="45">
        <v>437.25</v>
      </c>
      <c r="M116" s="75"/>
      <c r="N116" s="76"/>
      <c r="O116" s="105"/>
      <c r="P116" s="106"/>
      <c r="Q116" s="107"/>
    </row>
    <row r="117" spans="1:17" ht="84.75" customHeight="1" x14ac:dyDescent="0.25">
      <c r="C117" s="67" t="s">
        <v>81</v>
      </c>
      <c r="D117" s="83" t="s">
        <v>320</v>
      </c>
      <c r="E117" s="69" t="s">
        <v>21</v>
      </c>
      <c r="F117" s="124" t="s">
        <v>52</v>
      </c>
      <c r="G117" s="125">
        <v>84</v>
      </c>
      <c r="H117" s="124" t="s">
        <v>24</v>
      </c>
      <c r="I117" s="45">
        <v>9</v>
      </c>
      <c r="J117" s="45">
        <v>7</v>
      </c>
      <c r="K117" s="45">
        <v>17</v>
      </c>
      <c r="L117" s="45"/>
      <c r="M117" s="74">
        <f t="shared" ref="M117" si="66">IFERROR(K117/K118,"ND")</f>
        <v>0.80952380952380953</v>
      </c>
      <c r="N117" s="76">
        <f t="shared" si="47"/>
        <v>0.39285714285714285</v>
      </c>
      <c r="O117" s="99" t="s">
        <v>304</v>
      </c>
      <c r="P117" s="100"/>
      <c r="Q117" s="101"/>
    </row>
    <row r="118" spans="1:17" ht="84.75" customHeight="1" x14ac:dyDescent="0.25">
      <c r="C118" s="67"/>
      <c r="D118" s="83"/>
      <c r="E118" s="70"/>
      <c r="F118" s="73"/>
      <c r="G118" s="126"/>
      <c r="H118" s="73"/>
      <c r="I118" s="45">
        <v>21</v>
      </c>
      <c r="J118" s="45">
        <v>21</v>
      </c>
      <c r="K118" s="45">
        <v>21</v>
      </c>
      <c r="L118" s="45">
        <v>21</v>
      </c>
      <c r="M118" s="75"/>
      <c r="N118" s="76"/>
      <c r="O118" s="105"/>
      <c r="P118" s="106"/>
      <c r="Q118" s="107"/>
    </row>
    <row r="119" spans="1:17" ht="83.25" customHeight="1" x14ac:dyDescent="0.25">
      <c r="C119" s="67" t="s">
        <v>82</v>
      </c>
      <c r="D119" s="83" t="s">
        <v>321</v>
      </c>
      <c r="E119" s="69" t="s">
        <v>21</v>
      </c>
      <c r="F119" s="124" t="s">
        <v>52</v>
      </c>
      <c r="G119" s="125">
        <v>13800</v>
      </c>
      <c r="H119" s="124" t="s">
        <v>24</v>
      </c>
      <c r="I119" s="45">
        <v>2508.89</v>
      </c>
      <c r="J119" s="45">
        <v>2479.41</v>
      </c>
      <c r="K119" s="45">
        <v>2350</v>
      </c>
      <c r="L119" s="45"/>
      <c r="M119" s="74">
        <f t="shared" ref="M119" si="67">IFERROR(K119/K120,"ND")</f>
        <v>0.6811594202898551</v>
      </c>
      <c r="N119" s="76">
        <f t="shared" si="47"/>
        <v>0.53176086956521729</v>
      </c>
      <c r="O119" s="99" t="s">
        <v>305</v>
      </c>
      <c r="P119" s="100"/>
      <c r="Q119" s="101"/>
    </row>
    <row r="120" spans="1:17" ht="83.25" customHeight="1" x14ac:dyDescent="0.25">
      <c r="C120" s="67"/>
      <c r="D120" s="83"/>
      <c r="E120" s="70"/>
      <c r="F120" s="73"/>
      <c r="G120" s="126"/>
      <c r="H120" s="73"/>
      <c r="I120" s="45">
        <v>3450</v>
      </c>
      <c r="J120" s="45">
        <v>3450</v>
      </c>
      <c r="K120" s="45">
        <v>3450</v>
      </c>
      <c r="L120" s="45">
        <v>3450</v>
      </c>
      <c r="M120" s="75"/>
      <c r="N120" s="76"/>
      <c r="O120" s="105"/>
      <c r="P120" s="106"/>
      <c r="Q120" s="107"/>
    </row>
    <row r="121" spans="1:17" ht="85.5" customHeight="1" x14ac:dyDescent="0.25">
      <c r="C121" s="67" t="s">
        <v>83</v>
      </c>
      <c r="D121" s="83" t="s">
        <v>322</v>
      </c>
      <c r="E121" s="69" t="s">
        <v>21</v>
      </c>
      <c r="F121" s="124" t="s">
        <v>52</v>
      </c>
      <c r="G121" s="125">
        <v>5900000</v>
      </c>
      <c r="H121" s="124" t="s">
        <v>24</v>
      </c>
      <c r="I121" s="45">
        <v>1071160</v>
      </c>
      <c r="J121" s="45">
        <v>936900</v>
      </c>
      <c r="K121" s="45">
        <v>825800</v>
      </c>
      <c r="L121" s="45"/>
      <c r="M121" s="74">
        <f t="shared" ref="M121" si="68">IFERROR(K121/K122,"ND")</f>
        <v>0.55986440677966098</v>
      </c>
      <c r="N121" s="76">
        <f t="shared" si="47"/>
        <v>0.48031525423728816</v>
      </c>
      <c r="O121" s="99" t="s">
        <v>306</v>
      </c>
      <c r="P121" s="100"/>
      <c r="Q121" s="101"/>
    </row>
    <row r="122" spans="1:17" ht="85.5" customHeight="1" x14ac:dyDescent="0.25">
      <c r="C122" s="67"/>
      <c r="D122" s="83"/>
      <c r="E122" s="70"/>
      <c r="F122" s="73"/>
      <c r="G122" s="126"/>
      <c r="H122" s="73"/>
      <c r="I122" s="45">
        <v>1475000</v>
      </c>
      <c r="J122" s="45">
        <v>1475000</v>
      </c>
      <c r="K122" s="45">
        <v>1475000</v>
      </c>
      <c r="L122" s="45">
        <v>1475000</v>
      </c>
      <c r="M122" s="75"/>
      <c r="N122" s="76"/>
      <c r="O122" s="105"/>
      <c r="P122" s="106"/>
      <c r="Q122" s="107"/>
    </row>
    <row r="123" spans="1:17" ht="88.5" customHeight="1" x14ac:dyDescent="0.25">
      <c r="C123" s="67" t="s">
        <v>84</v>
      </c>
      <c r="D123" s="83" t="s">
        <v>323</v>
      </c>
      <c r="E123" s="69" t="s">
        <v>21</v>
      </c>
      <c r="F123" s="124" t="s">
        <v>52</v>
      </c>
      <c r="G123" s="125">
        <v>9400</v>
      </c>
      <c r="H123" s="124" t="s">
        <v>24</v>
      </c>
      <c r="I123" s="45">
        <v>985</v>
      </c>
      <c r="J123" s="48">
        <v>1147</v>
      </c>
      <c r="K123" s="45">
        <v>1053.22</v>
      </c>
      <c r="L123" s="45"/>
      <c r="M123" s="74">
        <f t="shared" ref="M123" si="69">IFERROR(K123/K124,"ND")</f>
        <v>0.44817872340425535</v>
      </c>
      <c r="N123" s="76">
        <f t="shared" si="47"/>
        <v>0.33885319148936172</v>
      </c>
      <c r="O123" s="99" t="s">
        <v>307</v>
      </c>
      <c r="P123" s="100"/>
      <c r="Q123" s="101"/>
    </row>
    <row r="124" spans="1:17" ht="88.5" customHeight="1" x14ac:dyDescent="0.25">
      <c r="C124" s="67"/>
      <c r="D124" s="83"/>
      <c r="E124" s="70"/>
      <c r="F124" s="73"/>
      <c r="G124" s="126"/>
      <c r="H124" s="73"/>
      <c r="I124" s="45">
        <v>2350</v>
      </c>
      <c r="J124" s="45">
        <v>2350</v>
      </c>
      <c r="K124" s="45">
        <v>2350</v>
      </c>
      <c r="L124" s="45">
        <v>2350</v>
      </c>
      <c r="M124" s="75"/>
      <c r="N124" s="76"/>
      <c r="O124" s="105"/>
      <c r="P124" s="106"/>
      <c r="Q124" s="107"/>
    </row>
    <row r="125" spans="1:17" ht="87.75" customHeight="1" x14ac:dyDescent="0.25">
      <c r="C125" s="67" t="s">
        <v>85</v>
      </c>
      <c r="D125" s="83" t="s">
        <v>324</v>
      </c>
      <c r="E125" s="69" t="s">
        <v>21</v>
      </c>
      <c r="F125" s="124" t="s">
        <v>52</v>
      </c>
      <c r="G125" s="125">
        <v>300</v>
      </c>
      <c r="H125" s="124" t="s">
        <v>24</v>
      </c>
      <c r="I125" s="45">
        <v>6</v>
      </c>
      <c r="J125" s="45">
        <v>27</v>
      </c>
      <c r="K125" s="45">
        <v>2</v>
      </c>
      <c r="L125" s="45"/>
      <c r="M125" s="74">
        <f t="shared" ref="M125" si="70">IFERROR(K125/K126,"ND")</f>
        <v>2.6666666666666668E-2</v>
      </c>
      <c r="N125" s="76">
        <f t="shared" si="47"/>
        <v>0.11666666666666667</v>
      </c>
      <c r="O125" s="99" t="s">
        <v>308</v>
      </c>
      <c r="P125" s="100"/>
      <c r="Q125" s="101"/>
    </row>
    <row r="126" spans="1:17" ht="87.75" customHeight="1" x14ac:dyDescent="0.25">
      <c r="C126" s="67"/>
      <c r="D126" s="83"/>
      <c r="E126" s="70"/>
      <c r="F126" s="73"/>
      <c r="G126" s="126"/>
      <c r="H126" s="73"/>
      <c r="I126" s="45">
        <v>75</v>
      </c>
      <c r="J126" s="45">
        <v>75</v>
      </c>
      <c r="K126" s="45">
        <v>75</v>
      </c>
      <c r="L126" s="45">
        <v>75</v>
      </c>
      <c r="M126" s="75"/>
      <c r="N126" s="76"/>
      <c r="O126" s="105"/>
      <c r="P126" s="106"/>
      <c r="Q126" s="107"/>
    </row>
    <row r="127" spans="1:17" ht="87.75" customHeight="1" x14ac:dyDescent="0.25">
      <c r="C127" s="67" t="s">
        <v>86</v>
      </c>
      <c r="D127" s="83" t="s">
        <v>325</v>
      </c>
      <c r="E127" s="69" t="s">
        <v>21</v>
      </c>
      <c r="F127" s="124" t="s">
        <v>52</v>
      </c>
      <c r="G127" s="125">
        <v>340000</v>
      </c>
      <c r="H127" s="124" t="s">
        <v>24</v>
      </c>
      <c r="I127" s="45">
        <v>22400</v>
      </c>
      <c r="J127" s="45">
        <v>16350</v>
      </c>
      <c r="K127" s="45">
        <v>25249</v>
      </c>
      <c r="L127" s="45"/>
      <c r="M127" s="74">
        <f t="shared" ref="M127" si="71">IFERROR(K127/K128,"ND")</f>
        <v>0.29704705882352939</v>
      </c>
      <c r="N127" s="76">
        <f t="shared" si="47"/>
        <v>0.18823235294117646</v>
      </c>
      <c r="O127" s="99" t="s">
        <v>309</v>
      </c>
      <c r="P127" s="100"/>
      <c r="Q127" s="101"/>
    </row>
    <row r="128" spans="1:17" ht="87.75" customHeight="1" x14ac:dyDescent="0.25">
      <c r="C128" s="67"/>
      <c r="D128" s="83"/>
      <c r="E128" s="70"/>
      <c r="F128" s="73"/>
      <c r="G128" s="126"/>
      <c r="H128" s="73"/>
      <c r="I128" s="45">
        <v>85000</v>
      </c>
      <c r="J128" s="45">
        <v>85000</v>
      </c>
      <c r="K128" s="45">
        <v>85000</v>
      </c>
      <c r="L128" s="45">
        <v>85000</v>
      </c>
      <c r="M128" s="75"/>
      <c r="N128" s="76"/>
      <c r="O128" s="105"/>
      <c r="P128" s="106"/>
      <c r="Q128" s="107"/>
    </row>
    <row r="129" spans="1:17" ht="88.5" customHeight="1" x14ac:dyDescent="0.25">
      <c r="C129" s="67" t="s">
        <v>87</v>
      </c>
      <c r="D129" s="83" t="s">
        <v>326</v>
      </c>
      <c r="E129" s="69" t="s">
        <v>21</v>
      </c>
      <c r="F129" s="124" t="s">
        <v>52</v>
      </c>
      <c r="G129" s="125">
        <v>66</v>
      </c>
      <c r="H129" s="124" t="s">
        <v>24</v>
      </c>
      <c r="I129" s="45">
        <v>16</v>
      </c>
      <c r="J129" s="45">
        <v>14</v>
      </c>
      <c r="K129" s="45">
        <v>16</v>
      </c>
      <c r="L129" s="45"/>
      <c r="M129" s="74">
        <f t="shared" ref="M129" si="72">IFERROR(K129/K130,"ND")</f>
        <v>0.96969696969696972</v>
      </c>
      <c r="N129" s="76">
        <f t="shared" si="47"/>
        <v>0.69696969696969702</v>
      </c>
      <c r="O129" s="99" t="s">
        <v>310</v>
      </c>
      <c r="P129" s="100"/>
      <c r="Q129" s="101"/>
    </row>
    <row r="130" spans="1:17" ht="88.5" customHeight="1" x14ac:dyDescent="0.25">
      <c r="C130" s="67"/>
      <c r="D130" s="83"/>
      <c r="E130" s="70"/>
      <c r="F130" s="73"/>
      <c r="G130" s="126"/>
      <c r="H130" s="73"/>
      <c r="I130" s="45">
        <v>16.5</v>
      </c>
      <c r="J130" s="45">
        <v>16.5</v>
      </c>
      <c r="K130" s="45">
        <v>16.5</v>
      </c>
      <c r="L130" s="45">
        <v>16.5</v>
      </c>
      <c r="M130" s="75"/>
      <c r="N130" s="76"/>
      <c r="O130" s="105"/>
      <c r="P130" s="106"/>
      <c r="Q130" s="107"/>
    </row>
    <row r="131" spans="1:17" ht="87" customHeight="1" x14ac:dyDescent="0.25">
      <c r="C131" s="67" t="s">
        <v>88</v>
      </c>
      <c r="D131" s="83" t="s">
        <v>327</v>
      </c>
      <c r="E131" s="69" t="s">
        <v>21</v>
      </c>
      <c r="F131" s="121" t="s">
        <v>52</v>
      </c>
      <c r="G131" s="122">
        <v>28.6</v>
      </c>
      <c r="H131" s="121" t="s">
        <v>24</v>
      </c>
      <c r="I131" s="45">
        <v>7</v>
      </c>
      <c r="J131" s="45">
        <v>7</v>
      </c>
      <c r="K131" s="45">
        <v>7</v>
      </c>
      <c r="L131" s="45"/>
      <c r="M131" s="74">
        <f t="shared" ref="M131" si="73">IFERROR(K131/K132,"ND")</f>
        <v>0.97902097902097895</v>
      </c>
      <c r="N131" s="76">
        <f t="shared" si="47"/>
        <v>0.73426573426573427</v>
      </c>
      <c r="O131" s="99" t="s">
        <v>312</v>
      </c>
      <c r="P131" s="100"/>
      <c r="Q131" s="101"/>
    </row>
    <row r="132" spans="1:17" ht="87" customHeight="1" x14ac:dyDescent="0.25">
      <c r="C132" s="67"/>
      <c r="D132" s="83"/>
      <c r="E132" s="70"/>
      <c r="F132" s="70"/>
      <c r="G132" s="123"/>
      <c r="H132" s="70"/>
      <c r="I132" s="53">
        <v>7.15</v>
      </c>
      <c r="J132" s="53">
        <v>7.15</v>
      </c>
      <c r="K132" s="53">
        <v>7.15</v>
      </c>
      <c r="L132" s="54">
        <v>7.15</v>
      </c>
      <c r="M132" s="75"/>
      <c r="N132" s="76"/>
      <c r="O132" s="105"/>
      <c r="P132" s="106"/>
      <c r="Q132" s="107"/>
    </row>
    <row r="133" spans="1:17" ht="84.75" customHeight="1" x14ac:dyDescent="0.25">
      <c r="C133" s="67" t="s">
        <v>89</v>
      </c>
      <c r="D133" s="83" t="s">
        <v>328</v>
      </c>
      <c r="E133" s="69" t="s">
        <v>21</v>
      </c>
      <c r="F133" s="121" t="s">
        <v>52</v>
      </c>
      <c r="G133" s="122">
        <v>198</v>
      </c>
      <c r="H133" s="121" t="s">
        <v>24</v>
      </c>
      <c r="I133" s="45">
        <v>83</v>
      </c>
      <c r="J133" s="45">
        <v>66</v>
      </c>
      <c r="K133" s="45">
        <v>65</v>
      </c>
      <c r="L133" s="45"/>
      <c r="M133" s="74">
        <f t="shared" ref="M133" si="74">IFERROR(K133/K134,"ND")</f>
        <v>1.3131313131313131</v>
      </c>
      <c r="N133" s="76">
        <f t="shared" si="47"/>
        <v>1.0808080808080809</v>
      </c>
      <c r="O133" s="99" t="s">
        <v>311</v>
      </c>
      <c r="P133" s="100"/>
      <c r="Q133" s="101"/>
    </row>
    <row r="134" spans="1:17" ht="84.75" customHeight="1" thickBot="1" x14ac:dyDescent="0.3">
      <c r="C134" s="67"/>
      <c r="D134" s="83"/>
      <c r="E134" s="70"/>
      <c r="F134" s="70"/>
      <c r="G134" s="123"/>
      <c r="H134" s="70"/>
      <c r="I134" s="53">
        <v>49.5</v>
      </c>
      <c r="J134" s="53">
        <v>49.5</v>
      </c>
      <c r="K134" s="53">
        <v>49.5</v>
      </c>
      <c r="L134" s="54">
        <v>49.5</v>
      </c>
      <c r="M134" s="75"/>
      <c r="N134" s="76"/>
      <c r="O134" s="96"/>
      <c r="P134" s="97"/>
      <c r="Q134" s="98"/>
    </row>
    <row r="135" spans="1:17" s="29" customFormat="1" ht="75.75" customHeight="1" x14ac:dyDescent="0.25">
      <c r="A135" s="34" t="s">
        <v>219</v>
      </c>
      <c r="B135"/>
      <c r="C135" s="119" t="s">
        <v>190</v>
      </c>
      <c r="D135" s="116" t="s">
        <v>145</v>
      </c>
      <c r="E135" s="91" t="s">
        <v>21</v>
      </c>
      <c r="F135" s="91" t="s">
        <v>52</v>
      </c>
      <c r="G135" s="91">
        <v>5000</v>
      </c>
      <c r="H135" s="91" t="s">
        <v>91</v>
      </c>
      <c r="I135" s="55">
        <v>1100</v>
      </c>
      <c r="J135" s="55">
        <v>1200</v>
      </c>
      <c r="K135" s="55">
        <v>1180</v>
      </c>
      <c r="L135" s="55"/>
      <c r="M135" s="74">
        <f t="shared" ref="M135" si="75">IFERROR(K135/K136,"ND")</f>
        <v>0.94399999999999995</v>
      </c>
      <c r="N135" s="76">
        <f t="shared" si="47"/>
        <v>0.69599999999999995</v>
      </c>
      <c r="O135" s="110" t="s">
        <v>313</v>
      </c>
      <c r="P135" s="111"/>
      <c r="Q135" s="112"/>
    </row>
    <row r="136" spans="1:17" ht="75.75" customHeight="1" x14ac:dyDescent="0.25">
      <c r="C136" s="120"/>
      <c r="D136" s="117"/>
      <c r="E136" s="92"/>
      <c r="F136" s="92"/>
      <c r="G136" s="92"/>
      <c r="H136" s="92"/>
      <c r="I136" s="55">
        <v>1250</v>
      </c>
      <c r="J136" s="55">
        <v>1250</v>
      </c>
      <c r="K136" s="55">
        <v>1250</v>
      </c>
      <c r="L136" s="55">
        <v>1250</v>
      </c>
      <c r="M136" s="75"/>
      <c r="N136" s="76"/>
      <c r="O136" s="113"/>
      <c r="P136" s="114"/>
      <c r="Q136" s="115"/>
    </row>
    <row r="137" spans="1:17" ht="69" customHeight="1" x14ac:dyDescent="0.25">
      <c r="C137" s="88" t="s">
        <v>191</v>
      </c>
      <c r="D137" s="116" t="s">
        <v>146</v>
      </c>
      <c r="E137" s="91" t="s">
        <v>21</v>
      </c>
      <c r="F137" s="91" t="s">
        <v>52</v>
      </c>
      <c r="G137" s="91">
        <v>18240</v>
      </c>
      <c r="H137" s="91" t="s">
        <v>91</v>
      </c>
      <c r="I137" s="55">
        <v>4500</v>
      </c>
      <c r="J137" s="55">
        <v>4650</v>
      </c>
      <c r="K137" s="55">
        <v>4875</v>
      </c>
      <c r="L137" s="55"/>
      <c r="M137" s="74">
        <f t="shared" ref="M137" si="76">IFERROR(K137/K138,"ND")</f>
        <v>1.069078947368421</v>
      </c>
      <c r="N137" s="76">
        <f t="shared" si="47"/>
        <v>0.76891447368421051</v>
      </c>
      <c r="O137" s="110" t="s">
        <v>314</v>
      </c>
      <c r="P137" s="111"/>
      <c r="Q137" s="112"/>
    </row>
    <row r="138" spans="1:17" ht="69" customHeight="1" x14ac:dyDescent="0.25">
      <c r="C138" s="88"/>
      <c r="D138" s="117"/>
      <c r="E138" s="92"/>
      <c r="F138" s="92"/>
      <c r="G138" s="118"/>
      <c r="H138" s="92"/>
      <c r="I138" s="55">
        <v>4560</v>
      </c>
      <c r="J138" s="55">
        <v>4560</v>
      </c>
      <c r="K138" s="55">
        <v>4560</v>
      </c>
      <c r="L138" s="55">
        <v>4560</v>
      </c>
      <c r="M138" s="75"/>
      <c r="N138" s="76"/>
      <c r="O138" s="113"/>
      <c r="P138" s="114"/>
      <c r="Q138" s="115"/>
    </row>
    <row r="139" spans="1:17" ht="75" customHeight="1" x14ac:dyDescent="0.25">
      <c r="C139" s="88" t="s">
        <v>192</v>
      </c>
      <c r="D139" s="116" t="s">
        <v>147</v>
      </c>
      <c r="E139" s="91" t="s">
        <v>21</v>
      </c>
      <c r="F139" s="91" t="s">
        <v>52</v>
      </c>
      <c r="G139" s="91">
        <v>4200</v>
      </c>
      <c r="H139" s="91" t="s">
        <v>91</v>
      </c>
      <c r="I139" s="55">
        <v>1188</v>
      </c>
      <c r="J139" s="55">
        <v>1152</v>
      </c>
      <c r="K139" s="55">
        <v>1188</v>
      </c>
      <c r="L139" s="55"/>
      <c r="M139" s="74">
        <f t="shared" ref="M139" si="77">IFERROR(K139/K140,"ND")</f>
        <v>1.1314285714285715</v>
      </c>
      <c r="N139" s="76">
        <f t="shared" si="47"/>
        <v>0.84</v>
      </c>
      <c r="O139" s="110" t="s">
        <v>315</v>
      </c>
      <c r="P139" s="111"/>
      <c r="Q139" s="112"/>
    </row>
    <row r="140" spans="1:17" ht="75" customHeight="1" x14ac:dyDescent="0.25">
      <c r="C140" s="88"/>
      <c r="D140" s="117"/>
      <c r="E140" s="92"/>
      <c r="F140" s="92"/>
      <c r="G140" s="92"/>
      <c r="H140" s="92"/>
      <c r="I140" s="55">
        <v>1050</v>
      </c>
      <c r="J140" s="55">
        <v>1050</v>
      </c>
      <c r="K140" s="55">
        <v>1050</v>
      </c>
      <c r="L140" s="55">
        <v>1050</v>
      </c>
      <c r="M140" s="75"/>
      <c r="N140" s="76"/>
      <c r="O140" s="113"/>
      <c r="P140" s="114"/>
      <c r="Q140" s="115"/>
    </row>
    <row r="141" spans="1:17" ht="77.25" customHeight="1" x14ac:dyDescent="0.25">
      <c r="C141" s="88" t="s">
        <v>193</v>
      </c>
      <c r="D141" s="116" t="s">
        <v>148</v>
      </c>
      <c r="E141" s="91" t="s">
        <v>21</v>
      </c>
      <c r="F141" s="91" t="s">
        <v>52</v>
      </c>
      <c r="G141" s="91">
        <v>363825</v>
      </c>
      <c r="H141" s="91" t="s">
        <v>91</v>
      </c>
      <c r="I141" s="55">
        <v>110339.1</v>
      </c>
      <c r="J141" s="55">
        <v>127626.47</v>
      </c>
      <c r="K141" s="55">
        <v>130123.35</v>
      </c>
      <c r="L141" s="56"/>
      <c r="M141" s="74">
        <f t="shared" ref="M141" si="78">IFERROR(K141/K142,"ND")</f>
        <v>1.4295341939027739</v>
      </c>
      <c r="N141" s="76">
        <f t="shared" si="47"/>
        <v>1.0117197004054148</v>
      </c>
      <c r="O141" s="110" t="s">
        <v>316</v>
      </c>
      <c r="P141" s="111"/>
      <c r="Q141" s="112"/>
    </row>
    <row r="142" spans="1:17" ht="77.25" customHeight="1" x14ac:dyDescent="0.25">
      <c r="C142" s="88"/>
      <c r="D142" s="117"/>
      <c r="E142" s="92"/>
      <c r="F142" s="92"/>
      <c r="G142" s="92"/>
      <c r="H142" s="92"/>
      <c r="I142" s="55">
        <v>91025</v>
      </c>
      <c r="J142" s="55">
        <v>90750</v>
      </c>
      <c r="K142" s="55">
        <v>91025</v>
      </c>
      <c r="L142" s="55">
        <v>91025</v>
      </c>
      <c r="M142" s="75"/>
      <c r="N142" s="76"/>
      <c r="O142" s="113"/>
      <c r="P142" s="114"/>
      <c r="Q142" s="115"/>
    </row>
    <row r="143" spans="1:17" ht="87.75" customHeight="1" x14ac:dyDescent="0.25">
      <c r="C143" s="88" t="s">
        <v>194</v>
      </c>
      <c r="D143" s="116" t="s">
        <v>149</v>
      </c>
      <c r="E143" s="91" t="s">
        <v>21</v>
      </c>
      <c r="F143" s="91" t="s">
        <v>52</v>
      </c>
      <c r="G143" s="118">
        <v>140</v>
      </c>
      <c r="H143" s="91" t="s">
        <v>91</v>
      </c>
      <c r="I143" s="55">
        <v>23</v>
      </c>
      <c r="J143" s="55">
        <v>29</v>
      </c>
      <c r="K143" s="55">
        <v>22</v>
      </c>
      <c r="L143" s="55"/>
      <c r="M143" s="74">
        <f t="shared" ref="M143" si="79">IFERROR(K143/K144,"ND")</f>
        <v>0.62857142857142856</v>
      </c>
      <c r="N143" s="76">
        <f t="shared" ref="N143:N191" si="80">IFERROR(((I143+J143+K143+L143)/G143),"ND")</f>
        <v>0.52857142857142858</v>
      </c>
      <c r="O143" s="110" t="s">
        <v>317</v>
      </c>
      <c r="P143" s="111"/>
      <c r="Q143" s="112"/>
    </row>
    <row r="144" spans="1:17" ht="87.75" customHeight="1" x14ac:dyDescent="0.25">
      <c r="C144" s="88"/>
      <c r="D144" s="117"/>
      <c r="E144" s="92"/>
      <c r="F144" s="92"/>
      <c r="G144" s="92"/>
      <c r="H144" s="92"/>
      <c r="I144" s="55">
        <v>35</v>
      </c>
      <c r="J144" s="55">
        <v>35</v>
      </c>
      <c r="K144" s="55">
        <v>35</v>
      </c>
      <c r="L144" s="55">
        <v>35</v>
      </c>
      <c r="M144" s="75"/>
      <c r="N144" s="76"/>
      <c r="O144" s="113"/>
      <c r="P144" s="114"/>
      <c r="Q144" s="115"/>
    </row>
    <row r="145" spans="1:17" ht="79.5" customHeight="1" x14ac:dyDescent="0.25">
      <c r="C145" s="88" t="s">
        <v>195</v>
      </c>
      <c r="D145" s="89" t="s">
        <v>150</v>
      </c>
      <c r="E145" s="90" t="s">
        <v>21</v>
      </c>
      <c r="F145" s="91" t="s">
        <v>52</v>
      </c>
      <c r="G145" s="91">
        <v>20</v>
      </c>
      <c r="H145" s="91" t="s">
        <v>91</v>
      </c>
      <c r="I145" s="55">
        <v>2</v>
      </c>
      <c r="J145" s="55">
        <v>3</v>
      </c>
      <c r="K145" s="55">
        <v>3</v>
      </c>
      <c r="L145" s="55"/>
      <c r="M145" s="74">
        <f t="shared" ref="M145" si="81">IFERROR(K145/K146,"ND")</f>
        <v>0.6</v>
      </c>
      <c r="N145" s="76">
        <f t="shared" si="80"/>
        <v>0.4</v>
      </c>
      <c r="O145" s="110" t="s">
        <v>318</v>
      </c>
      <c r="P145" s="111"/>
      <c r="Q145" s="112"/>
    </row>
    <row r="146" spans="1:17" ht="79.5" customHeight="1" x14ac:dyDescent="0.25">
      <c r="C146" s="88"/>
      <c r="D146" s="89"/>
      <c r="E146" s="90"/>
      <c r="F146" s="92"/>
      <c r="G146" s="92"/>
      <c r="H146" s="92"/>
      <c r="I146" s="55">
        <v>5</v>
      </c>
      <c r="J146" s="55">
        <v>5</v>
      </c>
      <c r="K146" s="55">
        <v>5</v>
      </c>
      <c r="L146" s="55">
        <v>5</v>
      </c>
      <c r="M146" s="75"/>
      <c r="N146" s="76"/>
      <c r="O146" s="113"/>
      <c r="P146" s="114"/>
      <c r="Q146" s="115"/>
    </row>
    <row r="147" spans="1:17" s="29" customFormat="1" ht="60.75" customHeight="1" x14ac:dyDescent="0.25">
      <c r="A147" s="29" t="s">
        <v>96</v>
      </c>
      <c r="B147"/>
      <c r="C147" s="108" t="s">
        <v>196</v>
      </c>
      <c r="D147" s="86" t="s">
        <v>92</v>
      </c>
      <c r="E147" s="69" t="s">
        <v>21</v>
      </c>
      <c r="F147" s="69" t="s">
        <v>52</v>
      </c>
      <c r="G147" s="69">
        <v>1100</v>
      </c>
      <c r="H147" s="69" t="s">
        <v>50</v>
      </c>
      <c r="I147" s="45">
        <v>392</v>
      </c>
      <c r="J147" s="45">
        <v>277</v>
      </c>
      <c r="K147" s="45">
        <v>311</v>
      </c>
      <c r="L147" s="45"/>
      <c r="M147" s="74">
        <f t="shared" ref="M147" si="82">IFERROR(K147/K148,"ND")</f>
        <v>1.1309090909090909</v>
      </c>
      <c r="N147" s="76">
        <f t="shared" si="80"/>
        <v>0.89090909090909087</v>
      </c>
      <c r="O147" s="99" t="s">
        <v>230</v>
      </c>
      <c r="P147" s="100"/>
      <c r="Q147" s="101"/>
    </row>
    <row r="148" spans="1:17" ht="60.75" customHeight="1" x14ac:dyDescent="0.25">
      <c r="C148" s="109"/>
      <c r="D148" s="87"/>
      <c r="E148" s="70"/>
      <c r="F148" s="70"/>
      <c r="G148" s="70"/>
      <c r="H148" s="70"/>
      <c r="I148" s="45">
        <v>275</v>
      </c>
      <c r="J148" s="45">
        <v>275</v>
      </c>
      <c r="K148" s="45">
        <v>275</v>
      </c>
      <c r="L148" s="45">
        <v>275</v>
      </c>
      <c r="M148" s="75"/>
      <c r="N148" s="76"/>
      <c r="O148" s="105"/>
      <c r="P148" s="106"/>
      <c r="Q148" s="107"/>
    </row>
    <row r="149" spans="1:17" ht="56.25" customHeight="1" x14ac:dyDescent="0.25">
      <c r="C149" s="67" t="s">
        <v>197</v>
      </c>
      <c r="D149" s="83" t="s">
        <v>93</v>
      </c>
      <c r="E149" s="73" t="s">
        <v>21</v>
      </c>
      <c r="F149" s="73" t="s">
        <v>52</v>
      </c>
      <c r="G149" s="69">
        <v>1320</v>
      </c>
      <c r="H149" s="73" t="s">
        <v>50</v>
      </c>
      <c r="I149" s="45">
        <v>377</v>
      </c>
      <c r="J149" s="45">
        <v>273</v>
      </c>
      <c r="K149" s="45">
        <v>302</v>
      </c>
      <c r="L149" s="45"/>
      <c r="M149" s="74">
        <f t="shared" ref="M149" si="83">IFERROR(K149/K150,"ND")</f>
        <v>0.91515151515151516</v>
      </c>
      <c r="N149" s="76">
        <f t="shared" si="80"/>
        <v>0.72121212121212119</v>
      </c>
      <c r="O149" s="99" t="s">
        <v>231</v>
      </c>
      <c r="P149" s="100"/>
      <c r="Q149" s="101"/>
    </row>
    <row r="150" spans="1:17" ht="56.25" customHeight="1" x14ac:dyDescent="0.25">
      <c r="C150" s="67"/>
      <c r="D150" s="83"/>
      <c r="E150" s="73"/>
      <c r="F150" s="73"/>
      <c r="G150" s="70"/>
      <c r="H150" s="73"/>
      <c r="I150" s="45">
        <v>330</v>
      </c>
      <c r="J150" s="45">
        <v>330</v>
      </c>
      <c r="K150" s="45">
        <v>330</v>
      </c>
      <c r="L150" s="45">
        <v>330</v>
      </c>
      <c r="M150" s="75"/>
      <c r="N150" s="76"/>
      <c r="O150" s="105"/>
      <c r="P150" s="106"/>
      <c r="Q150" s="107"/>
    </row>
    <row r="151" spans="1:17" ht="69.75" customHeight="1" x14ac:dyDescent="0.25">
      <c r="C151" s="88" t="s">
        <v>198</v>
      </c>
      <c r="D151" s="89" t="s">
        <v>94</v>
      </c>
      <c r="E151" s="90" t="s">
        <v>21</v>
      </c>
      <c r="F151" s="91" t="s">
        <v>52</v>
      </c>
      <c r="G151" s="91">
        <v>792</v>
      </c>
      <c r="H151" s="91" t="s">
        <v>50</v>
      </c>
      <c r="I151" s="55">
        <v>226</v>
      </c>
      <c r="J151" s="55">
        <v>182</v>
      </c>
      <c r="K151" s="55">
        <v>171</v>
      </c>
      <c r="L151" s="55"/>
      <c r="M151" s="74">
        <f t="shared" ref="M151" si="84">IFERROR(K151/K152,"ND")</f>
        <v>0.86363636363636365</v>
      </c>
      <c r="N151" s="76">
        <f t="shared" si="80"/>
        <v>0.73106060606060608</v>
      </c>
      <c r="O151" s="99" t="s">
        <v>232</v>
      </c>
      <c r="P151" s="100"/>
      <c r="Q151" s="101"/>
    </row>
    <row r="152" spans="1:17" ht="69.75" customHeight="1" x14ac:dyDescent="0.25">
      <c r="C152" s="88"/>
      <c r="D152" s="89"/>
      <c r="E152" s="90"/>
      <c r="F152" s="92"/>
      <c r="G152" s="92"/>
      <c r="H152" s="92"/>
      <c r="I152" s="55">
        <v>198</v>
      </c>
      <c r="J152" s="55">
        <v>198</v>
      </c>
      <c r="K152" s="55">
        <v>198</v>
      </c>
      <c r="L152" s="55">
        <v>198</v>
      </c>
      <c r="M152" s="75"/>
      <c r="N152" s="76"/>
      <c r="O152" s="102"/>
      <c r="P152" s="103"/>
      <c r="Q152" s="104"/>
    </row>
    <row r="153" spans="1:17" ht="54" customHeight="1" x14ac:dyDescent="0.25">
      <c r="C153" s="88" t="s">
        <v>199</v>
      </c>
      <c r="D153" s="89" t="s">
        <v>95</v>
      </c>
      <c r="E153" s="90" t="s">
        <v>21</v>
      </c>
      <c r="F153" s="91" t="s">
        <v>52</v>
      </c>
      <c r="G153" s="91">
        <v>132</v>
      </c>
      <c r="H153" s="91" t="s">
        <v>50</v>
      </c>
      <c r="I153" s="55">
        <v>15</v>
      </c>
      <c r="J153" s="55">
        <v>20</v>
      </c>
      <c r="K153" s="55">
        <v>4</v>
      </c>
      <c r="L153" s="55"/>
      <c r="M153" s="74">
        <f t="shared" ref="M153" si="85">IFERROR(K153/K154,"ND")</f>
        <v>0.12121212121212122</v>
      </c>
      <c r="N153" s="76">
        <f t="shared" si="80"/>
        <v>0.29545454545454547</v>
      </c>
      <c r="O153" s="93" t="s">
        <v>233</v>
      </c>
      <c r="P153" s="94"/>
      <c r="Q153" s="95"/>
    </row>
    <row r="154" spans="1:17" ht="54" customHeight="1" thickBot="1" x14ac:dyDescent="0.3">
      <c r="C154" s="88"/>
      <c r="D154" s="89"/>
      <c r="E154" s="90"/>
      <c r="F154" s="92"/>
      <c r="G154" s="92"/>
      <c r="H154" s="92"/>
      <c r="I154" s="55">
        <v>33</v>
      </c>
      <c r="J154" s="55">
        <v>33</v>
      </c>
      <c r="K154" s="55">
        <v>33</v>
      </c>
      <c r="L154" s="55">
        <v>33</v>
      </c>
      <c r="M154" s="75"/>
      <c r="N154" s="76"/>
      <c r="O154" s="96"/>
      <c r="P154" s="97"/>
      <c r="Q154" s="98"/>
    </row>
    <row r="155" spans="1:17" s="29" customFormat="1" ht="81.75" customHeight="1" x14ac:dyDescent="0.25">
      <c r="A155" s="29" t="s">
        <v>102</v>
      </c>
      <c r="B155"/>
      <c r="C155" s="84" t="s">
        <v>200</v>
      </c>
      <c r="D155" s="86" t="s">
        <v>151</v>
      </c>
      <c r="E155" s="69" t="s">
        <v>21</v>
      </c>
      <c r="F155" s="71" t="s">
        <v>52</v>
      </c>
      <c r="G155" s="69">
        <v>52</v>
      </c>
      <c r="H155" s="69" t="s">
        <v>24</v>
      </c>
      <c r="I155" s="45">
        <v>0</v>
      </c>
      <c r="J155" s="45">
        <v>2</v>
      </c>
      <c r="K155" s="45">
        <v>34</v>
      </c>
      <c r="L155" s="45"/>
      <c r="M155" s="74">
        <f t="shared" ref="M155" si="86">IFERROR(K155/K156,"ND")</f>
        <v>1.7894736842105263</v>
      </c>
      <c r="N155" s="76">
        <f t="shared" si="80"/>
        <v>0.69230769230769229</v>
      </c>
      <c r="O155" s="77" t="s">
        <v>234</v>
      </c>
      <c r="P155" s="77"/>
      <c r="Q155" s="78"/>
    </row>
    <row r="156" spans="1:17" ht="81.75" customHeight="1" x14ac:dyDescent="0.25">
      <c r="C156" s="85"/>
      <c r="D156" s="87"/>
      <c r="E156" s="70"/>
      <c r="F156" s="72"/>
      <c r="G156" s="70"/>
      <c r="H156" s="70"/>
      <c r="I156" s="49">
        <v>0</v>
      </c>
      <c r="J156" s="49">
        <v>26</v>
      </c>
      <c r="K156" s="49">
        <v>19</v>
      </c>
      <c r="L156" s="49">
        <v>7</v>
      </c>
      <c r="M156" s="75"/>
      <c r="N156" s="76"/>
      <c r="O156" s="79"/>
      <c r="P156" s="79"/>
      <c r="Q156" s="80"/>
    </row>
    <row r="157" spans="1:17" ht="96.75" customHeight="1" x14ac:dyDescent="0.25">
      <c r="C157" s="67" t="s">
        <v>201</v>
      </c>
      <c r="D157" s="83" t="s">
        <v>152</v>
      </c>
      <c r="E157" s="73" t="s">
        <v>21</v>
      </c>
      <c r="F157" s="71" t="s">
        <v>52</v>
      </c>
      <c r="G157" s="69">
        <v>27</v>
      </c>
      <c r="H157" s="73" t="s">
        <v>24</v>
      </c>
      <c r="I157" s="45">
        <v>0</v>
      </c>
      <c r="J157" s="45">
        <v>1</v>
      </c>
      <c r="K157" s="45">
        <v>18</v>
      </c>
      <c r="L157" s="45"/>
      <c r="M157" s="74">
        <f t="shared" ref="M157" si="87">IFERROR(K157/K158,"ND")</f>
        <v>3.6</v>
      </c>
      <c r="N157" s="76">
        <f t="shared" si="80"/>
        <v>0.70370370370370372</v>
      </c>
      <c r="O157" s="77" t="s">
        <v>235</v>
      </c>
      <c r="P157" s="77"/>
      <c r="Q157" s="78"/>
    </row>
    <row r="158" spans="1:17" ht="96.75" customHeight="1" x14ac:dyDescent="0.25">
      <c r="C158" s="67"/>
      <c r="D158" s="83"/>
      <c r="E158" s="73"/>
      <c r="F158" s="72"/>
      <c r="G158" s="70"/>
      <c r="H158" s="73"/>
      <c r="I158" s="45">
        <v>0</v>
      </c>
      <c r="J158" s="45">
        <v>18</v>
      </c>
      <c r="K158" s="45">
        <v>5</v>
      </c>
      <c r="L158" s="45">
        <v>4</v>
      </c>
      <c r="M158" s="75"/>
      <c r="N158" s="76"/>
      <c r="O158" s="79"/>
      <c r="P158" s="79"/>
      <c r="Q158" s="80"/>
    </row>
    <row r="159" spans="1:17" ht="103.5" customHeight="1" x14ac:dyDescent="0.25">
      <c r="C159" s="67" t="s">
        <v>202</v>
      </c>
      <c r="D159" s="83" t="s">
        <v>153</v>
      </c>
      <c r="E159" s="73" t="s">
        <v>21</v>
      </c>
      <c r="F159" s="71" t="s">
        <v>52</v>
      </c>
      <c r="G159" s="69">
        <v>19</v>
      </c>
      <c r="H159" s="73" t="s">
        <v>24</v>
      </c>
      <c r="I159" s="45">
        <v>0</v>
      </c>
      <c r="J159" s="45">
        <v>1</v>
      </c>
      <c r="K159" s="45">
        <v>13</v>
      </c>
      <c r="L159" s="45"/>
      <c r="M159" s="74">
        <f t="shared" ref="M159" si="88">IFERROR(K159/K160,"ND")</f>
        <v>1.1818181818181819</v>
      </c>
      <c r="N159" s="76">
        <f t="shared" si="80"/>
        <v>0.73684210526315785</v>
      </c>
      <c r="O159" s="77" t="s">
        <v>236</v>
      </c>
      <c r="P159" s="77"/>
      <c r="Q159" s="78"/>
    </row>
    <row r="160" spans="1:17" ht="103.5" customHeight="1" x14ac:dyDescent="0.25">
      <c r="C160" s="67"/>
      <c r="D160" s="83"/>
      <c r="E160" s="73"/>
      <c r="F160" s="72"/>
      <c r="G160" s="70"/>
      <c r="H160" s="73"/>
      <c r="I160" s="45">
        <v>0</v>
      </c>
      <c r="J160" s="45">
        <v>7</v>
      </c>
      <c r="K160" s="45">
        <v>11</v>
      </c>
      <c r="L160" s="45">
        <v>1</v>
      </c>
      <c r="M160" s="75"/>
      <c r="N160" s="76"/>
      <c r="O160" s="79"/>
      <c r="P160" s="79"/>
      <c r="Q160" s="80"/>
    </row>
    <row r="161" spans="3:17" ht="100.5" customHeight="1" x14ac:dyDescent="0.25">
      <c r="C161" s="67" t="s">
        <v>203</v>
      </c>
      <c r="D161" s="83" t="s">
        <v>154</v>
      </c>
      <c r="E161" s="73" t="s">
        <v>21</v>
      </c>
      <c r="F161" s="71" t="s">
        <v>52</v>
      </c>
      <c r="G161" s="69">
        <v>4</v>
      </c>
      <c r="H161" s="73" t="s">
        <v>24</v>
      </c>
      <c r="I161" s="45">
        <v>0</v>
      </c>
      <c r="J161" s="45">
        <v>0</v>
      </c>
      <c r="K161" s="45">
        <v>3</v>
      </c>
      <c r="L161" s="45"/>
      <c r="M161" s="74">
        <f t="shared" ref="M161" si="89">IFERROR(K161/K162,"ND")</f>
        <v>1.5</v>
      </c>
      <c r="N161" s="76">
        <f t="shared" si="80"/>
        <v>0.75</v>
      </c>
      <c r="O161" s="77" t="s">
        <v>237</v>
      </c>
      <c r="P161" s="77"/>
      <c r="Q161" s="78"/>
    </row>
    <row r="162" spans="3:17" ht="100.5" customHeight="1" x14ac:dyDescent="0.25">
      <c r="C162" s="67"/>
      <c r="D162" s="83"/>
      <c r="E162" s="73"/>
      <c r="F162" s="72"/>
      <c r="G162" s="70"/>
      <c r="H162" s="73"/>
      <c r="I162" s="45">
        <v>0</v>
      </c>
      <c r="J162" s="45">
        <v>1</v>
      </c>
      <c r="K162" s="45">
        <v>2</v>
      </c>
      <c r="L162" s="45">
        <v>1</v>
      </c>
      <c r="M162" s="75"/>
      <c r="N162" s="76"/>
      <c r="O162" s="79"/>
      <c r="P162" s="79"/>
      <c r="Q162" s="80"/>
    </row>
    <row r="163" spans="3:17" ht="85.5" customHeight="1" x14ac:dyDescent="0.25">
      <c r="C163" s="67" t="s">
        <v>204</v>
      </c>
      <c r="D163" s="68" t="s">
        <v>155</v>
      </c>
      <c r="E163" s="73" t="s">
        <v>21</v>
      </c>
      <c r="F163" s="71" t="s">
        <v>52</v>
      </c>
      <c r="G163" s="69">
        <v>2</v>
      </c>
      <c r="H163" s="73" t="s">
        <v>24</v>
      </c>
      <c r="I163" s="45">
        <v>0</v>
      </c>
      <c r="J163" s="45">
        <v>0</v>
      </c>
      <c r="K163" s="45">
        <v>0</v>
      </c>
      <c r="L163" s="45"/>
      <c r="M163" s="74">
        <f t="shared" ref="M163" si="90">IFERROR(K163/K164,"ND")</f>
        <v>0</v>
      </c>
      <c r="N163" s="76">
        <f t="shared" si="80"/>
        <v>0</v>
      </c>
      <c r="O163" s="77" t="s">
        <v>238</v>
      </c>
      <c r="P163" s="77"/>
      <c r="Q163" s="78"/>
    </row>
    <row r="164" spans="3:17" ht="85.5" customHeight="1" x14ac:dyDescent="0.25">
      <c r="C164" s="67"/>
      <c r="D164" s="68"/>
      <c r="E164" s="73"/>
      <c r="F164" s="72"/>
      <c r="G164" s="70"/>
      <c r="H164" s="73"/>
      <c r="I164" s="45">
        <v>0</v>
      </c>
      <c r="J164" s="45">
        <v>0</v>
      </c>
      <c r="K164" s="45">
        <v>1</v>
      </c>
      <c r="L164" s="45">
        <v>1</v>
      </c>
      <c r="M164" s="75"/>
      <c r="N164" s="76"/>
      <c r="O164" s="79"/>
      <c r="P164" s="79"/>
      <c r="Q164" s="80"/>
    </row>
    <row r="165" spans="3:17" ht="85.5" customHeight="1" x14ac:dyDescent="0.25">
      <c r="C165" s="67" t="s">
        <v>205</v>
      </c>
      <c r="D165" s="68" t="s">
        <v>156</v>
      </c>
      <c r="E165" s="73" t="s">
        <v>21</v>
      </c>
      <c r="F165" s="71" t="s">
        <v>52</v>
      </c>
      <c r="G165" s="69">
        <v>61</v>
      </c>
      <c r="H165" s="73" t="s">
        <v>24</v>
      </c>
      <c r="I165" s="45">
        <v>13</v>
      </c>
      <c r="J165" s="45">
        <v>1</v>
      </c>
      <c r="K165" s="45">
        <v>7</v>
      </c>
      <c r="L165" s="45"/>
      <c r="M165" s="74">
        <f t="shared" ref="M165" si="91">IFERROR(K165/K166,"ND")</f>
        <v>0.35</v>
      </c>
      <c r="N165" s="76">
        <f t="shared" si="80"/>
        <v>0.34426229508196721</v>
      </c>
      <c r="O165" s="77" t="s">
        <v>239</v>
      </c>
      <c r="P165" s="77"/>
      <c r="Q165" s="78"/>
    </row>
    <row r="166" spans="3:17" ht="85.5" customHeight="1" x14ac:dyDescent="0.25">
      <c r="C166" s="67"/>
      <c r="D166" s="68"/>
      <c r="E166" s="73"/>
      <c r="F166" s="72"/>
      <c r="G166" s="70"/>
      <c r="H166" s="73"/>
      <c r="I166" s="45">
        <v>13</v>
      </c>
      <c r="J166" s="45">
        <v>12</v>
      </c>
      <c r="K166" s="45">
        <v>20</v>
      </c>
      <c r="L166" s="45">
        <v>16</v>
      </c>
      <c r="M166" s="75"/>
      <c r="N166" s="76"/>
      <c r="O166" s="79"/>
      <c r="P166" s="79"/>
      <c r="Q166" s="80"/>
    </row>
    <row r="167" spans="3:17" ht="85.5" customHeight="1" x14ac:dyDescent="0.25">
      <c r="C167" s="67" t="s">
        <v>206</v>
      </c>
      <c r="D167" s="68" t="s">
        <v>157</v>
      </c>
      <c r="E167" s="73" t="s">
        <v>21</v>
      </c>
      <c r="F167" s="71" t="s">
        <v>52</v>
      </c>
      <c r="G167" s="69">
        <v>84</v>
      </c>
      <c r="H167" s="73" t="s">
        <v>24</v>
      </c>
      <c r="I167" s="45">
        <v>21</v>
      </c>
      <c r="J167" s="45">
        <v>21</v>
      </c>
      <c r="K167" s="45">
        <v>21</v>
      </c>
      <c r="L167" s="45"/>
      <c r="M167" s="74">
        <f t="shared" ref="M167" si="92">IFERROR(K167/K168,"ND")</f>
        <v>1</v>
      </c>
      <c r="N167" s="76">
        <f t="shared" si="80"/>
        <v>0.75</v>
      </c>
      <c r="O167" s="77" t="s">
        <v>240</v>
      </c>
      <c r="P167" s="77"/>
      <c r="Q167" s="78"/>
    </row>
    <row r="168" spans="3:17" ht="85.5" customHeight="1" x14ac:dyDescent="0.25">
      <c r="C168" s="67"/>
      <c r="D168" s="68"/>
      <c r="E168" s="73"/>
      <c r="F168" s="72"/>
      <c r="G168" s="70"/>
      <c r="H168" s="73"/>
      <c r="I168" s="45">
        <v>21</v>
      </c>
      <c r="J168" s="45">
        <v>21</v>
      </c>
      <c r="K168" s="45">
        <v>21</v>
      </c>
      <c r="L168" s="45">
        <v>21</v>
      </c>
      <c r="M168" s="75"/>
      <c r="N168" s="76"/>
      <c r="O168" s="79"/>
      <c r="P168" s="79"/>
      <c r="Q168" s="80"/>
    </row>
    <row r="169" spans="3:17" ht="85.5" customHeight="1" x14ac:dyDescent="0.25">
      <c r="C169" s="67" t="s">
        <v>207</v>
      </c>
      <c r="D169" s="68" t="s">
        <v>158</v>
      </c>
      <c r="E169" s="73" t="s">
        <v>21</v>
      </c>
      <c r="F169" s="71" t="s">
        <v>52</v>
      </c>
      <c r="G169" s="69">
        <v>40</v>
      </c>
      <c r="H169" s="73" t="s">
        <v>24</v>
      </c>
      <c r="I169" s="45">
        <v>16</v>
      </c>
      <c r="J169" s="45">
        <v>21</v>
      </c>
      <c r="K169" s="45">
        <v>23</v>
      </c>
      <c r="L169" s="45"/>
      <c r="M169" s="74">
        <f t="shared" ref="M169" si="93">IFERROR(K169/K170,"ND")</f>
        <v>0.92</v>
      </c>
      <c r="N169" s="76">
        <f t="shared" si="80"/>
        <v>1.5</v>
      </c>
      <c r="O169" s="77" t="s">
        <v>241</v>
      </c>
      <c r="P169" s="77"/>
      <c r="Q169" s="78"/>
    </row>
    <row r="170" spans="3:17" ht="85.5" customHeight="1" x14ac:dyDescent="0.25">
      <c r="C170" s="67"/>
      <c r="D170" s="68"/>
      <c r="E170" s="73"/>
      <c r="F170" s="72"/>
      <c r="G170" s="70"/>
      <c r="H170" s="73"/>
      <c r="I170" s="45">
        <v>0</v>
      </c>
      <c r="J170" s="45">
        <v>5</v>
      </c>
      <c r="K170" s="45">
        <v>25</v>
      </c>
      <c r="L170" s="45">
        <v>10</v>
      </c>
      <c r="M170" s="75"/>
      <c r="N170" s="76"/>
      <c r="O170" s="79"/>
      <c r="P170" s="79"/>
      <c r="Q170" s="80"/>
    </row>
    <row r="171" spans="3:17" ht="85.5" customHeight="1" x14ac:dyDescent="0.25">
      <c r="C171" s="67" t="s">
        <v>208</v>
      </c>
      <c r="D171" s="68" t="s">
        <v>159</v>
      </c>
      <c r="E171" s="73" t="s">
        <v>21</v>
      </c>
      <c r="F171" s="71" t="s">
        <v>52</v>
      </c>
      <c r="G171" s="69">
        <v>52</v>
      </c>
      <c r="H171" s="73" t="s">
        <v>24</v>
      </c>
      <c r="I171" s="45">
        <v>20</v>
      </c>
      <c r="J171" s="45">
        <v>17</v>
      </c>
      <c r="K171" s="45">
        <v>14</v>
      </c>
      <c r="L171" s="45"/>
      <c r="M171" s="74">
        <f t="shared" ref="M171" si="94">IFERROR(K171/K172,"ND")</f>
        <v>1.75</v>
      </c>
      <c r="N171" s="76">
        <f t="shared" si="80"/>
        <v>0.98076923076923073</v>
      </c>
      <c r="O171" s="77" t="s">
        <v>242</v>
      </c>
      <c r="P171" s="77"/>
      <c r="Q171" s="78"/>
    </row>
    <row r="172" spans="3:17" ht="85.5" customHeight="1" x14ac:dyDescent="0.25">
      <c r="C172" s="67"/>
      <c r="D172" s="68"/>
      <c r="E172" s="73"/>
      <c r="F172" s="72"/>
      <c r="G172" s="70"/>
      <c r="H172" s="73"/>
      <c r="I172" s="45">
        <v>26</v>
      </c>
      <c r="J172" s="45">
        <v>16</v>
      </c>
      <c r="K172" s="45">
        <v>8</v>
      </c>
      <c r="L172" s="45">
        <v>2</v>
      </c>
      <c r="M172" s="75"/>
      <c r="N172" s="76"/>
      <c r="O172" s="79"/>
      <c r="P172" s="79"/>
      <c r="Q172" s="80"/>
    </row>
    <row r="173" spans="3:17" ht="85.5" customHeight="1" x14ac:dyDescent="0.25">
      <c r="C173" s="67" t="s">
        <v>209</v>
      </c>
      <c r="D173" s="81" t="s">
        <v>160</v>
      </c>
      <c r="E173" s="69" t="s">
        <v>21</v>
      </c>
      <c r="F173" s="71" t="s">
        <v>52</v>
      </c>
      <c r="G173" s="69">
        <v>35</v>
      </c>
      <c r="H173" s="69" t="s">
        <v>24</v>
      </c>
      <c r="I173" s="45">
        <v>13</v>
      </c>
      <c r="J173" s="45">
        <v>16</v>
      </c>
      <c r="K173" s="45">
        <v>11</v>
      </c>
      <c r="L173" s="45"/>
      <c r="M173" s="74">
        <f t="shared" ref="M173" si="95">IFERROR(K173/K174,"ND")</f>
        <v>1.375</v>
      </c>
      <c r="N173" s="76">
        <f t="shared" si="80"/>
        <v>1.1428571428571428</v>
      </c>
      <c r="O173" s="77" t="s">
        <v>243</v>
      </c>
      <c r="P173" s="77"/>
      <c r="Q173" s="78"/>
    </row>
    <row r="174" spans="3:17" ht="85.5" customHeight="1" x14ac:dyDescent="0.25">
      <c r="C174" s="67"/>
      <c r="D174" s="82"/>
      <c r="E174" s="70"/>
      <c r="F174" s="72"/>
      <c r="G174" s="70"/>
      <c r="H174" s="70"/>
      <c r="I174" s="45">
        <v>14</v>
      </c>
      <c r="J174" s="45">
        <v>11</v>
      </c>
      <c r="K174" s="45">
        <v>8</v>
      </c>
      <c r="L174" s="45">
        <v>2</v>
      </c>
      <c r="M174" s="75"/>
      <c r="N174" s="76"/>
      <c r="O174" s="79"/>
      <c r="P174" s="79"/>
      <c r="Q174" s="80"/>
    </row>
    <row r="175" spans="3:17" ht="85.5" customHeight="1" x14ac:dyDescent="0.25">
      <c r="C175" s="67" t="s">
        <v>210</v>
      </c>
      <c r="D175" s="68" t="s">
        <v>161</v>
      </c>
      <c r="E175" s="69" t="s">
        <v>21</v>
      </c>
      <c r="F175" s="71" t="s">
        <v>52</v>
      </c>
      <c r="G175" s="69">
        <v>17</v>
      </c>
      <c r="H175" s="73" t="s">
        <v>24</v>
      </c>
      <c r="I175" s="45">
        <v>7</v>
      </c>
      <c r="J175" s="45">
        <v>5</v>
      </c>
      <c r="K175" s="45">
        <v>8</v>
      </c>
      <c r="L175" s="45"/>
      <c r="M175" s="74">
        <f t="shared" ref="M175" si="96">IFERROR(K175/K176,"ND")</f>
        <v>1</v>
      </c>
      <c r="N175" s="76">
        <f t="shared" si="80"/>
        <v>1.1764705882352942</v>
      </c>
      <c r="O175" s="77" t="s">
        <v>244</v>
      </c>
      <c r="P175" s="77"/>
      <c r="Q175" s="78"/>
    </row>
    <row r="176" spans="3:17" ht="85.5" customHeight="1" x14ac:dyDescent="0.25">
      <c r="C176" s="67"/>
      <c r="D176" s="68"/>
      <c r="E176" s="70"/>
      <c r="F176" s="72"/>
      <c r="G176" s="70"/>
      <c r="H176" s="73"/>
      <c r="I176" s="45">
        <v>3</v>
      </c>
      <c r="J176" s="45">
        <v>5</v>
      </c>
      <c r="K176" s="45">
        <v>8</v>
      </c>
      <c r="L176" s="45">
        <v>1</v>
      </c>
      <c r="M176" s="75"/>
      <c r="N176" s="76"/>
      <c r="O176" s="79"/>
      <c r="P176" s="79"/>
      <c r="Q176" s="80"/>
    </row>
    <row r="177" spans="3:17" ht="85.5" customHeight="1" x14ac:dyDescent="0.25">
      <c r="C177" s="67" t="s">
        <v>211</v>
      </c>
      <c r="D177" s="81" t="s">
        <v>162</v>
      </c>
      <c r="E177" s="69" t="s">
        <v>21</v>
      </c>
      <c r="F177" s="71" t="s">
        <v>52</v>
      </c>
      <c r="G177" s="69">
        <v>52</v>
      </c>
      <c r="H177" s="69" t="s">
        <v>24</v>
      </c>
      <c r="I177" s="45">
        <v>3</v>
      </c>
      <c r="J177" s="45">
        <v>22</v>
      </c>
      <c r="K177" s="45">
        <v>21</v>
      </c>
      <c r="L177" s="45"/>
      <c r="M177" s="74">
        <f t="shared" ref="M177" si="97">IFERROR(K177/K178,"ND")</f>
        <v>2.625</v>
      </c>
      <c r="N177" s="76">
        <f t="shared" si="80"/>
        <v>0.88461538461538458</v>
      </c>
      <c r="O177" s="77" t="s">
        <v>245</v>
      </c>
      <c r="P177" s="77"/>
      <c r="Q177" s="78"/>
    </row>
    <row r="178" spans="3:17" ht="85.5" customHeight="1" x14ac:dyDescent="0.25">
      <c r="C178" s="67"/>
      <c r="D178" s="82"/>
      <c r="E178" s="70"/>
      <c r="F178" s="72"/>
      <c r="G178" s="70"/>
      <c r="H178" s="70"/>
      <c r="I178" s="45">
        <v>26</v>
      </c>
      <c r="J178" s="45">
        <v>16</v>
      </c>
      <c r="K178" s="45">
        <v>8</v>
      </c>
      <c r="L178" s="45">
        <v>2</v>
      </c>
      <c r="M178" s="75"/>
      <c r="N178" s="76"/>
      <c r="O178" s="79"/>
      <c r="P178" s="79"/>
      <c r="Q178" s="80"/>
    </row>
    <row r="179" spans="3:17" ht="85.5" customHeight="1" x14ac:dyDescent="0.25">
      <c r="C179" s="67" t="s">
        <v>212</v>
      </c>
      <c r="D179" s="68" t="s">
        <v>163</v>
      </c>
      <c r="E179" s="69" t="s">
        <v>21</v>
      </c>
      <c r="F179" s="71" t="s">
        <v>52</v>
      </c>
      <c r="G179" s="69">
        <v>65</v>
      </c>
      <c r="H179" s="73" t="s">
        <v>24</v>
      </c>
      <c r="I179" s="45">
        <v>39</v>
      </c>
      <c r="J179" s="45">
        <v>36</v>
      </c>
      <c r="K179" s="45">
        <v>22</v>
      </c>
      <c r="L179" s="45"/>
      <c r="M179" s="74">
        <f t="shared" ref="M179" si="98">IFERROR(K179/K180,"ND")</f>
        <v>2.2000000000000002</v>
      </c>
      <c r="N179" s="76">
        <f t="shared" si="80"/>
        <v>1.4923076923076923</v>
      </c>
      <c r="O179" s="77" t="s">
        <v>246</v>
      </c>
      <c r="P179" s="77"/>
      <c r="Q179" s="78"/>
    </row>
    <row r="180" spans="3:17" ht="85.5" customHeight="1" x14ac:dyDescent="0.25">
      <c r="C180" s="67"/>
      <c r="D180" s="68"/>
      <c r="E180" s="70"/>
      <c r="F180" s="72"/>
      <c r="G180" s="70"/>
      <c r="H180" s="73"/>
      <c r="I180" s="45">
        <v>30</v>
      </c>
      <c r="J180" s="45">
        <v>18</v>
      </c>
      <c r="K180" s="45">
        <v>10</v>
      </c>
      <c r="L180" s="45">
        <v>7</v>
      </c>
      <c r="M180" s="75"/>
      <c r="N180" s="76"/>
      <c r="O180" s="79"/>
      <c r="P180" s="79"/>
      <c r="Q180" s="80"/>
    </row>
    <row r="181" spans="3:17" ht="112.5" customHeight="1" x14ac:dyDescent="0.25">
      <c r="C181" s="84" t="s">
        <v>213</v>
      </c>
      <c r="D181" s="81" t="s">
        <v>164</v>
      </c>
      <c r="E181" s="69" t="s">
        <v>21</v>
      </c>
      <c r="F181" s="71" t="s">
        <v>52</v>
      </c>
      <c r="G181" s="69">
        <v>52</v>
      </c>
      <c r="H181" s="69" t="s">
        <v>24</v>
      </c>
      <c r="I181" s="45">
        <v>0</v>
      </c>
      <c r="J181" s="45">
        <v>8</v>
      </c>
      <c r="K181" s="45">
        <v>32</v>
      </c>
      <c r="L181" s="45"/>
      <c r="M181" s="74">
        <f t="shared" ref="M181" si="99">IFERROR(K181/K182,"ND")</f>
        <v>1.6842105263157894</v>
      </c>
      <c r="N181" s="76">
        <f t="shared" si="80"/>
        <v>0.76923076923076927</v>
      </c>
      <c r="O181" s="77" t="s">
        <v>247</v>
      </c>
      <c r="P181" s="77"/>
      <c r="Q181" s="78"/>
    </row>
    <row r="182" spans="3:17" ht="112.5" customHeight="1" x14ac:dyDescent="0.25">
      <c r="C182" s="85"/>
      <c r="D182" s="82"/>
      <c r="E182" s="70"/>
      <c r="F182" s="72"/>
      <c r="G182" s="70"/>
      <c r="H182" s="70"/>
      <c r="I182" s="45">
        <v>0</v>
      </c>
      <c r="J182" s="45">
        <v>26</v>
      </c>
      <c r="K182" s="45">
        <v>19</v>
      </c>
      <c r="L182" s="45">
        <v>7</v>
      </c>
      <c r="M182" s="75"/>
      <c r="N182" s="76"/>
      <c r="O182" s="79"/>
      <c r="P182" s="79"/>
      <c r="Q182" s="80"/>
    </row>
    <row r="183" spans="3:17" ht="108.75" customHeight="1" x14ac:dyDescent="0.25">
      <c r="C183" s="67" t="s">
        <v>214</v>
      </c>
      <c r="D183" s="68" t="s">
        <v>165</v>
      </c>
      <c r="E183" s="69" t="s">
        <v>21</v>
      </c>
      <c r="F183" s="71" t="s">
        <v>52</v>
      </c>
      <c r="G183" s="69">
        <v>38</v>
      </c>
      <c r="H183" s="73" t="s">
        <v>24</v>
      </c>
      <c r="I183" s="45">
        <v>0</v>
      </c>
      <c r="J183" s="45">
        <v>9</v>
      </c>
      <c r="K183" s="45">
        <v>9</v>
      </c>
      <c r="L183" s="45"/>
      <c r="M183" s="74">
        <f t="shared" ref="M183" si="100">IFERROR(K183/K184,"ND")</f>
        <v>0.6428571428571429</v>
      </c>
      <c r="N183" s="76">
        <f t="shared" si="80"/>
        <v>0.47368421052631576</v>
      </c>
      <c r="O183" s="77" t="s">
        <v>248</v>
      </c>
      <c r="P183" s="77"/>
      <c r="Q183" s="78"/>
    </row>
    <row r="184" spans="3:17" ht="108.75" customHeight="1" x14ac:dyDescent="0.25">
      <c r="C184" s="67"/>
      <c r="D184" s="68"/>
      <c r="E184" s="70"/>
      <c r="F184" s="72"/>
      <c r="G184" s="70"/>
      <c r="H184" s="73"/>
      <c r="I184" s="45">
        <v>0</v>
      </c>
      <c r="J184" s="45">
        <v>19</v>
      </c>
      <c r="K184" s="45">
        <v>14</v>
      </c>
      <c r="L184" s="45">
        <v>5</v>
      </c>
      <c r="M184" s="75"/>
      <c r="N184" s="76"/>
      <c r="O184" s="79"/>
      <c r="P184" s="79"/>
      <c r="Q184" s="80"/>
    </row>
    <row r="185" spans="3:17" ht="103.5" customHeight="1" x14ac:dyDescent="0.25">
      <c r="C185" s="84" t="s">
        <v>215</v>
      </c>
      <c r="D185" s="68" t="s">
        <v>166</v>
      </c>
      <c r="E185" s="69" t="s">
        <v>21</v>
      </c>
      <c r="F185" s="71" t="s">
        <v>52</v>
      </c>
      <c r="G185" s="69">
        <v>52</v>
      </c>
      <c r="H185" s="73" t="s">
        <v>24</v>
      </c>
      <c r="I185" s="45">
        <v>0</v>
      </c>
      <c r="J185" s="45">
        <v>2</v>
      </c>
      <c r="K185" s="45">
        <v>34</v>
      </c>
      <c r="L185" s="45"/>
      <c r="M185" s="74">
        <f t="shared" ref="M185" si="101">IFERROR(K185/K186,"ND")</f>
        <v>1.7894736842105263</v>
      </c>
      <c r="N185" s="76">
        <f t="shared" si="80"/>
        <v>0.69230769230769229</v>
      </c>
      <c r="O185" s="77" t="s">
        <v>249</v>
      </c>
      <c r="P185" s="77"/>
      <c r="Q185" s="78"/>
    </row>
    <row r="186" spans="3:17" ht="103.5" customHeight="1" x14ac:dyDescent="0.25">
      <c r="C186" s="85"/>
      <c r="D186" s="68"/>
      <c r="E186" s="70"/>
      <c r="F186" s="72"/>
      <c r="G186" s="70"/>
      <c r="H186" s="73"/>
      <c r="I186" s="45">
        <v>0</v>
      </c>
      <c r="J186" s="45">
        <v>26</v>
      </c>
      <c r="K186" s="45">
        <v>19</v>
      </c>
      <c r="L186" s="45">
        <v>7</v>
      </c>
      <c r="M186" s="75"/>
      <c r="N186" s="76"/>
      <c r="O186" s="79"/>
      <c r="P186" s="79"/>
      <c r="Q186" s="80"/>
    </row>
    <row r="187" spans="3:17" ht="110.25" customHeight="1" x14ac:dyDescent="0.25">
      <c r="C187" s="67" t="s">
        <v>216</v>
      </c>
      <c r="D187" s="68" t="s">
        <v>167</v>
      </c>
      <c r="E187" s="69" t="s">
        <v>21</v>
      </c>
      <c r="F187" s="71" t="s">
        <v>52</v>
      </c>
      <c r="G187" s="69">
        <v>182</v>
      </c>
      <c r="H187" s="73" t="s">
        <v>24</v>
      </c>
      <c r="I187" s="45">
        <v>0</v>
      </c>
      <c r="J187" s="45">
        <v>0</v>
      </c>
      <c r="K187" s="45">
        <v>26</v>
      </c>
      <c r="L187" s="45"/>
      <c r="M187" s="74">
        <f t="shared" ref="M187" si="102">IFERROR(K187/K188,"ND")</f>
        <v>0.45614035087719296</v>
      </c>
      <c r="N187" s="76">
        <f t="shared" si="80"/>
        <v>0.14285714285714285</v>
      </c>
      <c r="O187" s="77" t="s">
        <v>250</v>
      </c>
      <c r="P187" s="77"/>
      <c r="Q187" s="78"/>
    </row>
    <row r="188" spans="3:17" ht="110.25" customHeight="1" x14ac:dyDescent="0.25">
      <c r="C188" s="67"/>
      <c r="D188" s="68"/>
      <c r="E188" s="70"/>
      <c r="F188" s="72"/>
      <c r="G188" s="70"/>
      <c r="H188" s="73"/>
      <c r="I188" s="45">
        <v>0</v>
      </c>
      <c r="J188" s="45">
        <v>21</v>
      </c>
      <c r="K188" s="45">
        <v>57</v>
      </c>
      <c r="L188" s="45">
        <v>104</v>
      </c>
      <c r="M188" s="75"/>
      <c r="N188" s="76"/>
      <c r="O188" s="79"/>
      <c r="P188" s="79"/>
      <c r="Q188" s="80"/>
    </row>
    <row r="189" spans="3:17" ht="105" customHeight="1" x14ac:dyDescent="0.25">
      <c r="C189" s="67" t="s">
        <v>217</v>
      </c>
      <c r="D189" s="68" t="s">
        <v>168</v>
      </c>
      <c r="E189" s="69" t="s">
        <v>21</v>
      </c>
      <c r="F189" s="71" t="s">
        <v>52</v>
      </c>
      <c r="G189" s="69">
        <v>52</v>
      </c>
      <c r="H189" s="73" t="s">
        <v>24</v>
      </c>
      <c r="I189" s="45">
        <v>0</v>
      </c>
      <c r="J189" s="45">
        <v>8</v>
      </c>
      <c r="K189" s="45">
        <v>32</v>
      </c>
      <c r="L189" s="45"/>
      <c r="M189" s="74">
        <f t="shared" ref="M189" si="103">IFERROR(K189/K190,"ND")</f>
        <v>1.6842105263157894</v>
      </c>
      <c r="N189" s="76">
        <f t="shared" si="80"/>
        <v>0.76923076923076927</v>
      </c>
      <c r="O189" s="77" t="s">
        <v>251</v>
      </c>
      <c r="P189" s="77"/>
      <c r="Q189" s="78"/>
    </row>
    <row r="190" spans="3:17" ht="105" customHeight="1" x14ac:dyDescent="0.25">
      <c r="C190" s="67"/>
      <c r="D190" s="68"/>
      <c r="E190" s="70"/>
      <c r="F190" s="72"/>
      <c r="G190" s="70"/>
      <c r="H190" s="73"/>
      <c r="I190" s="45">
        <v>0</v>
      </c>
      <c r="J190" s="45">
        <v>26</v>
      </c>
      <c r="K190" s="45">
        <v>19</v>
      </c>
      <c r="L190" s="45">
        <v>7</v>
      </c>
      <c r="M190" s="75"/>
      <c r="N190" s="76"/>
      <c r="O190" s="79"/>
      <c r="P190" s="79"/>
      <c r="Q190" s="80"/>
    </row>
    <row r="191" spans="3:17" ht="96.75" customHeight="1" x14ac:dyDescent="0.25">
      <c r="C191" s="67" t="s">
        <v>218</v>
      </c>
      <c r="D191" s="68" t="s">
        <v>169</v>
      </c>
      <c r="E191" s="73" t="s">
        <v>21</v>
      </c>
      <c r="F191" s="73" t="s">
        <v>52</v>
      </c>
      <c r="G191" s="69">
        <v>182</v>
      </c>
      <c r="H191" s="73" t="s">
        <v>24</v>
      </c>
      <c r="I191" s="45">
        <v>0</v>
      </c>
      <c r="J191" s="45">
        <v>0</v>
      </c>
      <c r="K191" s="45">
        <v>19</v>
      </c>
      <c r="L191" s="45"/>
      <c r="M191" s="74">
        <f t="shared" ref="M191" si="104">IFERROR(K191/K192,"ND")</f>
        <v>0.33333333333333331</v>
      </c>
      <c r="N191" s="76">
        <f t="shared" si="80"/>
        <v>0.1043956043956044</v>
      </c>
      <c r="O191" s="77" t="s">
        <v>252</v>
      </c>
      <c r="P191" s="77"/>
      <c r="Q191" s="78"/>
    </row>
    <row r="192" spans="3:17" ht="96.75" customHeight="1" thickBot="1" x14ac:dyDescent="0.3">
      <c r="C192" s="245"/>
      <c r="D192" s="246"/>
      <c r="E192" s="247"/>
      <c r="F192" s="247"/>
      <c r="G192" s="248"/>
      <c r="H192" s="247"/>
      <c r="I192" s="57">
        <v>0</v>
      </c>
      <c r="J192" s="57">
        <v>21</v>
      </c>
      <c r="K192" s="57">
        <v>57</v>
      </c>
      <c r="L192" s="57">
        <v>104</v>
      </c>
      <c r="M192" s="249"/>
      <c r="N192" s="250"/>
      <c r="O192" s="192"/>
      <c r="P192" s="192"/>
      <c r="Q192" s="193"/>
    </row>
    <row r="194" spans="3:17" ht="96" customHeight="1" x14ac:dyDescent="0.25"/>
    <row r="196" spans="3:17" ht="15.75" thickBot="1" x14ac:dyDescent="0.3">
      <c r="O196" s="61"/>
      <c r="P196" s="61"/>
      <c r="Q196" s="61"/>
    </row>
    <row r="197" spans="3:17" s="32" customFormat="1" ht="25.9" customHeight="1" thickTop="1" x14ac:dyDescent="0.35">
      <c r="C197" s="251" t="s">
        <v>31</v>
      </c>
      <c r="D197" s="251"/>
      <c r="E197" s="62"/>
      <c r="H197" s="243" t="s">
        <v>32</v>
      </c>
      <c r="I197" s="243"/>
      <c r="J197" s="243"/>
      <c r="K197" s="243"/>
      <c r="L197" s="63"/>
      <c r="O197" s="243" t="s">
        <v>33</v>
      </c>
      <c r="P197" s="243"/>
      <c r="Q197" s="243"/>
    </row>
    <row r="198" spans="3:17" s="32" customFormat="1" ht="23.25" customHeight="1" x14ac:dyDescent="0.35">
      <c r="C198" s="244" t="s">
        <v>45</v>
      </c>
      <c r="D198" s="244"/>
      <c r="E198" s="62"/>
      <c r="H198" s="244" t="s">
        <v>288</v>
      </c>
      <c r="I198" s="244"/>
      <c r="J198" s="244"/>
      <c r="K198" s="244"/>
      <c r="L198" s="63"/>
      <c r="O198" s="244" t="s">
        <v>48</v>
      </c>
      <c r="P198" s="244"/>
      <c r="Q198" s="244"/>
    </row>
    <row r="199" spans="3:17" s="32" customFormat="1" ht="75.75" customHeight="1" x14ac:dyDescent="0.35">
      <c r="C199" s="244" t="s">
        <v>47</v>
      </c>
      <c r="D199" s="244"/>
      <c r="E199" s="62"/>
      <c r="H199" s="244" t="s">
        <v>46</v>
      </c>
      <c r="I199" s="244"/>
      <c r="J199" s="244"/>
      <c r="K199" s="244"/>
      <c r="L199" s="63"/>
      <c r="O199" s="244" t="s">
        <v>49</v>
      </c>
      <c r="P199" s="244"/>
      <c r="Q199" s="244"/>
    </row>
    <row r="200" spans="3:17" ht="26.25" x14ac:dyDescent="0.4">
      <c r="C200" s="64"/>
      <c r="D200" s="64"/>
      <c r="E200" s="27"/>
      <c r="F200" s="25"/>
      <c r="G200" s="27"/>
      <c r="H200" s="27"/>
      <c r="I200" s="27"/>
      <c r="J200" s="27"/>
      <c r="K200" s="28"/>
      <c r="L200" s="28"/>
      <c r="M200"/>
      <c r="N200" s="65"/>
      <c r="O200" s="66"/>
      <c r="P200" s="66"/>
      <c r="Q200" s="40"/>
    </row>
    <row r="201" spans="3:17" ht="26.25" x14ac:dyDescent="0.4">
      <c r="C201" s="64"/>
      <c r="D201" s="64"/>
      <c r="E201" s="27"/>
      <c r="F201" s="25"/>
      <c r="G201" s="27"/>
      <c r="H201" s="27"/>
      <c r="I201" s="27"/>
      <c r="J201" s="27"/>
      <c r="K201" s="28"/>
      <c r="L201" s="28"/>
      <c r="M201"/>
      <c r="N201" s="65"/>
      <c r="O201" s="66"/>
      <c r="P201" s="66"/>
      <c r="Q201" s="40"/>
    </row>
    <row r="202" spans="3:17" x14ac:dyDescent="0.25">
      <c r="C202" s="40"/>
      <c r="D202" s="40"/>
      <c r="E202"/>
      <c r="G202"/>
      <c r="H202"/>
      <c r="I202" s="26"/>
      <c r="M202"/>
      <c r="N202"/>
      <c r="O202" s="40"/>
      <c r="P202" s="40"/>
      <c r="Q202" s="40"/>
    </row>
  </sheetData>
  <mergeCells count="832">
    <mergeCell ref="O197:Q197"/>
    <mergeCell ref="O198:Q198"/>
    <mergeCell ref="O199:Q199"/>
    <mergeCell ref="H197:K197"/>
    <mergeCell ref="H198:K198"/>
    <mergeCell ref="H199:K199"/>
    <mergeCell ref="C191:C192"/>
    <mergeCell ref="D191:D192"/>
    <mergeCell ref="E191:E192"/>
    <mergeCell ref="F191:F192"/>
    <mergeCell ref="G191:G192"/>
    <mergeCell ref="H191:H192"/>
    <mergeCell ref="M191:M192"/>
    <mergeCell ref="N191:N192"/>
    <mergeCell ref="O191:Q192"/>
    <mergeCell ref="C198:D198"/>
    <mergeCell ref="C199:D199"/>
    <mergeCell ref="C197:D197"/>
    <mergeCell ref="C37:C38"/>
    <mergeCell ref="D37:D38"/>
    <mergeCell ref="E37:E38"/>
    <mergeCell ref="F37:F38"/>
    <mergeCell ref="G37:G38"/>
    <mergeCell ref="H37:H38"/>
    <mergeCell ref="M37:M38"/>
    <mergeCell ref="C57:C58"/>
    <mergeCell ref="D57:D58"/>
    <mergeCell ref="E57:E58"/>
    <mergeCell ref="F57:F58"/>
    <mergeCell ref="G57:G58"/>
    <mergeCell ref="H57:H58"/>
    <mergeCell ref="M57:M58"/>
    <mergeCell ref="F43:F44"/>
    <mergeCell ref="G43:G44"/>
    <mergeCell ref="H43:H44"/>
    <mergeCell ref="F39:F40"/>
    <mergeCell ref="G39:G40"/>
    <mergeCell ref="H39:H40"/>
    <mergeCell ref="M39:M40"/>
    <mergeCell ref="F49:F50"/>
    <mergeCell ref="G49:G50"/>
    <mergeCell ref="H49:H50"/>
    <mergeCell ref="C189:C190"/>
    <mergeCell ref="D189:D190"/>
    <mergeCell ref="E189:E190"/>
    <mergeCell ref="F189:F190"/>
    <mergeCell ref="G189:G190"/>
    <mergeCell ref="H189:H190"/>
    <mergeCell ref="M189:M190"/>
    <mergeCell ref="N189:N190"/>
    <mergeCell ref="O189:Q190"/>
    <mergeCell ref="N29:N30"/>
    <mergeCell ref="O29:Q30"/>
    <mergeCell ref="D31:D32"/>
    <mergeCell ref="E31:E32"/>
    <mergeCell ref="F31:F32"/>
    <mergeCell ref="G31:G32"/>
    <mergeCell ref="H31:H32"/>
    <mergeCell ref="M31:M32"/>
    <mergeCell ref="N31:N32"/>
    <mergeCell ref="O31:Q32"/>
    <mergeCell ref="E29:E30"/>
    <mergeCell ref="F29:F30"/>
    <mergeCell ref="G29:G30"/>
    <mergeCell ref="H29:H30"/>
    <mergeCell ref="M29:M30"/>
    <mergeCell ref="D19:D20"/>
    <mergeCell ref="E19:E20"/>
    <mergeCell ref="F19:F20"/>
    <mergeCell ref="G19:G20"/>
    <mergeCell ref="N25:N26"/>
    <mergeCell ref="O25:Q26"/>
    <mergeCell ref="D27:D28"/>
    <mergeCell ref="E27:E28"/>
    <mergeCell ref="F27:F28"/>
    <mergeCell ref="N27:N28"/>
    <mergeCell ref="O27:Q28"/>
    <mergeCell ref="E25:E26"/>
    <mergeCell ref="F25:F26"/>
    <mergeCell ref="G25:G26"/>
    <mergeCell ref="H25:H26"/>
    <mergeCell ref="M25:M26"/>
    <mergeCell ref="M21:M22"/>
    <mergeCell ref="N21:N22"/>
    <mergeCell ref="O21:Q22"/>
    <mergeCell ref="N33:N34"/>
    <mergeCell ref="O33:Q34"/>
    <mergeCell ref="C35:C36"/>
    <mergeCell ref="D35:D36"/>
    <mergeCell ref="E35:E36"/>
    <mergeCell ref="F35:F36"/>
    <mergeCell ref="G35:G36"/>
    <mergeCell ref="H35:H36"/>
    <mergeCell ref="M35:M36"/>
    <mergeCell ref="N35:N36"/>
    <mergeCell ref="C33:C34"/>
    <mergeCell ref="D33:D34"/>
    <mergeCell ref="E33:E34"/>
    <mergeCell ref="F33:F34"/>
    <mergeCell ref="G33:G34"/>
    <mergeCell ref="H33:H34"/>
    <mergeCell ref="M33:M34"/>
    <mergeCell ref="C15:C18"/>
    <mergeCell ref="D15:D16"/>
    <mergeCell ref="E15:E16"/>
    <mergeCell ref="F15:F16"/>
    <mergeCell ref="G15:G16"/>
    <mergeCell ref="H15:H16"/>
    <mergeCell ref="M15:M16"/>
    <mergeCell ref="N15:N16"/>
    <mergeCell ref="O15:Q16"/>
    <mergeCell ref="D17:D18"/>
    <mergeCell ref="E17:E18"/>
    <mergeCell ref="F17:F18"/>
    <mergeCell ref="G17:G18"/>
    <mergeCell ref="H17:H18"/>
    <mergeCell ref="M17:M18"/>
    <mergeCell ref="N17:N18"/>
    <mergeCell ref="O17:Q18"/>
    <mergeCell ref="C23:C24"/>
    <mergeCell ref="D23:D24"/>
    <mergeCell ref="E23:E24"/>
    <mergeCell ref="F23:F24"/>
    <mergeCell ref="G23:G24"/>
    <mergeCell ref="H23:H24"/>
    <mergeCell ref="G27:G28"/>
    <mergeCell ref="H27:H28"/>
    <mergeCell ref="M27:M28"/>
    <mergeCell ref="C25:C26"/>
    <mergeCell ref="C31:C32"/>
    <mergeCell ref="D25:D26"/>
    <mergeCell ref="D29:D30"/>
    <mergeCell ref="C27:C30"/>
    <mergeCell ref="N13:N14"/>
    <mergeCell ref="O13:Q14"/>
    <mergeCell ref="C13:C14"/>
    <mergeCell ref="D13:D14"/>
    <mergeCell ref="E13:E14"/>
    <mergeCell ref="F13:F14"/>
    <mergeCell ref="G13:G14"/>
    <mergeCell ref="M23:M24"/>
    <mergeCell ref="N23:N24"/>
    <mergeCell ref="O23:Q24"/>
    <mergeCell ref="H19:H20"/>
    <mergeCell ref="M19:M20"/>
    <mergeCell ref="N19:N20"/>
    <mergeCell ref="O19:Q20"/>
    <mergeCell ref="C21:C22"/>
    <mergeCell ref="D21:D22"/>
    <mergeCell ref="E21:E22"/>
    <mergeCell ref="F21:F22"/>
    <mergeCell ref="G21:G22"/>
    <mergeCell ref="H21:H22"/>
    <mergeCell ref="C19:C20"/>
    <mergeCell ref="C39:C40"/>
    <mergeCell ref="D39:D40"/>
    <mergeCell ref="E39:E40"/>
    <mergeCell ref="C179:C180"/>
    <mergeCell ref="D179:D180"/>
    <mergeCell ref="E179:E180"/>
    <mergeCell ref="C183:C184"/>
    <mergeCell ref="D183:D184"/>
    <mergeCell ref="D43:D44"/>
    <mergeCell ref="E43:E44"/>
    <mergeCell ref="E183:E184"/>
    <mergeCell ref="C59:C60"/>
    <mergeCell ref="D59:D60"/>
    <mergeCell ref="D49:D50"/>
    <mergeCell ref="E49:E50"/>
    <mergeCell ref="C53:C54"/>
    <mergeCell ref="D53:D54"/>
    <mergeCell ref="E53:E54"/>
    <mergeCell ref="C61:C62"/>
    <mergeCell ref="D61:D62"/>
    <mergeCell ref="E61:E62"/>
    <mergeCell ref="C69:C70"/>
    <mergeCell ref="D69:D70"/>
    <mergeCell ref="D4:Q4"/>
    <mergeCell ref="D5:Q5"/>
    <mergeCell ref="D6:Q6"/>
    <mergeCell ref="D9:Q9"/>
    <mergeCell ref="C10:C12"/>
    <mergeCell ref="D10:D12"/>
    <mergeCell ref="E10:E12"/>
    <mergeCell ref="F10:F12"/>
    <mergeCell ref="G10:N10"/>
    <mergeCell ref="O10:Q12"/>
    <mergeCell ref="G11:G12"/>
    <mergeCell ref="H11:H12"/>
    <mergeCell ref="I11:L11"/>
    <mergeCell ref="M11:N11"/>
    <mergeCell ref="H13:H14"/>
    <mergeCell ref="M13:M14"/>
    <mergeCell ref="M187:M188"/>
    <mergeCell ref="N187:N188"/>
    <mergeCell ref="O187:Q188"/>
    <mergeCell ref="N37:N38"/>
    <mergeCell ref="O37:Q38"/>
    <mergeCell ref="E41:E42"/>
    <mergeCell ref="F41:F42"/>
    <mergeCell ref="G41:G42"/>
    <mergeCell ref="H41:H42"/>
    <mergeCell ref="M41:M42"/>
    <mergeCell ref="N41:N42"/>
    <mergeCell ref="O41:Q42"/>
    <mergeCell ref="N57:N58"/>
    <mergeCell ref="O57:Q58"/>
    <mergeCell ref="E59:E60"/>
    <mergeCell ref="F59:F60"/>
    <mergeCell ref="G59:G60"/>
    <mergeCell ref="H59:H60"/>
    <mergeCell ref="M59:M60"/>
    <mergeCell ref="N59:N60"/>
    <mergeCell ref="O59:Q60"/>
    <mergeCell ref="O35:Q36"/>
    <mergeCell ref="O91:Q91"/>
    <mergeCell ref="O92:Q92"/>
    <mergeCell ref="O93:Q93"/>
    <mergeCell ref="O94:Q94"/>
    <mergeCell ref="D93:D94"/>
    <mergeCell ref="E93:E94"/>
    <mergeCell ref="F93:F94"/>
    <mergeCell ref="G93:G94"/>
    <mergeCell ref="H93:H94"/>
    <mergeCell ref="M93:M94"/>
    <mergeCell ref="N93:N94"/>
    <mergeCell ref="D91:D92"/>
    <mergeCell ref="E91:E92"/>
    <mergeCell ref="F91:F92"/>
    <mergeCell ref="G91:G92"/>
    <mergeCell ref="H91:H92"/>
    <mergeCell ref="M91:M92"/>
    <mergeCell ref="N91:N92"/>
    <mergeCell ref="M179:M180"/>
    <mergeCell ref="N179:N180"/>
    <mergeCell ref="O179:Q180"/>
    <mergeCell ref="C181:C182"/>
    <mergeCell ref="D181:D182"/>
    <mergeCell ref="E181:E182"/>
    <mergeCell ref="F181:F182"/>
    <mergeCell ref="G181:G182"/>
    <mergeCell ref="H181:H182"/>
    <mergeCell ref="M181:M182"/>
    <mergeCell ref="N181:N182"/>
    <mergeCell ref="O181:Q182"/>
    <mergeCell ref="C187:C188"/>
    <mergeCell ref="D187:D188"/>
    <mergeCell ref="E187:E188"/>
    <mergeCell ref="F179:F180"/>
    <mergeCell ref="G179:G180"/>
    <mergeCell ref="H179:H180"/>
    <mergeCell ref="F187:F188"/>
    <mergeCell ref="G187:G188"/>
    <mergeCell ref="H187:H188"/>
    <mergeCell ref="F183:F184"/>
    <mergeCell ref="G183:G184"/>
    <mergeCell ref="H183:H184"/>
    <mergeCell ref="N39:N40"/>
    <mergeCell ref="O39:Q40"/>
    <mergeCell ref="C177:C178"/>
    <mergeCell ref="D177:D178"/>
    <mergeCell ref="E177:E178"/>
    <mergeCell ref="F177:F178"/>
    <mergeCell ref="G177:G178"/>
    <mergeCell ref="H177:H178"/>
    <mergeCell ref="M177:M178"/>
    <mergeCell ref="N177:N178"/>
    <mergeCell ref="O177:Q178"/>
    <mergeCell ref="C41:C42"/>
    <mergeCell ref="D41:D42"/>
    <mergeCell ref="C45:C46"/>
    <mergeCell ref="D45:D46"/>
    <mergeCell ref="E45:E46"/>
    <mergeCell ref="F45:F46"/>
    <mergeCell ref="G45:G46"/>
    <mergeCell ref="H45:H46"/>
    <mergeCell ref="M45:M46"/>
    <mergeCell ref="M43:M44"/>
    <mergeCell ref="N43:N44"/>
    <mergeCell ref="O43:Q44"/>
    <mergeCell ref="C49:C50"/>
    <mergeCell ref="M183:M184"/>
    <mergeCell ref="N183:N184"/>
    <mergeCell ref="O183:Q184"/>
    <mergeCell ref="C185:C186"/>
    <mergeCell ref="D185:D186"/>
    <mergeCell ref="E185:E186"/>
    <mergeCell ref="F185:F186"/>
    <mergeCell ref="G185:G186"/>
    <mergeCell ref="H185:H186"/>
    <mergeCell ref="M185:M186"/>
    <mergeCell ref="N185:N186"/>
    <mergeCell ref="O185:Q186"/>
    <mergeCell ref="N45:N46"/>
    <mergeCell ref="O45:Q46"/>
    <mergeCell ref="C43:C44"/>
    <mergeCell ref="C51:C52"/>
    <mergeCell ref="D51:D52"/>
    <mergeCell ref="E51:E52"/>
    <mergeCell ref="F51:F52"/>
    <mergeCell ref="G51:G52"/>
    <mergeCell ref="H51:H52"/>
    <mergeCell ref="M51:M52"/>
    <mergeCell ref="N51:N52"/>
    <mergeCell ref="O51:Q52"/>
    <mergeCell ref="M49:M50"/>
    <mergeCell ref="N49:N50"/>
    <mergeCell ref="O49:Q50"/>
    <mergeCell ref="C47:C48"/>
    <mergeCell ref="D47:D48"/>
    <mergeCell ref="E47:E48"/>
    <mergeCell ref="F47:F48"/>
    <mergeCell ref="G47:G48"/>
    <mergeCell ref="H47:H48"/>
    <mergeCell ref="M47:M48"/>
    <mergeCell ref="N47:N48"/>
    <mergeCell ref="O47:Q48"/>
    <mergeCell ref="F53:F54"/>
    <mergeCell ref="G53:G54"/>
    <mergeCell ref="H53:H54"/>
    <mergeCell ref="M53:M54"/>
    <mergeCell ref="N53:N54"/>
    <mergeCell ref="O53:Q54"/>
    <mergeCell ref="C55:C56"/>
    <mergeCell ref="D55:D56"/>
    <mergeCell ref="E55:E56"/>
    <mergeCell ref="F55:F56"/>
    <mergeCell ref="G55:G56"/>
    <mergeCell ref="H55:H56"/>
    <mergeCell ref="M55:M56"/>
    <mergeCell ref="N55:N56"/>
    <mergeCell ref="O55:Q56"/>
    <mergeCell ref="F61:F62"/>
    <mergeCell ref="G61:G62"/>
    <mergeCell ref="H61:H62"/>
    <mergeCell ref="M61:M62"/>
    <mergeCell ref="N61:N62"/>
    <mergeCell ref="O61:Q62"/>
    <mergeCell ref="O65:Q66"/>
    <mergeCell ref="C63:C64"/>
    <mergeCell ref="D63:D64"/>
    <mergeCell ref="E63:E64"/>
    <mergeCell ref="F63:F64"/>
    <mergeCell ref="G63:G64"/>
    <mergeCell ref="H63:H64"/>
    <mergeCell ref="M63:M64"/>
    <mergeCell ref="N63:N64"/>
    <mergeCell ref="O63:Q64"/>
    <mergeCell ref="C65:C68"/>
    <mergeCell ref="D65:D66"/>
    <mergeCell ref="E65:E66"/>
    <mergeCell ref="F65:F66"/>
    <mergeCell ref="G65:G66"/>
    <mergeCell ref="H65:H66"/>
    <mergeCell ref="M65:M66"/>
    <mergeCell ref="N65:N66"/>
    <mergeCell ref="E69:E70"/>
    <mergeCell ref="F69:F70"/>
    <mergeCell ref="G69:G70"/>
    <mergeCell ref="M69:M70"/>
    <mergeCell ref="N69:N70"/>
    <mergeCell ref="O69:Q70"/>
    <mergeCell ref="D67:D68"/>
    <mergeCell ref="E67:E68"/>
    <mergeCell ref="F67:F68"/>
    <mergeCell ref="G67:G68"/>
    <mergeCell ref="H67:H68"/>
    <mergeCell ref="M67:M68"/>
    <mergeCell ref="N67:N68"/>
    <mergeCell ref="O67:Q68"/>
    <mergeCell ref="C73:C78"/>
    <mergeCell ref="D73:D74"/>
    <mergeCell ref="E73:E74"/>
    <mergeCell ref="F73:F74"/>
    <mergeCell ref="G73:G74"/>
    <mergeCell ref="H73:H74"/>
    <mergeCell ref="M73:M74"/>
    <mergeCell ref="N73:N74"/>
    <mergeCell ref="O73:Q74"/>
    <mergeCell ref="D77:D78"/>
    <mergeCell ref="E77:E78"/>
    <mergeCell ref="F77:F78"/>
    <mergeCell ref="G77:G78"/>
    <mergeCell ref="H77:H78"/>
    <mergeCell ref="M77:M78"/>
    <mergeCell ref="N77:N78"/>
    <mergeCell ref="O77:Q78"/>
    <mergeCell ref="D75:D76"/>
    <mergeCell ref="E75:E76"/>
    <mergeCell ref="F75:F76"/>
    <mergeCell ref="G75:G76"/>
    <mergeCell ref="H75:H76"/>
    <mergeCell ref="M75:M76"/>
    <mergeCell ref="N75:N76"/>
    <mergeCell ref="C71:C72"/>
    <mergeCell ref="D71:D72"/>
    <mergeCell ref="E71:E72"/>
    <mergeCell ref="F71:F72"/>
    <mergeCell ref="G71:G72"/>
    <mergeCell ref="H71:H72"/>
    <mergeCell ref="M71:M72"/>
    <mergeCell ref="N71:N72"/>
    <mergeCell ref="O71:Q72"/>
    <mergeCell ref="C79:C80"/>
    <mergeCell ref="D79:D80"/>
    <mergeCell ref="E79:E80"/>
    <mergeCell ref="F79:F80"/>
    <mergeCell ref="G79:G80"/>
    <mergeCell ref="H79:H80"/>
    <mergeCell ref="M79:M80"/>
    <mergeCell ref="N79:N80"/>
    <mergeCell ref="O79:Q80"/>
    <mergeCell ref="O75:Q76"/>
    <mergeCell ref="O81:Q81"/>
    <mergeCell ref="O82:Q82"/>
    <mergeCell ref="O83:Q83"/>
    <mergeCell ref="O84:Q84"/>
    <mergeCell ref="O85:Q85"/>
    <mergeCell ref="O86:Q86"/>
    <mergeCell ref="D81:D82"/>
    <mergeCell ref="E81:E82"/>
    <mergeCell ref="F81:F82"/>
    <mergeCell ref="G81:G82"/>
    <mergeCell ref="H81:H82"/>
    <mergeCell ref="M81:M82"/>
    <mergeCell ref="N81:N82"/>
    <mergeCell ref="C85:C86"/>
    <mergeCell ref="D85:D86"/>
    <mergeCell ref="E85:E86"/>
    <mergeCell ref="F85:F86"/>
    <mergeCell ref="G85:G86"/>
    <mergeCell ref="H85:H86"/>
    <mergeCell ref="M85:M86"/>
    <mergeCell ref="N85:N86"/>
    <mergeCell ref="D83:D84"/>
    <mergeCell ref="E83:E84"/>
    <mergeCell ref="F83:F84"/>
    <mergeCell ref="G83:G84"/>
    <mergeCell ref="H83:H84"/>
    <mergeCell ref="M83:M84"/>
    <mergeCell ref="N83:N84"/>
    <mergeCell ref="C81:C84"/>
    <mergeCell ref="O87:Q87"/>
    <mergeCell ref="O88:Q88"/>
    <mergeCell ref="O89:Q89"/>
    <mergeCell ref="O90:Q90"/>
    <mergeCell ref="D89:D90"/>
    <mergeCell ref="E89:E90"/>
    <mergeCell ref="F89:F90"/>
    <mergeCell ref="G89:G90"/>
    <mergeCell ref="H89:H90"/>
    <mergeCell ref="M89:M90"/>
    <mergeCell ref="N89:N90"/>
    <mergeCell ref="C91:C94"/>
    <mergeCell ref="D87:D88"/>
    <mergeCell ref="E87:E88"/>
    <mergeCell ref="F87:F88"/>
    <mergeCell ref="G87:G88"/>
    <mergeCell ref="H87:H88"/>
    <mergeCell ref="M87:M88"/>
    <mergeCell ref="N87:N88"/>
    <mergeCell ref="C87:C90"/>
    <mergeCell ref="O95:Q95"/>
    <mergeCell ref="O96:Q96"/>
    <mergeCell ref="C97:C98"/>
    <mergeCell ref="D97:D98"/>
    <mergeCell ref="E97:E98"/>
    <mergeCell ref="F97:F98"/>
    <mergeCell ref="G97:G98"/>
    <mergeCell ref="H97:H98"/>
    <mergeCell ref="M97:M98"/>
    <mergeCell ref="N97:N98"/>
    <mergeCell ref="O97:Q98"/>
    <mergeCell ref="C95:C96"/>
    <mergeCell ref="D95:D96"/>
    <mergeCell ref="E95:E96"/>
    <mergeCell ref="F95:F96"/>
    <mergeCell ref="G95:G96"/>
    <mergeCell ref="H95:H96"/>
    <mergeCell ref="M95:M96"/>
    <mergeCell ref="N95:N96"/>
    <mergeCell ref="C99:C100"/>
    <mergeCell ref="D99:D100"/>
    <mergeCell ref="E99:E100"/>
    <mergeCell ref="F99:F100"/>
    <mergeCell ref="G99:G100"/>
    <mergeCell ref="H99:H100"/>
    <mergeCell ref="M99:M100"/>
    <mergeCell ref="N99:N100"/>
    <mergeCell ref="O99:Q100"/>
    <mergeCell ref="C101:C102"/>
    <mergeCell ref="D101:D102"/>
    <mergeCell ref="E101:E102"/>
    <mergeCell ref="F101:F102"/>
    <mergeCell ref="G101:G102"/>
    <mergeCell ref="H101:H102"/>
    <mergeCell ref="M101:M102"/>
    <mergeCell ref="N101:N102"/>
    <mergeCell ref="O101:Q102"/>
    <mergeCell ref="C103:C104"/>
    <mergeCell ref="D103:D104"/>
    <mergeCell ref="E103:E104"/>
    <mergeCell ref="F103:F104"/>
    <mergeCell ref="G103:G104"/>
    <mergeCell ref="H103:H104"/>
    <mergeCell ref="M103:M104"/>
    <mergeCell ref="N103:N104"/>
    <mergeCell ref="O103:Q104"/>
    <mergeCell ref="C105:C106"/>
    <mergeCell ref="D105:D106"/>
    <mergeCell ref="E105:E106"/>
    <mergeCell ref="F105:F106"/>
    <mergeCell ref="G105:G106"/>
    <mergeCell ref="H105:H106"/>
    <mergeCell ref="M105:M106"/>
    <mergeCell ref="N105:N106"/>
    <mergeCell ref="O105:Q106"/>
    <mergeCell ref="C107:C108"/>
    <mergeCell ref="D107:D108"/>
    <mergeCell ref="E107:E108"/>
    <mergeCell ref="F107:F108"/>
    <mergeCell ref="G107:G108"/>
    <mergeCell ref="H107:H108"/>
    <mergeCell ref="M107:M108"/>
    <mergeCell ref="N107:N108"/>
    <mergeCell ref="O107:Q108"/>
    <mergeCell ref="C109:C110"/>
    <mergeCell ref="D109:D110"/>
    <mergeCell ref="E109:E110"/>
    <mergeCell ref="F109:F110"/>
    <mergeCell ref="G109:G110"/>
    <mergeCell ref="H109:H110"/>
    <mergeCell ref="M109:M110"/>
    <mergeCell ref="N109:N110"/>
    <mergeCell ref="O109:Q110"/>
    <mergeCell ref="C111:C112"/>
    <mergeCell ref="D111:D112"/>
    <mergeCell ref="E111:E112"/>
    <mergeCell ref="F111:F112"/>
    <mergeCell ref="G111:G112"/>
    <mergeCell ref="H111:H112"/>
    <mergeCell ref="M111:M112"/>
    <mergeCell ref="N111:N112"/>
    <mergeCell ref="O111:Q112"/>
    <mergeCell ref="C113:C114"/>
    <mergeCell ref="D113:D114"/>
    <mergeCell ref="E113:E114"/>
    <mergeCell ref="F113:F114"/>
    <mergeCell ref="G113:G114"/>
    <mergeCell ref="H113:H114"/>
    <mergeCell ref="M113:M114"/>
    <mergeCell ref="N113:N114"/>
    <mergeCell ref="O113:Q114"/>
    <mergeCell ref="C115:C116"/>
    <mergeCell ref="D115:D116"/>
    <mergeCell ref="E115:E116"/>
    <mergeCell ref="F115:F116"/>
    <mergeCell ref="G115:G116"/>
    <mergeCell ref="H115:H116"/>
    <mergeCell ref="M115:M116"/>
    <mergeCell ref="N115:N116"/>
    <mergeCell ref="O115:Q116"/>
    <mergeCell ref="C117:C118"/>
    <mergeCell ref="D117:D118"/>
    <mergeCell ref="E117:E118"/>
    <mergeCell ref="F117:F118"/>
    <mergeCell ref="G117:G118"/>
    <mergeCell ref="H117:H118"/>
    <mergeCell ref="M117:M118"/>
    <mergeCell ref="N117:N118"/>
    <mergeCell ref="O117:Q118"/>
    <mergeCell ref="C119:C120"/>
    <mergeCell ref="D119:D120"/>
    <mergeCell ref="E119:E120"/>
    <mergeCell ref="F119:F120"/>
    <mergeCell ref="G119:G120"/>
    <mergeCell ref="H119:H120"/>
    <mergeCell ref="M119:M120"/>
    <mergeCell ref="N119:N120"/>
    <mergeCell ref="O119:Q120"/>
    <mergeCell ref="C121:C122"/>
    <mergeCell ref="D121:D122"/>
    <mergeCell ref="E121:E122"/>
    <mergeCell ref="F121:F122"/>
    <mergeCell ref="G121:G122"/>
    <mergeCell ref="H121:H122"/>
    <mergeCell ref="M121:M122"/>
    <mergeCell ref="N121:N122"/>
    <mergeCell ref="O121:Q122"/>
    <mergeCell ref="C123:C124"/>
    <mergeCell ref="D123:D124"/>
    <mergeCell ref="E123:E124"/>
    <mergeCell ref="F123:F124"/>
    <mergeCell ref="G123:G124"/>
    <mergeCell ref="H123:H124"/>
    <mergeCell ref="M123:M124"/>
    <mergeCell ref="N123:N124"/>
    <mergeCell ref="O123:Q124"/>
    <mergeCell ref="C125:C126"/>
    <mergeCell ref="D125:D126"/>
    <mergeCell ref="E125:E126"/>
    <mergeCell ref="F125:F126"/>
    <mergeCell ref="G125:G126"/>
    <mergeCell ref="H125:H126"/>
    <mergeCell ref="M125:M126"/>
    <mergeCell ref="N125:N126"/>
    <mergeCell ref="O125:Q126"/>
    <mergeCell ref="C127:C128"/>
    <mergeCell ref="D127:D128"/>
    <mergeCell ref="E127:E128"/>
    <mergeCell ref="F127:F128"/>
    <mergeCell ref="G127:G128"/>
    <mergeCell ref="H127:H128"/>
    <mergeCell ref="M127:M128"/>
    <mergeCell ref="N127:N128"/>
    <mergeCell ref="O127:Q128"/>
    <mergeCell ref="C129:C130"/>
    <mergeCell ref="D129:D130"/>
    <mergeCell ref="E129:E130"/>
    <mergeCell ref="F129:F130"/>
    <mergeCell ref="G129:G130"/>
    <mergeCell ref="H129:H130"/>
    <mergeCell ref="M129:M130"/>
    <mergeCell ref="N129:N130"/>
    <mergeCell ref="O129:Q130"/>
    <mergeCell ref="C131:C132"/>
    <mergeCell ref="D131:D132"/>
    <mergeCell ref="E131:E132"/>
    <mergeCell ref="F131:F132"/>
    <mergeCell ref="G131:G132"/>
    <mergeCell ref="H131:H132"/>
    <mergeCell ref="M131:M132"/>
    <mergeCell ref="N131:N132"/>
    <mergeCell ref="O131:Q132"/>
    <mergeCell ref="C133:C134"/>
    <mergeCell ref="D133:D134"/>
    <mergeCell ref="E133:E134"/>
    <mergeCell ref="F133:F134"/>
    <mergeCell ref="G133:G134"/>
    <mergeCell ref="H133:H134"/>
    <mergeCell ref="M133:M134"/>
    <mergeCell ref="N133:N134"/>
    <mergeCell ref="O133:Q134"/>
    <mergeCell ref="C135:C136"/>
    <mergeCell ref="D135:D136"/>
    <mergeCell ref="E135:E136"/>
    <mergeCell ref="F135:F136"/>
    <mergeCell ref="G135:G136"/>
    <mergeCell ref="H135:H136"/>
    <mergeCell ref="M135:M136"/>
    <mergeCell ref="N135:N136"/>
    <mergeCell ref="O135:Q136"/>
    <mergeCell ref="C137:C138"/>
    <mergeCell ref="D137:D138"/>
    <mergeCell ref="E137:E138"/>
    <mergeCell ref="F137:F138"/>
    <mergeCell ref="G137:G138"/>
    <mergeCell ref="H137:H138"/>
    <mergeCell ref="M137:M138"/>
    <mergeCell ref="N137:N138"/>
    <mergeCell ref="O137:Q138"/>
    <mergeCell ref="C139:C140"/>
    <mergeCell ref="D139:D140"/>
    <mergeCell ref="E139:E140"/>
    <mergeCell ref="F139:F140"/>
    <mergeCell ref="G139:G140"/>
    <mergeCell ref="H139:H140"/>
    <mergeCell ref="M139:M140"/>
    <mergeCell ref="N139:N140"/>
    <mergeCell ref="O139:Q140"/>
    <mergeCell ref="C141:C142"/>
    <mergeCell ref="D141:D142"/>
    <mergeCell ref="E141:E142"/>
    <mergeCell ref="F141:F142"/>
    <mergeCell ref="G141:G142"/>
    <mergeCell ref="H141:H142"/>
    <mergeCell ref="M141:M142"/>
    <mergeCell ref="N141:N142"/>
    <mergeCell ref="O141:Q142"/>
    <mergeCell ref="C143:C144"/>
    <mergeCell ref="D143:D144"/>
    <mergeCell ref="E143:E144"/>
    <mergeCell ref="F143:F144"/>
    <mergeCell ref="G143:G144"/>
    <mergeCell ref="H143:H144"/>
    <mergeCell ref="M143:M144"/>
    <mergeCell ref="N143:N144"/>
    <mergeCell ref="O143:Q144"/>
    <mergeCell ref="C145:C146"/>
    <mergeCell ref="D145:D146"/>
    <mergeCell ref="E145:E146"/>
    <mergeCell ref="F145:F146"/>
    <mergeCell ref="G145:G146"/>
    <mergeCell ref="H145:H146"/>
    <mergeCell ref="M145:M146"/>
    <mergeCell ref="N145:N146"/>
    <mergeCell ref="O145:Q146"/>
    <mergeCell ref="C147:C148"/>
    <mergeCell ref="D147:D148"/>
    <mergeCell ref="E147:E148"/>
    <mergeCell ref="F147:F148"/>
    <mergeCell ref="G147:G148"/>
    <mergeCell ref="H147:H148"/>
    <mergeCell ref="M147:M148"/>
    <mergeCell ref="N147:N148"/>
    <mergeCell ref="O147:Q148"/>
    <mergeCell ref="C149:C150"/>
    <mergeCell ref="D149:D150"/>
    <mergeCell ref="E149:E150"/>
    <mergeCell ref="F149:F150"/>
    <mergeCell ref="G149:G150"/>
    <mergeCell ref="H149:H150"/>
    <mergeCell ref="M149:M150"/>
    <mergeCell ref="N149:N150"/>
    <mergeCell ref="O149:Q150"/>
    <mergeCell ref="C151:C152"/>
    <mergeCell ref="D151:D152"/>
    <mergeCell ref="E151:E152"/>
    <mergeCell ref="F151:F152"/>
    <mergeCell ref="G151:G152"/>
    <mergeCell ref="H151:H152"/>
    <mergeCell ref="M151:M152"/>
    <mergeCell ref="N151:N152"/>
    <mergeCell ref="O151:Q152"/>
    <mergeCell ref="C153:C154"/>
    <mergeCell ref="D153:D154"/>
    <mergeCell ref="E153:E154"/>
    <mergeCell ref="F153:F154"/>
    <mergeCell ref="G153:G154"/>
    <mergeCell ref="H153:H154"/>
    <mergeCell ref="M153:M154"/>
    <mergeCell ref="N153:N154"/>
    <mergeCell ref="O153:Q154"/>
    <mergeCell ref="C155:C156"/>
    <mergeCell ref="D155:D156"/>
    <mergeCell ref="E155:E156"/>
    <mergeCell ref="F155:F156"/>
    <mergeCell ref="G155:G156"/>
    <mergeCell ref="H155:H156"/>
    <mergeCell ref="M155:M156"/>
    <mergeCell ref="N155:N156"/>
    <mergeCell ref="O155:Q156"/>
    <mergeCell ref="C157:C158"/>
    <mergeCell ref="D157:D158"/>
    <mergeCell ref="E157:E158"/>
    <mergeCell ref="F157:F158"/>
    <mergeCell ref="G157:G158"/>
    <mergeCell ref="H157:H158"/>
    <mergeCell ref="M157:M158"/>
    <mergeCell ref="N157:N158"/>
    <mergeCell ref="O157:Q158"/>
    <mergeCell ref="C159:C160"/>
    <mergeCell ref="D159:D160"/>
    <mergeCell ref="E159:E160"/>
    <mergeCell ref="F159:F160"/>
    <mergeCell ref="G159:G160"/>
    <mergeCell ref="H159:H160"/>
    <mergeCell ref="M159:M160"/>
    <mergeCell ref="N159:N160"/>
    <mergeCell ref="O159:Q160"/>
    <mergeCell ref="C161:C162"/>
    <mergeCell ref="D161:D162"/>
    <mergeCell ref="E161:E162"/>
    <mergeCell ref="F161:F162"/>
    <mergeCell ref="G161:G162"/>
    <mergeCell ref="H161:H162"/>
    <mergeCell ref="M161:M162"/>
    <mergeCell ref="N161:N162"/>
    <mergeCell ref="O161:Q162"/>
    <mergeCell ref="C163:C164"/>
    <mergeCell ref="D163:D164"/>
    <mergeCell ref="E163:E164"/>
    <mergeCell ref="F163:F164"/>
    <mergeCell ref="G163:G164"/>
    <mergeCell ref="H163:H164"/>
    <mergeCell ref="M163:M164"/>
    <mergeCell ref="N163:N164"/>
    <mergeCell ref="O163:Q164"/>
    <mergeCell ref="C165:C166"/>
    <mergeCell ref="D165:D166"/>
    <mergeCell ref="E165:E166"/>
    <mergeCell ref="F165:F166"/>
    <mergeCell ref="G165:G166"/>
    <mergeCell ref="H165:H166"/>
    <mergeCell ref="M165:M166"/>
    <mergeCell ref="N165:N166"/>
    <mergeCell ref="O165:Q166"/>
    <mergeCell ref="C167:C168"/>
    <mergeCell ref="D167:D168"/>
    <mergeCell ref="E167:E168"/>
    <mergeCell ref="F167:F168"/>
    <mergeCell ref="G167:G168"/>
    <mergeCell ref="H167:H168"/>
    <mergeCell ref="M167:M168"/>
    <mergeCell ref="N167:N168"/>
    <mergeCell ref="O167:Q168"/>
    <mergeCell ref="C169:C170"/>
    <mergeCell ref="D169:D170"/>
    <mergeCell ref="E169:E170"/>
    <mergeCell ref="F169:F170"/>
    <mergeCell ref="G169:G170"/>
    <mergeCell ref="H169:H170"/>
    <mergeCell ref="M169:M170"/>
    <mergeCell ref="N169:N170"/>
    <mergeCell ref="O169:Q170"/>
    <mergeCell ref="C171:C172"/>
    <mergeCell ref="D171:D172"/>
    <mergeCell ref="E171:E172"/>
    <mergeCell ref="F171:F172"/>
    <mergeCell ref="G171:G172"/>
    <mergeCell ref="H171:H172"/>
    <mergeCell ref="M171:M172"/>
    <mergeCell ref="N171:N172"/>
    <mergeCell ref="O171:Q172"/>
    <mergeCell ref="C173:C174"/>
    <mergeCell ref="D173:D174"/>
    <mergeCell ref="E173:E174"/>
    <mergeCell ref="F173:F174"/>
    <mergeCell ref="G173:G174"/>
    <mergeCell ref="H173:H174"/>
    <mergeCell ref="M173:M174"/>
    <mergeCell ref="N173:N174"/>
    <mergeCell ref="O173:Q174"/>
    <mergeCell ref="C175:C176"/>
    <mergeCell ref="D175:D176"/>
    <mergeCell ref="E175:E176"/>
    <mergeCell ref="F175:F176"/>
    <mergeCell ref="G175:G176"/>
    <mergeCell ref="H175:H176"/>
    <mergeCell ref="M175:M176"/>
    <mergeCell ref="N175:N176"/>
    <mergeCell ref="O175:Q176"/>
  </mergeCells>
  <pageMargins left="0.7" right="0.7" top="0.75" bottom="0.75" header="0.3" footer="0.3"/>
  <pageSetup paperSize="5" scale="47" fitToHeight="0" orientation="landscape" horizontalDpi="1200" verticalDpi="1200" r:id="rId1"/>
  <rowBreaks count="9" manualBreakCount="9">
    <brk id="64" min="2" max="16" man="1"/>
    <brk id="80" min="2" max="16" man="1"/>
    <brk id="106" min="2" max="16" man="1"/>
    <brk id="120" min="2" max="16" man="1"/>
    <brk id="138" min="2" max="16" man="1"/>
    <brk id="152" min="2" max="16" man="1"/>
    <brk id="162" min="2" max="16" man="1"/>
    <brk id="175" min="2" max="16" man="1"/>
    <brk id="186" min="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T35"/>
  <sheetViews>
    <sheetView zoomScale="60" zoomScaleNormal="60" workbookViewId="0">
      <selection activeCell="O15" sqref="O15:Q16"/>
    </sheetView>
  </sheetViews>
  <sheetFormatPr baseColWidth="10" defaultColWidth="11.42578125" defaultRowHeight="15" x14ac:dyDescent="0.25"/>
  <cols>
    <col min="3" max="3" width="56.28515625" style="1" customWidth="1"/>
    <col min="4" max="4" width="18.42578125" style="2" customWidth="1"/>
    <col min="5" max="5" width="21.42578125" style="2" customWidth="1"/>
    <col min="6" max="6" width="17.85546875" customWidth="1"/>
    <col min="7" max="7" width="23.42578125" style="3" customWidth="1"/>
    <col min="8" max="8" width="21" style="4" customWidth="1"/>
    <col min="9" max="12" width="14.42578125" customWidth="1"/>
    <col min="13" max="13" width="15" style="5" customWidth="1"/>
    <col min="14" max="14" width="16.7109375" style="5" customWidth="1"/>
    <col min="15" max="17" width="24.28515625" style="7" customWidth="1"/>
  </cols>
  <sheetData>
    <row r="3" spans="3:17" x14ac:dyDescent="0.25">
      <c r="C3" s="8"/>
      <c r="D3" s="9"/>
      <c r="E3" s="9"/>
      <c r="F3" s="9"/>
      <c r="G3" s="9"/>
      <c r="H3" s="9"/>
      <c r="I3" s="9"/>
      <c r="J3" s="9"/>
      <c r="K3" s="9"/>
      <c r="L3" s="9"/>
      <c r="M3" s="9"/>
      <c r="N3" s="9"/>
      <c r="O3" s="9"/>
      <c r="P3" s="9"/>
      <c r="Q3" s="10"/>
    </row>
    <row r="4" spans="3:17" ht="18" x14ac:dyDescent="0.25">
      <c r="C4" s="11"/>
      <c r="D4" s="208" t="s">
        <v>0</v>
      </c>
      <c r="E4" s="208"/>
      <c r="F4" s="208"/>
      <c r="G4" s="208"/>
      <c r="H4" s="208"/>
      <c r="I4" s="208"/>
      <c r="J4" s="208"/>
      <c r="K4" s="208"/>
      <c r="L4" s="208"/>
      <c r="M4" s="208"/>
      <c r="N4" s="208"/>
      <c r="O4" s="208"/>
      <c r="P4" s="208"/>
      <c r="Q4" s="209"/>
    </row>
    <row r="5" spans="3:17" ht="18" x14ac:dyDescent="0.25">
      <c r="C5" s="11"/>
      <c r="D5" s="208" t="s">
        <v>1</v>
      </c>
      <c r="E5" s="208"/>
      <c r="F5" s="208"/>
      <c r="G5" s="208"/>
      <c r="H5" s="208"/>
      <c r="I5" s="208"/>
      <c r="J5" s="208"/>
      <c r="K5" s="208"/>
      <c r="L5" s="208"/>
      <c r="M5" s="208"/>
      <c r="N5" s="208"/>
      <c r="O5" s="208"/>
      <c r="P5" s="208"/>
      <c r="Q5" s="209"/>
    </row>
    <row r="6" spans="3:17" ht="18" x14ac:dyDescent="0.25">
      <c r="C6" s="11"/>
      <c r="D6" s="210" t="s">
        <v>97</v>
      </c>
      <c r="E6" s="210"/>
      <c r="F6" s="210"/>
      <c r="G6" s="210"/>
      <c r="H6" s="210"/>
      <c r="I6" s="210"/>
      <c r="J6" s="210"/>
      <c r="K6" s="210"/>
      <c r="L6" s="210"/>
      <c r="M6" s="210"/>
      <c r="N6" s="210"/>
      <c r="O6" s="210"/>
      <c r="P6" s="210"/>
      <c r="Q6" s="211"/>
    </row>
    <row r="7" spans="3:17" x14ac:dyDescent="0.25">
      <c r="C7" s="11"/>
      <c r="D7"/>
      <c r="E7"/>
      <c r="G7"/>
      <c r="H7"/>
      <c r="M7"/>
      <c r="N7"/>
      <c r="O7"/>
      <c r="P7"/>
      <c r="Q7" s="12"/>
    </row>
    <row r="8" spans="3:17" ht="15.75" thickBot="1" x14ac:dyDescent="0.3">
      <c r="C8" s="11"/>
      <c r="D8"/>
      <c r="E8"/>
      <c r="G8"/>
      <c r="H8"/>
      <c r="M8"/>
      <c r="N8"/>
      <c r="O8"/>
      <c r="P8"/>
      <c r="Q8" s="12"/>
    </row>
    <row r="9" spans="3:17" ht="54" customHeight="1" x14ac:dyDescent="0.25">
      <c r="C9" s="13" t="s">
        <v>2</v>
      </c>
      <c r="D9" s="212"/>
      <c r="E9" s="213"/>
      <c r="F9" s="213"/>
      <c r="G9" s="213"/>
      <c r="H9" s="213"/>
      <c r="I9" s="213"/>
      <c r="J9" s="213"/>
      <c r="K9" s="213"/>
      <c r="L9" s="213"/>
      <c r="M9" s="213"/>
      <c r="N9" s="213"/>
      <c r="O9" s="213"/>
      <c r="P9" s="213"/>
      <c r="Q9" s="214"/>
    </row>
    <row r="10" spans="3:17" ht="15.75" x14ac:dyDescent="0.25">
      <c r="C10" s="279" t="s">
        <v>3</v>
      </c>
      <c r="D10" s="220" t="s">
        <v>4</v>
      </c>
      <c r="E10" s="217" t="s">
        <v>5</v>
      </c>
      <c r="F10" s="217" t="s">
        <v>6</v>
      </c>
      <c r="G10" s="220" t="s">
        <v>7</v>
      </c>
      <c r="H10" s="220"/>
      <c r="I10" s="220"/>
      <c r="J10" s="220"/>
      <c r="K10" s="220"/>
      <c r="L10" s="220"/>
      <c r="M10" s="220"/>
      <c r="N10" s="220"/>
      <c r="O10" s="220" t="s">
        <v>8</v>
      </c>
      <c r="P10" s="255"/>
      <c r="Q10" s="256"/>
    </row>
    <row r="11" spans="3:17" ht="27.75" customHeight="1" x14ac:dyDescent="0.25">
      <c r="C11" s="279"/>
      <c r="D11" s="220"/>
      <c r="E11" s="218"/>
      <c r="F11" s="218"/>
      <c r="G11" s="220" t="s">
        <v>9</v>
      </c>
      <c r="H11" s="220" t="s">
        <v>10</v>
      </c>
      <c r="I11" s="220" t="s">
        <v>11</v>
      </c>
      <c r="J11" s="220"/>
      <c r="K11" s="220"/>
      <c r="L11" s="220"/>
      <c r="M11" s="223" t="s">
        <v>12</v>
      </c>
      <c r="N11" s="223"/>
      <c r="O11" s="220"/>
      <c r="P11" s="255"/>
      <c r="Q11" s="256"/>
    </row>
    <row r="12" spans="3:17" ht="31.5" x14ac:dyDescent="0.25">
      <c r="C12" s="279"/>
      <c r="D12" s="220"/>
      <c r="E12" s="219"/>
      <c r="F12" s="219"/>
      <c r="G12" s="220"/>
      <c r="H12" s="220"/>
      <c r="I12" s="14" t="s">
        <v>13</v>
      </c>
      <c r="J12" s="14" t="s">
        <v>14</v>
      </c>
      <c r="K12" s="14" t="s">
        <v>15</v>
      </c>
      <c r="L12" s="14" t="s">
        <v>16</v>
      </c>
      <c r="M12" s="15" t="s">
        <v>17</v>
      </c>
      <c r="N12" s="15" t="s">
        <v>18</v>
      </c>
      <c r="O12" s="220"/>
      <c r="P12" s="255"/>
      <c r="Q12" s="256"/>
    </row>
    <row r="13" spans="3:17" ht="97.5" customHeight="1" x14ac:dyDescent="0.25">
      <c r="C13" s="231" t="s">
        <v>19</v>
      </c>
      <c r="D13" s="233" t="s">
        <v>20</v>
      </c>
      <c r="E13" s="234" t="s">
        <v>21</v>
      </c>
      <c r="F13" s="236" t="s">
        <v>22</v>
      </c>
      <c r="G13" s="257" t="s">
        <v>23</v>
      </c>
      <c r="H13" s="236" t="s">
        <v>24</v>
      </c>
      <c r="I13" s="16" t="s">
        <v>25</v>
      </c>
      <c r="J13" s="16" t="s">
        <v>26</v>
      </c>
      <c r="K13" s="16" t="s">
        <v>26</v>
      </c>
      <c r="L13" s="16" t="s">
        <v>26</v>
      </c>
      <c r="M13" s="253" t="s">
        <v>25</v>
      </c>
      <c r="N13" s="280" t="s">
        <v>25</v>
      </c>
      <c r="O13" s="77" t="s">
        <v>103</v>
      </c>
      <c r="P13" s="77"/>
      <c r="Q13" s="78"/>
    </row>
    <row r="14" spans="3:17" ht="97.5" customHeight="1" x14ac:dyDescent="0.25">
      <c r="C14" s="232"/>
      <c r="D14" s="87"/>
      <c r="E14" s="235"/>
      <c r="F14" s="68"/>
      <c r="G14" s="258"/>
      <c r="H14" s="68"/>
      <c r="I14" s="17" t="s">
        <v>25</v>
      </c>
      <c r="J14" s="17" t="s">
        <v>25</v>
      </c>
      <c r="K14" s="17" t="s">
        <v>25</v>
      </c>
      <c r="L14" s="17" t="s">
        <v>25</v>
      </c>
      <c r="M14" s="254"/>
      <c r="N14" s="281"/>
      <c r="O14" s="79"/>
      <c r="P14" s="79"/>
      <c r="Q14" s="80"/>
    </row>
    <row r="15" spans="3:17" ht="97.5" customHeight="1" x14ac:dyDescent="0.25">
      <c r="C15" s="265" t="s">
        <v>27</v>
      </c>
      <c r="D15" s="266"/>
      <c r="E15" s="266"/>
      <c r="F15" s="267"/>
      <c r="G15" s="296"/>
      <c r="H15" s="24"/>
      <c r="I15" s="17"/>
      <c r="J15" s="17"/>
      <c r="K15" s="17"/>
      <c r="L15" s="17"/>
      <c r="M15" s="259" t="str">
        <f>IFERROR(I15/I16,"ND")</f>
        <v>ND</v>
      </c>
      <c r="N15" s="288" t="str">
        <f>IFERROR(((I15)/G15),"ND")</f>
        <v>ND</v>
      </c>
      <c r="O15" s="290"/>
      <c r="P15" s="291"/>
      <c r="Q15" s="292"/>
    </row>
    <row r="16" spans="3:17" ht="97.5" customHeight="1" x14ac:dyDescent="0.25">
      <c r="C16" s="268"/>
      <c r="D16" s="269"/>
      <c r="E16" s="269"/>
      <c r="F16" s="270"/>
      <c r="G16" s="297"/>
      <c r="H16" s="24"/>
      <c r="I16" s="17"/>
      <c r="J16" s="17"/>
      <c r="K16" s="17"/>
      <c r="L16" s="17"/>
      <c r="M16" s="260"/>
      <c r="N16" s="289"/>
      <c r="O16" s="293"/>
      <c r="P16" s="294"/>
      <c r="Q16" s="295"/>
    </row>
    <row r="17" spans="3:20" ht="29.25" customHeight="1" x14ac:dyDescent="0.25">
      <c r="C17" s="261" t="s">
        <v>28</v>
      </c>
      <c r="D17" s="263"/>
      <c r="E17" s="263"/>
      <c r="F17" s="263"/>
      <c r="G17" s="263"/>
      <c r="H17" s="263"/>
      <c r="I17" s="18"/>
      <c r="J17" s="18"/>
      <c r="K17" s="18"/>
      <c r="L17" s="18"/>
      <c r="M17" s="274" t="str">
        <f>IFERROR(I17/I18,"ND")</f>
        <v>ND</v>
      </c>
      <c r="N17" s="277" t="str">
        <f>IFERROR(J17/J18,"ND")</f>
        <v>ND</v>
      </c>
      <c r="O17" s="282"/>
      <c r="P17" s="283"/>
      <c r="Q17" s="284"/>
    </row>
    <row r="18" spans="3:20" ht="29.25" customHeight="1" x14ac:dyDescent="0.25">
      <c r="C18" s="262"/>
      <c r="D18" s="264"/>
      <c r="E18" s="264"/>
      <c r="F18" s="264"/>
      <c r="G18" s="264"/>
      <c r="H18" s="264"/>
      <c r="I18" s="19"/>
      <c r="J18" s="19"/>
      <c r="K18" s="19"/>
      <c r="L18" s="19"/>
      <c r="M18" s="274"/>
      <c r="N18" s="277"/>
      <c r="O18" s="285"/>
      <c r="P18" s="286"/>
      <c r="Q18" s="287"/>
      <c r="T18" s="6"/>
    </row>
    <row r="19" spans="3:20" ht="29.25" customHeight="1" x14ac:dyDescent="0.25">
      <c r="C19" s="272" t="s">
        <v>29</v>
      </c>
      <c r="D19" s="81"/>
      <c r="E19" s="81"/>
      <c r="F19" s="81"/>
      <c r="G19" s="81"/>
      <c r="H19" s="81"/>
      <c r="I19" s="18"/>
      <c r="J19" s="18"/>
      <c r="K19" s="18"/>
      <c r="L19" s="18"/>
      <c r="M19" s="274" t="str">
        <f t="shared" ref="M19" si="0">IFERROR(I19/I20,"ND")</f>
        <v>ND</v>
      </c>
      <c r="N19" s="277" t="str">
        <f t="shared" ref="N19" si="1">IFERROR(J19/J20,"ND")</f>
        <v>ND</v>
      </c>
      <c r="O19" s="300"/>
      <c r="P19" s="301"/>
      <c r="Q19" s="302"/>
    </row>
    <row r="20" spans="3:20" ht="29.25" customHeight="1" x14ac:dyDescent="0.25">
      <c r="C20" s="273"/>
      <c r="D20" s="82"/>
      <c r="E20" s="82"/>
      <c r="F20" s="82"/>
      <c r="G20" s="82"/>
      <c r="H20" s="82"/>
      <c r="I20" s="18"/>
      <c r="J20" s="18"/>
      <c r="K20" s="18"/>
      <c r="L20" s="18"/>
      <c r="M20" s="274"/>
      <c r="N20" s="277"/>
      <c r="O20" s="303"/>
      <c r="P20" s="304"/>
      <c r="Q20" s="305"/>
    </row>
    <row r="21" spans="3:20" ht="29.25" customHeight="1" x14ac:dyDescent="0.25">
      <c r="C21" s="271" t="s">
        <v>30</v>
      </c>
      <c r="D21" s="68"/>
      <c r="E21" s="68"/>
      <c r="F21" s="68"/>
      <c r="G21" s="81"/>
      <c r="H21" s="68"/>
      <c r="I21" s="18"/>
      <c r="J21" s="18"/>
      <c r="K21" s="18"/>
      <c r="L21" s="18"/>
      <c r="M21" s="274" t="str">
        <f t="shared" ref="M21" si="2">IFERROR(I21/I22,"ND")</f>
        <v>ND</v>
      </c>
      <c r="N21" s="277" t="str">
        <f t="shared" ref="N21" si="3">IFERROR(J21/J22,"ND")</f>
        <v>ND</v>
      </c>
      <c r="O21" s="306"/>
      <c r="P21" s="306"/>
      <c r="Q21" s="307"/>
    </row>
    <row r="22" spans="3:20" ht="29.25" customHeight="1" x14ac:dyDescent="0.25">
      <c r="C22" s="271"/>
      <c r="D22" s="68"/>
      <c r="E22" s="68"/>
      <c r="F22" s="68"/>
      <c r="G22" s="82"/>
      <c r="H22" s="68"/>
      <c r="I22" s="18"/>
      <c r="J22" s="18"/>
      <c r="K22" s="18"/>
      <c r="L22" s="18"/>
      <c r="M22" s="274"/>
      <c r="N22" s="277"/>
      <c r="O22" s="306"/>
      <c r="P22" s="306"/>
      <c r="Q22" s="307"/>
    </row>
    <row r="23" spans="3:20" ht="29.25" customHeight="1" x14ac:dyDescent="0.25">
      <c r="C23" s="271" t="s">
        <v>30</v>
      </c>
      <c r="D23" s="68"/>
      <c r="E23" s="68"/>
      <c r="F23" s="68"/>
      <c r="G23" s="81"/>
      <c r="H23" s="68"/>
      <c r="I23" s="18"/>
      <c r="J23" s="18"/>
      <c r="K23" s="18"/>
      <c r="L23" s="18"/>
      <c r="M23" s="308" t="str">
        <f>IFERROR(I23/I24,"ND")</f>
        <v>ND</v>
      </c>
      <c r="N23" s="277" t="str">
        <f>IFERROR(J23/J24,"ND")</f>
        <v>ND</v>
      </c>
      <c r="O23" s="310"/>
      <c r="P23" s="310"/>
      <c r="Q23" s="311"/>
    </row>
    <row r="24" spans="3:20" ht="29.25" customHeight="1" thickBot="1" x14ac:dyDescent="0.3">
      <c r="C24" s="278"/>
      <c r="D24" s="246"/>
      <c r="E24" s="246"/>
      <c r="F24" s="246"/>
      <c r="G24" s="252"/>
      <c r="H24" s="246"/>
      <c r="I24" s="20"/>
      <c r="J24" s="20"/>
      <c r="K24" s="20"/>
      <c r="L24" s="21"/>
      <c r="M24" s="309"/>
      <c r="N24" s="314"/>
      <c r="O24" s="312"/>
      <c r="P24" s="312"/>
      <c r="Q24" s="313"/>
    </row>
    <row r="29" spans="3:20" ht="15.75" thickBot="1" x14ac:dyDescent="0.3"/>
    <row r="30" spans="3:20" ht="25.9" customHeight="1" x14ac:dyDescent="0.4">
      <c r="C30" s="275" t="s">
        <v>31</v>
      </c>
      <c r="D30" s="275"/>
      <c r="E30" s="27"/>
      <c r="F30" s="25"/>
      <c r="G30" s="275" t="s">
        <v>32</v>
      </c>
      <c r="H30" s="275"/>
      <c r="I30" s="275"/>
      <c r="J30" s="275"/>
      <c r="K30" s="28"/>
      <c r="L30" s="28"/>
      <c r="M30"/>
      <c r="N30" s="275" t="s">
        <v>33</v>
      </c>
      <c r="O30" s="298"/>
      <c r="P30" s="298"/>
      <c r="Q30"/>
    </row>
    <row r="31" spans="3:20" ht="26.25" x14ac:dyDescent="0.4">
      <c r="C31" s="276"/>
      <c r="D31" s="276"/>
      <c r="E31" s="27"/>
      <c r="F31" s="25"/>
      <c r="G31" s="276"/>
      <c r="H31" s="276"/>
      <c r="I31" s="276"/>
      <c r="J31" s="276"/>
      <c r="K31" s="28"/>
      <c r="L31" s="28"/>
      <c r="M31"/>
      <c r="N31" s="299"/>
      <c r="O31" s="299"/>
      <c r="P31" s="299"/>
      <c r="Q31"/>
    </row>
    <row r="32" spans="3:20" ht="26.25" x14ac:dyDescent="0.4">
      <c r="C32" s="276"/>
      <c r="D32" s="276"/>
      <c r="E32" s="27"/>
      <c r="F32" s="25"/>
      <c r="G32" s="276"/>
      <c r="H32" s="276"/>
      <c r="I32" s="276"/>
      <c r="J32" s="276"/>
      <c r="K32" s="28"/>
      <c r="L32" s="28"/>
      <c r="M32"/>
      <c r="N32" s="299"/>
      <c r="O32" s="299"/>
      <c r="P32" s="299"/>
      <c r="Q32"/>
    </row>
    <row r="33" spans="3:17" ht="26.25" x14ac:dyDescent="0.4">
      <c r="C33" s="276"/>
      <c r="D33" s="276"/>
      <c r="E33" s="27"/>
      <c r="F33" s="25"/>
      <c r="G33" s="276"/>
      <c r="H33" s="276"/>
      <c r="I33" s="276"/>
      <c r="J33" s="276"/>
      <c r="K33" s="28"/>
      <c r="L33" s="28"/>
      <c r="M33"/>
      <c r="N33" s="299"/>
      <c r="O33" s="299"/>
      <c r="P33" s="299"/>
      <c r="Q33"/>
    </row>
    <row r="34" spans="3:17" ht="26.25" x14ac:dyDescent="0.4">
      <c r="C34" s="276"/>
      <c r="D34" s="276"/>
      <c r="E34" s="27"/>
      <c r="F34" s="25"/>
      <c r="G34" s="276"/>
      <c r="H34" s="276"/>
      <c r="I34" s="276"/>
      <c r="J34" s="276"/>
      <c r="K34" s="28"/>
      <c r="L34" s="28"/>
      <c r="M34"/>
      <c r="N34" s="299"/>
      <c r="O34" s="299"/>
      <c r="P34" s="299"/>
      <c r="Q34"/>
    </row>
    <row r="35" spans="3:17" x14ac:dyDescent="0.25">
      <c r="C35"/>
      <c r="D35"/>
      <c r="E35"/>
      <c r="G35"/>
      <c r="H35"/>
      <c r="I35" s="26"/>
      <c r="M35"/>
      <c r="N35"/>
      <c r="O35"/>
      <c r="P35"/>
      <c r="Q35"/>
    </row>
  </sheetData>
  <mergeCells count="67">
    <mergeCell ref="N15:N16"/>
    <mergeCell ref="O15:Q16"/>
    <mergeCell ref="G15:G16"/>
    <mergeCell ref="N30:P34"/>
    <mergeCell ref="N19:N20"/>
    <mergeCell ref="O19:Q20"/>
    <mergeCell ref="M21:M22"/>
    <mergeCell ref="N21:N22"/>
    <mergeCell ref="O21:Q22"/>
    <mergeCell ref="H23:H24"/>
    <mergeCell ref="M23:M24"/>
    <mergeCell ref="O23:Q24"/>
    <mergeCell ref="N23:N24"/>
    <mergeCell ref="G17:G18"/>
    <mergeCell ref="H17:H18"/>
    <mergeCell ref="C30:D34"/>
    <mergeCell ref="G30:J34"/>
    <mergeCell ref="D4:Q4"/>
    <mergeCell ref="D5:Q5"/>
    <mergeCell ref="N17:N18"/>
    <mergeCell ref="C23:C24"/>
    <mergeCell ref="D23:D24"/>
    <mergeCell ref="C10:C12"/>
    <mergeCell ref="D10:D12"/>
    <mergeCell ref="G10:N10"/>
    <mergeCell ref="H19:H20"/>
    <mergeCell ref="D6:Q6"/>
    <mergeCell ref="O13:Q14"/>
    <mergeCell ref="M17:M18"/>
    <mergeCell ref="N13:N14"/>
    <mergeCell ref="O17:Q18"/>
    <mergeCell ref="C19:C20"/>
    <mergeCell ref="D19:D20"/>
    <mergeCell ref="F19:F20"/>
    <mergeCell ref="G19:G20"/>
    <mergeCell ref="M19:M20"/>
    <mergeCell ref="E19:E20"/>
    <mergeCell ref="C21:C22"/>
    <mergeCell ref="D21:D22"/>
    <mergeCell ref="F21:F22"/>
    <mergeCell ref="G21:G22"/>
    <mergeCell ref="H21:H22"/>
    <mergeCell ref="E21:E22"/>
    <mergeCell ref="C17:C18"/>
    <mergeCell ref="D17:D18"/>
    <mergeCell ref="F17:F18"/>
    <mergeCell ref="E17:E18"/>
    <mergeCell ref="C13:C14"/>
    <mergeCell ref="C15:F16"/>
    <mergeCell ref="D13:D14"/>
    <mergeCell ref="F13:F14"/>
    <mergeCell ref="E23:E24"/>
    <mergeCell ref="F23:F24"/>
    <mergeCell ref="G23:G24"/>
    <mergeCell ref="D9:Q9"/>
    <mergeCell ref="E10:E12"/>
    <mergeCell ref="F10:F12"/>
    <mergeCell ref="M13:M14"/>
    <mergeCell ref="O10:Q12"/>
    <mergeCell ref="G11:G12"/>
    <mergeCell ref="H11:H12"/>
    <mergeCell ref="I11:L11"/>
    <mergeCell ref="M11:N11"/>
    <mergeCell ref="H13:H14"/>
    <mergeCell ref="E13:E14"/>
    <mergeCell ref="G13:G14"/>
    <mergeCell ref="M15:M16"/>
  </mergeCells>
  <pageMargins left="0.98425196850393704" right="0" top="0.98425196850393704" bottom="0.98425196850393704" header="0.51181102362204722" footer="0.51181102362204722"/>
  <pageSetup paperSize="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T35"/>
  <sheetViews>
    <sheetView zoomScale="60" zoomScaleNormal="60" workbookViewId="0">
      <selection activeCell="O15" sqref="O15:Q16"/>
    </sheetView>
  </sheetViews>
  <sheetFormatPr baseColWidth="10" defaultColWidth="11.42578125" defaultRowHeight="15" x14ac:dyDescent="0.25"/>
  <cols>
    <col min="3" max="3" width="56.28515625" style="1" customWidth="1"/>
    <col min="4" max="4" width="18.42578125" style="2" customWidth="1"/>
    <col min="5" max="5" width="21.42578125" style="2" customWidth="1"/>
    <col min="6" max="6" width="17.85546875" customWidth="1"/>
    <col min="7" max="7" width="23.42578125" style="3" customWidth="1"/>
    <col min="8" max="8" width="21" style="4" customWidth="1"/>
    <col min="9" max="12" width="14.42578125" customWidth="1"/>
    <col min="13" max="13" width="15" style="5" customWidth="1"/>
    <col min="14" max="14" width="16.7109375" style="5" customWidth="1"/>
    <col min="15" max="17" width="24.28515625" style="7" customWidth="1"/>
  </cols>
  <sheetData>
    <row r="3" spans="3:17" x14ac:dyDescent="0.25">
      <c r="C3" s="8"/>
      <c r="D3" s="9"/>
      <c r="E3" s="9"/>
      <c r="F3" s="9"/>
      <c r="G3" s="9"/>
      <c r="H3" s="9"/>
      <c r="I3" s="9"/>
      <c r="J3" s="9"/>
      <c r="K3" s="9"/>
      <c r="L3" s="9"/>
      <c r="M3" s="9"/>
      <c r="N3" s="9"/>
      <c r="O3" s="9"/>
      <c r="P3" s="9"/>
      <c r="Q3" s="10"/>
    </row>
    <row r="4" spans="3:17" ht="18" x14ac:dyDescent="0.25">
      <c r="C4" s="11"/>
      <c r="D4" s="208" t="s">
        <v>0</v>
      </c>
      <c r="E4" s="208"/>
      <c r="F4" s="208"/>
      <c r="G4" s="208"/>
      <c r="H4" s="208"/>
      <c r="I4" s="208"/>
      <c r="J4" s="208"/>
      <c r="K4" s="208"/>
      <c r="L4" s="208"/>
      <c r="M4" s="208"/>
      <c r="N4" s="208"/>
      <c r="O4" s="208"/>
      <c r="P4" s="208"/>
      <c r="Q4" s="209"/>
    </row>
    <row r="5" spans="3:17" ht="18" x14ac:dyDescent="0.25">
      <c r="C5" s="11"/>
      <c r="D5" s="208" t="s">
        <v>1</v>
      </c>
      <c r="E5" s="208"/>
      <c r="F5" s="208"/>
      <c r="G5" s="208"/>
      <c r="H5" s="208"/>
      <c r="I5" s="208"/>
      <c r="J5" s="208"/>
      <c r="K5" s="208"/>
      <c r="L5" s="208"/>
      <c r="M5" s="208"/>
      <c r="N5" s="208"/>
      <c r="O5" s="208"/>
      <c r="P5" s="208"/>
      <c r="Q5" s="209"/>
    </row>
    <row r="6" spans="3:17" ht="18" x14ac:dyDescent="0.25">
      <c r="C6" s="11"/>
      <c r="D6" s="210" t="s">
        <v>34</v>
      </c>
      <c r="E6" s="210"/>
      <c r="F6" s="210"/>
      <c r="G6" s="210"/>
      <c r="H6" s="210"/>
      <c r="I6" s="210"/>
      <c r="J6" s="210"/>
      <c r="K6" s="210"/>
      <c r="L6" s="210"/>
      <c r="M6" s="210"/>
      <c r="N6" s="210"/>
      <c r="O6" s="210"/>
      <c r="P6" s="210"/>
      <c r="Q6" s="211"/>
    </row>
    <row r="7" spans="3:17" x14ac:dyDescent="0.25">
      <c r="C7" s="11"/>
      <c r="D7"/>
      <c r="E7"/>
      <c r="G7"/>
      <c r="H7"/>
      <c r="M7"/>
      <c r="N7"/>
      <c r="O7"/>
      <c r="P7"/>
      <c r="Q7" s="12"/>
    </row>
    <row r="8" spans="3:17" x14ac:dyDescent="0.25">
      <c r="C8" s="11"/>
      <c r="D8"/>
      <c r="E8"/>
      <c r="G8"/>
      <c r="H8"/>
      <c r="M8"/>
      <c r="N8"/>
      <c r="O8"/>
      <c r="P8"/>
      <c r="Q8" s="12"/>
    </row>
    <row r="9" spans="3:17" ht="54" customHeight="1" x14ac:dyDescent="0.25">
      <c r="C9" s="13" t="s">
        <v>2</v>
      </c>
      <c r="D9" s="212"/>
      <c r="E9" s="213"/>
      <c r="F9" s="213"/>
      <c r="G9" s="213"/>
      <c r="H9" s="213"/>
      <c r="I9" s="213"/>
      <c r="J9" s="213"/>
      <c r="K9" s="213"/>
      <c r="L9" s="213"/>
      <c r="M9" s="213"/>
      <c r="N9" s="213"/>
      <c r="O9" s="213"/>
      <c r="P9" s="213"/>
      <c r="Q9" s="214"/>
    </row>
    <row r="10" spans="3:17" ht="15.75" x14ac:dyDescent="0.25">
      <c r="C10" s="279" t="s">
        <v>3</v>
      </c>
      <c r="D10" s="220" t="s">
        <v>4</v>
      </c>
      <c r="E10" s="217" t="s">
        <v>5</v>
      </c>
      <c r="F10" s="217" t="s">
        <v>6</v>
      </c>
      <c r="G10" s="220" t="s">
        <v>7</v>
      </c>
      <c r="H10" s="220"/>
      <c r="I10" s="220"/>
      <c r="J10" s="220"/>
      <c r="K10" s="220"/>
      <c r="L10" s="220"/>
      <c r="M10" s="220"/>
      <c r="N10" s="220"/>
      <c r="O10" s="220" t="s">
        <v>8</v>
      </c>
      <c r="P10" s="255"/>
      <c r="Q10" s="256"/>
    </row>
    <row r="11" spans="3:17" ht="27.75" customHeight="1" x14ac:dyDescent="0.25">
      <c r="C11" s="279"/>
      <c r="D11" s="220"/>
      <c r="E11" s="218"/>
      <c r="F11" s="218"/>
      <c r="G11" s="220" t="s">
        <v>9</v>
      </c>
      <c r="H11" s="220" t="s">
        <v>10</v>
      </c>
      <c r="I11" s="220" t="s">
        <v>11</v>
      </c>
      <c r="J11" s="220"/>
      <c r="K11" s="220"/>
      <c r="L11" s="220"/>
      <c r="M11" s="223" t="s">
        <v>12</v>
      </c>
      <c r="N11" s="223"/>
      <c r="O11" s="220"/>
      <c r="P11" s="255"/>
      <c r="Q11" s="256"/>
    </row>
    <row r="12" spans="3:17" ht="31.5" x14ac:dyDescent="0.25">
      <c r="C12" s="279"/>
      <c r="D12" s="220"/>
      <c r="E12" s="219"/>
      <c r="F12" s="219"/>
      <c r="G12" s="220"/>
      <c r="H12" s="220"/>
      <c r="I12" s="14" t="s">
        <v>13</v>
      </c>
      <c r="J12" s="14" t="s">
        <v>14</v>
      </c>
      <c r="K12" s="14" t="s">
        <v>15</v>
      </c>
      <c r="L12" s="14" t="s">
        <v>16</v>
      </c>
      <c r="M12" s="15" t="s">
        <v>17</v>
      </c>
      <c r="N12" s="15" t="s">
        <v>18</v>
      </c>
      <c r="O12" s="220"/>
      <c r="P12" s="255"/>
      <c r="Q12" s="256"/>
    </row>
    <row r="13" spans="3:17" ht="97.5" customHeight="1" x14ac:dyDescent="0.25">
      <c r="C13" s="231" t="s">
        <v>19</v>
      </c>
      <c r="D13" s="233" t="s">
        <v>20</v>
      </c>
      <c r="E13" s="234" t="s">
        <v>21</v>
      </c>
      <c r="F13" s="236" t="s">
        <v>22</v>
      </c>
      <c r="G13" s="257" t="s">
        <v>23</v>
      </c>
      <c r="H13" s="236" t="s">
        <v>24</v>
      </c>
      <c r="I13" s="16" t="s">
        <v>25</v>
      </c>
      <c r="J13" s="16" t="s">
        <v>26</v>
      </c>
      <c r="K13" s="16" t="s">
        <v>26</v>
      </c>
      <c r="L13" s="16" t="s">
        <v>26</v>
      </c>
      <c r="M13" s="253" t="s">
        <v>25</v>
      </c>
      <c r="N13" s="280" t="s">
        <v>25</v>
      </c>
      <c r="O13" s="315" t="s">
        <v>35</v>
      </c>
      <c r="P13" s="77"/>
      <c r="Q13" s="78"/>
    </row>
    <row r="14" spans="3:17" ht="97.5" customHeight="1" x14ac:dyDescent="0.25">
      <c r="C14" s="232"/>
      <c r="D14" s="87"/>
      <c r="E14" s="235"/>
      <c r="F14" s="68"/>
      <c r="G14" s="258"/>
      <c r="H14" s="68"/>
      <c r="I14" s="17" t="s">
        <v>25</v>
      </c>
      <c r="J14" s="17" t="s">
        <v>25</v>
      </c>
      <c r="K14" s="17" t="s">
        <v>25</v>
      </c>
      <c r="L14" s="17" t="s">
        <v>25</v>
      </c>
      <c r="M14" s="254"/>
      <c r="N14" s="281"/>
      <c r="O14" s="79"/>
      <c r="P14" s="79"/>
      <c r="Q14" s="80"/>
    </row>
    <row r="15" spans="3:17" ht="97.5" customHeight="1" x14ac:dyDescent="0.25">
      <c r="C15" s="265" t="s">
        <v>27</v>
      </c>
      <c r="D15" s="266"/>
      <c r="E15" s="266"/>
      <c r="F15" s="267"/>
      <c r="G15" s="296"/>
      <c r="H15" s="24"/>
      <c r="I15" s="17"/>
      <c r="J15" s="17"/>
      <c r="K15" s="17"/>
      <c r="L15" s="17"/>
      <c r="M15" s="259" t="str">
        <f>IFERROR(I15/I16,"ND")</f>
        <v>ND</v>
      </c>
      <c r="N15" s="288" t="str">
        <f>IFERROR(((I15)/G15),"ND")</f>
        <v>ND</v>
      </c>
      <c r="O15" s="290"/>
      <c r="P15" s="291"/>
      <c r="Q15" s="292"/>
    </row>
    <row r="16" spans="3:17" ht="97.5" customHeight="1" x14ac:dyDescent="0.25">
      <c r="C16" s="268"/>
      <c r="D16" s="269"/>
      <c r="E16" s="269"/>
      <c r="F16" s="270"/>
      <c r="G16" s="297"/>
      <c r="H16" s="24"/>
      <c r="I16" s="17"/>
      <c r="J16" s="17"/>
      <c r="K16" s="17"/>
      <c r="L16" s="17"/>
      <c r="M16" s="260"/>
      <c r="N16" s="289"/>
      <c r="O16" s="293"/>
      <c r="P16" s="294"/>
      <c r="Q16" s="295"/>
    </row>
    <row r="17" spans="3:20" ht="29.25" customHeight="1" x14ac:dyDescent="0.25">
      <c r="C17" s="261" t="s">
        <v>28</v>
      </c>
      <c r="D17" s="263"/>
      <c r="E17" s="263"/>
      <c r="F17" s="263"/>
      <c r="G17" s="263"/>
      <c r="H17" s="263"/>
      <c r="I17" s="18"/>
      <c r="J17" s="18"/>
      <c r="K17" s="18"/>
      <c r="L17" s="18"/>
      <c r="M17" s="274" t="str">
        <f>IFERROR(I17/I18,"ND")</f>
        <v>ND</v>
      </c>
      <c r="N17" s="277" t="str">
        <f>IFERROR(J17/J18,"ND")</f>
        <v>ND</v>
      </c>
      <c r="O17" s="282"/>
      <c r="P17" s="283"/>
      <c r="Q17" s="284"/>
    </row>
    <row r="18" spans="3:20" ht="29.25" customHeight="1" x14ac:dyDescent="0.25">
      <c r="C18" s="262"/>
      <c r="D18" s="264"/>
      <c r="E18" s="264"/>
      <c r="F18" s="264"/>
      <c r="G18" s="264"/>
      <c r="H18" s="264"/>
      <c r="I18" s="19"/>
      <c r="J18" s="19"/>
      <c r="K18" s="19"/>
      <c r="L18" s="19"/>
      <c r="M18" s="274"/>
      <c r="N18" s="277"/>
      <c r="O18" s="285"/>
      <c r="P18" s="286"/>
      <c r="Q18" s="287"/>
      <c r="T18" s="6"/>
    </row>
    <row r="19" spans="3:20" ht="29.25" customHeight="1" x14ac:dyDescent="0.25">
      <c r="C19" s="272" t="s">
        <v>29</v>
      </c>
      <c r="D19" s="81"/>
      <c r="E19" s="81"/>
      <c r="F19" s="81"/>
      <c r="G19" s="81"/>
      <c r="H19" s="81"/>
      <c r="I19" s="18"/>
      <c r="J19" s="18"/>
      <c r="K19" s="18"/>
      <c r="L19" s="18"/>
      <c r="M19" s="274" t="str">
        <f t="shared" ref="M19:N19" si="0">IFERROR(I19/I20,"ND")</f>
        <v>ND</v>
      </c>
      <c r="N19" s="277" t="str">
        <f t="shared" si="0"/>
        <v>ND</v>
      </c>
      <c r="O19" s="300"/>
      <c r="P19" s="301"/>
      <c r="Q19" s="302"/>
    </row>
    <row r="20" spans="3:20" ht="29.25" customHeight="1" x14ac:dyDescent="0.25">
      <c r="C20" s="273"/>
      <c r="D20" s="82"/>
      <c r="E20" s="82"/>
      <c r="F20" s="82"/>
      <c r="G20" s="82"/>
      <c r="H20" s="82"/>
      <c r="I20" s="18"/>
      <c r="J20" s="18"/>
      <c r="K20" s="18"/>
      <c r="L20" s="18"/>
      <c r="M20" s="274"/>
      <c r="N20" s="277"/>
      <c r="O20" s="303"/>
      <c r="P20" s="304"/>
      <c r="Q20" s="305"/>
    </row>
    <row r="21" spans="3:20" ht="29.25" customHeight="1" x14ac:dyDescent="0.25">
      <c r="C21" s="271" t="s">
        <v>30</v>
      </c>
      <c r="D21" s="68"/>
      <c r="E21" s="68"/>
      <c r="F21" s="68"/>
      <c r="G21" s="81"/>
      <c r="H21" s="68"/>
      <c r="I21" s="18"/>
      <c r="J21" s="18"/>
      <c r="K21" s="18"/>
      <c r="L21" s="18"/>
      <c r="M21" s="274" t="str">
        <f t="shared" ref="M21:N21" si="1">IFERROR(I21/I22,"ND")</f>
        <v>ND</v>
      </c>
      <c r="N21" s="277" t="str">
        <f t="shared" si="1"/>
        <v>ND</v>
      </c>
      <c r="O21" s="306"/>
      <c r="P21" s="306"/>
      <c r="Q21" s="307"/>
    </row>
    <row r="22" spans="3:20" ht="29.25" customHeight="1" x14ac:dyDescent="0.25">
      <c r="C22" s="271"/>
      <c r="D22" s="68"/>
      <c r="E22" s="68"/>
      <c r="F22" s="68"/>
      <c r="G22" s="82"/>
      <c r="H22" s="68"/>
      <c r="I22" s="18"/>
      <c r="J22" s="18"/>
      <c r="K22" s="18"/>
      <c r="L22" s="18"/>
      <c r="M22" s="274"/>
      <c r="N22" s="277"/>
      <c r="O22" s="306"/>
      <c r="P22" s="306"/>
      <c r="Q22" s="307"/>
    </row>
    <row r="23" spans="3:20" ht="29.25" customHeight="1" x14ac:dyDescent="0.25">
      <c r="C23" s="271" t="s">
        <v>30</v>
      </c>
      <c r="D23" s="68"/>
      <c r="E23" s="68"/>
      <c r="F23" s="68"/>
      <c r="G23" s="81"/>
      <c r="H23" s="68"/>
      <c r="I23" s="18"/>
      <c r="J23" s="18"/>
      <c r="K23" s="18"/>
      <c r="L23" s="18"/>
      <c r="M23" s="308" t="str">
        <f>IFERROR(I23/I24,"ND")</f>
        <v>ND</v>
      </c>
      <c r="N23" s="277" t="str">
        <f>IFERROR(J23/J24,"ND")</f>
        <v>ND</v>
      </c>
      <c r="O23" s="310"/>
      <c r="P23" s="310"/>
      <c r="Q23" s="311"/>
    </row>
    <row r="24" spans="3:20" ht="29.25" customHeight="1" x14ac:dyDescent="0.25">
      <c r="C24" s="278"/>
      <c r="D24" s="246"/>
      <c r="E24" s="246"/>
      <c r="F24" s="246"/>
      <c r="G24" s="252"/>
      <c r="H24" s="246"/>
      <c r="I24" s="20"/>
      <c r="J24" s="20"/>
      <c r="K24" s="20"/>
      <c r="L24" s="21"/>
      <c r="M24" s="309"/>
      <c r="N24" s="314"/>
      <c r="O24" s="312"/>
      <c r="P24" s="312"/>
      <c r="Q24" s="313"/>
    </row>
    <row r="30" spans="3:20" ht="25.9" customHeight="1" x14ac:dyDescent="0.4">
      <c r="C30" s="275" t="s">
        <v>31</v>
      </c>
      <c r="D30" s="275"/>
      <c r="E30" s="27"/>
      <c r="F30" s="25"/>
      <c r="G30" s="275" t="s">
        <v>32</v>
      </c>
      <c r="H30" s="275"/>
      <c r="I30" s="275"/>
      <c r="J30" s="275"/>
      <c r="K30" s="28"/>
      <c r="L30" s="28"/>
      <c r="M30"/>
      <c r="N30" s="275" t="s">
        <v>33</v>
      </c>
      <c r="O30" s="298"/>
      <c r="P30" s="298"/>
      <c r="Q30"/>
    </row>
    <row r="31" spans="3:20" ht="26.25" x14ac:dyDescent="0.4">
      <c r="C31" s="276"/>
      <c r="D31" s="276"/>
      <c r="E31" s="27"/>
      <c r="F31" s="25"/>
      <c r="G31" s="276"/>
      <c r="H31" s="276"/>
      <c r="I31" s="276"/>
      <c r="J31" s="276"/>
      <c r="K31" s="28"/>
      <c r="L31" s="28"/>
      <c r="M31"/>
      <c r="N31" s="299"/>
      <c r="O31" s="299"/>
      <c r="P31" s="299"/>
      <c r="Q31"/>
    </row>
    <row r="32" spans="3:20" ht="26.25" x14ac:dyDescent="0.4">
      <c r="C32" s="276"/>
      <c r="D32" s="276"/>
      <c r="E32" s="27"/>
      <c r="F32" s="25"/>
      <c r="G32" s="276"/>
      <c r="H32" s="276"/>
      <c r="I32" s="276"/>
      <c r="J32" s="276"/>
      <c r="K32" s="28"/>
      <c r="L32" s="28"/>
      <c r="M32"/>
      <c r="N32" s="299"/>
      <c r="O32" s="299"/>
      <c r="P32" s="299"/>
      <c r="Q32"/>
    </row>
    <row r="33" spans="3:17" ht="26.25" x14ac:dyDescent="0.4">
      <c r="C33" s="276"/>
      <c r="D33" s="276"/>
      <c r="E33" s="27"/>
      <c r="F33" s="25"/>
      <c r="G33" s="276"/>
      <c r="H33" s="276"/>
      <c r="I33" s="276"/>
      <c r="J33" s="276"/>
      <c r="K33" s="28"/>
      <c r="L33" s="28"/>
      <c r="M33"/>
      <c r="N33" s="299"/>
      <c r="O33" s="299"/>
      <c r="P33" s="299"/>
      <c r="Q33"/>
    </row>
    <row r="34" spans="3:17" ht="26.25" x14ac:dyDescent="0.4">
      <c r="C34" s="276"/>
      <c r="D34" s="276"/>
      <c r="E34" s="27"/>
      <c r="F34" s="25"/>
      <c r="G34" s="276"/>
      <c r="H34" s="276"/>
      <c r="I34" s="276"/>
      <c r="J34" s="276"/>
      <c r="K34" s="28"/>
      <c r="L34" s="28"/>
      <c r="M34"/>
      <c r="N34" s="299"/>
      <c r="O34" s="299"/>
      <c r="P34" s="299"/>
      <c r="Q34"/>
    </row>
    <row r="35" spans="3:17" x14ac:dyDescent="0.25">
      <c r="C35"/>
      <c r="D35"/>
      <c r="E35"/>
      <c r="G35"/>
      <c r="H35"/>
      <c r="I35" s="26"/>
      <c r="M35"/>
      <c r="N35"/>
      <c r="O35"/>
      <c r="P35"/>
      <c r="Q35"/>
    </row>
  </sheetData>
  <mergeCells count="67">
    <mergeCell ref="C30:D34"/>
    <mergeCell ref="G30:J34"/>
    <mergeCell ref="N30:P34"/>
    <mergeCell ref="O21:Q22"/>
    <mergeCell ref="C23:C24"/>
    <mergeCell ref="D23:D24"/>
    <mergeCell ref="E23:E24"/>
    <mergeCell ref="F23:F24"/>
    <mergeCell ref="G23:G24"/>
    <mergeCell ref="H23:H24"/>
    <mergeCell ref="M23:M24"/>
    <mergeCell ref="N23:N24"/>
    <mergeCell ref="O23:Q24"/>
    <mergeCell ref="N19:N20"/>
    <mergeCell ref="O19:Q20"/>
    <mergeCell ref="C21:C22"/>
    <mergeCell ref="D21:D22"/>
    <mergeCell ref="E21:E22"/>
    <mergeCell ref="F21:F22"/>
    <mergeCell ref="G21:G22"/>
    <mergeCell ref="H21:H22"/>
    <mergeCell ref="M21:M22"/>
    <mergeCell ref="N21:N22"/>
    <mergeCell ref="M17:M18"/>
    <mergeCell ref="N17:N18"/>
    <mergeCell ref="O17:Q18"/>
    <mergeCell ref="C19:C20"/>
    <mergeCell ref="D19:D20"/>
    <mergeCell ref="E19:E20"/>
    <mergeCell ref="F19:F20"/>
    <mergeCell ref="G19:G20"/>
    <mergeCell ref="H19:H20"/>
    <mergeCell ref="M19:M20"/>
    <mergeCell ref="C17:C18"/>
    <mergeCell ref="D17:D18"/>
    <mergeCell ref="E17:E18"/>
    <mergeCell ref="F17:F18"/>
    <mergeCell ref="G17:G18"/>
    <mergeCell ref="H17:H18"/>
    <mergeCell ref="H13:H14"/>
    <mergeCell ref="M13:M14"/>
    <mergeCell ref="N13:N14"/>
    <mergeCell ref="O13:Q14"/>
    <mergeCell ref="C15:F16"/>
    <mergeCell ref="G15:G16"/>
    <mergeCell ref="M15:M16"/>
    <mergeCell ref="N15:N16"/>
    <mergeCell ref="O15:Q16"/>
    <mergeCell ref="C13:C14"/>
    <mergeCell ref="D13:D14"/>
    <mergeCell ref="E13:E14"/>
    <mergeCell ref="F13:F14"/>
    <mergeCell ref="G13:G14"/>
    <mergeCell ref="D4:Q4"/>
    <mergeCell ref="D5:Q5"/>
    <mergeCell ref="D6:Q6"/>
    <mergeCell ref="D9:Q9"/>
    <mergeCell ref="C10:C12"/>
    <mergeCell ref="D10:D12"/>
    <mergeCell ref="E10:E12"/>
    <mergeCell ref="F10:F12"/>
    <mergeCell ref="G10:N10"/>
    <mergeCell ref="O10:Q12"/>
    <mergeCell ref="G11:G12"/>
    <mergeCell ref="H11:H12"/>
    <mergeCell ref="I11:L11"/>
    <mergeCell ref="M11:N11"/>
  </mergeCells>
  <pageMargins left="0.98425196850393704" right="0" top="0.98425196850393704" bottom="0.98425196850393704" header="0.51181102362204722" footer="0.51181102362204722"/>
  <pageSetup paperSize="5"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N24" sqref="N24"/>
    </sheetView>
  </sheetViews>
  <sheetFormatPr baseColWidth="10" defaultColWidth="10.7109375" defaultRowHeight="15" x14ac:dyDescent="0.25"/>
  <cols>
    <col min="1" max="1" width="20.28515625" style="23" customWidth="1"/>
    <col min="2" max="2" width="34.7109375" style="23" customWidth="1"/>
    <col min="3" max="16384" width="10.7109375" style="23"/>
  </cols>
  <sheetData>
    <row r="1" spans="1:2" x14ac:dyDescent="0.25">
      <c r="A1" s="22" t="s">
        <v>36</v>
      </c>
    </row>
    <row r="3" spans="1:2" ht="171" customHeight="1" x14ac:dyDescent="0.25">
      <c r="A3" s="316" t="s">
        <v>37</v>
      </c>
      <c r="B3" s="316"/>
    </row>
    <row r="5" spans="1:2" x14ac:dyDescent="0.25">
      <c r="A5" s="317" t="s">
        <v>38</v>
      </c>
      <c r="B5" s="318"/>
    </row>
    <row r="6" spans="1:2" x14ac:dyDescent="0.25">
      <c r="A6" s="318"/>
      <c r="B6" s="318"/>
    </row>
    <row r="7" spans="1:2" x14ac:dyDescent="0.25">
      <c r="A7" s="318"/>
      <c r="B7" s="318"/>
    </row>
    <row r="8" spans="1:2" x14ac:dyDescent="0.25">
      <c r="A8" s="318"/>
      <c r="B8" s="318"/>
    </row>
    <row r="9" spans="1:2" x14ac:dyDescent="0.25">
      <c r="A9" s="318"/>
      <c r="B9" s="318"/>
    </row>
    <row r="10" spans="1:2" x14ac:dyDescent="0.25">
      <c r="A10" s="318"/>
      <c r="B10" s="318"/>
    </row>
  </sheetData>
  <mergeCells count="2">
    <mergeCell ref="A3:B3"/>
    <mergeCell ref="A5: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CEDULA 2025 Obras</vt:lpstr>
      <vt:lpstr>CEDULA 2026 E2</vt:lpstr>
      <vt:lpstr>CEDULA 2027 E2</vt:lpstr>
      <vt:lpstr>Instrucciones</vt:lpstr>
      <vt:lpstr>'CEDULA 2025 Obras'!Área_de_impresión</vt:lpstr>
      <vt:lpstr>'CEDULA 2026 E2'!Área_de_impresión</vt:lpstr>
      <vt:lpstr>'CEDULA 2027 E2'!Área_de_impresión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Eden Zaragoza</cp:lastModifiedBy>
  <cp:revision/>
  <cp:lastPrinted>2025-07-15T15:56:19Z</cp:lastPrinted>
  <dcterms:created xsi:type="dcterms:W3CDTF">2021-01-05T20:46:07Z</dcterms:created>
  <dcterms:modified xsi:type="dcterms:W3CDTF">2025-10-13T20:37:01Z</dcterms:modified>
  <cp:category/>
  <cp:contentStatus/>
</cp:coreProperties>
</file>