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Users/sheylamartindelcampo/Desktop/4Tr24/"/>
    </mc:Choice>
  </mc:AlternateContent>
  <xr:revisionPtr revIDLastSave="0" documentId="8_{6590D7B5-0DD5-5A47-9411-811B157E261F}" xr6:coauthVersionLast="47" xr6:coauthVersionMax="47" xr10:uidLastSave="{00000000-0000-0000-0000-000000000000}"/>
  <bookViews>
    <workbookView xWindow="0" yWindow="500" windowWidth="28800" windowHeight="10500" xr2:uid="{00000000-000D-0000-FFFF-FFFF00000000}"/>
  </bookViews>
  <sheets>
    <sheet name="CEDULA 1TR23 E2" sheetId="1" r:id="rId1"/>
  </sheets>
  <definedNames>
    <definedName name="_xlnm.Print_Area" localSheetId="0">'CEDULA 1TR23 E2'!$A$3:$Q$150</definedName>
    <definedName name="_xlnm.Print_Titles" localSheetId="0">'CEDULA 1TR23 E2'!$4:$12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1" l="1"/>
  <c r="N39" i="1"/>
  <c r="N41" i="1"/>
  <c r="M39" i="1" l="1"/>
  <c r="N27" i="1"/>
  <c r="N25" i="1"/>
  <c r="M25" i="1"/>
  <c r="N65" i="1" l="1"/>
  <c r="M49" i="1" l="1"/>
  <c r="N137" i="1" l="1"/>
  <c r="N121" i="1" l="1"/>
  <c r="M17" i="1" l="1"/>
  <c r="M19" i="1"/>
  <c r="M21" i="1"/>
  <c r="M23" i="1"/>
  <c r="M27" i="1"/>
  <c r="M29" i="1"/>
  <c r="M31" i="1"/>
  <c r="M33" i="1"/>
  <c r="M35" i="1"/>
  <c r="M37" i="1"/>
  <c r="M41" i="1"/>
  <c r="M43" i="1"/>
  <c r="M45" i="1"/>
  <c r="M47" i="1"/>
  <c r="M51" i="1"/>
  <c r="M55" i="1"/>
  <c r="M57" i="1"/>
  <c r="M59" i="1"/>
  <c r="M61" i="1"/>
  <c r="M63" i="1"/>
  <c r="M65" i="1"/>
  <c r="M67" i="1"/>
  <c r="M69" i="1"/>
  <c r="M71" i="1"/>
  <c r="M73" i="1"/>
  <c r="M75" i="1"/>
  <c r="M77" i="1"/>
  <c r="M79" i="1"/>
  <c r="M81" i="1"/>
  <c r="M83" i="1"/>
  <c r="M85" i="1"/>
  <c r="M87" i="1"/>
  <c r="M89" i="1"/>
  <c r="M91" i="1"/>
  <c r="M93" i="1"/>
  <c r="M95" i="1"/>
  <c r="M97" i="1"/>
  <c r="M99" i="1"/>
  <c r="M101" i="1"/>
  <c r="M103" i="1"/>
  <c r="M105" i="1"/>
  <c r="M107" i="1"/>
  <c r="M109" i="1"/>
  <c r="M111" i="1"/>
  <c r="M113" i="1"/>
  <c r="M115" i="1"/>
  <c r="M117" i="1"/>
  <c r="M119" i="1"/>
  <c r="M121" i="1"/>
  <c r="M123" i="1"/>
  <c r="M125" i="1"/>
  <c r="M127" i="1"/>
  <c r="M129" i="1"/>
  <c r="M131" i="1"/>
  <c r="M133" i="1"/>
  <c r="M135" i="1"/>
  <c r="M137" i="1"/>
  <c r="M139" i="1"/>
  <c r="M141" i="1"/>
  <c r="M15" i="1"/>
  <c r="N17" i="1"/>
  <c r="N19" i="1"/>
  <c r="N21" i="1"/>
  <c r="N23" i="1"/>
  <c r="N29" i="1"/>
  <c r="N31" i="1"/>
  <c r="N33" i="1"/>
  <c r="N35" i="1"/>
  <c r="N37" i="1"/>
  <c r="N43" i="1"/>
  <c r="N45" i="1"/>
  <c r="N47" i="1"/>
  <c r="N49" i="1"/>
  <c r="N51" i="1"/>
  <c r="N53" i="1"/>
  <c r="N55" i="1"/>
  <c r="N57" i="1"/>
  <c r="N59" i="1"/>
  <c r="N61" i="1"/>
  <c r="N63" i="1"/>
  <c r="N67" i="1"/>
  <c r="N69" i="1"/>
  <c r="N71" i="1"/>
  <c r="N73" i="1"/>
  <c r="N75" i="1"/>
  <c r="N77" i="1"/>
  <c r="N79" i="1"/>
  <c r="N81" i="1"/>
  <c r="N83" i="1"/>
  <c r="N85" i="1"/>
  <c r="N87" i="1"/>
  <c r="N89" i="1"/>
  <c r="N91" i="1"/>
  <c r="N93" i="1"/>
  <c r="N95" i="1"/>
  <c r="N97" i="1"/>
  <c r="N99" i="1"/>
  <c r="N101" i="1"/>
  <c r="N103" i="1"/>
  <c r="N105" i="1"/>
  <c r="N107" i="1"/>
  <c r="N109" i="1"/>
  <c r="N111" i="1"/>
  <c r="N113" i="1"/>
  <c r="N115" i="1"/>
  <c r="N117" i="1"/>
  <c r="N119" i="1"/>
  <c r="N123" i="1"/>
  <c r="N125" i="1"/>
  <c r="N127" i="1"/>
  <c r="N129" i="1"/>
  <c r="N131" i="1"/>
  <c r="N133" i="1"/>
  <c r="N135" i="1"/>
  <c r="N139" i="1"/>
  <c r="N141" i="1"/>
  <c r="N15" i="1"/>
  <c r="N13" i="1"/>
  <c r="M13" i="1"/>
</calcChain>
</file>

<file path=xl/sharedStrings.xml><?xml version="1.0" encoding="utf-8"?>
<sst xmlns="http://schemas.openxmlformats.org/spreadsheetml/2006/main" count="417" uniqueCount="225">
  <si>
    <t>CÉDULA DE AVANCE DE CUMPLIMIENTO DE LOS OBJETIVOS Y METAS</t>
  </si>
  <si>
    <t>MUNICIPIO DE BENITO JUÁREZ QUINTANA ROO</t>
  </si>
  <si>
    <t>PERÍODO QUE SE INFORMA: DEL 1 DE ENERO AL 31 DE DICIEMBRE DE  2024.</t>
  </si>
  <si>
    <t xml:space="preserve">PROGRAMA PRESUPUESTARIO ANUAL: </t>
  </si>
  <si>
    <t xml:space="preserve">E-PPA 2.1  IMPULSO A LA ECONOMÍA Y AL DESARROLLO SOCIAL 		</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</si>
  <si>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</si>
  <si>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</si>
  <si>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</si>
  <si>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</si>
  <si>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</si>
  <si>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</si>
  <si>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</si>
  <si>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</si>
  <si>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</si>
  <si>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</si>
  <si>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</si>
  <si>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</si>
  <si>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</si>
  <si>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</si>
  <si>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</si>
  <si>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</si>
  <si>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2.1.1  Contribuir a cerrar las brechas de desigualdad reactivando y diversificando la economía y poner fin a la exclusión social para fortalecer a las familias y mejorar la calidad de vida de la población  mediantes mediante acciones y políticas orientadas al desarrollo económico y social en el municipio así como la articulación de actividades en materia de educación, salud y participación ciudadana.</t>
  </si>
  <si>
    <r>
      <rPr>
        <b/>
        <sz val="9"/>
        <color theme="1"/>
        <rFont val="Calibri"/>
        <family val="2"/>
        <scheme val="minor"/>
      </rPr>
      <t>IGCU</t>
    </r>
    <r>
      <rPr>
        <sz val="9"/>
        <color theme="1"/>
        <rFont val="Calibri"/>
        <family val="2"/>
        <scheme val="minor"/>
      </rPr>
      <t>: Índice General de Competitividad Urbana</t>
    </r>
  </si>
  <si>
    <t>Descendente</t>
  </si>
  <si>
    <t>Anual</t>
  </si>
  <si>
    <t>NO</t>
  </si>
  <si>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segundo trimestre la posición ocupada sigue siendo la misma disponible en 2023.
La tasa de variación en el avance trimestral fue de 25%, un valor positivo que indica que el porcentaje de variación en la posición ocupada en el Índice General de Competitividad Urbana del IMCO se incrementó en lugar de disminuir respecto a lo esperado.
El avance anual en el segundo trimestre es igual al avance trimestral del segundo trimestre debido a que al aplicar la fórmula establecida en la Guía arroja el mismo resultado.</t>
  </si>
  <si>
    <t>P. 2.1.1.1 La población que habita en el municipio mejora su economía, educación y salud para incrementar su bienestar social.</t>
  </si>
  <si>
    <t>PAEESS: Porcentaje de Acciones Educativas,  Económicas, Sociales y de  Salud implementadas. (El Propósito de la Secretaría Municipal de Desarrollo Social y Económico, se obtiene por la suma de los 18 componentes que componen la Matriz de Indicadores para Resultados "MIR", y las metas de los componentes se obtienen por la suma de cada una de las actividades de las Direcciones y Coordinaciones que comprenden al mismo. En los recuadros siguientes vienen los programas que comprenden a cada actividad.)</t>
  </si>
  <si>
    <t>Ascendente Regular</t>
  </si>
  <si>
    <t>SI</t>
  </si>
  <si>
    <r>
      <t>Meta Trimestral: Este indicador tiene como meta anual realizar 26,941 acciones. En este trimestre se realizaron 11657 de las 5870 programadas. El porcentaje alcanzado de 198.59% debido a que los comités vecinales, electrificación y contraloría social, tuvieron mucha participación, la Dirección de Egresos, comentó que se contaba con la suficiencia presupuestal, para repartir más becas, beneficiando a 3428 estudiantes, las consultas médicas incrementaron, porque la Primera Unidad Médica quedo en un punto céntrico y la ciudadanía acude más y a la demanda de la población que solicitaba participar diversos programas de la Dirección de Económico para mejorar su economía como "expo plantas"", beneficiando así a</t>
    </r>
    <r>
      <rPr>
        <b/>
        <sz val="11"/>
        <color theme="1"/>
        <rFont val="Calibri (Cuerpo)"/>
      </rPr>
      <t xml:space="preserve"> la población que habita en el municipio mejorando su economía, educación y salud para incrementar su bienestar social. </t>
    </r>
    <r>
      <rPr>
        <b/>
        <sz val="11"/>
        <color rgb="FFC00000"/>
        <rFont val="Calibri (Cuerpo)"/>
      </rPr>
      <t xml:space="preserve">
</t>
    </r>
    <r>
      <rPr>
        <b/>
        <sz val="11"/>
        <rFont val="Calibri"/>
        <family val="2"/>
        <scheme val="minor"/>
      </rPr>
      <t xml:space="preserve">
Meta Anual: Durante el ejercicio 2024, el porcentaje alcanzado fue del 126%, ya que de las 26,941 acciones programadas a realizar, se realizaron 34,058. Lo anterior, derivado a que los comités vecinales, electrificación y contraloría social, tuvieron mucha participación, la Dirección de Egresos, comentó que se contaba con la suficiencia presupuestal, para repartir más becas, beneficiando a 3428 estudiantes, las consultas médicas incrementaron, porque la Primera Unidad Médica quedo en un punto céntrico y la ciudadanía acude más y a la demanda de la población que solicitaba participar diversos programas de la Dirección de Económico para mejorar su economía como "expo plantas", beneficiando así a la población que habita en el municipio mejorando su economía, educación y salud para incrementar su bienestar social. </t>
    </r>
  </si>
  <si>
    <r>
      <t>C. 2.1.1.1.1</t>
    </r>
    <r>
      <rPr>
        <sz val="11"/>
        <color theme="1"/>
        <rFont val="Arial"/>
        <family val="2"/>
      </rPr>
      <t xml:space="preserve"> Reuniones de coordinación administrativa y económica con las Direcciones Generales de la Secretaría de Desarrollo Social y Económico implementadas.</t>
    </r>
  </si>
  <si>
    <r>
      <rPr>
        <b/>
        <sz val="9"/>
        <color theme="1"/>
        <rFont val="Arial"/>
        <family val="2"/>
      </rPr>
      <t>PRCAEI:</t>
    </r>
    <r>
      <rPr>
        <sz val="9"/>
        <color theme="1"/>
        <rFont val="Arial"/>
        <family val="2"/>
      </rPr>
      <t xml:space="preserve"> Porcentaje de Reuniones de Coordinación administrativa y económica  implementadas. (Reuniones de trabajo con las Direcciones Generales de la Secretaría Municipal de Desarrollo Social y Económico).</t>
    </r>
  </si>
  <si>
    <t>Ascendente Nominal</t>
  </si>
  <si>
    <t>Trimestral</t>
  </si>
  <si>
    <t>Meta Trimestral: Este indicador tiene como meta anual realizar 24 reuniones. En este trimestre se realizaron 6 de las 6 programadas. El porcentaje alcanzado de 100%, con la finalidad de seguir fortaleciendo las acciones a implementar a favor de los ciudadanos del municipio.
Meta Anual: Durante el ejercicio 2024, el porcentaje alcanzado fue del 100%, ya que de las 24 reuniones programadas se realizaron las 24. Lo anterior con la finalidad de seguir fortaleciendo las acciones a implementar a favor de los ciudadanos del municipio.</t>
  </si>
  <si>
    <r>
      <rPr>
        <b/>
        <sz val="11"/>
        <color theme="1"/>
        <rFont val="Arial"/>
        <family val="2"/>
      </rPr>
      <t>A. 2.1.1.1.1.1</t>
    </r>
    <r>
      <rPr>
        <sz val="11"/>
        <color theme="1"/>
        <rFont val="Arial"/>
        <family val="2"/>
      </rPr>
      <t xml:space="preserve"> Realización de reuniones de coordinación con enfoque administrativo y económico con las Direcciones Generales de la SMDSyE.</t>
    </r>
  </si>
  <si>
    <r>
      <rPr>
        <b/>
        <sz val="9"/>
        <color theme="1"/>
        <rFont val="Arial"/>
        <family val="2"/>
      </rPr>
      <t xml:space="preserve">PRAEI: </t>
    </r>
    <r>
      <rPr>
        <sz val="9"/>
        <color theme="1"/>
        <rFont val="Arial"/>
        <family val="2"/>
      </rPr>
      <t>Porcentaje de Reuniones con enfoque administrativo y económico implementadas.  (Reuniones de trabajo con las Direcciones Generales de la Secretaría Municipal de Desarrollo Social y Económico).</t>
    </r>
  </si>
  <si>
    <r>
      <t xml:space="preserve">C. 2.1.1.1.2 </t>
    </r>
    <r>
      <rPr>
        <sz val="11"/>
        <color theme="1"/>
        <rFont val="Arial"/>
        <family val="2"/>
      </rPr>
      <t>Actividades de coordinación interinstitucional de política social y humana realizadas.</t>
    </r>
  </si>
  <si>
    <r>
      <rPr>
        <b/>
        <sz val="8"/>
        <color theme="1"/>
        <rFont val="Arial"/>
        <family val="2"/>
      </rPr>
      <t xml:space="preserve">PACIPSH: </t>
    </r>
    <r>
      <rPr>
        <sz val="8"/>
        <color theme="1"/>
        <rFont val="Arial"/>
        <family val="2"/>
      </rPr>
      <t>Porcentaje de Actividades de Coordinación Interinstitucional de Política Social y Humana ejecutadas (Brigadas integrales de prosperidad compartida "Justicia Social", Posadas Navideñas, Brigadas del Bienestar, de Cancún Nos Une, Jornadas comunitarias, Expresión Cancún, Talleres de Co Creación y Votación del Presupuesto Participativo).</t>
    </r>
  </si>
  <si>
    <t>Meta Trimestral: Este indicador tiene como meta anual realizar 56 actividades. En este trimestre se realizaron 23 de las 21 programadas. El porcentaje alcanzado de 109.52%,  debido a la demanda de la ciudadanía, se realizaron más brigadas sociales.
Meta Anual: Durante el ejercicio 2024, el porcentaje alcanzado fue del 107.14%, ya que de las 56 actividades programadas, se realizaron 60. Lo anterior en apoyo a la ciudadanía que solicita las brigadas.</t>
  </si>
  <si>
    <r>
      <rPr>
        <b/>
        <sz val="11"/>
        <color theme="1"/>
        <rFont val="Arial"/>
        <family val="2"/>
      </rPr>
      <t xml:space="preserve">A. 2.1.1.1.2.1 </t>
    </r>
    <r>
      <rPr>
        <sz val="11"/>
        <color theme="1"/>
        <rFont val="Arial"/>
        <family val="2"/>
      </rPr>
      <t>Generación de acciones sociales para mejorar el desarrollo social y comunitario de la población del municipio de Benito Juárez.</t>
    </r>
  </si>
  <si>
    <r>
      <rPr>
        <b/>
        <sz val="9"/>
        <color theme="1"/>
        <rFont val="Arial"/>
        <family val="2"/>
      </rPr>
      <t xml:space="preserve">PASR: </t>
    </r>
    <r>
      <rPr>
        <sz val="9"/>
        <color theme="1"/>
        <rFont val="Arial"/>
        <family val="2"/>
      </rPr>
      <t xml:space="preserve">Porcentaje de Acciones Sociales realizadas (Brigadas integrales de prosperidad compartida "Justicia Social" y Posadas Navideñas).	</t>
    </r>
  </si>
  <si>
    <t>Meta Trimestral: Este indicador tiene como meta anual realizar 17 acciones. En este trimestre se realizaron 10  de las 10 programadas. El porcentaje alcanzado de 100%, en apoyo para mejorar el desarrollo social. 
Meta Anual: Durante el ejercicio 2024, el porcentaje alcanzado fue del 111.76%, ya que de las 17 acciones sociales programadas, se realizaron 19. Lo anterior en apoyo a la ciudadanía que solicita las brigadas.</t>
  </si>
  <si>
    <r>
      <rPr>
        <b/>
        <sz val="11"/>
        <color theme="1"/>
        <rFont val="Arial"/>
        <family val="2"/>
      </rPr>
      <t xml:space="preserve">A. 2.1.1.1.2.2 </t>
    </r>
    <r>
      <rPr>
        <sz val="11"/>
        <color theme="1"/>
        <rFont val="Arial"/>
        <family val="2"/>
      </rPr>
      <t>Realización de brigadas de asistencia social para acercar a la ciudadanía a los diversos servicios que ofrecen las instituciones del municipio de Benito Juárez.</t>
    </r>
  </si>
  <si>
    <r>
      <rPr>
        <b/>
        <sz val="9"/>
        <color theme="1"/>
        <rFont val="Arial"/>
        <family val="2"/>
      </rPr>
      <t>PBSR:</t>
    </r>
    <r>
      <rPr>
        <sz val="9"/>
        <color theme="1"/>
        <rFont val="Arial"/>
        <family val="2"/>
      </rPr>
      <t xml:space="preserve"> Porcentaje de Brigadas Sociales realizadas (Brigadas del Bienestar  y Brigadas de Cancún Nos Une).</t>
    </r>
  </si>
  <si>
    <t>Meta Trimestral: Este indicador tiene como meta anual realizar 22 brigadas. En este trimestre se realizaron 9  de las 6 programadas. El porcentaje alcanzado de 150%, debido a la demanda de la ciudadanía, se realizaron más brigadas sociales.
Meta Anual: Durante el ejercicio 2024, el porcentaje alcanzado fue del 113.64%, ya que de las 22 brigadas de programadas, se realizaron 25. Lo anterior para acercar a la ciudadanía a los diversos servicios que ofrecen las instituciones del municipio.</t>
  </si>
  <si>
    <r>
      <rPr>
        <b/>
        <sz val="11"/>
        <color theme="1"/>
        <rFont val="Arial"/>
        <family val="2"/>
      </rPr>
      <t xml:space="preserve">A. 2.1.1.1.2.3 </t>
    </r>
    <r>
      <rPr>
        <sz val="11"/>
        <color theme="1"/>
        <rFont val="Arial"/>
        <family val="2"/>
      </rPr>
      <t>Realización de actividades sociales y de concientización en coordinación con dependencias gubernamentales y la sociedad civil para acercar a la ciudadanía a los diversos servicios.</t>
    </r>
  </si>
  <si>
    <r>
      <rPr>
        <b/>
        <sz val="9"/>
        <color theme="1"/>
        <rFont val="Arial"/>
        <family val="2"/>
      </rPr>
      <t xml:space="preserve">PECR: </t>
    </r>
    <r>
      <rPr>
        <sz val="9"/>
        <color theme="1"/>
        <rFont val="Arial"/>
        <family val="2"/>
      </rPr>
      <t>Porcentaje de Eventos de Coordinación realizados (Jornadas comunitarias y Expresión Cancún).</t>
    </r>
  </si>
  <si>
    <t>Meta Trimestral: Este indicador tiene como meta anual realizar 6 actividades. En este trimestre se realizaron  2 de las 3 programadas. El porcentaje alcanzado de 66.67%, debido a que el personal apoyó en noviembre con actividades del día de muertos y en diciembre con las Posadas Navideñas.
Meta Anual: Durante el ejercicio 2024, el porcentaje alcanzado fue del 83.33%, ya que de las 6 actividades sociales, se lograron 5, debido a que se apoyó en noviembre con actividades del día de muertos y en diciembre con las Posadas Navideñas.</t>
  </si>
  <si>
    <r>
      <rPr>
        <b/>
        <sz val="11"/>
        <color theme="1"/>
        <rFont val="Arial"/>
        <family val="2"/>
      </rPr>
      <t xml:space="preserve">A. 2.1.1.1.2.4 </t>
    </r>
    <r>
      <rPr>
        <sz val="11"/>
        <color theme="1"/>
        <rFont val="Arial"/>
        <family val="2"/>
      </rPr>
      <t>Generación de actividades sociales para fomentar la inclusión en la población del municipio de Benito Juárez.</t>
    </r>
  </si>
  <si>
    <r>
      <rPr>
        <b/>
        <sz val="9"/>
        <color theme="1"/>
        <rFont val="Arial"/>
        <family val="2"/>
      </rPr>
      <t xml:space="preserve">PASIR: </t>
    </r>
    <r>
      <rPr>
        <sz val="9"/>
        <color theme="1"/>
        <rFont val="Arial"/>
        <family val="2"/>
      </rPr>
      <t>Porcentaje de Actividades Sociales Inclusivas realizadas (Brigadas integrales de prosperidad compartida "Educando con inclusión")</t>
    </r>
  </si>
  <si>
    <t>Meta Trimestral: Este indicador tiene como meta anual realizar 4 actividades sociales para fomentar la inclusión. En este trimestre se realizó 1 de las 2 programadas. El porcentaje alcanzado del 50%, debido a que el personal apoyó en noviembre con actividades del día de muertos y en diciembre con las Posadas Navideñas.
Meta Anual: Durante el ejercicio 2024, el porcentaje alcanzado fue del 75%, ya que de las 4 actividades sociales, se lograron 3, debido a que se apoyó en noviembre con actividades del día de muertos y en diciembre con las Posadas Navideñas.</t>
  </si>
  <si>
    <r>
      <rPr>
        <b/>
        <sz val="11"/>
        <color theme="1"/>
        <rFont val="Arial"/>
        <family val="2"/>
      </rPr>
      <t>A. 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</si>
  <si>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9"/>
        <color theme="1"/>
        <rFont val="Arial"/>
        <family val="2"/>
      </rPr>
      <t>PCCZCPP:</t>
    </r>
    <r>
      <rPr>
        <sz val="9"/>
        <color theme="1"/>
        <rFont val="Arial"/>
        <family val="2"/>
      </rPr>
      <t xml:space="preserve"> Porcentaje de Consultas Ciudadanas por zona para que  la ciudadanía proponga proyectos. (Talleres de Co Creación y Votación del Presupuesto Participativo).</t>
    </r>
  </si>
  <si>
    <t>Meta Trimestral: Este indicador tiene como meta anual realizar 8 actividades del Presupuesto Participativo(7 talleres de Co-Creación y 1 votación presencial). En este trimestre se realizó 1 votación del Presupuesto Participativo, logrando lo programado. El porcentaje alcanzando del 100%, donde la ciudadanía voto por el proyecto de su preferencia para que un porcentaje del presupuesto del Municipio, se utilice para desarrollar los proyectos ganadores y mejore nuestra comunidad y resolviendo problemas del municipio de Benito Juárez.
Meta Anual: Durante el ejercicio 2024, el porcentaje alcanzado fue del 100%, ya que de las 8 actividades del Presupuesto Participativo, se lograron 8. Lo anterior derivado a que se realizaron los 7 talleres de Co-Creación y una votación presencial, para que la ciudadanía decida sobre el destino de un porcentaje del presupuesto del Municipio, para financiar proyectos que mejoren nuestra comunidad.</t>
  </si>
  <si>
    <r>
      <rPr>
        <b/>
        <sz val="11"/>
        <color theme="1"/>
        <rFont val="Arial"/>
        <family val="2"/>
      </rPr>
      <t>C. 2.1.1.1.3</t>
    </r>
    <r>
      <rPr>
        <sz val="11"/>
        <color theme="1"/>
        <rFont val="Arial"/>
        <family val="2"/>
      </rPr>
      <t xml:space="preserve"> Mecanismos de participación a través de comités ciudadanos para el mejoramiento de la calidad de vida de la población de Benito Juárez ejercidos.</t>
    </r>
  </si>
  <si>
    <r>
      <rPr>
        <b/>
        <sz val="6"/>
        <color theme="1"/>
        <rFont val="Arial"/>
        <family val="2"/>
      </rPr>
      <t xml:space="preserve">PMPCE: </t>
    </r>
    <r>
      <rPr>
        <sz val="6"/>
        <color theme="1"/>
        <rFont val="Arial"/>
        <family val="2"/>
      </rPr>
      <t>Porcentaje de Mecanismos de Participación Ciudadana ejecutados (Integración, seguimientos y reuniones con los comités de electrificación, Atención a solicitudes de anuencias que lleguen a la Dirección, Integración, seguimiento  y participación de Comités Vecinales, Diversos Cursos y Talleres, Programas enfocados a la prevención de la violencia contra las mujeres: Me Fortalezco, Murales Con Ellas, Redes de mujeres y  Recuperando tu Espacio, Diversas actividades de protección de los derechos NNA, Mejora de un CDCs).</t>
    </r>
  </si>
  <si>
    <t>Meta Trimestral: Este indicador tiene como meta anual realizar 642 Mecanismos de participación a través de comités ciudadanos. En este trimestre se realizaron 187 de los 164 programados. El porcentaje alcanzando de 114.02%, debido a la participación activa de los comités y el gran número de solicitudes que llegaban y se atendían para resolver sus demandas.
Meta Anual: Durante el ejercicio 2024, el porcentaje alcanzado fue del 106.85%, ya que de los 642, se realizaron 686. Lo anterior derivado a la participación activa de los comités y el gran número de solicitudes que llegaban y se atendían para resolver sus demandas.</t>
  </si>
  <si>
    <r>
      <rPr>
        <b/>
        <sz val="11"/>
        <color theme="1"/>
        <rFont val="Arial"/>
        <family val="2"/>
      </rPr>
      <t xml:space="preserve">A. 2.1.1.1.3.1 </t>
    </r>
    <r>
      <rPr>
        <sz val="11"/>
        <color theme="1"/>
        <rFont val="Arial"/>
        <family val="2"/>
      </rPr>
      <t>Realización de acciones de integración y seguimiento de las actividades con los comités de electrificación en las zonas o colonias irregulares para la gestión de servicios públicos.</t>
    </r>
  </si>
  <si>
    <r>
      <rPr>
        <b/>
        <sz val="9"/>
        <color theme="1"/>
        <rFont val="Arial"/>
        <family val="2"/>
      </rPr>
      <t xml:space="preserve">PACEI: </t>
    </r>
    <r>
      <rPr>
        <sz val="9"/>
        <color theme="1"/>
        <rFont val="Arial"/>
        <family val="2"/>
      </rPr>
      <t>Porcentaje de Acciones con los Comités de Electrificación Integrados (Integración, seguimientos y reuniones con los comités de electrificación).</t>
    </r>
  </si>
  <si>
    <t>Meta Trimestral: Este indicador tiene como meta anual realizar 106 actividades con los comités de electrificación. En este trimestre se realizaron 34 de los 17 programados. El porcentaje alcanzado de 200%, debido a las demandas de las colonias por el tema de la energía eléctrica, generado más atenciones en la oficina y reuniones con CFE, para atender sus demandas.
Meta Anual: Durante el ejercicio 2024, el porcentaje alcanzado fue del 136.79%, ya que de las 106 acciones de integración y seguimiento de las actividades con los comités de electrificación, se lograron 145. Lo anterior, derivado a las demandas de las colonias por el tema de la energía eléctrica, generado más atenciones en la oficina y reuniones con CFE, para atender sus demandas.</t>
  </si>
  <si>
    <r>
      <rPr>
        <b/>
        <sz val="11"/>
        <color theme="1"/>
        <rFont val="Arial"/>
        <family val="2"/>
      </rPr>
      <t xml:space="preserve">A. 2.1.1.1.3.2 </t>
    </r>
    <r>
      <rPr>
        <sz val="11"/>
        <color theme="1"/>
        <rFont val="Arial"/>
        <family val="2"/>
      </rPr>
      <t>Gestión de  anuencias vecinales para realizar las aperturas de negocios.</t>
    </r>
  </si>
  <si>
    <r>
      <rPr>
        <b/>
        <sz val="9"/>
        <color theme="1"/>
        <rFont val="Arial"/>
        <family val="2"/>
      </rPr>
      <t>PAVS:</t>
    </r>
    <r>
      <rPr>
        <sz val="9"/>
        <color theme="1"/>
        <rFont val="Arial"/>
        <family val="2"/>
      </rPr>
      <t xml:space="preserve"> Porcentaje de  Anuencias Vecinales Solicitadas. (Atención a solicitudes de anuencias que lleguen a la Dirección).</t>
    </r>
  </si>
  <si>
    <t>Meta Trimestral: Este indicador tiene como meta anual realizar 30 Gestiones de anuencias vecinales. En este trimestre se realizaron 7 de las 4 programadas. El porcentaje alcanzado del 175%, debido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asistan a solicitar su trámite a esta Dirección de Organización Comunitaria, Cohesión Social y Participación Ciudadana.
Meta Anual: Durante el ejercicio 2024, el porcentaje alcanzado fue del 120%, ya que de las 30 Gestiones de anuencias vecinales, se lograron 36. Lo anterior, derivado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asistan a solicitar su trámite a esta Dirección de Organización Comunitaria, Cohesión Social y Participación Ciudadana.</t>
  </si>
  <si>
    <r>
      <rPr>
        <b/>
        <sz val="11"/>
        <color theme="1"/>
        <rFont val="Arial"/>
        <family val="2"/>
      </rPr>
      <t xml:space="preserve">A. 2.1.1.1.3.3 </t>
    </r>
    <r>
      <rPr>
        <sz val="11"/>
        <color theme="1"/>
        <rFont val="Arial"/>
        <family val="2"/>
      </rPr>
      <t>Integración seguimiento y participación de Comités Vecinales a través de la participación ciudadana, para lograr la comunicación bilateral entre la ciudadanía y el municipio para poder atender sus demandas.</t>
    </r>
  </si>
  <si>
    <r>
      <rPr>
        <b/>
        <sz val="9"/>
        <color theme="1"/>
        <rFont val="Arial"/>
        <family val="2"/>
      </rPr>
      <t>PCVI:</t>
    </r>
    <r>
      <rPr>
        <sz val="9"/>
        <color theme="1"/>
        <rFont val="Arial"/>
        <family val="2"/>
      </rPr>
      <t xml:space="preserve"> Porcentaje de Comités Vecinales Integrados (Integración, seguimiento  y participación de Comités Vecinales).</t>
    </r>
  </si>
  <si>
    <t>Meta Trimestral: Este indicador tiene como meta anual realizar 110 seguimientos con los Comités Vecinales. En este trimestre se realizaron 75 de los 45 programados. El porcentaje alcanzado del 166.67%, debido a la inconformidad de los Comités Vecinales, con el tema del retraso en la atención que brinda la Dirección General de Servicios Públicos a los reportes realizados a través de la plataforma "Reporta y Aporta", los comités acuden a esta coordinación para comentar sus demandas, aumentó el número de casos atendidos.
Meta Anual: Durante el ejercicio 2024, el porcentaje alcanzado fue del 127.27%, ya que de los  110 seguimientos, se lograron 140. Lo anterior, a favor de los comités vecinales,  ya que estos solicitaban diversas gestiones.</t>
  </si>
  <si>
    <r>
      <rPr>
        <b/>
        <sz val="11"/>
        <color theme="1"/>
        <rFont val="Arial"/>
        <family val="2"/>
      </rPr>
      <t xml:space="preserve">A. 2.1.1.1.3.4 </t>
    </r>
    <r>
      <rPr>
        <sz val="11"/>
        <color theme="1"/>
        <rFont val="Arial"/>
        <family val="2"/>
      </rPr>
      <t>Realización de cursos y talleres en los Módulos y Centros de Desarrollo Comunitarios para el mejoramiento de la calidad de vida de la población del municipio de Benito Juárez.</t>
    </r>
  </si>
  <si>
    <r>
      <rPr>
        <b/>
        <sz val="9"/>
        <color theme="1"/>
        <rFont val="Arial"/>
        <family val="2"/>
      </rPr>
      <t xml:space="preserve">PCTR: </t>
    </r>
    <r>
      <rPr>
        <sz val="9"/>
        <color theme="1"/>
        <rFont val="Arial"/>
        <family val="2"/>
      </rPr>
      <t>Porcentaje de Cursos y Talleres realizados (Diversos Cursos y Talleres).</t>
    </r>
  </si>
  <si>
    <t>Meta Trimestral: Este indicador tiene como meta anual realizar 274 cursos y talleres. En este trimestre se realizaron 61 de los 66 programados. El porcentaje alcanzando del 92.42%, debido a las festividades de diciembre y a la temporada vacacional, bajo la afluencia de las personas que asisten a los cursos, por lo tanto el número de cursos impartidos.
Meta Anual: Durante el ejercicio 2024, el porcentaje alcanzado fue del 96.72%, ya que de los 274 cursos y talleres, se lograron 265. Lo anterior, derivado a las festividades de diciembre y a la temporada vacacional, bajo la afluencia de las personas que asisten a los cursos, por lo tanto el número de cursos impartidos.</t>
  </si>
  <si>
    <r>
      <rPr>
        <b/>
        <sz val="11"/>
        <color theme="1"/>
        <rFont val="Arial"/>
        <family val="2"/>
      </rPr>
      <t xml:space="preserve">A. 2.1.1.1.3.5 </t>
    </r>
    <r>
      <rPr>
        <sz val="11"/>
        <color theme="1"/>
        <rFont val="Arial"/>
        <family val="2"/>
      </rPr>
      <t xml:space="preserve"> Realización de actividades en la Dirección de Organización Comunitaria, para la  prevención, atención y erradicación de la violencia contra las mujeres.</t>
    </r>
  </si>
  <si>
    <r>
      <rPr>
        <b/>
        <sz val="9"/>
        <color theme="1"/>
        <rFont val="Arial"/>
        <family val="2"/>
      </rPr>
      <t>PAVMR:</t>
    </r>
    <r>
      <rPr>
        <sz val="9"/>
        <color theme="1"/>
        <rFont val="Arial"/>
        <family val="2"/>
      </rPr>
      <t xml:space="preserve"> Porcentaje de Actividades contra  la violencia a las mujeres realizadas (Programas enfocados a la prevención de la violencia contra las mujeres: Me Fortalezco, Murales Con Ellas, Redes de mujeres y  Recuperando tu Espacio).	</t>
    </r>
  </si>
  <si>
    <t>Meta Trimestral: Este indicador tiene como meta anual realizar 35 actividades para la prevención, atención y erradicación de la violencia contra las mujeres. En este trimestre se realizaron 5  de los 8 programados. El porcentaje alcanzado del 62.50%, debido a que el personal apoyo a la entrega de calzado escolar, en las posadas navideñas y sé realizando trabajos para la elección de los comités vecinales del periodo constitucional 2024 - 2027, por lo que no se agendaron actividades para priorizar la conformación de los comités.
Meta Anual: Durante el ejercicio 2024, el porcentaje alcanzado fue del 91.43%, ya que de las 35 actividades para la prevención, atención y erradicación de la violencia contra las mujeres, se lograron 32. Lo anterior, derivado a que el personal apoyo a la entrega de calzado escolar, en las posadas navideñas y sé realizando trabajos para la elección de los comités vecinales del periodo constitucional 2024 - 2027, por lo que no se agendaron actividades para priorizar la conformación de los comités.</t>
  </si>
  <si>
    <r>
      <rPr>
        <b/>
        <sz val="11"/>
        <color theme="1"/>
        <rFont val="Arial"/>
        <family val="2"/>
      </rPr>
      <t>A. 2.1.1.1.3.6</t>
    </r>
    <r>
      <rPr>
        <sz val="11"/>
        <color theme="1"/>
        <rFont val="Arial"/>
        <family val="2"/>
      </rPr>
      <t xml:space="preserve">  Realización de acciones para la protección de los derechos de niñas, niños y adolescentes en atención prioritaria del municipio de Benito Juárez</t>
    </r>
  </si>
  <si>
    <r>
      <rPr>
        <b/>
        <sz val="9"/>
        <color theme="1"/>
        <rFont val="Arial"/>
        <family val="2"/>
      </rPr>
      <t>PAPDNNA:</t>
    </r>
    <r>
      <rPr>
        <sz val="9"/>
        <color theme="1"/>
        <rFont val="Arial"/>
        <family val="2"/>
      </rPr>
      <t xml:space="preserve">  Porcentaje de acciones para la protección de los derechos de niñas, niños y adolescentes (Diversas actividades de protección de los derechos NNA).</t>
    </r>
  </si>
  <si>
    <t>Meta Trimestral: Este indicador tiene como meta anual realizar 86 acciones para la protección de los derechos de niñas, niños y adolescentes en atención prioritaria. En este trimestre se realizaron 5 de los 24 programados. El porcentaje alcanzado del 20.83%, debido a que el personal apoyo a la entrega de calzado escolar, en las posadas navideñas y que es periodo vacacional, por lo que no se pueden entrar a las escuelas, que es donde se imparten parte de estas pláticas a favor de los niños, niñas y adolescentes.
Meta Anual: Durante el ejercicio 2024, el porcentaje alcanzado fue del 77.91%, ya que de las 86 acciones para la protección de los derechos de niñas, niños y adolescentes en atención prioritaria, se lograron 67. Lo anterior, derivado a que el personal apoyo a la entrega de calzado escolar, en las posadas navideñas y que es periodo vacacional, por lo que no se pueden entrar a las escuelas, que es donde se imparten parte de estas pláticas a favor de los niños, niñas y adolescentes.</t>
  </si>
  <si>
    <r>
      <t xml:space="preserve">A. 2.1.1.1.3.7  </t>
    </r>
    <r>
      <rPr>
        <sz val="11"/>
        <color theme="1"/>
        <rFont val="Arial"/>
        <family val="2"/>
      </rPr>
      <t>Mejora de las instalaciones de los Centros de Desarrollo Comunitarios.</t>
    </r>
  </si>
  <si>
    <r>
      <rPr>
        <b/>
        <sz val="9"/>
        <color theme="1"/>
        <rFont val="Arial"/>
        <family val="2"/>
      </rPr>
      <t>PIM</t>
    </r>
    <r>
      <rPr>
        <sz val="9"/>
        <color theme="1"/>
        <rFont val="Arial"/>
        <family val="2"/>
      </rPr>
      <t>: Porcentaje de instalaciones mejoradas (Mejora de un CDCs).</t>
    </r>
  </si>
  <si>
    <t>Meta Trimestral: No se tenía meta programada para este trimestre
Meta Anual: Durante el ejercicio 2024, el porcentaje alcanzado fue del 100%, realizando la mejora al CDC que estaba planeada.</t>
  </si>
  <si>
    <r>
      <t xml:space="preserve">C. 2.1.1.1.4 </t>
    </r>
    <r>
      <rPr>
        <sz val="11"/>
        <color theme="1"/>
        <rFont val="Arial"/>
        <family val="2"/>
      </rPr>
      <t>Política social del municipio basada en la Planeación, elaboración, gestión y proyección de programas sociales ejecutados.</t>
    </r>
  </si>
  <si>
    <r>
      <rPr>
        <b/>
        <sz val="7"/>
        <color theme="1"/>
        <rFont val="Arial"/>
        <family val="2"/>
      </rPr>
      <t xml:space="preserve">PAPSE: </t>
    </r>
    <r>
      <rPr>
        <sz val="7"/>
        <color theme="1"/>
        <rFont val="Arial"/>
        <family val="2"/>
      </rPr>
      <t>Porcentaje de Acciones de Política social ejecutada (Integración y seguimiento de los comités de contraloría social, Capacitación a comités de contraloría	social, Cursos y Talleres de sensibilización hacia la ciudadanía, Realizar reuniones con Gobierno Estatal y Federal para poder obtener algún tipo de programa de estos niveles).</t>
    </r>
  </si>
  <si>
    <t>Meta Trimestral: Este indicador tiene como meta anual realizar 174  políticas sociales. En este trimestre se realizaron 71 de las 25 programadas. El porcentaje alcanzando del 284%, debido a que se liberó un cuarto paquete de obras con recurso del ejercicio fiscal 2024, por lo que la participación de los comités de contraloría social para la correcta supervisión de las obras públicas se incrementó.
Meta Anual: Durante el ejercicio 2024, el porcentaje alcanzado fue del 121.26%, ya que de las 174 políticas sociales, se lograron 211. Lo anterior, derivado a que se liberó un cuarto paquete de obras con recurso del ejercicio fiscal 2024, por lo que la participación de los comités de contraloría social para la correcta supervisión de las obras públicas se incrementó.</t>
  </si>
  <si>
    <r>
      <rPr>
        <b/>
        <sz val="11"/>
        <color theme="1"/>
        <rFont val="Arial"/>
        <family val="2"/>
      </rPr>
      <t xml:space="preserve">A. 2.1.1.1.4.1 </t>
    </r>
    <r>
      <rPr>
        <sz val="11"/>
        <color theme="1"/>
        <rFont val="Arial"/>
        <family val="2"/>
      </rPr>
      <t>Integración, organización y seguimiento de comités de contraloría social para la correcta supervisión de las obras públicas.</t>
    </r>
  </si>
  <si>
    <r>
      <rPr>
        <b/>
        <sz val="9"/>
        <color theme="1"/>
        <rFont val="Arial"/>
        <family val="2"/>
      </rPr>
      <t xml:space="preserve">PCCSC: </t>
    </r>
    <r>
      <rPr>
        <sz val="9"/>
        <color theme="1"/>
        <rFont val="Arial"/>
        <family val="2"/>
      </rPr>
      <t>Porcentaje de los Comités de Contraloría Social conformados (Integración y seguimiento de los comités de contraloría social).</t>
    </r>
  </si>
  <si>
    <t>Meta Trimestral: Este indicador tiene como meta anual realizar 166 organizaciones y seguimiento de comités de contraloría social. En este trimestre se realizaron 71 de las 24 programadas. El porcentaje alcanzado  del 295.83%, debido a la cantidad de obras en proceso en este año, la meta de esta actividad se superó por mucho, ya que se realizaron varios eventos con convocatoria de los Comités de Contraloría Social, como fueron: recorridos de supervisión de obras, banderazos de inicio, entregas de obras, etc.
Meta Anual: Durante el ejercicio 2024, el porcentaje alcanzado fue del 122.89%, ya que de los 166 seguimientos de los comités de contraloría social, se lograron 204. Lo anterior derivado a la cantidad de obras en proceso en este año, la meta de esta actividad se superó por mucho, ya que se realizaron varios eventos con convocatoria de los Comités de Contraloría Social, como fueron: recorridos de supervisión de obras, banderazos de inicio, entregas de obras, etc.</t>
  </si>
  <si>
    <r>
      <rPr>
        <b/>
        <sz val="11"/>
        <color theme="1"/>
        <rFont val="Arial"/>
        <family val="2"/>
      </rPr>
      <t xml:space="preserve">A. 2.1.1.1.4.2 </t>
    </r>
    <r>
      <rPr>
        <sz val="11"/>
        <color theme="1"/>
        <rFont val="Arial"/>
        <family val="2"/>
      </rPr>
      <t xml:space="preserve"> Capacitación de los comités de Contraloría Social para la correcta supervisión de las obras públicas.</t>
    </r>
  </si>
  <si>
    <r>
      <rPr>
        <b/>
        <sz val="9"/>
        <color theme="1"/>
        <rFont val="Arial"/>
        <family val="2"/>
      </rPr>
      <t xml:space="preserve">PCCCS: </t>
    </r>
    <r>
      <rPr>
        <sz val="9"/>
        <color theme="1"/>
        <rFont val="Arial"/>
        <family val="2"/>
      </rPr>
      <t xml:space="preserve">Porcentaje de Capacitaciones de Comités de Contraloría Social realizados (Capacitación a comités de contraloría	 social).	</t>
    </r>
  </si>
  <si>
    <t>Meta Trimestral: Este indicador tiene como meta anual realizar 2  capacitaciones a los comités de contraloría social. En este trimestre se realizó 1 de las 2 programadas. El porcentaje alcanzado del 0%, debido a que se liberó un cuarto paquete de obras con recurso del ejercicio fiscal 2024, por lo que la participación de los comités de contraloría social para la correcta supervisión de las obras públicas se incrementó y con la finalidad de cumplir en tiempo y forma con la entrega de los formatos de anexos de la federación, se realizaron actividades de participación y seguimiento con los comités, por tales motivos, no se realizó la capacitación.
Meta Anual: Durante el ejercicio 2024, el porcentaje alcanzado fue del 50%, ya que de las 2 capacitaciones a los comités de contraloría social, se logró 1. Lo anterior, derivado a que se liberó un cuarto paquete de obras con recurso del ejercicio fiscal 2024, por lo que la participación de los comités de contraloría social para la correcta supervisión de las obras públicas se incrementó y con la finalidad de cumplir en tiempo y forma con la entrega de los formatos de anexos de la federación.</t>
  </si>
  <si>
    <r>
      <rPr>
        <b/>
        <sz val="11"/>
        <color theme="1"/>
        <rFont val="Arial"/>
        <family val="2"/>
      </rPr>
      <t xml:space="preserve">A. 2.1.1.1.4.3 </t>
    </r>
    <r>
      <rPr>
        <sz val="11"/>
        <color theme="1"/>
        <rFont val="Arial"/>
        <family val="2"/>
      </rPr>
      <t>Realización de cursos y talleres para sensibilizar el tema de  discapacidad y grupos de atención prioritaria para fomentar la creación de proyectos e iniciativas.</t>
    </r>
  </si>
  <si>
    <r>
      <rPr>
        <b/>
        <sz val="9"/>
        <color theme="1"/>
        <rFont val="Arial"/>
        <family val="2"/>
      </rPr>
      <t xml:space="preserve">PCTR: </t>
    </r>
    <r>
      <rPr>
        <sz val="9"/>
        <color theme="1"/>
        <rFont val="Arial"/>
        <family val="2"/>
      </rPr>
      <t>Porcentaje de Cursos y Talleres realizados (Cursos y Talleres de sensibilización hacia la ciudadanía).</t>
    </r>
  </si>
  <si>
    <t>Meta Trimestral: No se tienen programadas actividades para este trimestre.
Meta Anual: Durante el ejercicio 2024, el porcentaje alcanzado fue del 100%, ya que de los 4 cursos y talleres, se lograron los 4, cumpliendo con la meta anual, apoyando para sensibilizar el tema de discapacidad y grupos de atención prioritaria.</t>
  </si>
  <si>
    <r>
      <rPr>
        <b/>
        <sz val="11"/>
        <color theme="1"/>
        <rFont val="Arial"/>
        <family val="2"/>
      </rPr>
      <t>A. 2.1.1.1.4.4</t>
    </r>
    <r>
      <rPr>
        <sz val="11"/>
        <color theme="1"/>
        <rFont val="Arial"/>
        <family val="2"/>
      </rPr>
      <t xml:space="preserve"> Realización de actividades de coordinación con Gobierno Federal y Estatal para el seguimiento y actualización de programas sociales.</t>
    </r>
  </si>
  <si>
    <r>
      <rPr>
        <b/>
        <sz val="9"/>
        <color theme="1"/>
        <rFont val="Arial"/>
        <family val="2"/>
      </rPr>
      <t>PAC:</t>
    </r>
    <r>
      <rPr>
        <sz val="9"/>
        <color theme="1"/>
        <rFont val="Arial"/>
        <family val="2"/>
      </rPr>
      <t xml:space="preserve"> Porcentaje de Actividades de Coordinación (Realizar reuniones con Gobierno Estatal y Federal para poder obtener algún tipo de programa de estos niveles).</t>
    </r>
  </si>
  <si>
    <t>Meta Trimestral: No se tienen programadas actividades para este trimestre.
Meta Anual: Durante el ejercicio 2024, el porcentaje alcanzado fue del 100%, ya que de las 2 reuniones con el gobierno sé realizaron las 2, cumpliendo con la meta anual, apoyando así a mejorar los programas sociales.</t>
  </si>
  <si>
    <r>
      <t xml:space="preserve">C. 2.1.1.1.5 </t>
    </r>
    <r>
      <rPr>
        <sz val="11"/>
        <color theme="1"/>
        <rFont val="Arial"/>
        <family val="2"/>
      </rPr>
      <t>Política municipal en materia educativa en coordinación con instituciones gubernamentales y privadas ejecutada.</t>
    </r>
  </si>
  <si>
    <r>
      <rPr>
        <b/>
        <sz val="6"/>
        <color theme="1"/>
        <rFont val="Arial"/>
        <family val="2"/>
      </rPr>
      <t xml:space="preserve">PAPE: </t>
    </r>
    <r>
      <rPr>
        <sz val="6"/>
        <color theme="1"/>
        <rFont val="Arial"/>
        <family val="2"/>
      </rPr>
      <t>Porcentaje de Acciones de Política Educativa ejecutada  (Útiles escolares, Parlamento Infantil, Consejo Municipal de Participación Social en la Educación,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t>
    </r>
  </si>
  <si>
    <t>Meta Trimestral: Este indicador tiene como meta anual realizar 36 políticas municipales en materia educativa. En este trimestre se realizaron 6 de las 6 programadas. El porcentaje alcanzado del 100%, en apoyo al desarrollo educativo y a la protección, prevención y restitución integral de los derechos humanos de niñas, niños y adolescentes (realizando la entrega de tenis escolares y pláticas).
Meta Anual: Durante el ejercicio 2024, el porcentaje alcanzado fue del 102.78%, ya que de las 36  políticas municipales en materia educativa, se realizaron 37. Lo anterior en apoyo al desarrollo educativo y a la protección, prevención y restitución integral de los derechos humanos de niñas, niños y adolescentes.</t>
  </si>
  <si>
    <r>
      <rPr>
        <b/>
        <sz val="11"/>
        <color theme="1"/>
        <rFont val="Arial"/>
        <family val="2"/>
      </rPr>
      <t xml:space="preserve">A. 2.1.1.1.5.1 </t>
    </r>
    <r>
      <rPr>
        <sz val="11"/>
        <color theme="1"/>
        <rFont val="Arial"/>
        <family val="2"/>
      </rPr>
      <t>Realización de actividades que apoyen el desarrollo educativo en beneficio de la comunidad escolar.</t>
    </r>
  </si>
  <si>
    <r>
      <rPr>
        <b/>
        <sz val="9"/>
        <color theme="1"/>
        <rFont val="Arial"/>
        <family val="2"/>
      </rPr>
      <t xml:space="preserve">PADER: </t>
    </r>
    <r>
      <rPr>
        <sz val="9"/>
        <color theme="1"/>
        <rFont val="Arial"/>
        <family val="2"/>
      </rPr>
      <t xml:space="preserve">Porcentaje de Actividades de Desarrollo Educativo realizadas (Útiles escolares, Parlamento Infantil y  Consejo Municipal de Participación Social en la Educación).		</t>
    </r>
  </si>
  <si>
    <t>Meta Trimestral: Este indicador tiene como meta anual realizar 2  actividades de apoyo al desarrollo educativo en beneficio de la comunidad escolar (entrega de tenis escolares "pasos para la transformación" y el Consejo Municipal de Participación Social en la Educación). En este trimestre se realizó 1 de la 1 planeada. El porcentaje alcanzando del 100%.
Meta Anual: Durante el ejercicio 2024, el porcentaje alcanzado fue del 100%, realizando 2 actividades de apoyo al desarrollo educativo en beneficio de la comunidad escolar (entrega de tenis escolares "pasos para la transformación" y el Consejo Municipal de Participación Social en la Educación).</t>
  </si>
  <si>
    <r>
      <rPr>
        <b/>
        <sz val="11"/>
        <color theme="1"/>
        <rFont val="Arial"/>
        <family val="2"/>
      </rPr>
      <t>A. 2.1.1.1.5.2</t>
    </r>
    <r>
      <rPr>
        <sz val="11"/>
        <color theme="1"/>
        <rFont val="Arial"/>
        <family val="2"/>
      </rPr>
      <t xml:space="preserve"> Realización de actividades que apoyen en temas sobre la protección, prevención y restitución integral de los derechos humanos de niñas, niños y adolescentes que hayan sido vulnerados  en beneficio de la comunidad escolar.</t>
    </r>
  </si>
  <si>
    <r>
      <rPr>
        <b/>
        <sz val="7"/>
        <color theme="1"/>
        <rFont val="Arial"/>
        <family val="2"/>
      </rPr>
      <t>PAPDHNNA:</t>
    </r>
    <r>
      <rPr>
        <sz val="7"/>
        <color theme="1"/>
        <rFont val="Arial"/>
        <family val="2"/>
      </rPr>
      <t xml:space="preserve"> Porcentaje de Actividades de protección, de los derechos humanos de niñas, niños y adolescentes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	</t>
    </r>
  </si>
  <si>
    <t>Meta Trimestral: Este indicador tiene como meta anual realizar 34 actividades en apoyo a la protección, prevención y restitución integral de los derechos humanos de niñas, niños y adolescentes que hayan sido vulnerados  en beneficio de la comunidad escolar.  En este trimestre se realizaron 5 de las 5 programados. El porcentaje alcanzando del 100%.
Meta Anual: Durante el ejercicio 2024, el porcentaje alcanzado fue del 102.94%, realizando 34 actividades en apoyo a la protección, prevención y restitución integral de los derechos humanos de niñas, niños y adolescentes que hayan sido vulnerados  en beneficio de la comunidad escolar.</t>
  </si>
  <si>
    <r>
      <t xml:space="preserve">C. 2.1.1.1.6 </t>
    </r>
    <r>
      <rPr>
        <sz val="11"/>
        <color theme="1"/>
        <rFont val="Arial"/>
        <family val="2"/>
      </rPr>
      <t>Acciones para impulsar y fortalecer las actividades que promuevan una educación de calidad en beneficio de los alumnos en situación prioritaria ejecutadas.</t>
    </r>
  </si>
  <si>
    <r>
      <rPr>
        <b/>
        <sz val="9"/>
        <color theme="1"/>
        <rFont val="Arial"/>
        <family val="2"/>
      </rPr>
      <t xml:space="preserve">PAPB: </t>
    </r>
    <r>
      <rPr>
        <sz val="9"/>
        <color theme="1"/>
        <rFont val="Arial"/>
        <family val="2"/>
      </rPr>
      <t>Porcentaje de Acciones para las Becas ejecutadas (Becas de "Calidad Educativa e Impulso al Desarrollo Humano e Inclusión de Bercarios).</t>
    </r>
  </si>
  <si>
    <t xml:space="preserve">Meta Trimestral: Este indicador tiene como meta anual entregar 6598  becas de “Calidad Educativa e Impulso al Desarrollo Humano”. En este trimestre se entregaron 3428 de 649 programadas. El porcentaje alcanzado del 528.20%, debido a que la Dirección de Egresos, comentó que se contaba con la suficiencia presupuestal, para repartir más becas de las planeadas, motivo por el cual se pasó la meta, en beneficio de los alumnos en situación prioritaria.                                                                                                                                                                               -  
Meta Anual: Durante el ejercicio 2024, el porcentaje alcanzado fue del 137.27%, realizando 9057 Acciones para impulsar y fortalecer las actividades que promuevan una educación de calidad, de las 6598 planeadas. Lo anterior, en beneficio de los alumnos en situación prioritaria, debido a que la Dirección de Egresos, comentó que se contaba con la suficiencia presupuestal, para repartir más becas de las planeadas, motivo por el cual se pasó la meta.                                                                                    </t>
  </si>
  <si>
    <r>
      <rPr>
        <b/>
        <sz val="11"/>
        <color theme="1"/>
        <rFont val="Arial"/>
        <family val="2"/>
      </rPr>
      <t xml:space="preserve">A. 2.1.1.1.6.1  </t>
    </r>
    <r>
      <rPr>
        <sz val="11"/>
        <color theme="1"/>
        <rFont val="Arial"/>
        <family val="2"/>
      </rPr>
      <t>Realización de entrega de becas de “Calidad Educativa e Impulso al Desarrollo Humano” para una educación de calidad y en beneficio de los estudiantes en situación prioritaria.</t>
    </r>
  </si>
  <si>
    <r>
      <rPr>
        <b/>
        <sz val="9"/>
        <color theme="1"/>
        <rFont val="Arial"/>
        <family val="2"/>
      </rPr>
      <t xml:space="preserve">PBE: </t>
    </r>
    <r>
      <rPr>
        <sz val="9"/>
        <color theme="1"/>
        <rFont val="Arial"/>
        <family val="2"/>
      </rPr>
      <t xml:space="preserve">Porcentaje de Becas Entregadas (Becas de "Calidad Educativa e Impulso al Desarrollo Humano.)       </t>
    </r>
  </si>
  <si>
    <t xml:space="preserve">Meta Trimestral: Este indicador tiene como meta anual entregar 6598  becas de “Calidad Educativa e Impulso al Desarrollo Humano”. En este trimestre se entregaron 3428 de 649 programadas. El porcentaje alcanzado del 528.20%, debido a que la Dirección de Egresos, comentó que se contaba con la suficiencia presupuestal, para repartir más becas de las planeadas, motivo por el cual se pasó la meta, en beneficio de los alumnos en situación prioritaria.                                                                                                                                                                               -  
Meta Anual: Durante el ejercicio 2024, el porcentaje alcanzado fue del 142.18%, realizando 9057 Acciones para impulsar y fortalecer las actividades que promuevan una educación de calidad, de las 6598 planeadas. Lo anterior, en beneficio de los alumnos en situación prioritaria, debido a que la Dirección de Egresos, comentó que se contaba con la suficiencia presupuestal, para repartir más becas de las planeadas, motivo por el cual se pasó la meta.                                                                                    </t>
  </si>
  <si>
    <r>
      <rPr>
        <b/>
        <sz val="11"/>
        <color theme="1"/>
        <rFont val="Arial"/>
        <family val="2"/>
      </rPr>
      <t xml:space="preserve">A. 2.1.1.1.6.2 </t>
    </r>
    <r>
      <rPr>
        <sz val="11"/>
        <color theme="1"/>
        <rFont val="Arial"/>
        <family val="2"/>
      </rPr>
      <t>Realización de eventos educativos y sociales inclusivos en apoyo a los becarios y becarias para el seguimiento del programa municipal de becas.</t>
    </r>
  </si>
  <si>
    <r>
      <rPr>
        <b/>
        <sz val="9"/>
        <color theme="1"/>
        <rFont val="Arial"/>
        <family val="2"/>
      </rPr>
      <t xml:space="preserve">PEIBR: </t>
    </r>
    <r>
      <rPr>
        <sz val="9"/>
        <color theme="1"/>
        <rFont val="Arial"/>
        <family val="2"/>
      </rPr>
      <t>Porcentaje de Eventos para la Inclusión de becarias y becarios realizados (Inclusión de Bercarios).</t>
    </r>
  </si>
  <si>
    <t>Meta Trimestral: No se tenían programadas actividades para este trimestre
Meta Anual: Durante el ejercicio 2024, el porcentaje alcanzado fue del 102.50%, realizando 41 eventos educativos y sociales inclusivos en apoyo a los becarios y becarias para el seguimiento del programa municipal de becas, alcanzando la meta anual.</t>
  </si>
  <si>
    <r>
      <t xml:space="preserve">C. 2.1.1.1.7  </t>
    </r>
    <r>
      <rPr>
        <sz val="11"/>
        <color theme="1"/>
        <rFont val="Arial"/>
        <family val="2"/>
      </rPr>
      <t>Actividades a favor del desarrollo educativo en instituciones públicas atendidas.</t>
    </r>
  </si>
  <si>
    <r>
      <rPr>
        <b/>
        <sz val="9"/>
        <color theme="1"/>
        <rFont val="Arial"/>
        <family val="2"/>
      </rPr>
      <t>PADE:</t>
    </r>
    <r>
      <rPr>
        <sz val="9"/>
        <color theme="1"/>
        <rFont val="Arial"/>
        <family val="2"/>
      </rPr>
      <t xml:space="preserve"> Porcentaje de Actividades con enfoque de desarrollo educativo ejecutadas (Educar es de todos, Cuentos para todos, Censo de infrastructura, Sin violencia, con ellas y Alfabetización).</t>
    </r>
  </si>
  <si>
    <t xml:space="preserve">Meta Trimestral: Este indicador tiene como meta anual realizar 65 actividades favor del desarrollo educativo en instituciones públicas. En este trimestre se realizaron 5 de las 5 planeadas. El porcentaje  alcanzado del 100% de la meta trimestral.
Meta Anual: Durante el ejercicio 2024, el porcentaje alcanzado fue del 100%, realizando 65 actividades favor del desarrollo educativo en instituciones públicas, alcanzando la meta anual. </t>
  </si>
  <si>
    <r>
      <rPr>
        <b/>
        <sz val="11"/>
        <color theme="1"/>
        <rFont val="Arial"/>
        <family val="2"/>
      </rPr>
      <t xml:space="preserve">2.1.1.1.7.1  </t>
    </r>
    <r>
      <rPr>
        <sz val="11"/>
        <color theme="1"/>
        <rFont val="Arial"/>
        <family val="2"/>
      </rPr>
      <t>Ejecución de acciones  de  prevención  y  promoción  en materia de salud,  medio ambiente, cultura y fomento a los valores cívicos dirigido a niños, niñas y adolescentes del municipio de Benito Juárez.</t>
    </r>
  </si>
  <si>
    <r>
      <rPr>
        <b/>
        <sz val="9"/>
        <color theme="1"/>
        <rFont val="Arial"/>
        <family val="2"/>
      </rPr>
      <t xml:space="preserve">IPMSM: </t>
    </r>
    <r>
      <rPr>
        <sz val="9"/>
        <color theme="1"/>
        <rFont val="Arial"/>
        <family val="2"/>
      </rPr>
      <t xml:space="preserve">Porcentaje de acciones de promoción de la salud, el medio ambiente y el fomento a los valores cívicos implementados. (Educar es de todos, Cuentos para todos, Censo de infrastructura, Sin violencia, con ellas y Alfabetización).			</t>
    </r>
  </si>
  <si>
    <t>Meta Trimestral: Este indicador tiene como meta anual realizar 65 actividades favor del desarrollo educativo en instituciones públicas. En este trimestre se realizaron 5 de las 5 programadas. El porcentaje alcanzado del 100%.
Meta Anual: Durante el ejercicio 2024, el porcentaje alcanzado fue del 100%, ya que de las 65 actividades favor del desarrollo educativo en instituciones públicas programados a entregar, se lograron las 65, alcanzando la meta anual, en apoyo, prevención  y  promoción  en materia de salud,  medio ambiente, cultura y fomento a los valores cívicos dirigido a niños, niñas y adolescentes del municipio.</t>
  </si>
  <si>
    <r>
      <t xml:space="preserve">C. 2.1.1.1.8 </t>
    </r>
    <r>
      <rPr>
        <sz val="11"/>
        <color theme="1"/>
        <rFont val="Arial"/>
        <family val="2"/>
      </rPr>
      <t>Pláticas de sensibilización, orientación y prevención del Acoso Escolar (Bullying) en instituciones de educación públicas y privadas ejecutadas.</t>
    </r>
  </si>
  <si>
    <r>
      <rPr>
        <b/>
        <sz val="9"/>
        <color theme="1"/>
        <rFont val="Arial"/>
        <family val="2"/>
      </rPr>
      <t>PPCAE:</t>
    </r>
    <r>
      <rPr>
        <sz val="9"/>
        <color theme="1"/>
        <rFont val="Arial"/>
        <family val="2"/>
      </rPr>
      <t xml:space="preserve"> Porcentaje de Pláticas de Combate al Acoso Escolar ejecutadas (Vivir sin acoso, Juventudes construyéndose, Escuela para padres y  Jornadas, Ellas Nos Unen). 	</t>
    </r>
  </si>
  <si>
    <t>Meta Trimestral: Este indicador tiene como meta anual realizar 39 Pláticas de sensibilización, orientación y prevención del Acoso Escolar (Bullying) en instituciones de educación públicas y privadas. En este trimestre se realizaron 8 de las 8 programadas. El porcentaje alcanzado del 100%.
Meta Anual: Durante el ejercicio 2024, el porcentaje alcanzado fue del 100%, realizando 39 Pláticas de sensibilización, orientación y prevención del Acoso Escolar (Bullying) en instituciones de educación públicas y privadas, alcanzando la meta anual.</t>
  </si>
  <si>
    <r>
      <rPr>
        <b/>
        <sz val="11"/>
        <color theme="1"/>
        <rFont val="Arial"/>
        <family val="2"/>
      </rPr>
      <t xml:space="preserve">A. 2.1.1.1.8.1 </t>
    </r>
    <r>
      <rPr>
        <sz val="11"/>
        <color theme="1"/>
        <rFont val="Arial"/>
        <family val="2"/>
      </rPr>
      <t>Realización pláticas de prevención de violencia y valores en los centros educativos del municipio de Benito Juárez.</t>
    </r>
  </si>
  <si>
    <r>
      <rPr>
        <b/>
        <sz val="9"/>
        <color theme="1"/>
        <rFont val="Arial"/>
        <family val="2"/>
      </rPr>
      <t xml:space="preserve">PPPFVR: </t>
    </r>
    <r>
      <rPr>
        <sz val="9"/>
        <color theme="1"/>
        <rFont val="Arial"/>
        <family val="2"/>
      </rPr>
      <t xml:space="preserve">Porcentaje de Pláticas de Prevención y Fomento de Valores realizadas (Vivir sin acoso, Juventudes construyéndose, Escuela para padres y  Jornadas, Ellas Nos Unen). 	</t>
    </r>
  </si>
  <si>
    <r>
      <t xml:space="preserve">C. 2.1.1.1.9 </t>
    </r>
    <r>
      <rPr>
        <sz val="11"/>
        <color theme="1"/>
        <rFont val="Arial"/>
        <family val="2"/>
      </rPr>
      <t>Actividades de fomento e impulso a la Lectura en las bibliotecas públicas municipales  en beneficio de la población del municipio de Benito Juárez ejecutadas.</t>
    </r>
  </si>
  <si>
    <r>
      <rPr>
        <b/>
        <sz val="9"/>
        <color theme="1"/>
        <rFont val="Arial"/>
        <family val="2"/>
      </rPr>
      <t xml:space="preserve">PEADL: </t>
    </r>
    <r>
      <rPr>
        <sz val="9"/>
        <color theme="1"/>
        <rFont val="Arial"/>
        <family val="2"/>
      </rPr>
      <t>Porcentaje ejecutado de Actividades para el Desarrollo de Lectura  (Fomento a la lectura, Biblioteca móvil, Atenciones al público, Visitas Guiadas y  Cursos de verano).</t>
    </r>
  </si>
  <si>
    <t xml:space="preserve">Meta Trimestral: Este indicador tiene como meta anual realizar 336 Actividades de fomento e impulso a la Lectura en las bibliotecas públicas municipales. En este trimestre se realizaron 78 de las 55 programadas. El porcentaje alcanzado del 141.82%, debido reciente inauguración de la ludoteca “jaguar” en la cual se realizaron diversas actividades con la finalidad de fomentar la lectura de la comunidad estudiantil.                                                                                                                                                                                -  
Meta Anual: Durante el ejercicio 2024, el porcentaje alcanzado fue del 107.74%, se realizaron 362 Actividades de fomento e impulso a la Lectura en las bibliotecas públicas municipales, de las 336 planeadas. Lo anterior, derivado a la reciente inauguración de la ludoteca “jaguar” en la cual se realizaron diversas actividades con la finalidad de fomentar la lectura de la comunidad estudiantil.                                         </t>
  </si>
  <si>
    <r>
      <t xml:space="preserve">A. 2.1.1.1.9.1 </t>
    </r>
    <r>
      <rPr>
        <sz val="11"/>
        <color theme="1"/>
        <rFont val="Arial"/>
        <family val="2"/>
      </rPr>
      <t>Organización de actividades y servicios bibliotecarios para incentivar y fomentar a la lectura en beneficio de la población del municipio de Benito Juárez.</t>
    </r>
  </si>
  <si>
    <r>
      <rPr>
        <b/>
        <sz val="9"/>
        <color theme="1"/>
        <rFont val="Arial"/>
        <family val="2"/>
      </rPr>
      <t>PEASB:</t>
    </r>
    <r>
      <rPr>
        <sz val="9"/>
        <color theme="1"/>
        <rFont val="Arial"/>
        <family val="2"/>
      </rPr>
      <t xml:space="preserve"> Porcentaje Ejecutado de Actividades y Servicios Bibliotecarios  (Fomento a la lectura, Biblioteca móvil, Atenciones al público, Visitas Guiadas y  Cursos de verano).	 </t>
    </r>
  </si>
  <si>
    <r>
      <t xml:space="preserve">C. 2.1.1.1.10 </t>
    </r>
    <r>
      <rPr>
        <sz val="11"/>
        <color theme="1"/>
        <rFont val="Arial"/>
        <family val="2"/>
      </rPr>
      <t>Acciones de Servicios de salud que mejoren la calidad de vida de la población del municipio de Benito Juárez realizadas.</t>
    </r>
  </si>
  <si>
    <r>
      <rPr>
        <b/>
        <sz val="9"/>
        <color theme="1"/>
        <rFont val="Arial"/>
        <family val="2"/>
      </rPr>
      <t xml:space="preserve">PASSR: </t>
    </r>
    <r>
      <rPr>
        <sz val="9"/>
        <color theme="1"/>
        <rFont val="Arial"/>
        <family val="2"/>
      </rPr>
      <t>Porcentaje de Acciones de Servicios de Salud realizados Brigadas Médicas, Brigada Unidad Móvil Fundación Karisma A.C y Brigada “Salud reproductiva” MPF/Prevencion de ITS y eventos de coordinación con instituciones públicas y privadas para ofrecer una mayor variedad de servicios de salud).</t>
    </r>
  </si>
  <si>
    <t>Meta Trimestral:  Este indicador tiene como meta anual realizar 125 Acciones de Servicios de salud. En este trimestre se realizaron 47 de las 30 programadas. El porcentaje alcanzado del 156.67%, debido a la ampliación de la plantilla de la dirección de salud con personal sanitario facultativo y con el ingreso de pasantes de diversas áreas de la salud.
Meta Anual: Durante el ejercicio 2024, el porcentaje alcanzado fue del 115.20%, ya que de las 125 Acciones de Servicios de salud, se lograron 144. Lo anterior, derivado de la ampliación de la plantilla de la dirección de salud en este cuarto trimestre.</t>
  </si>
  <si>
    <r>
      <rPr>
        <b/>
        <sz val="11"/>
        <color theme="1"/>
        <rFont val="Arial"/>
        <family val="2"/>
      </rPr>
      <t xml:space="preserve">A. 2.1.1.1.10.1 </t>
    </r>
    <r>
      <rPr>
        <sz val="11"/>
        <color theme="1"/>
        <rFont val="Arial"/>
        <family val="2"/>
      </rPr>
      <t>Realización de brigadas médicas con servicios de salud gratuitos en beneficio de la ciudadanía en situación de vulnerabilidad y de escasos recursos del municipio de Benito Juárez.</t>
    </r>
  </si>
  <si>
    <r>
      <rPr>
        <b/>
        <sz val="9"/>
        <color theme="1"/>
        <rFont val="Arial"/>
        <family val="2"/>
      </rPr>
      <t>PBMR:</t>
    </r>
    <r>
      <rPr>
        <sz val="9"/>
        <color theme="1"/>
        <rFont val="Arial"/>
        <family val="2"/>
      </rPr>
      <t xml:space="preserve"> Porcentaje de brigadas médicas realizadas (Brigadas Médicas, Brigada Unidad Móvil Fundación Karisma A.C y Brigada “Salud reproductiva” MPF/Prevencion de ITS).</t>
    </r>
  </si>
  <si>
    <t>Meta Trimestral: Este indicador tiene como meta anual realizar 100 brigadas médicas. En este trimestre se realizaron 43  de las 20 programadas. El porcentaje alcanzado del 215%, debido a la ampliación de la plantilla de la dirección de salud con personal sanitario facultativo y con el ingreso de pasantes de diversas áreas de la salud, por lo que sé el número de brigadas aumento, acercamos servicios de primer contacto en el área de la salud favoreciendo a la ciudadanía en el cuidado preventivo de su salud.
Meta Anual: Durante el ejercicio 2024, el porcentaje alcanzado fue del 125%, ya que de las 100 brigadas programadas, se lograron 125. Lo anterior, derivado de la ampliación de la plantilla de la dirección de salud con personal sanitario facultativo y con el ingreso de pasantes de diversas áreas de la salud, lo que nos permitió la atención de un mayor número de brigadas en el cuarto trimestre.</t>
  </si>
  <si>
    <r>
      <t>A. 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</si>
  <si>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9"/>
        <color theme="1"/>
        <rFont val="Arial"/>
        <family val="2"/>
      </rPr>
      <t xml:space="preserve">PECIG: </t>
    </r>
    <r>
      <rPr>
        <sz val="9"/>
        <color theme="1"/>
        <rFont val="Arial"/>
        <family val="2"/>
      </rPr>
      <t>Porcentaje de Eventos de Coordinación Interinstitucional y Gubernamental (Eventos de coordinación con instituciones públicas y privadas para ofrecer una mayor variedad de servicios de salud).</t>
    </r>
  </si>
  <si>
    <t>Meta Trimestral: Este indicador tiene como meta anual realizar 25 campañas informativas de salud.  En este trimestre se realizaron 4 de las 10 programadas. El porcentaje alcanzando del 40%, debido a que en el mes de diciembre el personal de esta Dirección apoyo en las Posadas Navideñas.
Meta Anual: Durante el ejercicio 2024, el porcentaje alcanzado fue del 76%, ya que de las 25 campañas programadas, se lograron 19, debido a que en el mes de diciembre el personal de esta Dirección apoyo en las Posadas Navideñas.</t>
  </si>
  <si>
    <r>
      <t xml:space="preserve">C. 2.1.1.1.11 </t>
    </r>
    <r>
      <rPr>
        <sz val="11"/>
        <color theme="1"/>
        <rFont val="Arial"/>
        <family val="2"/>
      </rPr>
      <t>Atenciones médicas en materia de salud preventiva para mejorar la salud de la población del municipio de Benito Juárez realizadas.</t>
    </r>
  </si>
  <si>
    <r>
      <rPr>
        <b/>
        <sz val="6"/>
        <color theme="1"/>
        <rFont val="Arial"/>
        <family val="2"/>
      </rPr>
      <t>PAMPR:</t>
    </r>
    <r>
      <rPr>
        <sz val="6"/>
        <color theme="1"/>
        <rFont val="Arial"/>
        <family val="2"/>
      </rPr>
      <t xml:space="preserve"> Porcentaje de Atenciones Médicas Preventivas realizadas (Consultas Médicas, Medicina preventiva, Optometría, Pláticas de Prevención a la Salud, Adolescencia y bienestar emocional, Talleres " Detección oportuna de  Ca de mama y Ca  Cervicouterino", Salud y enfermedad Habitos saludables de vida y prevención de la enfermedad, Consulta Dental, Consulta Nutricional y Unidad de traslado).</t>
    </r>
  </si>
  <si>
    <t>Meta Trimestral: Este indicador tiene como meta anual realizar 5329 Atenciones médicas. En este trimestre se realizaron 3386 de las 1500 programadas, alcanzando el 225.73%, debido a la apertura en el mes de abril de la primera Unidad Médica Municipal (ubicada aún lado del palacio) y a la ampliación de la plantilla de la dirección de salud con personal sanitario facultativo y con el ingreso de pasantes de diversas áreas de la salud, por lo que el número de consultas médicas ha aumentado, por encontrarse en un lugar céntrico, acude más ciudadanía y al contar con más personal, se pueden brindar las consultas.
Meta Anual: Durante el ejercicio 2024, el porcentaje alcanzado fue del 138.07%, ya que de las 5329 Atenciones médicas programadas, se lograron 7358, debido a que a la apertura en el mes de abril de la primera Unidad Médica Municipal (ubicada aún lado del palacio) y a la ampliación de la plantilla de la dirección de salud con personal sanitario facultativo y con el ingreso de pasantes de diversas áreas de la salud, por lo que el número de consultas médicas ha aumentado, por encontrarse en un lugar céntrico, acude más ciudadanía y al contar con más personal, se pueden brindar las consultas</t>
  </si>
  <si>
    <r>
      <rPr>
        <b/>
        <sz val="11"/>
        <color theme="1"/>
        <rFont val="Arial"/>
        <family val="2"/>
      </rPr>
      <t>A. 2.1.1.1.11.1</t>
    </r>
    <r>
      <rPr>
        <sz val="11"/>
        <color theme="1"/>
        <rFont val="Arial"/>
        <family val="2"/>
      </rPr>
      <t xml:space="preserve"> Realización de atenciones y consultas médicas gratuitas para el cuidado de la salud de la población del municipio de Benito Juárez.</t>
    </r>
  </si>
  <si>
    <r>
      <rPr>
        <b/>
        <sz val="9"/>
        <color theme="1"/>
        <rFont val="Arial"/>
        <family val="2"/>
      </rPr>
      <t>PCMR:</t>
    </r>
    <r>
      <rPr>
        <sz val="9"/>
        <color theme="1"/>
        <rFont val="Arial"/>
        <family val="2"/>
      </rPr>
      <t xml:space="preserve"> Porcentaje de Consultas Médicas realizadas (Consultas Médicas, Medicina preventiva y Optometría).	</t>
    </r>
  </si>
  <si>
    <t>Meta Trimestral: Este indicador tiene como meta anual realizar 3540 Atenciones médicas. En este trimestre se realizaron 2631 de las 800 programadas, alcanzando el 328.88%, debido a la apertura en el mes de abril de la primera Unidad Médica Municipal (ubicada aún lado del palacio) y a la ampliación de la plantilla de la dirección de salud y con el ingreso de pasantes, por lo que el número de consultas médicas ha aumentado, por encontrarse en un lugar céntrico, acude más ciudadanía y al contar con más personal, se pueden brindar las consultas y dar seguimiento a los pacientes.
Meta Anual: Durante el ejercicio 2024, el porcentaje alcanzado fue del 157.20%, ya que de las 3540 Atenciones médicas programadas, se lograron 5565, debido a la apertura en el mes de abril de la primera Unidad Médica Municipal (ubicada aún lado del palacio) y a la ampliación de la plantilla de la dirección de salud y con el ingreso de pasantes, por lo que el número de consultas médicas ha aumentado, por encontrarse en un lugar céntrico, acude más ciudadanía y al contar con más personal, se pueden brindar las consultas y dar seguimiento a los pacientes.</t>
  </si>
  <si>
    <r>
      <rPr>
        <b/>
        <sz val="11"/>
        <color theme="1"/>
        <rFont val="Arial"/>
        <family val="2"/>
      </rPr>
      <t xml:space="preserve">A. 2.1.1.1.11.2 </t>
    </r>
    <r>
      <rPr>
        <sz val="11"/>
        <color theme="1"/>
        <rFont val="Arial"/>
        <family val="2"/>
      </rPr>
      <t xml:space="preserve">Realización de pláticas de prevención de la salud para orientar a la población en el cuidado de su salud para el mejoramiento de su calidad de vida. </t>
    </r>
  </si>
  <si>
    <r>
      <rPr>
        <b/>
        <sz val="9"/>
        <color theme="1"/>
        <rFont val="Arial"/>
        <family val="2"/>
      </rPr>
      <t>PRPPS:</t>
    </r>
    <r>
      <rPr>
        <sz val="9"/>
        <color theme="1"/>
        <rFont val="Arial"/>
        <family val="2"/>
      </rPr>
      <t xml:space="preserve"> Porcentaje realizado de Pláticas de Prevención de la Salud  (Pláticas de Prevención a la Salud, Adolescencia y bienestar emocional, Talleres " Detección oportuna de  Ca de mama y Ca  Cervicouterino" y Salud y enfermedad Habitos saludables de vida y prevención de la enfermedad).	</t>
    </r>
  </si>
  <si>
    <t>Meta Trimestral: Este indicador tiene como meta anual realizar 86 pláticas de prevención de la salud. En este trimestre se realizaron 60  de las 25 programadas, alcanzando el 240%, debido al acuerdo actual que se tiene con las SEQ donde se nos asignan espacios en escuelas primarias para llevar a cabo actividades promocionales de salud, y derivado a la gran solicitud de escuelas que solicitan las pláticas.
Meta Anual: Durante el ejercicio 2024, el porcentaje alcanzado fue del 132.56%, ya que de las 86 pláticas de prevención de la salud, se lograron 114, debido al acuerdo actual que se tiene con las SEQ donde se nos asignan espacios en escuelas primarias para llevar a cabo actividades promocionales de salud, y derivado a la gran solicitud de escuelas que solicitan las pláticas.</t>
  </si>
  <si>
    <r>
      <rPr>
        <b/>
        <sz val="11"/>
        <color theme="1"/>
        <rFont val="Arial"/>
        <family val="2"/>
      </rPr>
      <t>A. 2.1.1.1.11.3</t>
    </r>
    <r>
      <rPr>
        <sz val="11"/>
        <color theme="1"/>
        <rFont val="Arial"/>
        <family val="2"/>
      </rPr>
      <t xml:space="preserve"> Realización de atenciones y consultas dentales gratuitas para el cuidado de la salud bucal de la población del municipio de Benito Juárez.</t>
    </r>
  </si>
  <si>
    <r>
      <rPr>
        <b/>
        <sz val="9"/>
        <color theme="1"/>
        <rFont val="Arial"/>
        <family val="2"/>
      </rPr>
      <t>PCDR:</t>
    </r>
    <r>
      <rPr>
        <sz val="9"/>
        <color theme="1"/>
        <rFont val="Arial"/>
        <family val="2"/>
      </rPr>
      <t xml:space="preserve"> Porcentaje de Consultas Dentales realizadas (Consulta Dental).</t>
    </r>
  </si>
  <si>
    <t>Meta Trimestral: Este indicador tiene como meta anual realizar 1452 consultas dentales. En este trimestre se realizaron 483  de las 600 programadas. El porcentaje alcanzando del 80.50%, debido a que la meta depende de que la ciudadanía acuda y solicite el servicio, siendo el mes de diciembre bajo por las diversas festividades.
Meta Anual: Durante el ejercicio 2024, el porcentaje alcanzado fue del 87.88%, ya que de las 1452 consultas dentales, se lograron 1276, debido a que la meta depende de que la ciudadanía acuda y solicite el servicio, siendo el mes de diciembre bajo por las diversas festividades.</t>
  </si>
  <si>
    <r>
      <rPr>
        <b/>
        <sz val="11"/>
        <color theme="1"/>
        <rFont val="Arial"/>
        <family val="2"/>
      </rPr>
      <t>A. 2.1.1.1.11.4</t>
    </r>
    <r>
      <rPr>
        <sz val="11"/>
        <color theme="1"/>
        <rFont val="Arial"/>
        <family val="2"/>
      </rPr>
      <t xml:space="preserve"> Realización de atenciones y consultas nutricionales gratuitas para el cuidado de la salud de la población del municipio de Benito Juárez.</t>
    </r>
  </si>
  <si>
    <r>
      <rPr>
        <b/>
        <sz val="9"/>
        <color theme="1"/>
        <rFont val="Arial"/>
        <family val="2"/>
      </rPr>
      <t>PCNR:</t>
    </r>
    <r>
      <rPr>
        <sz val="9"/>
        <color theme="1"/>
        <rFont val="Arial"/>
        <family val="2"/>
      </rPr>
      <t xml:space="preserve"> Porcentaje de Consultas Nutricionales realizadas (Consulta Nutricional).	</t>
    </r>
  </si>
  <si>
    <t>Meta Trimestral: Este indicador tiene como meta anual realizar 137 consultas nutricionales. En este trimestre se realizaron 193 de las 60 programadas. El porcentaje alcanzado el 321.67%, debido a que partir del mes de agosto se integró al equipo de la dirección de salud el titular del área de nutrición, por lo que se han podido cubrir las consultas que solicitan los ciudadanos que acuden a la nueva Unidad Médica.
Meta Anual: Durante el ejercicio 2024, el porcentaje alcanzado fue del 208.03%, ya que de las 137 consultas nutricionales se lograron 285, debido a que partir del mes de agosto se integró al equipo de la dirección de salud el titular del área de nutrición, por lo que se han podido cubrir las consultas que solicitan los ciudadanos que acuden a la nueva Unidad Médica.</t>
  </si>
  <si>
    <r>
      <rPr>
        <b/>
        <sz val="11"/>
        <color theme="1"/>
        <rFont val="Arial"/>
        <family val="2"/>
      </rPr>
      <t>A. 2.1.1.1.11.5</t>
    </r>
    <r>
      <rPr>
        <sz val="11"/>
        <color theme="1"/>
        <rFont val="Arial"/>
        <family val="2"/>
      </rPr>
      <t xml:space="preserve">  Realización de servicios de  traslados y complementarios a personas con discapacidad, o movilidad reducida a las unidades médicas, para que sean  atendidos.</t>
    </r>
  </si>
  <si>
    <r>
      <rPr>
        <b/>
        <sz val="9"/>
        <color theme="1"/>
        <rFont val="Arial"/>
        <family val="2"/>
      </rPr>
      <t>PTPDMRUMA:</t>
    </r>
    <r>
      <rPr>
        <sz val="9"/>
        <color theme="1"/>
        <rFont val="Arial"/>
        <family val="2"/>
      </rPr>
      <t xml:space="preserve"> Porcentaje de   servicios de  traslados  a personas con discapacidad, o movilidad reducida a las unidades médicas, para que sean  atendidos.  (Unidad de traslado).</t>
    </r>
  </si>
  <si>
    <t>Meta Trimestral: Este indicador tiene como meta anual realizar 114 servicios de traslados. En este trimestre se realizaron 19 de los 15 programados. El porcentaje alcanzado del 126.67%, ya que se ofrece el servicio a los ciudadanos con movilidad reducida que lo soliciten.    
Meta Anual: Durante el ejercicio 2024, el porcentaje alcanzado fue del 103.51%, ya que de los 114 traslados se lograron 118, ya que se ofrece el servicio a los ciudadanos con movilidad reducida que lo soliciten</t>
  </si>
  <si>
    <r>
      <t xml:space="preserve">C. 2.1.1.1.12 </t>
    </r>
    <r>
      <rPr>
        <sz val="11"/>
        <color theme="1"/>
        <rFont val="Arial"/>
        <family val="2"/>
      </rPr>
      <t>Acciones de salud pública en beneficio de la población del municipio de Benito Juárez para tener entornos saludables, ejecutadas.</t>
    </r>
  </si>
  <si>
    <r>
      <rPr>
        <b/>
        <sz val="9"/>
        <color theme="1"/>
        <rFont val="Arial"/>
        <family val="2"/>
      </rPr>
      <t xml:space="preserve">PASPR: </t>
    </r>
    <r>
      <rPr>
        <sz val="9"/>
        <color theme="1"/>
        <rFont val="Arial"/>
        <family val="2"/>
      </rPr>
      <t>Porcentaje de Acciones de Salud Pública realizados. (Pláticas de desacacharrización, de Promoción a la salud, jornada de microtiraderos, Entornos saludable mujeres y Fumación en tu colonia).</t>
    </r>
  </si>
  <si>
    <t>Meta Trimestral: Este indicador tiene como meta anual realizar 36 Acciones de salud pública para tener entornos saludables. En este trimestre se realizaron 9 de los 10 programados. El porcentaje alcanzando del 90%, ya que se apoyó en el mes de diciembre en las Posadas Navideñas.
Meta Anual: Durante el ejercicio 2024, el porcentaje alcanzado fue del 88.89%, ya que de las 36 Acciones de salud para tener entornos saludables se lograron 32, ya que se apoyó en el mes de diciembre en las Posadas Navideñas</t>
  </si>
  <si>
    <r>
      <rPr>
        <b/>
        <sz val="11"/>
        <color theme="1"/>
        <rFont val="Arial"/>
        <family val="2"/>
      </rPr>
      <t>A. 2.1.1.1.12.1</t>
    </r>
    <r>
      <rPr>
        <sz val="11"/>
        <color theme="1"/>
        <rFont val="Arial"/>
        <family val="2"/>
      </rPr>
      <t xml:space="preserve"> Implementación de acciones para mantener entornos saludables para el beneficio de la población del municipio de Benito Juárez.</t>
    </r>
  </si>
  <si>
    <r>
      <rPr>
        <b/>
        <sz val="9"/>
        <color theme="1"/>
        <rFont val="Arial"/>
        <family val="2"/>
      </rPr>
      <t>PAESR:</t>
    </r>
    <r>
      <rPr>
        <sz val="9"/>
        <color theme="1"/>
        <rFont val="Arial"/>
        <family val="2"/>
      </rPr>
      <t xml:space="preserve"> Porcentaje de Acciones para mantener entornos Saludables realizados (Pláticas de desacacharrización, de Promoción a la salud, jornada de microtiraderos, Entornos saludable mujeres y Fumación en tu colonia).		 </t>
    </r>
  </si>
  <si>
    <t>Meta Trimestral: Este indicador tiene como meta anual realizar 36  En este trimestre se realizaron 9 de los 10 programados, alcanzando el 90%, ya que se apoyó en el mes de diciembre en las Posadas Navideñas.
Meta Anual: Durante el ejercicio 2024, el porcentaje alcanzado fue del 88.89%, ya que de las 36 Acciones de salud para tener entornos saludables se lograron 32, ya que se apoyó en el mes de diciembre en las Posadas Navideñas.</t>
  </si>
  <si>
    <r>
      <rPr>
        <b/>
        <sz val="11"/>
        <color theme="1"/>
        <rFont val="Arial"/>
        <family val="2"/>
      </rPr>
      <t>A. 2.1.1.1.12.2</t>
    </r>
    <r>
      <rPr>
        <sz val="11"/>
        <color theme="1"/>
        <rFont val="Arial"/>
        <family val="2"/>
      </rPr>
      <t xml:space="preserve"> Implementación de acopio y recolección de medicamentos con fecha de caducidad vencida como potenciales contaminantes ambientales.</t>
    </r>
  </si>
  <si>
    <r>
      <rPr>
        <b/>
        <sz val="9"/>
        <color theme="1"/>
        <rFont val="Arial"/>
        <family val="2"/>
      </rPr>
      <t>PKRMC:</t>
    </r>
    <r>
      <rPr>
        <sz val="9"/>
        <color theme="1"/>
        <rFont val="Arial"/>
        <family val="2"/>
      </rPr>
      <t xml:space="preserve"> Porcentaje de  kilos recolectados en  medicamentos caducos (Jornada de Recoleccion de Medicamento Caduco)	</t>
    </r>
  </si>
  <si>
    <t>Meta Trimestral: Este indicador tiene como meta anual recolectar 128 kilos de medicamentos con fecha de caducidad vencida. En este trimestre se recolectaron 66 Kilos de los 25 programados, alcanzando el 264%, debido a la ubicación  (céntrica) del contenedor actual en palacio municipal y en la dirección de salud, por lo que la ciudadanía, lleva más medicamentos caducos.
Meta Anual: Durante el ejercicio 2024, el porcentaje alcanzado fue del 132.03%, ya que de los 128 kilos programados recolectar se lograron 169, debido a la ubicación (céntrica) del contenedor actual en palacio municipal y en la dirección de salud, por lo que la ciudadanía, lleva más medicamentos caducos</t>
  </si>
  <si>
    <r>
      <t xml:space="preserve">C. 2.1.1.1.13 </t>
    </r>
    <r>
      <rPr>
        <sz val="11"/>
        <color theme="1"/>
        <rFont val="Arial"/>
        <family val="2"/>
      </rPr>
      <t>Atenciones de salud mental para concientizar a la población del municipio de Benito Juárez en preventivos de la salud otorgadas.</t>
    </r>
  </si>
  <si>
    <r>
      <rPr>
        <b/>
        <sz val="9"/>
        <color theme="1"/>
        <rFont val="Arial"/>
        <family val="2"/>
      </rPr>
      <t>PASMO:</t>
    </r>
    <r>
      <rPr>
        <sz val="9"/>
        <color theme="1"/>
        <rFont val="Arial"/>
        <family val="2"/>
      </rPr>
      <t xml:space="preserve"> Porcentaje de Atenciones de Salud Mental Otorgadas (Consulta Psicologica de Trabajo Social y Pláticas de Salud mental "Determinates sociales y mecanismos protectores").</t>
    </r>
  </si>
  <si>
    <t>Meta Trimestral: Este indicador tiene como meta anual realizar 1768 Atenciones de salud mental. En este trimestre se realizaron 1221 de las 553 programadas, alcanzando el 220.80%, debido a que partir del mes de agosto se cuenta ya con el titular de la dirección de salud mental y se cuenta con la Primera Unidad Médica, aún lado del Palacio Municipal, por lo que son más los ciudadanos que solicitan los servicios y se han podido cubrir las consultas.
Meta Anual: Durante el ejercicio 2024, el porcentaje alcanzado fue del 145.59%, ya que de las 1768 Atenciones de salud mental programadas se lograron 2574, debido a que partir del mes de agosto se cuenta ya con el titular de la dirección de salud mental y se cuenta con la Primera Unidad Médica, aún lado del Palacio Municipal, por lo que son más los ciudadanos que solicitan los servicios y se han podido cubrir las consultas.</t>
  </si>
  <si>
    <r>
      <rPr>
        <b/>
        <sz val="11"/>
        <color theme="1"/>
        <rFont val="Arial"/>
        <family val="2"/>
      </rPr>
      <t xml:space="preserve">A. 2.1.1.1.13.1 </t>
    </r>
    <r>
      <rPr>
        <sz val="11"/>
        <color theme="1"/>
        <rFont val="Arial"/>
        <family val="2"/>
      </rPr>
      <t>Realización de Atenciones psicológicas gratuitas en beneficio de la población para la concientización en temas de salud mental.</t>
    </r>
  </si>
  <si>
    <r>
      <rPr>
        <b/>
        <sz val="9"/>
        <color theme="1"/>
        <rFont val="Arial"/>
        <family val="2"/>
      </rPr>
      <t xml:space="preserve">PAPR: </t>
    </r>
    <r>
      <rPr>
        <sz val="9"/>
        <color theme="1"/>
        <rFont val="Arial"/>
        <family val="2"/>
      </rPr>
      <t>Porcentaje de atenciones psicológicas realizadas Consulta Psicologica).</t>
    </r>
  </si>
  <si>
    <t>Meta Trimestral: Este indicador tiene como meta anual realizar 660 Atenciones psicológicas. En este trimestre se realizaron 424  de las 253 programadas, alcanzando el 167.59%, debido a que partir del mes de agosto se cuenta ya con el titular de la dirección de salud mental y se cuenta con la Primera Unidad Médica, aún lado del Palacio Municipal, por lo que son más los ciudadanos que solicitan los servicios y se han podido cubrir las consultas psicológicas.
Meta Anual: Durante el ejercicio 2024, el porcentaje alcanzado fue del 130.30%, ya que de las 660 Atenciones de salud mental programadas se lograron 860, debido a que partir del mes de agosto se cuenta ya con el titular de la dirección de salud mental y se cuenta con la Primera Unidad Médica, aún lado del Palacio Municipal, por lo que son más los ciudadanos que solicitan los servicios y se han podido cubrir las consultas psicológicas.</t>
  </si>
  <si>
    <r>
      <rPr>
        <b/>
        <sz val="11"/>
        <color theme="1"/>
        <rFont val="Arial"/>
        <family val="2"/>
      </rPr>
      <t>A. 2.1.1.1.13.2</t>
    </r>
    <r>
      <rPr>
        <sz val="11"/>
        <color theme="1"/>
        <rFont val="Arial"/>
        <family val="2"/>
      </rPr>
      <t xml:space="preserve">    Asesoramiento   a la población  de atención prioritaria  para apoyarlos a cubrir demandas sociales y en salud  </t>
    </r>
  </si>
  <si>
    <r>
      <rPr>
        <b/>
        <sz val="9"/>
        <color theme="1"/>
        <rFont val="Arial"/>
        <family val="2"/>
      </rPr>
      <t>PASR:</t>
    </r>
    <r>
      <rPr>
        <sz val="9"/>
        <color theme="1"/>
        <rFont val="Arial"/>
        <family val="2"/>
      </rPr>
      <t xml:space="preserve"> Porcentaje de asesoramientos sociales realizados (Consulta de Trabajo Social).</t>
    </r>
  </si>
  <si>
    <t>Meta Trimestral: Este indicador tiene como meta anual realizar 1108 Atenciones de trabajo social. En este trimestre se realizaron 797 de las 300 programadas, alcanzando el 265.67%, debido a que partir del mes de agosto se cuenta ya con el titular de la dirección de salud mental y se cuenta con la Primera Unidad Médica, aún lado del Palacio Municipal, por lo que son más los ciudadanos que solicitan los servicios y se han podido cubrir las consultas de trabajo social.
Meta Anual: Durante el ejercicio 2024, el porcentaje alcanzado fue del 153.97%, ya que de las 1108 Atenciones de trabajo social programadas se lograron 1708, debido a que partir del mes de agosto se cuenta ya con el titular de la dirección de salud mental y se cuenta con la Primera Unidad Médica, aún lado del Palacio Municipal, por lo que son más los ciudadanos que solicitan los servicios y se han podido cubrir las consultas de trabajo social.</t>
  </si>
  <si>
    <r>
      <t xml:space="preserve">C. 2.1.1.1.14  </t>
    </r>
    <r>
      <rPr>
        <sz val="11"/>
        <color theme="1"/>
        <rFont val="Arial"/>
        <family val="2"/>
      </rPr>
      <t xml:space="preserve">Acciones de coordinación para el emprendimiento, desarrollo rural y fomento al empleo impulsadas. </t>
    </r>
  </si>
  <si>
    <r>
      <rPr>
        <b/>
        <sz val="9"/>
        <color theme="1"/>
        <rFont val="Arial"/>
        <family val="2"/>
      </rPr>
      <t xml:space="preserve">PARIDE: </t>
    </r>
    <r>
      <rPr>
        <sz val="9"/>
        <color theme="1"/>
        <rFont val="Arial"/>
        <family val="2"/>
      </rPr>
      <t>Porcentaje de Acciones realizadas que Impulsan el Desarrollo Económico  (Reuniones con dependencias de gobierno e iniciativa privada).</t>
    </r>
  </si>
  <si>
    <t>Meta Trimestral:  No se tienen programadas actividades para este trimestre.
Meta Anual: Durante el ejercicio 2024, el porcentaje alcanzado fue del 100%, se programaron 4 reuniones con dependencias de los tres niveles de gobierno e iniciativa privada en materia económica, para favorecer el emprendimiento, desarrollo rural y fomento al empleo en la ciudadanía, de las cuales se realizaron todas, cumpliendo con la meta anual.</t>
  </si>
  <si>
    <r>
      <rPr>
        <b/>
        <sz val="11"/>
        <color theme="1"/>
        <rFont val="Arial"/>
        <family val="2"/>
      </rPr>
      <t xml:space="preserve">A. 2.1.1.1.14.1 </t>
    </r>
    <r>
      <rPr>
        <sz val="11"/>
        <color theme="1"/>
        <rFont val="Arial"/>
        <family val="2"/>
      </rPr>
      <t xml:space="preserve">Coordinación de Reuniones con dependencias de los tres niveles de gobierno e iniciativa privada en materia económica para el cumplimiento de los reglamentos establecidos. </t>
    </r>
  </si>
  <si>
    <r>
      <rPr>
        <b/>
        <sz val="9"/>
        <color theme="1"/>
        <rFont val="Arial"/>
        <family val="2"/>
      </rPr>
      <t>PARIDE:</t>
    </r>
    <r>
      <rPr>
        <sz val="9"/>
        <color theme="1"/>
        <rFont val="Arial"/>
        <family val="2"/>
      </rPr>
      <t xml:space="preserve"> Porcentaje de Acciones realizadas que Impulsan el Desarrollo Económico  (Reuniones con dependencias de gobierno e iniciativa privada).</t>
    </r>
  </si>
  <si>
    <t>Meta Trimestral: No se tienen programadas actividades para este trimestre.
Meta Anual: Durante el ejercicio 2024, el porcentaje alcanzado fue del 100%, se programaron 4 reuniones con dependencias de los tres niveles de gobierno e iniciativa privada en materia económica, para favorecer el emprendimiento, desarrollo rural y fomento al empleo en la ciudadanía, de las cuales se realizaron todas, cumpliendo con la meta anual.</t>
  </si>
  <si>
    <r>
      <t xml:space="preserve">C. 2.1.1.1.15 </t>
    </r>
    <r>
      <rPr>
        <sz val="11"/>
        <color theme="1"/>
        <rFont val="Arial"/>
        <family val="2"/>
      </rPr>
      <t>Acciones de educación financiera, innovación, impulso y promoción en beneficio de los emprendedores y las emprendedoras del municipio de Benito Juárez ejecutadas.</t>
    </r>
  </si>
  <si>
    <r>
      <rPr>
        <b/>
        <sz val="9"/>
        <color theme="1"/>
        <rFont val="Arial"/>
        <family val="2"/>
      </rPr>
      <t xml:space="preserve">PEAEF: </t>
    </r>
    <r>
      <rPr>
        <sz val="9"/>
        <color theme="1"/>
        <rFont val="Arial"/>
        <family val="2"/>
      </rPr>
      <t>Porcentaje ejecutado de Acciones de Educación Financiera (Capacitate, Expos, Asesoramientos y Atenciones a Asociaciones Civiles).</t>
    </r>
  </si>
  <si>
    <t>Meta Trimestral:  Este indicador tiene como meta anual realizar 1055 acciones de educación financiera, innovación, impulso y promoción en beneficio de los emprendedores. En este trimestre se realizaron 611 de los 212 programados. El porcentaje alcanzado del 288.21%, debido de la demanda de la ciudadanía que solicitaba los asesoramientos, para mejorar o emprender su emprendimiento, incentivando así su economía.
Meta Anual: Durante el ejercicio 2024, el porcentaje alcanzado fue del 143.22%, ya que de las 1055 acciones programadas a realizar, se lograron 1511, debido a la demanda de la ciudadanía que solicitaba los asesoramientos, para mejorar o emprender su emprendimiento, incentivando así su economía.</t>
  </si>
  <si>
    <r>
      <rPr>
        <b/>
        <sz val="11"/>
        <color theme="1"/>
        <rFont val="Arial"/>
        <family val="2"/>
      </rPr>
      <t>A. 2.1.1.1.15.1</t>
    </r>
    <r>
      <rPr>
        <sz val="11"/>
        <color theme="1"/>
        <rFont val="Arial"/>
        <family val="2"/>
      </rPr>
      <t xml:space="preserve"> Realización de capacitaciones en temas de comercio, industria y de servicios para impulsar el emprendimiento</t>
    </r>
  </si>
  <si>
    <r>
      <rPr>
        <b/>
        <sz val="9"/>
        <color theme="1"/>
        <rFont val="Arial"/>
        <family val="2"/>
      </rPr>
      <t>PCCISR:</t>
    </r>
    <r>
      <rPr>
        <sz val="9"/>
        <color theme="1"/>
        <rFont val="Arial"/>
        <family val="2"/>
      </rPr>
      <t xml:space="preserve"> Porcentaje de Capacitaciones en temas de comercio, industria y de servicios  realizados (Capacitate).</t>
    </r>
  </si>
  <si>
    <t>Meta Trimestral: Este indicador tiene como meta anual realizar 51 capacitaciones en temas de comercio, industria y de servicios para impulsar el emprendimiento. En este trimestre se realizaron 10 de los 10 programados, alcanzando el 100% de la meta trimestral.
Meta Anual: Durante el ejercicio 2024, el porcentaje alcanzado fue del 103.92%, ya que de las 51 capacitaciones programadas a realizar, se lograron 53, debido a la demanda de la ciudadanía que las solicito.</t>
  </si>
  <si>
    <r>
      <rPr>
        <b/>
        <sz val="11"/>
        <color theme="1"/>
        <rFont val="Arial"/>
        <family val="2"/>
      </rPr>
      <t>A. 2.1.1.1.15.2</t>
    </r>
    <r>
      <rPr>
        <sz val="11"/>
        <color theme="1"/>
        <rFont val="Arial"/>
        <family val="2"/>
      </rPr>
      <t xml:space="preserve"> Realización exposiciones de los artesanos y emprendedores para apertura de los canales de comercialización e incentivar su economía.</t>
    </r>
  </si>
  <si>
    <r>
      <rPr>
        <b/>
        <sz val="9"/>
        <color theme="1"/>
        <rFont val="Arial"/>
        <family val="2"/>
      </rPr>
      <t xml:space="preserve">PCCISR: </t>
    </r>
    <r>
      <rPr>
        <sz val="9"/>
        <color theme="1"/>
        <rFont val="Arial"/>
        <family val="2"/>
      </rPr>
      <t>Porcentaje de Capacitaciones en temas de comercio, industria y de servicios  realizados (Expos)</t>
    </r>
  </si>
  <si>
    <t>Meta Trimestral: Este indicador tiene como meta anual realizar 11 exposiciones. En este trimestre se realizaron 3 de los 2 programados, alcanzando el 150% de la meta trimestral, debido a que se está realizando en el trascurso del mes de diciembre la Feria Navideña, donde participan los artesanos y emprendedores para apertura de los canales de comercialización e incentivar su economía.
Meta Anual: Durante el ejercicio 2024, el porcentaje alcanzado fue del 118.18%, ya que de las 11 exposiciones programadas a realizar, se lograron 13, para seguir incentivando la economía de los artesanos y emprendedores.</t>
  </si>
  <si>
    <r>
      <rPr>
        <b/>
        <sz val="11"/>
        <color theme="1"/>
        <rFont val="Arial"/>
        <family val="2"/>
      </rPr>
      <t>A. 2.1.1.1.15.3</t>
    </r>
    <r>
      <rPr>
        <sz val="11"/>
        <color theme="1"/>
        <rFont val="Arial"/>
        <family val="2"/>
      </rPr>
      <t xml:space="preserve"> Realización de asesoramiento a emprendedores  para impulsar su emprendimiento.</t>
    </r>
  </si>
  <si>
    <r>
      <t xml:space="preserve">PAEIE: </t>
    </r>
    <r>
      <rPr>
        <sz val="9"/>
        <color theme="1"/>
        <rFont val="Arial"/>
        <family val="2"/>
      </rPr>
      <t>Porcentaje de asesoramiento a emprendedores  para impulsar su emprendimiento.</t>
    </r>
    <r>
      <rPr>
        <b/>
        <sz val="9"/>
        <color theme="1"/>
        <rFont val="Arial"/>
        <family val="2"/>
      </rPr>
      <t xml:space="preserve"> </t>
    </r>
    <r>
      <rPr>
        <sz val="9"/>
        <color theme="1"/>
        <rFont val="Arial"/>
        <family val="2"/>
      </rPr>
      <t>(Asesoramientos y Atenciones a Asociaciones Civiles).</t>
    </r>
  </si>
  <si>
    <t>Meta Trimestral: Este indicador tiene como meta anual realizar 993 asesoramientos. En este trimestre se realizaron 598 de los 200 programados. El porcentaje alcanzando el 299%, debido al módulo de información que se ubicó en la Feria Navideña en el malecón Tajamar, la cual tuvo una gran demanda de usuarios.
Meta Anual: Durante el ejercicio 2024, el porcentaje alcanzado fue del 145.52%, ya que de las 993 asesorías programadas a realizar, se lograron 1445, debido a la gran demanda de emprendedores que solicitaban las asesorías para impulsar su emprendimiento.</t>
  </si>
  <si>
    <r>
      <t xml:space="preserve">C.  2.1.1.1.16 </t>
    </r>
    <r>
      <rPr>
        <sz val="11"/>
        <color theme="1"/>
        <rFont val="Arial"/>
        <family val="2"/>
      </rPr>
      <t>Acciones para promover proyectos para las PYMES (Pequeñas y medianas Empresas) desarrollados.</t>
    </r>
  </si>
  <si>
    <r>
      <rPr>
        <b/>
        <sz val="9"/>
        <color theme="1"/>
        <rFont val="Arial"/>
        <family val="2"/>
      </rPr>
      <t xml:space="preserve">PAPPE: </t>
    </r>
    <r>
      <rPr>
        <sz val="9"/>
        <color theme="1"/>
        <rFont val="Arial"/>
        <family val="2"/>
      </rPr>
      <t>Porcentaje de Acciones de Promoción de Proyectos ejecutados (Asesórate, Jornada de Orientación al Emprendimiento y Tiendas Móviles).</t>
    </r>
  </si>
  <si>
    <t>Meta Trimestral: Este indicador tiene como meta anual realizar 324 Acciones para promover proyectos para las PYMES. En este trimestre se realizaron 22 de las 20 programadas, alcanzando el 110% de la meta trimestral, debido a la disponibilidad de unidades por parte de SEGALMEX, se llevó el programa de tiendas móviles a diversas colonias.
Meta Anual: Durante el ejercicio 2024, el porcentaje alcanzado fue del 102.78%, ya que de las 324 acciones para promover proyectos para las PYMES programadas a realizar, se lograron 333, orientando a los emprendedores para la apertura de un negocio.</t>
  </si>
  <si>
    <r>
      <rPr>
        <b/>
        <sz val="11"/>
        <color theme="1"/>
        <rFont val="Arial"/>
        <family val="2"/>
      </rPr>
      <t xml:space="preserve">A. 2.1.1.1.16.1 </t>
    </r>
    <r>
      <rPr>
        <sz val="11"/>
        <color theme="1"/>
        <rFont val="Arial"/>
        <family val="2"/>
      </rPr>
      <t>Realización de vinculaciones a programas de apoyo financiero, tutoría empresarial y capacitación en beneficio de los emprendedores.</t>
    </r>
  </si>
  <si>
    <r>
      <rPr>
        <b/>
        <sz val="9"/>
        <color theme="1"/>
        <rFont val="Arial"/>
        <family val="2"/>
      </rPr>
      <t>PVPAFTEC:</t>
    </r>
    <r>
      <rPr>
        <sz val="9"/>
        <color theme="1"/>
        <rFont val="Arial"/>
        <family val="2"/>
      </rPr>
      <t xml:space="preserve"> Porcentaje de Vinculaciones a Programas de Apoyo financiero, tutoria empresarial y capaciación (Asesórate).</t>
    </r>
  </si>
  <si>
    <t>Meta Trimestral: Este indicador tiene como meta anual realizar 250 tutorías empresariales con el programa "asesórate". En este trimestre se realizaron 5 de los 8 programados. El porcentaje alcanzando del 62.50% debido a que el personal apoyo en las Posadas Navideñas durante el mes de diciembre.
Meta Anual: Durante el ejercicio 2024, el porcentaje alcanzado fue del 101.60%, ya que de las 250 tutorías empresariales programadas a realizar, se lograron 254, orientando a los emprendedores para la apertura de un negocio.</t>
  </si>
  <si>
    <r>
      <rPr>
        <b/>
        <sz val="11"/>
        <color theme="1"/>
        <rFont val="Arial"/>
        <family val="2"/>
      </rPr>
      <t>A. 2.1.1.1.16.2</t>
    </r>
    <r>
      <rPr>
        <sz val="11"/>
        <color theme="1"/>
        <rFont val="Arial"/>
        <family val="2"/>
      </rPr>
      <t xml:space="preserve"> Realización de acciones para fomentar el emprendimiento en beneficio de la población joven del municipio de Benito Juárez.</t>
    </r>
  </si>
  <si>
    <r>
      <rPr>
        <b/>
        <sz val="9"/>
        <color theme="1"/>
        <rFont val="Arial"/>
        <family val="2"/>
      </rPr>
      <t>PAEJ:</t>
    </r>
    <r>
      <rPr>
        <sz val="9"/>
        <color theme="1"/>
        <rFont val="Arial"/>
        <family val="2"/>
      </rPr>
      <t xml:space="preserve"> Porcentaje de Acciones de Emprendimiento para la juventud (Jornada de Orientación al Emprendimiento).	</t>
    </r>
  </si>
  <si>
    <t>Meta Trimestral: No se tenían programadas actividades para este trimestre.
Meta Anual: Durante el ejercicio 2024, el porcentaje alcanzado fue del 100%, ya que de las 5 acciones para fomentar el emprendimiento, se lograron las 5, para fomentar el emprendimiento en beneficio de la población joven del municipio de Benito Juárez.</t>
  </si>
  <si>
    <r>
      <rPr>
        <b/>
        <sz val="11"/>
        <color theme="1"/>
        <rFont val="Arial"/>
        <family val="2"/>
      </rPr>
      <t xml:space="preserve">A. 2.1.1.1.16.3 </t>
    </r>
    <r>
      <rPr>
        <sz val="11"/>
        <color theme="1"/>
        <rFont val="Arial"/>
        <family val="2"/>
      </rPr>
      <t>Realización de  acciones para el beneficio de los grupos de atención prioritaria, cuidando su economía y estilo de vida.</t>
    </r>
  </si>
  <si>
    <r>
      <t xml:space="preserve">PABVC: </t>
    </r>
    <r>
      <rPr>
        <sz val="9"/>
        <color theme="1"/>
        <rFont val="Arial"/>
        <family val="2"/>
      </rPr>
      <t>Porcentaje de Acciones para el Beneficio de los grupos de atención prioritaria</t>
    </r>
    <r>
      <rPr>
        <b/>
        <sz val="9"/>
        <color theme="1"/>
        <rFont val="Arial"/>
        <family val="2"/>
      </rPr>
      <t xml:space="preserve"> </t>
    </r>
    <r>
      <rPr>
        <sz val="9"/>
        <color theme="1"/>
        <rFont val="Arial"/>
        <family val="2"/>
      </rPr>
      <t>(Tiendas Móviles).</t>
    </r>
  </si>
  <si>
    <t>Meta Trimestral: Este indicador tiene como meta anual realizar 69 acciones para el beneficio de los grupos de atención prioritaria. En este trimestre se realizaron 17 de los 12 programados. El porcentaje alcanzado del 141.67%, debido a la disponibilidad de unidades por parte de SEGALMEX, se acudio a diversas colonias con el programa de "Tiendas móviles", donde se venden productos de la canasta básica a menor precio.
Meta Anual: Durante el ejercicio 2024, el porcentaje alcanzado fue del 107.25%, ya que de las 69 acciones programadas a realizar, se lograron 74, beneficiando a diversas colonias con el programa de "Tiendas móviles", donde se venden productos de la canasta básica a menor precio, beneficiando a muchas familias que viven en colonias irregulares.</t>
  </si>
  <si>
    <r>
      <t xml:space="preserve">C. 2.1.1.1.17 </t>
    </r>
    <r>
      <rPr>
        <sz val="11"/>
        <color theme="1"/>
        <rFont val="Arial"/>
        <family val="2"/>
      </rPr>
      <t>Acciones de profesionalización sobre herramientas de mejora y comercialización de productos para el desarrollo rural otorgadas</t>
    </r>
    <r>
      <rPr>
        <b/>
        <sz val="11"/>
        <color theme="1"/>
        <rFont val="Arial"/>
        <family val="2"/>
      </rPr>
      <t>.</t>
    </r>
  </si>
  <si>
    <r>
      <rPr>
        <b/>
        <sz val="7"/>
        <color theme="1"/>
        <rFont val="Arial"/>
        <family val="2"/>
      </rPr>
      <t xml:space="preserve">PADR: </t>
    </r>
    <r>
      <rPr>
        <sz val="7"/>
        <color theme="1"/>
        <rFont val="Arial"/>
        <family val="2"/>
      </rPr>
      <t xml:space="preserve">Porcentaje de Acciones de Desarrollo Rural ejecutados  (Talleres de: Elaboración de Insecticidas Orgánico, Plagas y Enfermedades, Herramientas de Mejora y Comercialización de sus Productos, Mi Primera Planta, Elaboración de Composta, Gallinitas Ponedoras, Elaboración de Conservas, Sustentabilidad Ambiental y Huertos Verticales. Entrega de Semillas, Reuniones con Sector Primario, Gallinitas Ponedoras y Expo Plantas).	</t>
    </r>
  </si>
  <si>
    <t>Meta Trimestral:  Este indicador tiene como meta anual realizar 30 acciones de profesionalización sobre herramientas de mejora y comercialización de productos. En este trimestre se realizaron 7 de los 6 programados. El porcentaje alcanzado del 116.67%, debido al programa de Expo Plantas, por la demanda de la ciudadanía que solicitaba participar en él, para el beneficio de mejorar su economía, con la venta de sus plantas.
Meta Anual: Durante el ejercicio 2024, el porcentaje alcanzado fue del 113.33%, ya que de las 30 acciones programadas a realizar, se lograron 34, debido al programa de Expo Plantas, por la demanda de la ciudadanía que solicitaba participar en él, para el beneficio de mejorar su economía, con la venta de sus plantas.</t>
  </si>
  <si>
    <r>
      <rPr>
        <b/>
        <sz val="11"/>
        <color theme="1"/>
        <rFont val="Arial"/>
        <family val="2"/>
      </rPr>
      <t xml:space="preserve">A. 2.1.1.1.17.1 </t>
    </r>
    <r>
      <rPr>
        <sz val="11"/>
        <color theme="1"/>
        <rFont val="Arial"/>
        <family val="2"/>
      </rPr>
      <t>Realización de capacitaciones en beneficio del sector productivo para el mejoramiento de comercio de los productores.</t>
    </r>
  </si>
  <si>
    <r>
      <rPr>
        <b/>
        <sz val="7"/>
        <color theme="1"/>
        <rFont val="Arial"/>
        <family val="2"/>
      </rPr>
      <t xml:space="preserve">PCSP: </t>
    </r>
    <r>
      <rPr>
        <sz val="7"/>
        <color theme="1"/>
        <rFont val="Arial"/>
        <family val="2"/>
      </rPr>
      <t>Porcentaje de Capacitaciones  al Sector Productivo ejecutadas  (Talleres de: Elaboración de Insecticidas Orgánico, Plagas y Enfermedades, Herramientas de Mejora y Comercialización de sus Productos, Mi Primera Planta, Elaboración de Composta, Gallinitas Ponedoras, Elaboración de Conservas, Sustentabilidad Ambiental y Huertos Verticales).</t>
    </r>
  </si>
  <si>
    <t>Meta Trimestral: Este indicador tiene como meta anual realizar 15 capacitaciones en beneficio del sector productivo. En este trimestre se realizó 1 de las 4 programadas. El porcentaje alcanzado del 25%, debido el personal de esta Dirección apoyo a su otra actividad de Expo Plantas, por la demanda de la ciudadanía que solicitaba participar en este programa, por lo que se requería el apoyo de todo el personal, pues se realizaron más expos de las programadas.
Meta Anual: Durante el ejercicio 2024, el porcentaje alcanzado fue del 93.33%, ya que de las 15 capacitaciones programadas a realizar, se lograron 14, debido a que en el cuarto trimestre el personal de esta Dirección apoyo a su otra actividad de Expo Plantas, por la demanda de la ciudadanía que solicitaba participar en este programa, por lo que se requería el apoyo de todo el personal, pues se realizaron más expos de las programadas.</t>
  </si>
  <si>
    <r>
      <rPr>
        <b/>
        <sz val="11"/>
        <color theme="1"/>
        <rFont val="Arial"/>
        <family val="2"/>
      </rPr>
      <t xml:space="preserve">A.  2.1.1.1.17.2 </t>
    </r>
    <r>
      <rPr>
        <sz val="11"/>
        <color theme="1"/>
        <rFont val="Arial"/>
        <family val="2"/>
      </rPr>
      <t>Implementación de eventos en beneficio de la población del municipio de Benito Juárez para incentivar al sector productivo y empresarial.</t>
    </r>
  </si>
  <si>
    <r>
      <rPr>
        <b/>
        <sz val="9"/>
        <color theme="1"/>
        <rFont val="Arial"/>
        <family val="2"/>
      </rPr>
      <t>PEISPE:</t>
    </r>
    <r>
      <rPr>
        <sz val="9"/>
        <color theme="1"/>
        <rFont val="Arial"/>
        <family val="2"/>
      </rPr>
      <t xml:space="preserve"> Porcentaje de Eventos que Incentivan al Sector Productivo y empresarial ejecutados (Entrega de Semillas, Reuniones con Sector Primario, Gallinitas Ponedoras y Expo Plantas).		</t>
    </r>
  </si>
  <si>
    <t>Meta Trimestral: Este indicador tiene como meta anual realizar 15 expos para incentivar al sector productivo. En este trimestre se realizaron 6 de los 2 programados. El porcentaje alcanzando del 300%, debido a la demanda de la ciudadanía que solicitaba participar en este programa de "expo plantas", se realizaron más expos de las planeadas.
Meta Anual: Durante el ejercicio 2024, el porcentaje alcanzado fue del 133.33%, ya que de las 15 expos programadas a realizar, se lograron 20. Lo anterior, derivado a que en el tercer y cuarto trimestre, se realizaron más expos de las planeadas, debido a la demanda de la ciudadanía que solicitaba participar en este programa de "expo plantas".</t>
  </si>
  <si>
    <r>
      <t xml:space="preserve">C. 2.1.1.1.18 </t>
    </r>
    <r>
      <rPr>
        <sz val="11"/>
        <color theme="1"/>
        <rFont val="Arial"/>
        <family val="2"/>
      </rPr>
      <t>Vinculaciones laborales con empresas empleadoras en apoyo a la población del municipio de Benito Juárez ejecutadas.</t>
    </r>
  </si>
  <si>
    <r>
      <rPr>
        <b/>
        <sz val="9"/>
        <color theme="1"/>
        <rFont val="Arial"/>
        <family val="2"/>
      </rPr>
      <t>PAVL:</t>
    </r>
    <r>
      <rPr>
        <sz val="9"/>
        <color theme="1"/>
        <rFont val="Arial"/>
        <family val="2"/>
      </rPr>
      <t xml:space="preserve"> Porcentaje de Atenciones para Vinculación Laboral ejecutadas (Bolsa de Empleo, Empléate Web, Empléate Intinerante y Empléate Intinerante Rosa).</t>
    </r>
  </si>
  <si>
    <t>Meta Trimestral: Este indicador tiene como meta anual realizar 10,300 Vinculaciones laborales. En este trimestre se realizaron 2542 de los 2600 programados. El porcentaje alcanzado del 97.77%, debido a que el mes de diciembre es bajo en cuanto a oferta y demanda de empleo.
Meta Anual: Durante el ejercicio 2024, el porcentaje alcanzado fue del 108.82%, ya que de las 10,300 Vinculaciones laborales, se lograron 11202, debido a la gran afluencia de ciudadanos que asisten a los diferentes programas que se tienen para realizar una vinculación y obtener un empleo.</t>
  </si>
  <si>
    <r>
      <t xml:space="preserve">A. 2.1.1.1.18.1 </t>
    </r>
    <r>
      <rPr>
        <sz val="11"/>
        <color theme="1"/>
        <rFont val="Arial"/>
        <family val="2"/>
      </rPr>
      <t>Atención de solicitudes de vinculación laboral entre los candidatos y las empresas participantes del municipio de Benito Juárez.</t>
    </r>
  </si>
  <si>
    <r>
      <rPr>
        <b/>
        <sz val="9"/>
        <color theme="1"/>
        <rFont val="Arial"/>
        <family val="2"/>
      </rPr>
      <t xml:space="preserve">PALE: </t>
    </r>
    <r>
      <rPr>
        <sz val="9"/>
        <color theme="1"/>
        <rFont val="Arial"/>
        <family val="2"/>
      </rPr>
      <t>Porcentaje de Atenciones Laborales ejecutadas (Bolsa de Empleo, Empléate Web, Empléate Intinerante y Empléate Intinerante Rosa).</t>
    </r>
  </si>
  <si>
    <t>ELABORÓ</t>
  </si>
  <si>
    <t>REVISÓ</t>
  </si>
  <si>
    <t>AUTORIZÓ</t>
  </si>
  <si>
    <t>MTRA. SHEYLA MARTIN DEL CAMPO CUADROS
ENLACE DE LA SMDSYE</t>
  </si>
  <si>
    <t>M.C. ENRIQUE EDUARDO ENCALADA SÁNCHEZ
DIRECTOR DE PLANEACIÓN DE LA DGPM</t>
  </si>
  <si>
    <t>LIC. BERENICE SOSA OSORIO
SECRETARÍA MUNICIPAL DE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</si>
</sst>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font>
      <sz val="11"/>
      <color theme="1"/>
      <name val="Calibri"/>
      <family val="2"/>
      <scheme val="minor"/>
    </font>
    <font>
      <sz val="11"/>
      <color theme="1"/>
      <name val="Calibri"/>
      <family val="2"/>
      <scheme val="minor"/>
    </font>
    <font>
      <sz val="10"/>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
      <b/>
      <sz val="6"/>
      <name val="Arial"/>
      <family val="2"/>
    </font>
    <font>
      <sz val="9"/>
      <color theme="1"/>
      <name val="Calibri"/>
      <family val="2"/>
      <scheme val="minor"/>
    </font>
    <font>
      <b/>
      <sz val="9"/>
      <color theme="1"/>
      <name val="Calibri"/>
      <family val="2"/>
      <scheme val="minor"/>
    </font>
    <font>
      <sz val="9"/>
      <color theme="1"/>
      <name val="Arial"/>
      <family val="2"/>
    </font>
    <font>
      <b/>
      <sz val="9"/>
      <color theme="1"/>
      <name val="Arial"/>
      <family val="2"/>
    </font>
    <font>
      <sz val="6"/>
      <color theme="1"/>
      <name val="Arial"/>
      <family val="2"/>
    </font>
    <font>
      <b/>
      <sz val="6"/>
      <color theme="1"/>
      <name val="Arial"/>
      <family val="2"/>
    </font>
    <font>
      <sz val="7"/>
      <color theme="1"/>
      <name val="Arial"/>
      <family val="2"/>
    </font>
    <font>
      <b/>
      <sz val="7"/>
      <color theme="1"/>
      <name val="Arial"/>
      <family val="2"/>
    </font>
    <font>
      <sz val="8"/>
      <color theme="1"/>
      <name val="Arial"/>
      <family val="2"/>
    </font>
    <font>
      <b/>
      <sz val="8"/>
      <color theme="1"/>
      <name val="Arial"/>
      <family val="2"/>
    </font>
    <font>
      <sz val="11"/>
      <name val="Calibri"/>
      <family val="2"/>
      <scheme val="minor"/>
    </font>
    <font>
      <b/>
      <sz val="11"/>
      <color rgb="FFC00000"/>
      <name val="Calibri (Cuerpo)"/>
    </font>
    <font>
      <b/>
      <sz val="11"/>
      <color theme="1"/>
      <name val="Calibri (Cuerpo)"/>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2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29" xfId="0" applyBorder="1"/>
    <xf numFmtId="0" fontId="0" fillId="0" borderId="0" xfId="0" applyAlignment="1">
      <alignment horizontal="center" vertical="center"/>
    </xf>
    <xf numFmtId="0" fontId="0" fillId="0" borderId="29" xfId="0" applyBorder="1" applyAlignment="1">
      <alignment horizontal="center"/>
    </xf>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8" xfId="0" applyBorder="1" applyAlignment="1">
      <alignment vertical="center" wrapText="1"/>
    </xf>
    <xf numFmtId="0" fontId="0" fillId="0" borderId="34" xfId="0" applyBorder="1" applyAlignment="1">
      <alignment vertical="center" wrapText="1"/>
    </xf>
    <xf numFmtId="0" fontId="3" fillId="0" borderId="0" xfId="0" applyFont="1"/>
    <xf numFmtId="0" fontId="4"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10" xfId="0" applyBorder="1"/>
    <xf numFmtId="0" fontId="0" fillId="0" borderId="14" xfId="0" applyBorder="1"/>
    <xf numFmtId="0" fontId="0" fillId="0" borderId="14" xfId="0" applyBorder="1" applyAlignment="1">
      <alignment horizontal="left"/>
    </xf>
    <xf numFmtId="0" fontId="0" fillId="0" borderId="15" xfId="0" applyBorder="1" applyAlignment="1">
      <alignment horizontal="left"/>
    </xf>
    <xf numFmtId="0" fontId="0" fillId="0" borderId="1" xfId="0" applyBorder="1"/>
    <xf numFmtId="0" fontId="0" fillId="0" borderId="16" xfId="0" applyBorder="1" applyAlignment="1">
      <alignment horizontal="left"/>
    </xf>
    <xf numFmtId="0" fontId="13" fillId="0" borderId="2" xfId="0" applyFont="1" applyBorder="1" applyAlignment="1">
      <alignment vertical="center" wrapText="1"/>
    </xf>
    <xf numFmtId="0" fontId="12" fillId="0" borderId="5" xfId="0" applyFont="1" applyBorder="1" applyAlignment="1">
      <alignment horizontal="center" vertical="center" wrapText="1"/>
    </xf>
    <xf numFmtId="10" fontId="12" fillId="0" borderId="5"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7" xfId="0" applyFont="1" applyBorder="1" applyAlignment="1">
      <alignment horizontal="center" vertical="center" wrapText="1"/>
    </xf>
    <xf numFmtId="0" fontId="15" fillId="0" borderId="14" xfId="0" applyFont="1" applyBorder="1"/>
    <xf numFmtId="0" fontId="15" fillId="0" borderId="0" xfId="0" applyFont="1"/>
    <xf numFmtId="0" fontId="15" fillId="0" borderId="0" xfId="0" applyFont="1" applyAlignment="1">
      <alignment horizontal="center" vertical="center" wrapText="1"/>
    </xf>
    <xf numFmtId="0" fontId="15" fillId="0" borderId="29" xfId="0" applyFont="1" applyBorder="1"/>
    <xf numFmtId="0" fontId="7" fillId="0" borderId="0" xfId="0" applyFont="1"/>
    <xf numFmtId="0" fontId="7" fillId="0" borderId="16" xfId="0" applyFont="1" applyBorder="1"/>
    <xf numFmtId="0" fontId="7" fillId="0" borderId="0" xfId="0" applyFont="1" applyAlignment="1">
      <alignment vertical="center"/>
    </xf>
    <xf numFmtId="0" fontId="7" fillId="0" borderId="16" xfId="0" applyFont="1" applyBorder="1" applyAlignment="1">
      <alignment vertical="center"/>
    </xf>
    <xf numFmtId="0" fontId="4" fillId="0" borderId="20" xfId="0" applyFont="1" applyBorder="1" applyAlignment="1">
      <alignment horizontal="justify" vertical="center" wrapText="1"/>
    </xf>
    <xf numFmtId="0" fontId="17" fillId="0" borderId="21" xfId="0" applyFont="1" applyBorder="1" applyAlignment="1">
      <alignment horizontal="justify" vertical="center" wrapText="1"/>
    </xf>
    <xf numFmtId="0" fontId="4"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21" xfId="0" applyFont="1" applyBorder="1" applyAlignment="1">
      <alignment horizontal="center" vertical="center" wrapText="1"/>
    </xf>
    <xf numFmtId="10" fontId="10" fillId="0" borderId="26" xfId="0" applyNumberFormat="1" applyFont="1" applyBorder="1" applyAlignment="1">
      <alignment horizontal="center" vertical="center" wrapText="1"/>
    </xf>
    <xf numFmtId="10" fontId="10" fillId="0" borderId="27" xfId="0" applyNumberFormat="1" applyFont="1" applyBorder="1" applyAlignment="1">
      <alignment horizontal="center" vertical="center" wrapText="1"/>
    </xf>
    <xf numFmtId="0" fontId="25" fillId="0" borderId="28" xfId="0" applyFont="1" applyBorder="1" applyAlignment="1">
      <alignment horizontal="lef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23" fillId="0" borderId="21" xfId="0" applyFont="1" applyBorder="1" applyAlignment="1">
      <alignment horizontal="justify" vertical="center" wrapText="1"/>
    </xf>
    <xf numFmtId="0" fontId="0" fillId="0" borderId="2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5" xfId="0" applyFont="1" applyBorder="1" applyAlignment="1">
      <alignment horizontal="center" vertical="center" wrapText="1"/>
    </xf>
    <xf numFmtId="10" fontId="12" fillId="0" borderId="5" xfId="0" applyNumberFormat="1" applyFont="1" applyBorder="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0" fontId="0" fillId="0" borderId="38"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9" fillId="0" borderId="28"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3" fillId="0" borderId="20" xfId="0" applyFont="1" applyBorder="1" applyAlignment="1">
      <alignment horizontal="justify" vertical="center" wrapText="1"/>
    </xf>
    <xf numFmtId="0" fontId="15" fillId="0" borderId="21" xfId="0" applyFont="1" applyBorder="1" applyAlignment="1">
      <alignment horizontal="center" vertical="center" wrapText="1"/>
    </xf>
    <xf numFmtId="3" fontId="8" fillId="0" borderId="23"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0" fontId="12" fillId="0" borderId="4" xfId="0" applyFont="1" applyBorder="1" applyAlignment="1">
      <alignment horizontal="center" vertical="center" wrapText="1"/>
    </xf>
    <xf numFmtId="3" fontId="8" fillId="0" borderId="25" xfId="0" applyNumberFormat="1" applyFont="1" applyBorder="1" applyAlignment="1">
      <alignment horizontal="left" vertical="center" wrapText="1"/>
    </xf>
    <xf numFmtId="3" fontId="8" fillId="0" borderId="31" xfId="0" applyNumberFormat="1" applyFont="1" applyBorder="1" applyAlignment="1">
      <alignment horizontal="left" vertical="center" wrapText="1"/>
    </xf>
    <xf numFmtId="3" fontId="14" fillId="0" borderId="23" xfId="0" applyNumberFormat="1" applyFont="1" applyBorder="1" applyAlignment="1">
      <alignment horizontal="justify" vertical="center" wrapText="1"/>
    </xf>
    <xf numFmtId="3" fontId="14" fillId="0" borderId="30" xfId="0" applyNumberFormat="1" applyFont="1" applyBorder="1" applyAlignment="1">
      <alignment horizontal="justify" vertical="center" wrapText="1"/>
    </xf>
    <xf numFmtId="0" fontId="2" fillId="0" borderId="17" xfId="0" applyFont="1" applyBorder="1" applyAlignment="1">
      <alignment horizontal="justify" vertical="center" wrapText="1"/>
    </xf>
    <xf numFmtId="0" fontId="2"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21" fillId="0" borderId="21" xfId="0" applyFont="1" applyBorder="1" applyAlignment="1">
      <alignment horizontal="justify"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18" fillId="0" borderId="21" xfId="0" applyFont="1" applyBorder="1" applyAlignment="1">
      <alignment horizontal="justify" vertical="center" wrapText="1"/>
    </xf>
    <xf numFmtId="0" fontId="0" fillId="0" borderId="14" xfId="1" applyNumberFormat="1" applyFont="1" applyBorder="1" applyAlignment="1">
      <alignment horizontal="center" vertical="center"/>
    </xf>
    <xf numFmtId="0" fontId="0" fillId="0" borderId="0" xfId="1" applyNumberFormat="1" applyFont="1" applyBorder="1" applyAlignment="1">
      <alignment horizontal="center" vertical="center" wrapText="1"/>
    </xf>
    <xf numFmtId="0" fontId="3"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39" xfId="0" applyFont="1" applyBorder="1" applyAlignment="1">
      <alignment horizontal="justify" vertical="center" wrapText="1"/>
    </xf>
    <xf numFmtId="0" fontId="4" fillId="0" borderId="32"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0" fontId="10" fillId="0" borderId="42" xfId="0" applyNumberFormat="1" applyFont="1" applyBorder="1" applyAlignment="1">
      <alignment horizontal="center" vertical="center" wrapText="1"/>
    </xf>
    <xf numFmtId="10" fontId="10" fillId="0" borderId="43" xfId="0" applyNumberFormat="1" applyFont="1" applyBorder="1" applyAlignment="1">
      <alignment horizontal="center" vertical="center" wrapText="1"/>
    </xf>
    <xf numFmtId="0" fontId="5" fillId="0" borderId="32" xfId="0" applyFont="1" applyBorder="1" applyAlignment="1">
      <alignment horizontal="center" vertical="center" wrapText="1"/>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2</xdr:col>
      <xdr:colOff>165100</xdr:colOff>
      <xdr:row>3</xdr:row>
      <xdr:rowOff>76200</xdr:rowOff>
    </xdr:from>
    <xdr:to>
      <xdr:col>2</xdr:col>
      <xdr:colOff>2078349</xdr:colOff>
      <xdr:row>7</xdr:row>
      <xdr:rowOff>101600</xdr:rowOff>
    </xdr:to>
    <xdr:pic>
      <xdr:nvPicPr>
        <xdr:cNvPr id="3" name="Imagen 2">
          <a:extLst>
            <a:ext uri="{FF2B5EF4-FFF2-40B4-BE49-F238E27FC236}">
              <a16:creationId xmlns:a16="http://schemas.microsoft.com/office/drawing/2014/main" id="{C26B7A8D-3B2B-B443-AA97-1FD7D28CB3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3100" y="685800"/>
          <a:ext cx="1913249" cy="990600"/>
        </a:xfrm>
        <a:prstGeom prst="rect">
          <a:avLst/>
        </a:prstGeom>
      </xdr:spPr>
    </xdr:pic>
    <xdr:clientData/>
  </xdr:twoCellAnchor>
  <xdr:twoCellAnchor editAs="oneCell">
    <xdr:from>
      <xdr:col>15</xdr:col>
      <xdr:colOff>406400</xdr:colOff>
      <xdr:row>2</xdr:row>
      <xdr:rowOff>30480</xdr:rowOff>
    </xdr:from>
    <xdr:to>
      <xdr:col>16</xdr:col>
      <xdr:colOff>1664336</xdr:colOff>
      <xdr:row>7</xdr:row>
      <xdr:rowOff>185554</xdr:rowOff>
    </xdr:to>
    <xdr:pic>
      <xdr:nvPicPr>
        <xdr:cNvPr id="2" name="Imagen 1">
          <a:extLst>
            <a:ext uri="{FF2B5EF4-FFF2-40B4-BE49-F238E27FC236}">
              <a16:creationId xmlns:a16="http://schemas.microsoft.com/office/drawing/2014/main" id="{6D64E7A6-FCC8-D8A4-B54C-85EB677A29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12960" y="416560"/>
          <a:ext cx="3350895" cy="1303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164"/>
  <sheetViews>
    <sheetView tabSelected="1" view="pageBreakPreview" topLeftCell="C1" zoomScale="124" zoomScaleNormal="100" zoomScaleSheetLayoutView="69" zoomScalePageLayoutView="66" workbookViewId="0">
      <selection activeCell="E6" sqref="E6:L6"/>
    </sheetView>
  </sheetViews>
  <sheetFormatPr defaultColWidth="11.42578125" defaultRowHeight="15"/>
  <cols>
    <col min="1" max="1" width="0.7109375" customWidth="1"/>
    <col min="2" max="2" width="11.42578125" customWidth="1"/>
    <col min="3" max="3" width="56.28515625" style="1" customWidth="1"/>
    <col min="4" max="4" width="18.42578125" style="46" customWidth="1"/>
    <col min="5" max="5" width="21.42578125" style="2" customWidth="1"/>
    <col min="6" max="6" width="17.85546875" customWidth="1"/>
    <col min="7" max="7" width="23.42578125" style="3" customWidth="1"/>
    <col min="8" max="8" width="21" style="4" customWidth="1"/>
    <col min="9" max="11" width="14.42578125" customWidth="1"/>
    <col min="12" max="12" width="15" customWidth="1"/>
    <col min="13" max="13" width="15" style="5" customWidth="1"/>
    <col min="14" max="14" width="16.7109375" style="5" customWidth="1"/>
    <col min="15" max="17" width="27.42578125" style="19" customWidth="1"/>
  </cols>
  <sheetData>
    <row r="3" spans="3:18">
      <c r="C3" s="21"/>
      <c r="D3" s="44"/>
      <c r="E3" s="22"/>
      <c r="F3" s="22"/>
      <c r="G3" s="22"/>
      <c r="H3" s="22"/>
      <c r="I3" s="22"/>
      <c r="J3" s="22"/>
      <c r="K3" s="22"/>
      <c r="L3" s="22"/>
      <c r="M3" s="22"/>
      <c r="N3" s="22"/>
      <c r="O3" s="23"/>
      <c r="P3" s="23"/>
      <c r="Q3" s="24"/>
    </row>
    <row r="4" spans="3:18" ht="20.100000000000001">
      <c r="C4" s="25"/>
      <c r="D4" s="48"/>
      <c r="E4" s="77" t="s">
        <v>0</v>
      </c>
      <c r="F4" s="77"/>
      <c r="G4" s="77"/>
      <c r="H4" s="77"/>
      <c r="I4" s="77"/>
      <c r="J4" s="77"/>
      <c r="K4" s="77"/>
      <c r="L4" s="77"/>
      <c r="M4" s="48"/>
      <c r="N4" s="48"/>
      <c r="O4" s="48"/>
      <c r="P4" s="48"/>
      <c r="Q4" s="49"/>
    </row>
    <row r="5" spans="3:18" ht="20.100000000000001">
      <c r="C5" s="25"/>
      <c r="D5" s="48"/>
      <c r="E5" s="77" t="s">
        <v>1</v>
      </c>
      <c r="F5" s="77"/>
      <c r="G5" s="77"/>
      <c r="H5" s="77"/>
      <c r="I5" s="77"/>
      <c r="J5" s="77"/>
      <c r="K5" s="77"/>
      <c r="L5" s="77"/>
      <c r="M5" s="48"/>
      <c r="N5" s="48"/>
      <c r="O5" s="48"/>
      <c r="P5" s="48"/>
      <c r="Q5" s="49"/>
    </row>
    <row r="6" spans="3:18" ht="20.100000000000001">
      <c r="C6" s="25"/>
      <c r="D6" s="50"/>
      <c r="E6" s="78" t="s">
        <v>2</v>
      </c>
      <c r="F6" s="78"/>
      <c r="G6" s="78"/>
      <c r="H6" s="78"/>
      <c r="I6" s="78"/>
      <c r="J6" s="78"/>
      <c r="K6" s="78"/>
      <c r="L6" s="78"/>
      <c r="M6" s="50"/>
      <c r="N6" s="50"/>
      <c r="O6" s="50"/>
      <c r="P6" s="50"/>
      <c r="Q6" s="51"/>
    </row>
    <row r="7" spans="3:18">
      <c r="C7" s="25"/>
      <c r="D7" s="45"/>
      <c r="E7"/>
      <c r="G7"/>
      <c r="H7"/>
      <c r="M7"/>
      <c r="N7"/>
      <c r="O7" s="18"/>
      <c r="P7" s="18"/>
      <c r="Q7" s="26"/>
    </row>
    <row r="8" spans="3:18" ht="15.95" thickBot="1">
      <c r="C8" s="25"/>
      <c r="D8" s="45"/>
      <c r="E8"/>
      <c r="G8"/>
      <c r="H8"/>
      <c r="M8"/>
      <c r="N8"/>
      <c r="O8" s="18"/>
      <c r="P8" s="18"/>
      <c r="Q8" s="26"/>
    </row>
    <row r="9" spans="3:18" ht="54" customHeight="1">
      <c r="C9" s="27" t="s">
        <v>3</v>
      </c>
      <c r="D9" s="66" t="s">
        <v>4</v>
      </c>
      <c r="E9" s="67"/>
      <c r="F9" s="67"/>
      <c r="G9" s="67"/>
      <c r="H9" s="67"/>
      <c r="I9" s="67"/>
      <c r="J9" s="67"/>
      <c r="K9" s="67"/>
      <c r="L9" s="67"/>
      <c r="M9" s="67"/>
      <c r="N9" s="67"/>
      <c r="O9" s="67"/>
      <c r="P9" s="67"/>
      <c r="Q9" s="68"/>
    </row>
    <row r="10" spans="3:18" ht="15.95">
      <c r="C10" s="89" t="s">
        <v>5</v>
      </c>
      <c r="D10" s="75" t="s">
        <v>6</v>
      </c>
      <c r="E10" s="69" t="s">
        <v>7</v>
      </c>
      <c r="F10" s="69" t="s">
        <v>8</v>
      </c>
      <c r="G10" s="75" t="s">
        <v>9</v>
      </c>
      <c r="H10" s="75"/>
      <c r="I10" s="75"/>
      <c r="J10" s="75"/>
      <c r="K10" s="75"/>
      <c r="L10" s="75"/>
      <c r="M10" s="75"/>
      <c r="N10" s="75"/>
      <c r="O10" s="72" t="s">
        <v>10</v>
      </c>
      <c r="P10" s="73"/>
      <c r="Q10" s="74"/>
    </row>
    <row r="11" spans="3:18" ht="27.75" customHeight="1">
      <c r="C11" s="89"/>
      <c r="D11" s="75"/>
      <c r="E11" s="70"/>
      <c r="F11" s="70"/>
      <c r="G11" s="75" t="s">
        <v>11</v>
      </c>
      <c r="H11" s="75" t="s">
        <v>12</v>
      </c>
      <c r="I11" s="75" t="s">
        <v>13</v>
      </c>
      <c r="J11" s="75"/>
      <c r="K11" s="75"/>
      <c r="L11" s="75"/>
      <c r="M11" s="76" t="s">
        <v>14</v>
      </c>
      <c r="N11" s="76"/>
      <c r="O11" s="72"/>
      <c r="P11" s="73"/>
      <c r="Q11" s="74"/>
    </row>
    <row r="12" spans="3:18" ht="33.950000000000003">
      <c r="C12" s="89"/>
      <c r="D12" s="75"/>
      <c r="E12" s="71"/>
      <c r="F12" s="71"/>
      <c r="G12" s="75"/>
      <c r="H12" s="75"/>
      <c r="I12" s="28" t="s">
        <v>15</v>
      </c>
      <c r="J12" s="28" t="s">
        <v>16</v>
      </c>
      <c r="K12" s="28" t="s">
        <v>17</v>
      </c>
      <c r="L12" s="28" t="s">
        <v>18</v>
      </c>
      <c r="M12" s="29" t="s">
        <v>19</v>
      </c>
      <c r="N12" s="29" t="s">
        <v>20</v>
      </c>
      <c r="O12" s="72"/>
      <c r="P12" s="73"/>
      <c r="Q12" s="74"/>
    </row>
    <row r="13" spans="3:18" ht="97.5" customHeight="1">
      <c r="C13" s="94" t="s">
        <v>21</v>
      </c>
      <c r="D13" s="86" t="s">
        <v>22</v>
      </c>
      <c r="E13" s="56" t="s">
        <v>23</v>
      </c>
      <c r="F13" s="56" t="s">
        <v>24</v>
      </c>
      <c r="G13" s="56">
        <v>4</v>
      </c>
      <c r="H13" s="56" t="s">
        <v>25</v>
      </c>
      <c r="I13" s="31">
        <v>5</v>
      </c>
      <c r="J13" s="31">
        <v>5</v>
      </c>
      <c r="K13" s="31">
        <v>5</v>
      </c>
      <c r="L13" s="32">
        <v>5</v>
      </c>
      <c r="M13" s="57">
        <f>IFERROR((K13-K14)/K14,"ND")</f>
        <v>0.25</v>
      </c>
      <c r="N13" s="57">
        <f>IFERROR(((I13+J13+K13)-(I14+J14+K14))/(I14+J14+K14),"ND")</f>
        <v>0.25</v>
      </c>
      <c r="O13" s="79" t="s">
        <v>26</v>
      </c>
      <c r="P13" s="80"/>
      <c r="Q13" s="81"/>
    </row>
    <row r="14" spans="3:18" ht="97.5" customHeight="1">
      <c r="C14" s="95"/>
      <c r="D14" s="86"/>
      <c r="E14" s="56"/>
      <c r="F14" s="56"/>
      <c r="G14" s="56"/>
      <c r="H14" s="56"/>
      <c r="I14" s="30">
        <v>4</v>
      </c>
      <c r="J14" s="30">
        <v>4</v>
      </c>
      <c r="K14" s="30">
        <v>4</v>
      </c>
      <c r="L14" s="33">
        <v>4</v>
      </c>
      <c r="M14" s="57"/>
      <c r="N14" s="57"/>
      <c r="O14" s="63"/>
      <c r="P14" s="64"/>
      <c r="Q14" s="65"/>
    </row>
    <row r="15" spans="3:18" ht="147.94999999999999" customHeight="1">
      <c r="C15" s="90" t="s">
        <v>27</v>
      </c>
      <c r="D15" s="92" t="s">
        <v>28</v>
      </c>
      <c r="E15" s="87" t="s">
        <v>29</v>
      </c>
      <c r="F15" s="87" t="s">
        <v>24</v>
      </c>
      <c r="G15" s="87">
        <v>26941</v>
      </c>
      <c r="H15" s="87" t="s">
        <v>30</v>
      </c>
      <c r="I15" s="34">
        <v>6333</v>
      </c>
      <c r="J15" s="34">
        <v>6265</v>
      </c>
      <c r="K15" s="34">
        <v>9803</v>
      </c>
      <c r="L15" s="35">
        <v>11657</v>
      </c>
      <c r="M15" s="57">
        <f>IFERROR(L15/L16,"ND")</f>
        <v>1.9858603066439522</v>
      </c>
      <c r="N15" s="58">
        <f>IFERROR(((I15+J15+K15+L15)/(I16+J16+K16+L16)),"ND")</f>
        <v>1.2641698526409562</v>
      </c>
      <c r="O15" s="82" t="s">
        <v>31</v>
      </c>
      <c r="P15" s="83"/>
      <c r="Q15" s="84"/>
    </row>
    <row r="16" spans="3:18" ht="147.94999999999999" customHeight="1">
      <c r="C16" s="91"/>
      <c r="D16" s="93"/>
      <c r="E16" s="88"/>
      <c r="F16" s="88"/>
      <c r="G16" s="88"/>
      <c r="H16" s="88"/>
      <c r="I16" s="36">
        <v>6333</v>
      </c>
      <c r="J16" s="36">
        <v>6254</v>
      </c>
      <c r="K16" s="36">
        <v>8484</v>
      </c>
      <c r="L16" s="37">
        <v>5870</v>
      </c>
      <c r="M16" s="57"/>
      <c r="N16" s="58"/>
      <c r="O16" s="82"/>
      <c r="P16" s="83"/>
      <c r="Q16" s="84"/>
      <c r="R16" s="6"/>
    </row>
    <row r="17" spans="2:17" ht="81" customHeight="1">
      <c r="C17" s="85" t="s">
        <v>32</v>
      </c>
      <c r="D17" s="53" t="s">
        <v>33</v>
      </c>
      <c r="E17" s="54" t="s">
        <v>34</v>
      </c>
      <c r="F17" s="54" t="s">
        <v>35</v>
      </c>
      <c r="G17" s="55">
        <v>24</v>
      </c>
      <c r="H17" s="56" t="s">
        <v>30</v>
      </c>
      <c r="I17" s="30">
        <v>6</v>
      </c>
      <c r="J17" s="30">
        <v>6</v>
      </c>
      <c r="K17" s="30">
        <v>6</v>
      </c>
      <c r="L17" s="33">
        <v>6</v>
      </c>
      <c r="M17" s="57">
        <f t="shared" ref="M17" si="0">IFERROR(L17/L18,"ND")</f>
        <v>1</v>
      </c>
      <c r="N17" s="58">
        <f t="shared" ref="N17" si="1">IFERROR(((I17+J17+K17+L17)/(I18+J18+K18+L18)),"ND")</f>
        <v>1</v>
      </c>
      <c r="O17" s="63" t="s">
        <v>36</v>
      </c>
      <c r="P17" s="64"/>
      <c r="Q17" s="65"/>
    </row>
    <row r="18" spans="2:17" ht="81" customHeight="1">
      <c r="C18" s="85"/>
      <c r="D18" s="53"/>
      <c r="E18" s="54"/>
      <c r="F18" s="54"/>
      <c r="G18" s="55"/>
      <c r="H18" s="56"/>
      <c r="I18" s="30">
        <v>6</v>
      </c>
      <c r="J18" s="30">
        <v>6</v>
      </c>
      <c r="K18" s="30">
        <v>6</v>
      </c>
      <c r="L18" s="33">
        <v>6</v>
      </c>
      <c r="M18" s="57"/>
      <c r="N18" s="58"/>
      <c r="O18" s="63"/>
      <c r="P18" s="64"/>
      <c r="Q18" s="65"/>
    </row>
    <row r="19" spans="2:17" ht="81" customHeight="1">
      <c r="C19" s="52" t="s">
        <v>37</v>
      </c>
      <c r="D19" s="53" t="s">
        <v>38</v>
      </c>
      <c r="E19" s="54" t="s">
        <v>34</v>
      </c>
      <c r="F19" s="54" t="s">
        <v>35</v>
      </c>
      <c r="G19" s="55">
        <v>24</v>
      </c>
      <c r="H19" s="56" t="s">
        <v>30</v>
      </c>
      <c r="I19" s="30">
        <v>6</v>
      </c>
      <c r="J19" s="38">
        <v>6</v>
      </c>
      <c r="K19" s="38">
        <v>6</v>
      </c>
      <c r="L19" s="39">
        <v>6</v>
      </c>
      <c r="M19" s="57">
        <f t="shared" ref="M19" si="2">IFERROR(L19/L20,"ND")</f>
        <v>1</v>
      </c>
      <c r="N19" s="58">
        <f t="shared" ref="N19" si="3">IFERROR(((I19+J19+K19+L19)/(I20+J20+K20+L20)),"ND")</f>
        <v>1</v>
      </c>
      <c r="O19" s="63" t="s">
        <v>36</v>
      </c>
      <c r="P19" s="64"/>
      <c r="Q19" s="65"/>
    </row>
    <row r="20" spans="2:17" ht="81" customHeight="1">
      <c r="C20" s="52"/>
      <c r="D20" s="53"/>
      <c r="E20" s="54"/>
      <c r="F20" s="54"/>
      <c r="G20" s="55"/>
      <c r="H20" s="56"/>
      <c r="I20" s="30">
        <v>6</v>
      </c>
      <c r="J20" s="30">
        <v>6</v>
      </c>
      <c r="K20" s="30">
        <v>6</v>
      </c>
      <c r="L20" s="33">
        <v>6</v>
      </c>
      <c r="M20" s="57"/>
      <c r="N20" s="58"/>
      <c r="O20" s="63"/>
      <c r="P20" s="64"/>
      <c r="Q20" s="65"/>
    </row>
    <row r="21" spans="2:17" ht="81" customHeight="1">
      <c r="C21" s="85" t="s">
        <v>39</v>
      </c>
      <c r="D21" s="62" t="s">
        <v>40</v>
      </c>
      <c r="E21" s="54" t="s">
        <v>34</v>
      </c>
      <c r="F21" s="54" t="s">
        <v>35</v>
      </c>
      <c r="G21" s="55">
        <v>56</v>
      </c>
      <c r="H21" s="56" t="s">
        <v>30</v>
      </c>
      <c r="I21" s="30">
        <v>10</v>
      </c>
      <c r="J21" s="30">
        <v>9</v>
      </c>
      <c r="K21" s="30">
        <v>18</v>
      </c>
      <c r="L21" s="33">
        <v>23</v>
      </c>
      <c r="M21" s="57">
        <f t="shared" ref="M21" si="4">IFERROR(L21/L22,"ND")</f>
        <v>1.0952380952380953</v>
      </c>
      <c r="N21" s="58">
        <f t="shared" ref="N21" si="5">IFERROR(((I21+J21+K21+L21)/(I22+J22+K22+L22)),"ND")</f>
        <v>1.0714285714285714</v>
      </c>
      <c r="O21" s="59" t="s">
        <v>41</v>
      </c>
      <c r="P21" s="60"/>
      <c r="Q21" s="61"/>
    </row>
    <row r="22" spans="2:17" ht="81" customHeight="1">
      <c r="C22" s="85"/>
      <c r="D22" s="62"/>
      <c r="E22" s="54"/>
      <c r="F22" s="54"/>
      <c r="G22" s="55"/>
      <c r="H22" s="56"/>
      <c r="I22" s="30">
        <v>10</v>
      </c>
      <c r="J22" s="30">
        <v>9</v>
      </c>
      <c r="K22" s="30">
        <v>16</v>
      </c>
      <c r="L22" s="33">
        <v>21</v>
      </c>
      <c r="M22" s="57"/>
      <c r="N22" s="58"/>
      <c r="O22" s="59"/>
      <c r="P22" s="60"/>
      <c r="Q22" s="61"/>
    </row>
    <row r="23" spans="2:17" ht="81" customHeight="1">
      <c r="C23" s="52" t="s">
        <v>42</v>
      </c>
      <c r="D23" s="53" t="s">
        <v>43</v>
      </c>
      <c r="E23" s="54" t="s">
        <v>29</v>
      </c>
      <c r="F23" s="54" t="s">
        <v>35</v>
      </c>
      <c r="G23" s="55">
        <v>17</v>
      </c>
      <c r="H23" s="56" t="s">
        <v>30</v>
      </c>
      <c r="I23" s="30">
        <v>2</v>
      </c>
      <c r="J23" s="38">
        <v>4</v>
      </c>
      <c r="K23" s="38">
        <v>3</v>
      </c>
      <c r="L23" s="39">
        <v>10</v>
      </c>
      <c r="M23" s="57">
        <f t="shared" ref="M23" si="6">IFERROR(L23/L24,"ND")</f>
        <v>1</v>
      </c>
      <c r="N23" s="58">
        <f t="shared" ref="N23:N27" si="7">IFERROR(((I23+J23+K23+L23)/(I24+J24+K24+L24)),"ND")</f>
        <v>1.1176470588235294</v>
      </c>
      <c r="O23" s="59" t="s">
        <v>44</v>
      </c>
      <c r="P23" s="60"/>
      <c r="Q23" s="61"/>
    </row>
    <row r="24" spans="2:17" ht="81" customHeight="1">
      <c r="C24" s="52"/>
      <c r="D24" s="53"/>
      <c r="E24" s="54"/>
      <c r="F24" s="54"/>
      <c r="G24" s="55"/>
      <c r="H24" s="56"/>
      <c r="I24" s="30">
        <v>2</v>
      </c>
      <c r="J24" s="30">
        <v>4</v>
      </c>
      <c r="K24" s="30">
        <v>1</v>
      </c>
      <c r="L24" s="33">
        <v>10</v>
      </c>
      <c r="M24" s="57"/>
      <c r="N24" s="58"/>
      <c r="O24" s="59"/>
      <c r="P24" s="60"/>
      <c r="Q24" s="61"/>
    </row>
    <row r="25" spans="2:17" ht="81" customHeight="1">
      <c r="B25" s="17"/>
      <c r="C25" s="52" t="s">
        <v>45</v>
      </c>
      <c r="D25" s="53" t="s">
        <v>46</v>
      </c>
      <c r="E25" s="54" t="s">
        <v>29</v>
      </c>
      <c r="F25" s="54" t="s">
        <v>35</v>
      </c>
      <c r="G25" s="55">
        <v>22</v>
      </c>
      <c r="H25" s="56" t="s">
        <v>30</v>
      </c>
      <c r="I25" s="30">
        <v>6</v>
      </c>
      <c r="J25" s="38">
        <v>2</v>
      </c>
      <c r="K25" s="38">
        <v>8</v>
      </c>
      <c r="L25" s="39">
        <v>9</v>
      </c>
      <c r="M25" s="57">
        <f>IFERROR(L25/L26,"ND")</f>
        <v>1.5</v>
      </c>
      <c r="N25" s="58">
        <f t="shared" si="7"/>
        <v>1.1363636363636365</v>
      </c>
      <c r="O25" s="59" t="s">
        <v>47</v>
      </c>
      <c r="P25" s="60"/>
      <c r="Q25" s="61"/>
    </row>
    <row r="26" spans="2:17" ht="81" customHeight="1">
      <c r="C26" s="52"/>
      <c r="D26" s="53"/>
      <c r="E26" s="54"/>
      <c r="F26" s="54"/>
      <c r="G26" s="55"/>
      <c r="H26" s="56"/>
      <c r="I26" s="30">
        <v>6</v>
      </c>
      <c r="J26" s="30">
        <v>2</v>
      </c>
      <c r="K26" s="30">
        <v>8</v>
      </c>
      <c r="L26" s="33">
        <v>6</v>
      </c>
      <c r="M26" s="57"/>
      <c r="N26" s="58"/>
      <c r="O26" s="59"/>
      <c r="P26" s="60"/>
      <c r="Q26" s="61"/>
    </row>
    <row r="27" spans="2:17" ht="81" customHeight="1">
      <c r="B27" s="17"/>
      <c r="C27" s="52" t="s">
        <v>48</v>
      </c>
      <c r="D27" s="53" t="s">
        <v>49</v>
      </c>
      <c r="E27" s="54" t="s">
        <v>34</v>
      </c>
      <c r="F27" s="54" t="s">
        <v>35</v>
      </c>
      <c r="G27" s="55">
        <v>6</v>
      </c>
      <c r="H27" s="56" t="s">
        <v>30</v>
      </c>
      <c r="I27" s="30">
        <v>2</v>
      </c>
      <c r="J27" s="38">
        <v>1</v>
      </c>
      <c r="K27" s="38">
        <v>0</v>
      </c>
      <c r="L27" s="39">
        <v>2</v>
      </c>
      <c r="M27" s="57">
        <f t="shared" ref="M27" si="8">IFERROR(L27/L28,"ND")</f>
        <v>0.66666666666666663</v>
      </c>
      <c r="N27" s="58">
        <f t="shared" si="7"/>
        <v>0.83333333333333337</v>
      </c>
      <c r="O27" s="59" t="s">
        <v>50</v>
      </c>
      <c r="P27" s="60"/>
      <c r="Q27" s="61"/>
    </row>
    <row r="28" spans="2:17" ht="81" customHeight="1">
      <c r="C28" s="52"/>
      <c r="D28" s="53"/>
      <c r="E28" s="54"/>
      <c r="F28" s="54"/>
      <c r="G28" s="55"/>
      <c r="H28" s="56"/>
      <c r="I28" s="30">
        <v>2</v>
      </c>
      <c r="J28" s="30">
        <v>1</v>
      </c>
      <c r="K28" s="30">
        <v>0</v>
      </c>
      <c r="L28" s="33">
        <v>3</v>
      </c>
      <c r="M28" s="57"/>
      <c r="N28" s="58"/>
      <c r="O28" s="59"/>
      <c r="P28" s="60"/>
      <c r="Q28" s="61"/>
    </row>
    <row r="29" spans="2:17" ht="81" customHeight="1">
      <c r="B29" s="17"/>
      <c r="C29" s="52" t="s">
        <v>51</v>
      </c>
      <c r="D29" s="53" t="s">
        <v>52</v>
      </c>
      <c r="E29" s="54" t="s">
        <v>34</v>
      </c>
      <c r="F29" s="54" t="s">
        <v>35</v>
      </c>
      <c r="G29" s="55">
        <v>4</v>
      </c>
      <c r="H29" s="56" t="s">
        <v>30</v>
      </c>
      <c r="I29" s="30">
        <v>0</v>
      </c>
      <c r="J29" s="38">
        <v>2</v>
      </c>
      <c r="K29" s="38">
        <v>0</v>
      </c>
      <c r="L29" s="39">
        <v>1</v>
      </c>
      <c r="M29" s="57">
        <f t="shared" ref="M29" si="9">IFERROR(L29/L30,"ND")</f>
        <v>0.5</v>
      </c>
      <c r="N29" s="58">
        <f t="shared" ref="N29" si="10">IFERROR(((I29+J29+K29+L29)/(I30+J30+K30+L30)),"ND")</f>
        <v>0.75</v>
      </c>
      <c r="O29" s="63" t="s">
        <v>53</v>
      </c>
      <c r="P29" s="64"/>
      <c r="Q29" s="65"/>
    </row>
    <row r="30" spans="2:17" ht="81" customHeight="1">
      <c r="C30" s="52"/>
      <c r="D30" s="53"/>
      <c r="E30" s="54"/>
      <c r="F30" s="54"/>
      <c r="G30" s="55"/>
      <c r="H30" s="56"/>
      <c r="I30" s="30">
        <v>0</v>
      </c>
      <c r="J30" s="30">
        <v>2</v>
      </c>
      <c r="K30" s="30">
        <v>0</v>
      </c>
      <c r="L30" s="33">
        <v>2</v>
      </c>
      <c r="M30" s="57"/>
      <c r="N30" s="58"/>
      <c r="O30" s="63"/>
      <c r="P30" s="64"/>
      <c r="Q30" s="65"/>
    </row>
    <row r="31" spans="2:17" ht="81" customHeight="1">
      <c r="B31" s="17"/>
      <c r="C31" s="52" t="s">
        <v>54</v>
      </c>
      <c r="D31" s="53" t="s">
        <v>55</v>
      </c>
      <c r="E31" s="54" t="s">
        <v>34</v>
      </c>
      <c r="F31" s="54" t="s">
        <v>35</v>
      </c>
      <c r="G31" s="55">
        <v>8</v>
      </c>
      <c r="H31" s="56" t="s">
        <v>30</v>
      </c>
      <c r="I31" s="30">
        <v>0</v>
      </c>
      <c r="J31" s="38">
        <v>0</v>
      </c>
      <c r="K31" s="38">
        <v>7</v>
      </c>
      <c r="L31" s="39">
        <v>1</v>
      </c>
      <c r="M31" s="57">
        <f t="shared" ref="M31" si="11">IFERROR(L31/L32,"ND")</f>
        <v>1</v>
      </c>
      <c r="N31" s="58">
        <f t="shared" ref="N31" si="12">IFERROR(((I31+J31+K31+L31)/(I32+J32+K32+L32)),"ND")</f>
        <v>1</v>
      </c>
      <c r="O31" s="59" t="s">
        <v>56</v>
      </c>
      <c r="P31" s="60"/>
      <c r="Q31" s="61"/>
    </row>
    <row r="32" spans="2:17" ht="81" customHeight="1">
      <c r="C32" s="52"/>
      <c r="D32" s="53"/>
      <c r="E32" s="54"/>
      <c r="F32" s="54"/>
      <c r="G32" s="55"/>
      <c r="H32" s="56"/>
      <c r="I32" s="30">
        <v>0</v>
      </c>
      <c r="J32" s="30">
        <v>0</v>
      </c>
      <c r="K32" s="30">
        <v>7</v>
      </c>
      <c r="L32" s="33">
        <v>1</v>
      </c>
      <c r="M32" s="57"/>
      <c r="N32" s="58"/>
      <c r="O32" s="59"/>
      <c r="P32" s="60"/>
      <c r="Q32" s="61"/>
    </row>
    <row r="33" spans="2:17" ht="81" customHeight="1">
      <c r="C33" s="52" t="s">
        <v>57</v>
      </c>
      <c r="D33" s="96" t="s">
        <v>58</v>
      </c>
      <c r="E33" s="54" t="s">
        <v>29</v>
      </c>
      <c r="F33" s="54" t="s">
        <v>35</v>
      </c>
      <c r="G33" s="55">
        <v>642</v>
      </c>
      <c r="H33" s="56" t="s">
        <v>30</v>
      </c>
      <c r="I33" s="30">
        <v>157</v>
      </c>
      <c r="J33" s="38">
        <v>144</v>
      </c>
      <c r="K33" s="40">
        <v>198</v>
      </c>
      <c r="L33" s="41">
        <v>187</v>
      </c>
      <c r="M33" s="57">
        <f t="shared" ref="M33" si="13">IFERROR(L33/L34,"ND")</f>
        <v>1.1402439024390243</v>
      </c>
      <c r="N33" s="58">
        <f t="shared" ref="N33" si="14">IFERROR(((I33+J33+K33+L33)/(I34+J34+K34+L34)),"ND")</f>
        <v>1.0685358255451713</v>
      </c>
      <c r="O33" s="59" t="s">
        <v>59</v>
      </c>
      <c r="P33" s="60"/>
      <c r="Q33" s="61"/>
    </row>
    <row r="34" spans="2:17" ht="81" customHeight="1">
      <c r="B34" s="17"/>
      <c r="C34" s="52"/>
      <c r="D34" s="96"/>
      <c r="E34" s="54"/>
      <c r="F34" s="54"/>
      <c r="G34" s="55"/>
      <c r="H34" s="56"/>
      <c r="I34" s="30">
        <v>157</v>
      </c>
      <c r="J34" s="30">
        <v>144</v>
      </c>
      <c r="K34" s="30">
        <v>177</v>
      </c>
      <c r="L34" s="33">
        <v>164</v>
      </c>
      <c r="M34" s="57"/>
      <c r="N34" s="58"/>
      <c r="O34" s="59"/>
      <c r="P34" s="60"/>
      <c r="Q34" s="61"/>
    </row>
    <row r="35" spans="2:17" ht="90" customHeight="1">
      <c r="C35" s="52" t="s">
        <v>60</v>
      </c>
      <c r="D35" s="53" t="s">
        <v>61</v>
      </c>
      <c r="E35" s="54" t="s">
        <v>29</v>
      </c>
      <c r="F35" s="54" t="s">
        <v>35</v>
      </c>
      <c r="G35" s="55">
        <v>106</v>
      </c>
      <c r="H35" s="56" t="s">
        <v>30</v>
      </c>
      <c r="I35" s="30">
        <v>39</v>
      </c>
      <c r="J35" s="38">
        <v>21</v>
      </c>
      <c r="K35" s="38">
        <v>51</v>
      </c>
      <c r="L35" s="39">
        <v>34</v>
      </c>
      <c r="M35" s="57">
        <f t="shared" ref="M35" si="15">IFERROR(L35/L36,"ND")</f>
        <v>2</v>
      </c>
      <c r="N35" s="58">
        <f t="shared" ref="N35" si="16">IFERROR(((I35+J35+K35+L35)/(I36+J36+K36+L36)),"ND")</f>
        <v>1.3679245283018868</v>
      </c>
      <c r="O35" s="59" t="s">
        <v>62</v>
      </c>
      <c r="P35" s="60"/>
      <c r="Q35" s="61"/>
    </row>
    <row r="36" spans="2:17" ht="74.099999999999994" customHeight="1">
      <c r="C36" s="52"/>
      <c r="D36" s="53"/>
      <c r="E36" s="54"/>
      <c r="F36" s="54"/>
      <c r="G36" s="55"/>
      <c r="H36" s="56"/>
      <c r="I36" s="30">
        <v>39</v>
      </c>
      <c r="J36" s="30">
        <v>21</v>
      </c>
      <c r="K36" s="30">
        <v>29</v>
      </c>
      <c r="L36" s="33">
        <v>17</v>
      </c>
      <c r="M36" s="57"/>
      <c r="N36" s="58"/>
      <c r="O36" s="59"/>
      <c r="P36" s="60"/>
      <c r="Q36" s="61"/>
    </row>
    <row r="37" spans="2:17" ht="113.1" customHeight="1">
      <c r="C37" s="52" t="s">
        <v>63</v>
      </c>
      <c r="D37" s="53" t="s">
        <v>64</v>
      </c>
      <c r="E37" s="54" t="s">
        <v>29</v>
      </c>
      <c r="F37" s="54" t="s">
        <v>35</v>
      </c>
      <c r="G37" s="55">
        <v>30</v>
      </c>
      <c r="H37" s="56" t="s">
        <v>30</v>
      </c>
      <c r="I37" s="30">
        <v>12</v>
      </c>
      <c r="J37" s="38">
        <v>12</v>
      </c>
      <c r="K37" s="38">
        <v>5</v>
      </c>
      <c r="L37" s="39">
        <v>7</v>
      </c>
      <c r="M37" s="57">
        <f t="shared" ref="M37" si="17">IFERROR(L37/L38,"ND")</f>
        <v>1.75</v>
      </c>
      <c r="N37" s="58">
        <f t="shared" ref="N37:N41" si="18">IFERROR(((I37+J37+K37+L37)/(I38+J38+K38+L38)),"ND")</f>
        <v>1.2</v>
      </c>
      <c r="O37" s="59" t="s">
        <v>65</v>
      </c>
      <c r="P37" s="60"/>
      <c r="Q37" s="61"/>
    </row>
    <row r="38" spans="2:17" ht="113.1" customHeight="1">
      <c r="C38" s="52"/>
      <c r="D38" s="53"/>
      <c r="E38" s="54"/>
      <c r="F38" s="54"/>
      <c r="G38" s="55"/>
      <c r="H38" s="56"/>
      <c r="I38" s="30">
        <v>12</v>
      </c>
      <c r="J38" s="30">
        <v>12</v>
      </c>
      <c r="K38" s="30">
        <v>2</v>
      </c>
      <c r="L38" s="33">
        <v>4</v>
      </c>
      <c r="M38" s="57"/>
      <c r="N38" s="58"/>
      <c r="O38" s="59"/>
      <c r="P38" s="60"/>
      <c r="Q38" s="61"/>
    </row>
    <row r="39" spans="2:17" ht="81" customHeight="1">
      <c r="C39" s="52" t="s">
        <v>66</v>
      </c>
      <c r="D39" s="53" t="s">
        <v>67</v>
      </c>
      <c r="E39" s="54" t="s">
        <v>29</v>
      </c>
      <c r="F39" s="54" t="s">
        <v>35</v>
      </c>
      <c r="G39" s="55">
        <v>110</v>
      </c>
      <c r="H39" s="56" t="s">
        <v>30</v>
      </c>
      <c r="I39" s="30">
        <v>16</v>
      </c>
      <c r="J39" s="38">
        <v>1</v>
      </c>
      <c r="K39" s="38">
        <v>48</v>
      </c>
      <c r="L39" s="39">
        <v>75</v>
      </c>
      <c r="M39" s="57">
        <f>IFERROR(L39/L40,"ND")</f>
        <v>1.6666666666666667</v>
      </c>
      <c r="N39" s="58">
        <f>IFERROR(((I39+J39+K39+L39)/(I40+J40+K40+L40)),"ND")</f>
        <v>1.2727272727272727</v>
      </c>
      <c r="O39" s="59" t="s">
        <v>68</v>
      </c>
      <c r="P39" s="60"/>
      <c r="Q39" s="61"/>
    </row>
    <row r="40" spans="2:17" ht="81" customHeight="1">
      <c r="C40" s="52"/>
      <c r="D40" s="53"/>
      <c r="E40" s="54"/>
      <c r="F40" s="54"/>
      <c r="G40" s="55"/>
      <c r="H40" s="56"/>
      <c r="I40" s="30">
        <v>16</v>
      </c>
      <c r="J40" s="30">
        <v>1</v>
      </c>
      <c r="K40" s="30">
        <v>48</v>
      </c>
      <c r="L40" s="33">
        <v>45</v>
      </c>
      <c r="M40" s="57"/>
      <c r="N40" s="58"/>
      <c r="O40" s="59"/>
      <c r="P40" s="60"/>
      <c r="Q40" s="61"/>
    </row>
    <row r="41" spans="2:17" ht="87.95" customHeight="1">
      <c r="C41" s="52" t="s">
        <v>69</v>
      </c>
      <c r="D41" s="53" t="s">
        <v>70</v>
      </c>
      <c r="E41" s="54" t="s">
        <v>29</v>
      </c>
      <c r="F41" s="54" t="s">
        <v>35</v>
      </c>
      <c r="G41" s="55">
        <v>274</v>
      </c>
      <c r="H41" s="56" t="s">
        <v>30</v>
      </c>
      <c r="I41" s="30">
        <v>66</v>
      </c>
      <c r="J41" s="38">
        <v>76</v>
      </c>
      <c r="K41" s="38">
        <v>62</v>
      </c>
      <c r="L41" s="39">
        <v>61</v>
      </c>
      <c r="M41" s="57">
        <f t="shared" ref="M41" si="19">IFERROR(L41/L42,"ND")</f>
        <v>0.9242424242424242</v>
      </c>
      <c r="N41" s="58">
        <f t="shared" si="18"/>
        <v>0.96715328467153283</v>
      </c>
      <c r="O41" s="59" t="s">
        <v>71</v>
      </c>
      <c r="P41" s="60"/>
      <c r="Q41" s="61"/>
    </row>
    <row r="42" spans="2:17" ht="89.1" customHeight="1">
      <c r="C42" s="52"/>
      <c r="D42" s="53"/>
      <c r="E42" s="54"/>
      <c r="F42" s="54"/>
      <c r="G42" s="55"/>
      <c r="H42" s="56"/>
      <c r="I42" s="30">
        <v>66</v>
      </c>
      <c r="J42" s="30">
        <v>76</v>
      </c>
      <c r="K42" s="30">
        <v>66</v>
      </c>
      <c r="L42" s="33">
        <v>66</v>
      </c>
      <c r="M42" s="57"/>
      <c r="N42" s="58"/>
      <c r="O42" s="59"/>
      <c r="P42" s="60"/>
      <c r="Q42" s="61"/>
    </row>
    <row r="43" spans="2:17" ht="101.1" customHeight="1">
      <c r="B43" s="17"/>
      <c r="C43" s="52" t="s">
        <v>72</v>
      </c>
      <c r="D43" s="53" t="s">
        <v>73</v>
      </c>
      <c r="E43" s="54" t="s">
        <v>29</v>
      </c>
      <c r="F43" s="54" t="s">
        <v>35</v>
      </c>
      <c r="G43" s="55">
        <v>35</v>
      </c>
      <c r="H43" s="56" t="s">
        <v>30</v>
      </c>
      <c r="I43" s="30">
        <v>10</v>
      </c>
      <c r="J43" s="38">
        <v>9</v>
      </c>
      <c r="K43" s="38">
        <v>8</v>
      </c>
      <c r="L43" s="39">
        <v>5</v>
      </c>
      <c r="M43" s="57">
        <f t="shared" ref="M43" si="20">IFERROR(L43/L44,"ND")</f>
        <v>0.625</v>
      </c>
      <c r="N43" s="58">
        <f t="shared" ref="N43" si="21">IFERROR(((I43+J43+K43+L43)/(I44+J44+K44+L44)),"ND")</f>
        <v>0.91428571428571426</v>
      </c>
      <c r="O43" s="59" t="s">
        <v>74</v>
      </c>
      <c r="P43" s="60"/>
      <c r="Q43" s="61"/>
    </row>
    <row r="44" spans="2:17" ht="101.1" customHeight="1">
      <c r="C44" s="52"/>
      <c r="D44" s="53"/>
      <c r="E44" s="54"/>
      <c r="F44" s="54"/>
      <c r="G44" s="55"/>
      <c r="H44" s="56"/>
      <c r="I44" s="30">
        <v>10</v>
      </c>
      <c r="J44" s="30">
        <v>9</v>
      </c>
      <c r="K44" s="30">
        <v>8</v>
      </c>
      <c r="L44" s="33">
        <v>8</v>
      </c>
      <c r="M44" s="57"/>
      <c r="N44" s="58"/>
      <c r="O44" s="59"/>
      <c r="P44" s="60"/>
      <c r="Q44" s="61"/>
    </row>
    <row r="45" spans="2:17" ht="101.1" customHeight="1">
      <c r="C45" s="52" t="s">
        <v>75</v>
      </c>
      <c r="D45" s="53" t="s">
        <v>76</v>
      </c>
      <c r="E45" s="54" t="s">
        <v>29</v>
      </c>
      <c r="F45" s="54" t="s">
        <v>35</v>
      </c>
      <c r="G45" s="55">
        <v>86</v>
      </c>
      <c r="H45" s="56" t="s">
        <v>30</v>
      </c>
      <c r="I45" s="30">
        <v>13</v>
      </c>
      <c r="J45" s="38">
        <v>25</v>
      </c>
      <c r="K45" s="38">
        <v>24</v>
      </c>
      <c r="L45" s="39">
        <v>5</v>
      </c>
      <c r="M45" s="57">
        <f t="shared" ref="M45" si="22">IFERROR(L45/L46,"ND")</f>
        <v>0.20833333333333334</v>
      </c>
      <c r="N45" s="58">
        <f t="shared" ref="N45" si="23">IFERROR(((I45+J45+K45+L45)/(I46+J46+K46+L46)),"ND")</f>
        <v>0.77906976744186052</v>
      </c>
      <c r="O45" s="59" t="s">
        <v>77</v>
      </c>
      <c r="P45" s="60"/>
      <c r="Q45" s="61"/>
    </row>
    <row r="46" spans="2:17" ht="101.1" customHeight="1">
      <c r="C46" s="52"/>
      <c r="D46" s="53"/>
      <c r="E46" s="54"/>
      <c r="F46" s="54"/>
      <c r="G46" s="55"/>
      <c r="H46" s="56"/>
      <c r="I46" s="30">
        <v>13</v>
      </c>
      <c r="J46" s="30">
        <v>25</v>
      </c>
      <c r="K46" s="30">
        <v>24</v>
      </c>
      <c r="L46" s="33">
        <v>24</v>
      </c>
      <c r="M46" s="57"/>
      <c r="N46" s="58"/>
      <c r="O46" s="59"/>
      <c r="P46" s="60"/>
      <c r="Q46" s="61"/>
    </row>
    <row r="47" spans="2:17" ht="81" customHeight="1">
      <c r="C47" s="85" t="s">
        <v>78</v>
      </c>
      <c r="D47" s="53" t="s">
        <v>79</v>
      </c>
      <c r="E47" s="54" t="s">
        <v>29</v>
      </c>
      <c r="F47" s="54" t="s">
        <v>35</v>
      </c>
      <c r="G47" s="55">
        <v>1</v>
      </c>
      <c r="H47" s="56" t="s">
        <v>30</v>
      </c>
      <c r="I47" s="30">
        <v>1</v>
      </c>
      <c r="J47" s="38">
        <v>0</v>
      </c>
      <c r="K47" s="38">
        <v>0</v>
      </c>
      <c r="L47" s="39">
        <v>0</v>
      </c>
      <c r="M47" s="57" t="str">
        <f t="shared" ref="M47" si="24">IFERROR(L47/L48,"ND")</f>
        <v>ND</v>
      </c>
      <c r="N47" s="58">
        <f t="shared" ref="N47" si="25">IFERROR(((I47+J47+K47+L47)/(I48+J48+K48+L48)),"ND")</f>
        <v>1</v>
      </c>
      <c r="O47" s="59" t="s">
        <v>80</v>
      </c>
      <c r="P47" s="60"/>
      <c r="Q47" s="61"/>
    </row>
    <row r="48" spans="2:17" ht="81" customHeight="1">
      <c r="C48" s="52"/>
      <c r="D48" s="53"/>
      <c r="E48" s="54"/>
      <c r="F48" s="54"/>
      <c r="G48" s="55"/>
      <c r="H48" s="56"/>
      <c r="I48" s="30">
        <v>1</v>
      </c>
      <c r="J48" s="30">
        <v>0</v>
      </c>
      <c r="K48" s="30">
        <v>0</v>
      </c>
      <c r="L48" s="33">
        <v>0</v>
      </c>
      <c r="M48" s="57"/>
      <c r="N48" s="58"/>
      <c r="O48" s="59"/>
      <c r="P48" s="60"/>
      <c r="Q48" s="61"/>
    </row>
    <row r="49" spans="3:18" ht="81" customHeight="1">
      <c r="C49" s="85" t="s">
        <v>81</v>
      </c>
      <c r="D49" s="97" t="s">
        <v>82</v>
      </c>
      <c r="E49" s="54" t="s">
        <v>29</v>
      </c>
      <c r="F49" s="54" t="s">
        <v>35</v>
      </c>
      <c r="G49" s="55">
        <v>174</v>
      </c>
      <c r="H49" s="56" t="s">
        <v>30</v>
      </c>
      <c r="I49" s="30">
        <v>49</v>
      </c>
      <c r="J49" s="38">
        <v>35</v>
      </c>
      <c r="K49" s="40">
        <v>56</v>
      </c>
      <c r="L49" s="41">
        <v>71</v>
      </c>
      <c r="M49" s="57">
        <f>IFERROR(L49/L50,"ND")</f>
        <v>2.84</v>
      </c>
      <c r="N49" s="58">
        <f t="shared" ref="N49" si="26">IFERROR(((I49+J49+K49+L49)/(I50+J50+K50+L50)),"ND")</f>
        <v>1.2126436781609196</v>
      </c>
      <c r="O49" s="59" t="s">
        <v>83</v>
      </c>
      <c r="P49" s="60"/>
      <c r="Q49" s="61"/>
    </row>
    <row r="50" spans="3:18" ht="81" customHeight="1">
      <c r="C50" s="85"/>
      <c r="D50" s="97"/>
      <c r="E50" s="54"/>
      <c r="F50" s="54"/>
      <c r="G50" s="55"/>
      <c r="H50" s="56"/>
      <c r="I50" s="30">
        <v>49</v>
      </c>
      <c r="J50" s="30">
        <v>35</v>
      </c>
      <c r="K50" s="30">
        <v>65</v>
      </c>
      <c r="L50" s="33">
        <v>25</v>
      </c>
      <c r="M50" s="57"/>
      <c r="N50" s="58"/>
      <c r="O50" s="59"/>
      <c r="P50" s="60"/>
      <c r="Q50" s="61"/>
    </row>
    <row r="51" spans="3:18" ht="90.95" customHeight="1">
      <c r="C51" s="52" t="s">
        <v>84</v>
      </c>
      <c r="D51" s="53" t="s">
        <v>85</v>
      </c>
      <c r="E51" s="54" t="s">
        <v>29</v>
      </c>
      <c r="F51" s="54" t="s">
        <v>35</v>
      </c>
      <c r="G51" s="55">
        <v>166</v>
      </c>
      <c r="H51" s="56" t="s">
        <v>30</v>
      </c>
      <c r="I51" s="30">
        <v>48</v>
      </c>
      <c r="J51" s="38">
        <v>32</v>
      </c>
      <c r="K51" s="38">
        <v>53</v>
      </c>
      <c r="L51" s="39">
        <v>71</v>
      </c>
      <c r="M51" s="57">
        <f t="shared" ref="M51:M53" si="27">IFERROR(L51/L52,"ND")</f>
        <v>2.9583333333333335</v>
      </c>
      <c r="N51" s="58">
        <f t="shared" ref="N51" si="28">IFERROR(((I51+J51+K51+L51)/(I52+J52+K52+L52)),"ND")</f>
        <v>1.2289156626506024</v>
      </c>
      <c r="O51" s="59" t="s">
        <v>86</v>
      </c>
      <c r="P51" s="60"/>
      <c r="Q51" s="61"/>
    </row>
    <row r="52" spans="3:18" ht="90.95" customHeight="1">
      <c r="C52" s="52"/>
      <c r="D52" s="53"/>
      <c r="E52" s="54"/>
      <c r="F52" s="54"/>
      <c r="G52" s="55"/>
      <c r="H52" s="56"/>
      <c r="I52" s="30">
        <v>48</v>
      </c>
      <c r="J52" s="30">
        <v>32</v>
      </c>
      <c r="K52" s="30">
        <v>62</v>
      </c>
      <c r="L52" s="33">
        <v>24</v>
      </c>
      <c r="M52" s="57"/>
      <c r="N52" s="58"/>
      <c r="O52" s="59"/>
      <c r="P52" s="60"/>
      <c r="Q52" s="61"/>
    </row>
    <row r="53" spans="3:18" ht="108.95" customHeight="1">
      <c r="C53" s="52" t="s">
        <v>87</v>
      </c>
      <c r="D53" s="53" t="s">
        <v>88</v>
      </c>
      <c r="E53" s="54" t="s">
        <v>29</v>
      </c>
      <c r="F53" s="54" t="s">
        <v>35</v>
      </c>
      <c r="G53" s="55">
        <v>2</v>
      </c>
      <c r="H53" s="56" t="s">
        <v>30</v>
      </c>
      <c r="I53" s="30">
        <v>1</v>
      </c>
      <c r="J53" s="38">
        <v>0</v>
      </c>
      <c r="K53" s="38">
        <v>0</v>
      </c>
      <c r="L53" s="39">
        <v>0</v>
      </c>
      <c r="M53" s="57">
        <f t="shared" si="27"/>
        <v>0</v>
      </c>
      <c r="N53" s="58">
        <f t="shared" ref="N53" si="29">IFERROR(((I53+J53+K53+L53)/(I54+J54+K54+L54)),"ND")</f>
        <v>0.5</v>
      </c>
      <c r="O53" s="63" t="s">
        <v>89</v>
      </c>
      <c r="P53" s="64"/>
      <c r="Q53" s="65"/>
    </row>
    <row r="54" spans="3:18" ht="108.95" customHeight="1">
      <c r="C54" s="52"/>
      <c r="D54" s="53"/>
      <c r="E54" s="54"/>
      <c r="F54" s="54"/>
      <c r="G54" s="55"/>
      <c r="H54" s="56"/>
      <c r="I54" s="30">
        <v>1</v>
      </c>
      <c r="J54" s="30">
        <v>0</v>
      </c>
      <c r="K54" s="30">
        <v>0</v>
      </c>
      <c r="L54" s="33">
        <v>1</v>
      </c>
      <c r="M54" s="57"/>
      <c r="N54" s="58"/>
      <c r="O54" s="63"/>
      <c r="P54" s="64"/>
      <c r="Q54" s="65"/>
    </row>
    <row r="55" spans="3:18" ht="81" customHeight="1">
      <c r="C55" s="52" t="s">
        <v>90</v>
      </c>
      <c r="D55" s="53" t="s">
        <v>91</v>
      </c>
      <c r="E55" s="54" t="s">
        <v>29</v>
      </c>
      <c r="F55" s="54" t="s">
        <v>35</v>
      </c>
      <c r="G55" s="55">
        <v>4</v>
      </c>
      <c r="H55" s="56" t="s">
        <v>30</v>
      </c>
      <c r="I55" s="30">
        <v>0</v>
      </c>
      <c r="J55" s="38">
        <v>2</v>
      </c>
      <c r="K55" s="38">
        <v>2</v>
      </c>
      <c r="L55" s="39">
        <v>0</v>
      </c>
      <c r="M55" s="57" t="str">
        <f t="shared" ref="M55" si="30">IFERROR(L55/L56,"ND")</f>
        <v>ND</v>
      </c>
      <c r="N55" s="58">
        <f t="shared" ref="N55" si="31">IFERROR(((I55+J55+K55+L55)/(I56+J56+K56+L56)),"ND")</f>
        <v>1</v>
      </c>
      <c r="O55" s="98" t="s">
        <v>92</v>
      </c>
      <c r="P55" s="99"/>
      <c r="Q55" s="100"/>
    </row>
    <row r="56" spans="3:18" ht="81" customHeight="1">
      <c r="C56" s="52"/>
      <c r="D56" s="53"/>
      <c r="E56" s="54"/>
      <c r="F56" s="54"/>
      <c r="G56" s="55"/>
      <c r="H56" s="56"/>
      <c r="I56" s="30">
        <v>0</v>
      </c>
      <c r="J56" s="30">
        <v>2</v>
      </c>
      <c r="K56" s="30">
        <v>2</v>
      </c>
      <c r="L56" s="33">
        <v>0</v>
      </c>
      <c r="M56" s="57"/>
      <c r="N56" s="58"/>
      <c r="O56" s="101"/>
      <c r="P56" s="102"/>
      <c r="Q56" s="103"/>
      <c r="R56" s="1"/>
    </row>
    <row r="57" spans="3:18" ht="81" customHeight="1">
      <c r="C57" s="52" t="s">
        <v>93</v>
      </c>
      <c r="D57" s="53" t="s">
        <v>94</v>
      </c>
      <c r="E57" s="54" t="s">
        <v>29</v>
      </c>
      <c r="F57" s="54" t="s">
        <v>35</v>
      </c>
      <c r="G57" s="55">
        <v>2</v>
      </c>
      <c r="H57" s="56" t="s">
        <v>30</v>
      </c>
      <c r="I57" s="30">
        <v>0</v>
      </c>
      <c r="J57" s="38">
        <v>1</v>
      </c>
      <c r="K57" s="38">
        <v>1</v>
      </c>
      <c r="L57" s="39">
        <v>0</v>
      </c>
      <c r="M57" s="57" t="str">
        <f t="shared" ref="M57" si="32">IFERROR(L57/L58,"ND")</f>
        <v>ND</v>
      </c>
      <c r="N57" s="58">
        <f t="shared" ref="N57" si="33">IFERROR(((I57+J57+K57+L57)/(I58+J58+K58+L58)),"ND")</f>
        <v>1</v>
      </c>
      <c r="O57" s="98" t="s">
        <v>95</v>
      </c>
      <c r="P57" s="99"/>
      <c r="Q57" s="100"/>
    </row>
    <row r="58" spans="3:18" ht="81" customHeight="1">
      <c r="C58" s="52"/>
      <c r="D58" s="53"/>
      <c r="E58" s="54"/>
      <c r="F58" s="54"/>
      <c r="G58" s="55"/>
      <c r="H58" s="56"/>
      <c r="I58" s="30">
        <v>0</v>
      </c>
      <c r="J58" s="30">
        <v>1</v>
      </c>
      <c r="K58" s="30">
        <v>1</v>
      </c>
      <c r="L58" s="33">
        <v>0</v>
      </c>
      <c r="M58" s="57"/>
      <c r="N58" s="58"/>
      <c r="O58" s="101"/>
      <c r="P58" s="102"/>
      <c r="Q58" s="103"/>
    </row>
    <row r="59" spans="3:18" ht="81" customHeight="1">
      <c r="C59" s="85" t="s">
        <v>96</v>
      </c>
      <c r="D59" s="96" t="s">
        <v>97</v>
      </c>
      <c r="E59" s="54" t="s">
        <v>29</v>
      </c>
      <c r="F59" s="54" t="s">
        <v>35</v>
      </c>
      <c r="G59" s="55">
        <v>36</v>
      </c>
      <c r="H59" s="56" t="s">
        <v>30</v>
      </c>
      <c r="I59" s="38">
        <v>18</v>
      </c>
      <c r="J59" s="38">
        <v>12</v>
      </c>
      <c r="K59" s="40">
        <v>1</v>
      </c>
      <c r="L59" s="41">
        <v>6</v>
      </c>
      <c r="M59" s="57">
        <f t="shared" ref="M59" si="34">IFERROR(L59/L60,"ND")</f>
        <v>1</v>
      </c>
      <c r="N59" s="58">
        <f t="shared" ref="N59" si="35">IFERROR(((I59+J59+K59+L59)/(I60+J60+K60+L60)),"ND")</f>
        <v>1.0277777777777777</v>
      </c>
      <c r="O59" s="59" t="s">
        <v>98</v>
      </c>
      <c r="P59" s="60"/>
      <c r="Q59" s="61"/>
    </row>
    <row r="60" spans="3:18" ht="81" customHeight="1">
      <c r="C60" s="85"/>
      <c r="D60" s="96"/>
      <c r="E60" s="54"/>
      <c r="F60" s="54"/>
      <c r="G60" s="55"/>
      <c r="H60" s="56"/>
      <c r="I60" s="38">
        <v>18</v>
      </c>
      <c r="J60" s="38">
        <v>12</v>
      </c>
      <c r="K60" s="38">
        <v>0</v>
      </c>
      <c r="L60" s="39">
        <v>6</v>
      </c>
      <c r="M60" s="57"/>
      <c r="N60" s="58"/>
      <c r="O60" s="59"/>
      <c r="P60" s="60"/>
      <c r="Q60" s="61"/>
    </row>
    <row r="61" spans="3:18" ht="101.1" customHeight="1">
      <c r="C61" s="52" t="s">
        <v>99</v>
      </c>
      <c r="D61" s="53" t="s">
        <v>100</v>
      </c>
      <c r="E61" s="54" t="s">
        <v>29</v>
      </c>
      <c r="F61" s="54" t="s">
        <v>35</v>
      </c>
      <c r="G61" s="55">
        <v>2</v>
      </c>
      <c r="H61" s="56" t="s">
        <v>30</v>
      </c>
      <c r="I61" s="38">
        <v>0</v>
      </c>
      <c r="J61" s="38">
        <v>1</v>
      </c>
      <c r="K61" s="38">
        <v>0</v>
      </c>
      <c r="L61" s="39">
        <v>1</v>
      </c>
      <c r="M61" s="57">
        <f t="shared" ref="M61" si="36">IFERROR(L61/L62,"ND")</f>
        <v>1</v>
      </c>
      <c r="N61" s="58">
        <f t="shared" ref="N61" si="37">IFERROR(((I61+J61+K61+L61)/(I62+J62+K62+L62)),"ND")</f>
        <v>1</v>
      </c>
      <c r="O61" s="59" t="s">
        <v>101</v>
      </c>
      <c r="P61" s="60"/>
      <c r="Q61" s="61"/>
    </row>
    <row r="62" spans="3:18" ht="105" customHeight="1">
      <c r="C62" s="52"/>
      <c r="D62" s="53"/>
      <c r="E62" s="54"/>
      <c r="F62" s="54"/>
      <c r="G62" s="55"/>
      <c r="H62" s="56"/>
      <c r="I62" s="38">
        <v>0</v>
      </c>
      <c r="J62" s="38">
        <v>1</v>
      </c>
      <c r="K62" s="38">
        <v>0</v>
      </c>
      <c r="L62" s="39">
        <v>1</v>
      </c>
      <c r="M62" s="57"/>
      <c r="N62" s="58"/>
      <c r="O62" s="59"/>
      <c r="P62" s="60"/>
      <c r="Q62" s="61"/>
    </row>
    <row r="63" spans="3:18" ht="81" customHeight="1">
      <c r="C63" s="52" t="s">
        <v>102</v>
      </c>
      <c r="D63" s="97" t="s">
        <v>103</v>
      </c>
      <c r="E63" s="54" t="s">
        <v>29</v>
      </c>
      <c r="F63" s="54" t="s">
        <v>35</v>
      </c>
      <c r="G63" s="55">
        <v>34</v>
      </c>
      <c r="H63" s="56" t="s">
        <v>30</v>
      </c>
      <c r="I63" s="38">
        <v>18</v>
      </c>
      <c r="J63" s="38">
        <v>11</v>
      </c>
      <c r="K63" s="38">
        <v>1</v>
      </c>
      <c r="L63" s="39">
        <v>5</v>
      </c>
      <c r="M63" s="57">
        <f t="shared" ref="M63" si="38">IFERROR(L63/L64,"ND")</f>
        <v>1</v>
      </c>
      <c r="N63" s="58">
        <f t="shared" ref="N63" si="39">IFERROR(((I63+J63+K63+L63)/(I64+J64+K64+L64)),"ND")</f>
        <v>1.0294117647058822</v>
      </c>
      <c r="O63" s="59" t="s">
        <v>104</v>
      </c>
      <c r="P63" s="60"/>
      <c r="Q63" s="61"/>
    </row>
    <row r="64" spans="3:18" ht="81" customHeight="1">
      <c r="C64" s="52"/>
      <c r="D64" s="97"/>
      <c r="E64" s="54"/>
      <c r="F64" s="54"/>
      <c r="G64" s="55"/>
      <c r="H64" s="56"/>
      <c r="I64" s="38">
        <v>18</v>
      </c>
      <c r="J64" s="38">
        <v>11</v>
      </c>
      <c r="K64" s="38">
        <v>0</v>
      </c>
      <c r="L64" s="39">
        <v>5</v>
      </c>
      <c r="M64" s="57"/>
      <c r="N64" s="58"/>
      <c r="O64" s="59"/>
      <c r="P64" s="60"/>
      <c r="Q64" s="61"/>
    </row>
    <row r="65" spans="2:20" ht="87" customHeight="1">
      <c r="C65" s="85" t="s">
        <v>105</v>
      </c>
      <c r="D65" s="53" t="s">
        <v>106</v>
      </c>
      <c r="E65" s="54" t="s">
        <v>29</v>
      </c>
      <c r="F65" s="54" t="s">
        <v>35</v>
      </c>
      <c r="G65" s="55">
        <v>6598</v>
      </c>
      <c r="H65" s="56" t="s">
        <v>30</v>
      </c>
      <c r="I65" s="38">
        <v>2641</v>
      </c>
      <c r="J65" s="38">
        <v>1842</v>
      </c>
      <c r="K65" s="40">
        <v>1146</v>
      </c>
      <c r="L65" s="41">
        <v>3428</v>
      </c>
      <c r="M65" s="57">
        <f t="shared" ref="M65" si="40">IFERROR(L65/L66,"ND")</f>
        <v>5.2819722650231125</v>
      </c>
      <c r="N65" s="58">
        <f>IFERROR(((I65+J65+K65+L65)/(I66+J66+K66+L66)),"ND")</f>
        <v>1.3726886935434981</v>
      </c>
      <c r="O65" s="59" t="s">
        <v>107</v>
      </c>
      <c r="P65" s="60"/>
      <c r="Q65" s="61"/>
    </row>
    <row r="66" spans="2:20" ht="87" customHeight="1">
      <c r="C66" s="85"/>
      <c r="D66" s="53"/>
      <c r="E66" s="54"/>
      <c r="F66" s="54"/>
      <c r="G66" s="55"/>
      <c r="H66" s="56"/>
      <c r="I66" s="38">
        <v>2650</v>
      </c>
      <c r="J66" s="38">
        <v>1841</v>
      </c>
      <c r="K66" s="38">
        <v>1458</v>
      </c>
      <c r="L66" s="39">
        <v>649</v>
      </c>
      <c r="M66" s="57"/>
      <c r="N66" s="58"/>
      <c r="O66" s="59"/>
      <c r="P66" s="60"/>
      <c r="Q66" s="61"/>
    </row>
    <row r="67" spans="2:20" ht="90" customHeight="1">
      <c r="B67" s="17"/>
      <c r="C67" s="52" t="s">
        <v>108</v>
      </c>
      <c r="D67" s="53" t="s">
        <v>109</v>
      </c>
      <c r="E67" s="54" t="s">
        <v>29</v>
      </c>
      <c r="F67" s="54" t="s">
        <v>35</v>
      </c>
      <c r="G67" s="55">
        <v>6558</v>
      </c>
      <c r="H67" s="56" t="s">
        <v>30</v>
      </c>
      <c r="I67" s="38">
        <v>2630</v>
      </c>
      <c r="J67" s="38">
        <v>1831</v>
      </c>
      <c r="K67" s="38">
        <v>1435</v>
      </c>
      <c r="L67" s="39">
        <v>3428</v>
      </c>
      <c r="M67" s="57">
        <f t="shared" ref="M67" si="41">IFERROR(L67/L68,"ND")</f>
        <v>5.2819722650231125</v>
      </c>
      <c r="N67" s="58">
        <f t="shared" ref="N67" si="42">IFERROR(((I67+J67+K67+L67)/(I68+J68+K68+L68)),"ND")</f>
        <v>1.4217749313815187</v>
      </c>
      <c r="O67" s="59" t="s">
        <v>110</v>
      </c>
      <c r="P67" s="60"/>
      <c r="Q67" s="61"/>
    </row>
    <row r="68" spans="2:20" ht="90" customHeight="1">
      <c r="C68" s="52"/>
      <c r="D68" s="53"/>
      <c r="E68" s="54"/>
      <c r="F68" s="54"/>
      <c r="G68" s="55"/>
      <c r="H68" s="56"/>
      <c r="I68" s="38">
        <v>2630</v>
      </c>
      <c r="J68" s="38">
        <v>1831</v>
      </c>
      <c r="K68" s="38">
        <v>1448</v>
      </c>
      <c r="L68" s="39">
        <v>649</v>
      </c>
      <c r="M68" s="57"/>
      <c r="N68" s="58"/>
      <c r="O68" s="59"/>
      <c r="P68" s="60"/>
      <c r="Q68" s="61"/>
    </row>
    <row r="69" spans="2:20" ht="81" customHeight="1">
      <c r="C69" s="52" t="s">
        <v>111</v>
      </c>
      <c r="D69" s="53" t="s">
        <v>112</v>
      </c>
      <c r="E69" s="54" t="s">
        <v>29</v>
      </c>
      <c r="F69" s="54" t="s">
        <v>35</v>
      </c>
      <c r="G69" s="55">
        <v>40</v>
      </c>
      <c r="H69" s="56" t="s">
        <v>30</v>
      </c>
      <c r="I69" s="38">
        <v>20</v>
      </c>
      <c r="J69" s="38">
        <v>10</v>
      </c>
      <c r="K69" s="38">
        <v>11</v>
      </c>
      <c r="L69" s="39">
        <v>0</v>
      </c>
      <c r="M69" s="57" t="str">
        <f t="shared" ref="M69" si="43">IFERROR(L69/L70,"ND")</f>
        <v>ND</v>
      </c>
      <c r="N69" s="58">
        <f t="shared" ref="N69" si="44">IFERROR(((I69+J69+K69+L69)/(I70+J70+K70+L70)),"ND")</f>
        <v>1.0249999999999999</v>
      </c>
      <c r="O69" s="63" t="s">
        <v>113</v>
      </c>
      <c r="P69" s="64"/>
      <c r="Q69" s="65"/>
    </row>
    <row r="70" spans="2:20" ht="81" customHeight="1">
      <c r="C70" s="52"/>
      <c r="D70" s="53"/>
      <c r="E70" s="54"/>
      <c r="F70" s="54"/>
      <c r="G70" s="55"/>
      <c r="H70" s="56"/>
      <c r="I70" s="38">
        <v>20</v>
      </c>
      <c r="J70" s="38">
        <v>10</v>
      </c>
      <c r="K70" s="38">
        <v>10</v>
      </c>
      <c r="L70" s="39">
        <v>0</v>
      </c>
      <c r="M70" s="57"/>
      <c r="N70" s="58"/>
      <c r="O70" s="63"/>
      <c r="P70" s="64"/>
      <c r="Q70" s="65"/>
    </row>
    <row r="71" spans="2:20" ht="81" customHeight="1">
      <c r="C71" s="85" t="s">
        <v>114</v>
      </c>
      <c r="D71" s="53" t="s">
        <v>115</v>
      </c>
      <c r="E71" s="54" t="s">
        <v>34</v>
      </c>
      <c r="F71" s="54" t="s">
        <v>35</v>
      </c>
      <c r="G71" s="55">
        <v>65</v>
      </c>
      <c r="H71" s="56" t="s">
        <v>30</v>
      </c>
      <c r="I71" s="38">
        <v>20</v>
      </c>
      <c r="J71" s="38">
        <v>23</v>
      </c>
      <c r="K71" s="40">
        <v>17</v>
      </c>
      <c r="L71" s="41">
        <v>5</v>
      </c>
      <c r="M71" s="57">
        <f t="shared" ref="M71" si="45">IFERROR(L71/L72,"ND")</f>
        <v>1</v>
      </c>
      <c r="N71" s="58">
        <f t="shared" ref="N71" si="46">IFERROR(((I71+J71+K71+L71)/(I72+J72+K72+L72)),"ND")</f>
        <v>1</v>
      </c>
      <c r="O71" s="104" t="s">
        <v>116</v>
      </c>
      <c r="P71" s="105"/>
      <c r="Q71" s="106"/>
    </row>
    <row r="72" spans="2:20" ht="81" customHeight="1">
      <c r="C72" s="85"/>
      <c r="D72" s="53"/>
      <c r="E72" s="54"/>
      <c r="F72" s="54"/>
      <c r="G72" s="55"/>
      <c r="H72" s="56"/>
      <c r="I72" s="38">
        <v>20</v>
      </c>
      <c r="J72" s="38">
        <v>23</v>
      </c>
      <c r="K72" s="38">
        <v>17</v>
      </c>
      <c r="L72" s="39">
        <v>5</v>
      </c>
      <c r="M72" s="57"/>
      <c r="N72" s="58"/>
      <c r="O72" s="107"/>
      <c r="P72" s="108"/>
      <c r="Q72" s="109"/>
    </row>
    <row r="73" spans="2:20" ht="87" customHeight="1">
      <c r="C73" s="52" t="s">
        <v>117</v>
      </c>
      <c r="D73" s="53" t="s">
        <v>118</v>
      </c>
      <c r="E73" s="54" t="s">
        <v>34</v>
      </c>
      <c r="F73" s="54" t="s">
        <v>35</v>
      </c>
      <c r="G73" s="55">
        <v>65</v>
      </c>
      <c r="H73" s="56" t="s">
        <v>30</v>
      </c>
      <c r="I73" s="38">
        <v>20</v>
      </c>
      <c r="J73" s="38">
        <v>23</v>
      </c>
      <c r="K73" s="38">
        <v>17</v>
      </c>
      <c r="L73" s="39">
        <v>5</v>
      </c>
      <c r="M73" s="57">
        <f t="shared" ref="M73" si="47">IFERROR(L73/L74,"ND")</f>
        <v>1</v>
      </c>
      <c r="N73" s="58">
        <f t="shared" ref="N73" si="48">IFERROR(((I73+J73+K73+L73)/(I74+J74+K74+L74)),"ND")</f>
        <v>1</v>
      </c>
      <c r="O73" s="104" t="s">
        <v>119</v>
      </c>
      <c r="P73" s="105"/>
      <c r="Q73" s="106"/>
      <c r="R73" s="14"/>
      <c r="S73" s="15"/>
      <c r="T73" s="3"/>
    </row>
    <row r="74" spans="2:20" ht="86.1" customHeight="1">
      <c r="C74" s="52"/>
      <c r="D74" s="53"/>
      <c r="E74" s="54"/>
      <c r="F74" s="54"/>
      <c r="G74" s="55"/>
      <c r="H74" s="56"/>
      <c r="I74" s="38">
        <v>20</v>
      </c>
      <c r="J74" s="38">
        <v>23</v>
      </c>
      <c r="K74" s="38">
        <v>17</v>
      </c>
      <c r="L74" s="39">
        <v>5</v>
      </c>
      <c r="M74" s="57"/>
      <c r="N74" s="58"/>
      <c r="O74" s="107"/>
      <c r="P74" s="108"/>
      <c r="Q74" s="109"/>
      <c r="R74" s="14"/>
      <c r="S74" s="15"/>
      <c r="T74" s="3"/>
    </row>
    <row r="75" spans="2:20" ht="81" customHeight="1">
      <c r="C75" s="85" t="s">
        <v>120</v>
      </c>
      <c r="D75" s="53" t="s">
        <v>121</v>
      </c>
      <c r="E75" s="54" t="s">
        <v>29</v>
      </c>
      <c r="F75" s="54" t="s">
        <v>35</v>
      </c>
      <c r="G75" s="55">
        <v>39</v>
      </c>
      <c r="H75" s="56" t="s">
        <v>30</v>
      </c>
      <c r="I75" s="38">
        <v>16</v>
      </c>
      <c r="J75" s="38">
        <v>9</v>
      </c>
      <c r="K75" s="40">
        <v>6</v>
      </c>
      <c r="L75" s="41">
        <v>8</v>
      </c>
      <c r="M75" s="57">
        <f t="shared" ref="M75" si="49">IFERROR(L75/L76,"ND")</f>
        <v>1</v>
      </c>
      <c r="N75" s="58">
        <f t="shared" ref="N75" si="50">IFERROR(((I75+J75+K75+L75)/(I76+J76+K76+L76)),"ND")</f>
        <v>1</v>
      </c>
      <c r="O75" s="104" t="s">
        <v>122</v>
      </c>
      <c r="P75" s="105"/>
      <c r="Q75" s="106"/>
    </row>
    <row r="76" spans="2:20" ht="81" customHeight="1">
      <c r="C76" s="85"/>
      <c r="D76" s="53"/>
      <c r="E76" s="54"/>
      <c r="F76" s="54"/>
      <c r="G76" s="55"/>
      <c r="H76" s="56"/>
      <c r="I76" s="38">
        <v>16</v>
      </c>
      <c r="J76" s="38">
        <v>9</v>
      </c>
      <c r="K76" s="38">
        <v>6</v>
      </c>
      <c r="L76" s="39">
        <v>8</v>
      </c>
      <c r="M76" s="57"/>
      <c r="N76" s="58"/>
      <c r="O76" s="107"/>
      <c r="P76" s="108"/>
      <c r="Q76" s="109"/>
    </row>
    <row r="77" spans="2:20" ht="81" customHeight="1">
      <c r="C77" s="52" t="s">
        <v>123</v>
      </c>
      <c r="D77" s="53" t="s">
        <v>124</v>
      </c>
      <c r="E77" s="54" t="s">
        <v>29</v>
      </c>
      <c r="F77" s="54" t="s">
        <v>35</v>
      </c>
      <c r="G77" s="55">
        <v>39</v>
      </c>
      <c r="H77" s="56" t="s">
        <v>30</v>
      </c>
      <c r="I77" s="38">
        <v>16</v>
      </c>
      <c r="J77" s="38">
        <v>9</v>
      </c>
      <c r="K77" s="38">
        <v>6</v>
      </c>
      <c r="L77" s="39">
        <v>8</v>
      </c>
      <c r="M77" s="57">
        <f t="shared" ref="M77" si="51">IFERROR(L77/L78,"ND")</f>
        <v>1</v>
      </c>
      <c r="N77" s="58">
        <f t="shared" ref="N77" si="52">IFERROR(((I77+J77+K77+L77)/(I78+J78+K78+L78)),"ND")</f>
        <v>1</v>
      </c>
      <c r="O77" s="104" t="s">
        <v>122</v>
      </c>
      <c r="P77" s="105"/>
      <c r="Q77" s="106"/>
    </row>
    <row r="78" spans="2:20" ht="81" customHeight="1">
      <c r="C78" s="52"/>
      <c r="D78" s="53"/>
      <c r="E78" s="54"/>
      <c r="F78" s="54"/>
      <c r="G78" s="55"/>
      <c r="H78" s="56"/>
      <c r="I78" s="38">
        <v>16</v>
      </c>
      <c r="J78" s="38">
        <v>9</v>
      </c>
      <c r="K78" s="38">
        <v>6</v>
      </c>
      <c r="L78" s="39">
        <v>8</v>
      </c>
      <c r="M78" s="57"/>
      <c r="N78" s="58"/>
      <c r="O78" s="107"/>
      <c r="P78" s="108"/>
      <c r="Q78" s="109"/>
    </row>
    <row r="79" spans="2:20" ht="87.95" customHeight="1">
      <c r="B79" s="16"/>
      <c r="C79" s="85" t="s">
        <v>125</v>
      </c>
      <c r="D79" s="53" t="s">
        <v>126</v>
      </c>
      <c r="E79" s="54" t="s">
        <v>34</v>
      </c>
      <c r="F79" s="54" t="s">
        <v>35</v>
      </c>
      <c r="G79" s="55">
        <v>336</v>
      </c>
      <c r="H79" s="56" t="s">
        <v>30</v>
      </c>
      <c r="I79" s="38">
        <v>95</v>
      </c>
      <c r="J79" s="38">
        <v>116</v>
      </c>
      <c r="K79" s="40">
        <v>73</v>
      </c>
      <c r="L79" s="41">
        <v>78</v>
      </c>
      <c r="M79" s="57">
        <f t="shared" ref="M79" si="53">IFERROR(L79/L80,"ND")</f>
        <v>1.4181818181818182</v>
      </c>
      <c r="N79" s="58">
        <f t="shared" ref="N79" si="54">IFERROR(((I79+J79+K79+L79)/(I80+J80+K80+L80)),"ND")</f>
        <v>1.0773809523809523</v>
      </c>
      <c r="O79" s="59" t="s">
        <v>127</v>
      </c>
      <c r="P79" s="60"/>
      <c r="Q79" s="61"/>
    </row>
    <row r="80" spans="2:20" ht="87.95" customHeight="1">
      <c r="C80" s="85"/>
      <c r="D80" s="53"/>
      <c r="E80" s="54"/>
      <c r="F80" s="54"/>
      <c r="G80" s="55"/>
      <c r="H80" s="56"/>
      <c r="I80" s="38">
        <v>95</v>
      </c>
      <c r="J80" s="38">
        <v>116</v>
      </c>
      <c r="K80" s="38">
        <v>70</v>
      </c>
      <c r="L80" s="39">
        <v>55</v>
      </c>
      <c r="M80" s="57"/>
      <c r="N80" s="58"/>
      <c r="O80" s="59"/>
      <c r="P80" s="60"/>
      <c r="Q80" s="61"/>
    </row>
    <row r="81" spans="3:17" ht="81" customHeight="1">
      <c r="C81" s="85" t="s">
        <v>128</v>
      </c>
      <c r="D81" s="53" t="s">
        <v>129</v>
      </c>
      <c r="E81" s="54" t="s">
        <v>34</v>
      </c>
      <c r="F81" s="54" t="s">
        <v>35</v>
      </c>
      <c r="G81" s="55">
        <v>336</v>
      </c>
      <c r="H81" s="56" t="s">
        <v>30</v>
      </c>
      <c r="I81" s="38">
        <v>95</v>
      </c>
      <c r="J81" s="38">
        <v>116</v>
      </c>
      <c r="K81" s="38">
        <v>73</v>
      </c>
      <c r="L81" s="39">
        <v>78</v>
      </c>
      <c r="M81" s="57">
        <f t="shared" ref="M81" si="55">IFERROR(L81/L82,"ND")</f>
        <v>1.4181818181818182</v>
      </c>
      <c r="N81" s="58">
        <f t="shared" ref="N81" si="56">IFERROR(((I81+J81+K81+L81)/(I82+J82+K82+L82)),"ND")</f>
        <v>1.0773809523809523</v>
      </c>
      <c r="O81" s="59" t="s">
        <v>127</v>
      </c>
      <c r="P81" s="60"/>
      <c r="Q81" s="61"/>
    </row>
    <row r="82" spans="3:17" ht="90" customHeight="1">
      <c r="C82" s="52"/>
      <c r="D82" s="53"/>
      <c r="E82" s="54"/>
      <c r="F82" s="54"/>
      <c r="G82" s="55"/>
      <c r="H82" s="56"/>
      <c r="I82" s="38">
        <v>95</v>
      </c>
      <c r="J82" s="38">
        <v>116</v>
      </c>
      <c r="K82" s="38">
        <v>70</v>
      </c>
      <c r="L82" s="39">
        <v>55</v>
      </c>
      <c r="M82" s="57"/>
      <c r="N82" s="58"/>
      <c r="O82" s="59"/>
      <c r="P82" s="60"/>
      <c r="Q82" s="61"/>
    </row>
    <row r="83" spans="3:17" ht="81" customHeight="1">
      <c r="C83" s="85" t="s">
        <v>130</v>
      </c>
      <c r="D83" s="53" t="s">
        <v>131</v>
      </c>
      <c r="E83" s="54" t="s">
        <v>29</v>
      </c>
      <c r="F83" s="54" t="s">
        <v>35</v>
      </c>
      <c r="G83" s="55">
        <v>125</v>
      </c>
      <c r="H83" s="56" t="s">
        <v>30</v>
      </c>
      <c r="I83" s="38">
        <v>26</v>
      </c>
      <c r="J83" s="38">
        <v>28</v>
      </c>
      <c r="K83" s="40">
        <v>43</v>
      </c>
      <c r="L83" s="41">
        <v>47</v>
      </c>
      <c r="M83" s="57">
        <f t="shared" ref="M83" si="57">IFERROR(L83/L84,"ND")</f>
        <v>1.5666666666666667</v>
      </c>
      <c r="N83" s="58">
        <f t="shared" ref="N83" si="58">IFERROR(((I83+J83+K83+L83)/(I84+J84+K84+L84)),"ND")</f>
        <v>1.1519999999999999</v>
      </c>
      <c r="O83" s="59" t="s">
        <v>132</v>
      </c>
      <c r="P83" s="60"/>
      <c r="Q83" s="61"/>
    </row>
    <row r="84" spans="3:17" ht="81" customHeight="1">
      <c r="C84" s="85"/>
      <c r="D84" s="53"/>
      <c r="E84" s="54"/>
      <c r="F84" s="54"/>
      <c r="G84" s="55"/>
      <c r="H84" s="56"/>
      <c r="I84" s="38">
        <v>26</v>
      </c>
      <c r="J84" s="38">
        <v>28</v>
      </c>
      <c r="K84" s="38">
        <v>41</v>
      </c>
      <c r="L84" s="39">
        <v>30</v>
      </c>
      <c r="M84" s="57"/>
      <c r="N84" s="58"/>
      <c r="O84" s="59"/>
      <c r="P84" s="60"/>
      <c r="Q84" s="61"/>
    </row>
    <row r="85" spans="3:17" ht="81" customHeight="1">
      <c r="C85" s="52" t="s">
        <v>133</v>
      </c>
      <c r="D85" s="53" t="s">
        <v>134</v>
      </c>
      <c r="E85" s="54" t="s">
        <v>29</v>
      </c>
      <c r="F85" s="54" t="s">
        <v>35</v>
      </c>
      <c r="G85" s="55">
        <v>100</v>
      </c>
      <c r="H85" s="56" t="s">
        <v>30</v>
      </c>
      <c r="I85" s="38">
        <v>26</v>
      </c>
      <c r="J85" s="38">
        <v>28</v>
      </c>
      <c r="K85" s="38">
        <v>28</v>
      </c>
      <c r="L85" s="39">
        <v>43</v>
      </c>
      <c r="M85" s="57">
        <f t="shared" ref="M85" si="59">IFERROR(L85/L86,"ND")</f>
        <v>2.15</v>
      </c>
      <c r="N85" s="58">
        <f t="shared" ref="N85" si="60">IFERROR(((I85+J85+K85+L85)/(I86+J86+K86+L86)),"ND")</f>
        <v>1.25</v>
      </c>
      <c r="O85" s="59" t="s">
        <v>135</v>
      </c>
      <c r="P85" s="60"/>
      <c r="Q85" s="61"/>
    </row>
    <row r="86" spans="3:17" ht="81" customHeight="1">
      <c r="C86" s="52"/>
      <c r="D86" s="53"/>
      <c r="E86" s="54"/>
      <c r="F86" s="54"/>
      <c r="G86" s="55"/>
      <c r="H86" s="56"/>
      <c r="I86" s="38">
        <v>26</v>
      </c>
      <c r="J86" s="38">
        <v>28</v>
      </c>
      <c r="K86" s="38">
        <v>26</v>
      </c>
      <c r="L86" s="39">
        <v>20</v>
      </c>
      <c r="M86" s="57"/>
      <c r="N86" s="58"/>
      <c r="O86" s="59"/>
      <c r="P86" s="60"/>
      <c r="Q86" s="61"/>
    </row>
    <row r="87" spans="3:17" ht="81" customHeight="1">
      <c r="C87" s="85" t="s">
        <v>136</v>
      </c>
      <c r="D87" s="53" t="s">
        <v>137</v>
      </c>
      <c r="E87" s="54" t="s">
        <v>29</v>
      </c>
      <c r="F87" s="54" t="s">
        <v>35</v>
      </c>
      <c r="G87" s="55">
        <v>25</v>
      </c>
      <c r="H87" s="56" t="s">
        <v>30</v>
      </c>
      <c r="I87" s="38">
        <v>0</v>
      </c>
      <c r="J87" s="38">
        <v>0</v>
      </c>
      <c r="K87" s="38">
        <v>15</v>
      </c>
      <c r="L87" s="39">
        <v>4</v>
      </c>
      <c r="M87" s="57">
        <f t="shared" ref="M87" si="61">IFERROR(L87/L88,"ND")</f>
        <v>0.4</v>
      </c>
      <c r="N87" s="58">
        <f t="shared" ref="N87" si="62">IFERROR(((I87+J87+K87+L87)/(I88+J88+K88+L88)),"ND")</f>
        <v>0.76</v>
      </c>
      <c r="O87" s="59" t="s">
        <v>138</v>
      </c>
      <c r="P87" s="60"/>
      <c r="Q87" s="61"/>
    </row>
    <row r="88" spans="3:17" ht="81" customHeight="1">
      <c r="C88" s="52"/>
      <c r="D88" s="53"/>
      <c r="E88" s="54"/>
      <c r="F88" s="54"/>
      <c r="G88" s="55"/>
      <c r="H88" s="56"/>
      <c r="I88" s="38">
        <v>0</v>
      </c>
      <c r="J88" s="38">
        <v>0</v>
      </c>
      <c r="K88" s="38">
        <v>15</v>
      </c>
      <c r="L88" s="39">
        <v>10</v>
      </c>
      <c r="M88" s="57"/>
      <c r="N88" s="58"/>
      <c r="O88" s="59"/>
      <c r="P88" s="60"/>
      <c r="Q88" s="61"/>
    </row>
    <row r="89" spans="3:17" ht="105" customHeight="1">
      <c r="C89" s="85" t="s">
        <v>139</v>
      </c>
      <c r="D89" s="96" t="s">
        <v>140</v>
      </c>
      <c r="E89" s="54" t="s">
        <v>29</v>
      </c>
      <c r="F89" s="54" t="s">
        <v>35</v>
      </c>
      <c r="G89" s="55">
        <v>5329</v>
      </c>
      <c r="H89" s="56" t="s">
        <v>30</v>
      </c>
      <c r="I89" s="38">
        <v>244</v>
      </c>
      <c r="J89" s="38">
        <v>850</v>
      </c>
      <c r="K89" s="40">
        <v>2878</v>
      </c>
      <c r="L89" s="41">
        <v>3386</v>
      </c>
      <c r="M89" s="57">
        <f t="shared" ref="M89" si="63">IFERROR(L89/L90,"ND")</f>
        <v>2.2573333333333334</v>
      </c>
      <c r="N89" s="58">
        <f t="shared" ref="N89" si="64">IFERROR(((I89+J89+K89+L89)/(I90+J90+K90+L90)),"ND")</f>
        <v>1.3807468568211672</v>
      </c>
      <c r="O89" s="104" t="s">
        <v>141</v>
      </c>
      <c r="P89" s="105"/>
      <c r="Q89" s="106"/>
    </row>
    <row r="90" spans="3:17" ht="105" customHeight="1">
      <c r="C90" s="85"/>
      <c r="D90" s="96"/>
      <c r="E90" s="54"/>
      <c r="F90" s="54"/>
      <c r="G90" s="55"/>
      <c r="H90" s="56"/>
      <c r="I90" s="38">
        <v>244</v>
      </c>
      <c r="J90" s="38">
        <v>850</v>
      </c>
      <c r="K90" s="38">
        <v>2735</v>
      </c>
      <c r="L90" s="39">
        <v>1500</v>
      </c>
      <c r="M90" s="57"/>
      <c r="N90" s="58"/>
      <c r="O90" s="107"/>
      <c r="P90" s="108"/>
      <c r="Q90" s="109"/>
    </row>
    <row r="91" spans="3:17" ht="102.95" customHeight="1">
      <c r="C91" s="52" t="s">
        <v>142</v>
      </c>
      <c r="D91" s="53" t="s">
        <v>143</v>
      </c>
      <c r="E91" s="54" t="s">
        <v>29</v>
      </c>
      <c r="F91" s="54" t="s">
        <v>35</v>
      </c>
      <c r="G91" s="55">
        <v>3540</v>
      </c>
      <c r="H91" s="56" t="s">
        <v>30</v>
      </c>
      <c r="I91" s="38">
        <v>167</v>
      </c>
      <c r="J91" s="38">
        <v>599</v>
      </c>
      <c r="K91" s="38">
        <v>2168</v>
      </c>
      <c r="L91" s="39">
        <v>2631</v>
      </c>
      <c r="M91" s="57">
        <f t="shared" ref="M91" si="65">IFERROR(L91/L92,"ND")</f>
        <v>3.2887499999999998</v>
      </c>
      <c r="N91" s="58">
        <f t="shared" ref="N91" si="66">IFERROR(((I91+J91+K91+L91)/(I92+J92+K92+L92)),"ND")</f>
        <v>1.5720338983050848</v>
      </c>
      <c r="O91" s="104" t="s">
        <v>144</v>
      </c>
      <c r="P91" s="105"/>
      <c r="Q91" s="106"/>
    </row>
    <row r="92" spans="3:17" ht="102.95" customHeight="1">
      <c r="C92" s="52"/>
      <c r="D92" s="53"/>
      <c r="E92" s="54"/>
      <c r="F92" s="54"/>
      <c r="G92" s="55"/>
      <c r="H92" s="56"/>
      <c r="I92" s="38">
        <v>167</v>
      </c>
      <c r="J92" s="38">
        <v>599</v>
      </c>
      <c r="K92" s="38">
        <v>1974</v>
      </c>
      <c r="L92" s="39">
        <v>800</v>
      </c>
      <c r="M92" s="57"/>
      <c r="N92" s="58"/>
      <c r="O92" s="107"/>
      <c r="P92" s="108"/>
      <c r="Q92" s="109"/>
    </row>
    <row r="93" spans="3:17" ht="104.1" customHeight="1">
      <c r="C93" s="52" t="s">
        <v>145</v>
      </c>
      <c r="D93" s="53" t="s">
        <v>146</v>
      </c>
      <c r="E93" s="54" t="s">
        <v>29</v>
      </c>
      <c r="F93" s="54" t="s">
        <v>35</v>
      </c>
      <c r="G93" s="55">
        <v>86</v>
      </c>
      <c r="H93" s="56" t="s">
        <v>30</v>
      </c>
      <c r="I93" s="38">
        <v>9</v>
      </c>
      <c r="J93" s="38">
        <v>23</v>
      </c>
      <c r="K93" s="38">
        <v>22</v>
      </c>
      <c r="L93" s="39">
        <v>60</v>
      </c>
      <c r="M93" s="57">
        <f t="shared" ref="M93" si="67">IFERROR(L93/L94,"ND")</f>
        <v>2.4</v>
      </c>
      <c r="N93" s="58">
        <f t="shared" ref="N93" si="68">IFERROR(((I93+J93+K93+L93)/(I94+J94+K94+L94)),"ND")</f>
        <v>1.3255813953488371</v>
      </c>
      <c r="O93" s="104" t="s">
        <v>147</v>
      </c>
      <c r="P93" s="105"/>
      <c r="Q93" s="106"/>
    </row>
    <row r="94" spans="3:17" ht="104.1" customHeight="1">
      <c r="C94" s="52"/>
      <c r="D94" s="53"/>
      <c r="E94" s="54"/>
      <c r="F94" s="54"/>
      <c r="G94" s="55"/>
      <c r="H94" s="56"/>
      <c r="I94" s="38">
        <v>9</v>
      </c>
      <c r="J94" s="38">
        <v>23</v>
      </c>
      <c r="K94" s="38">
        <v>29</v>
      </c>
      <c r="L94" s="39">
        <v>25</v>
      </c>
      <c r="M94" s="57"/>
      <c r="N94" s="58"/>
      <c r="O94" s="107"/>
      <c r="P94" s="108"/>
      <c r="Q94" s="109"/>
    </row>
    <row r="95" spans="3:17" ht="81" customHeight="1">
      <c r="C95" s="52" t="s">
        <v>148</v>
      </c>
      <c r="D95" s="53" t="s">
        <v>149</v>
      </c>
      <c r="E95" s="54" t="s">
        <v>29</v>
      </c>
      <c r="F95" s="54" t="s">
        <v>35</v>
      </c>
      <c r="G95" s="55">
        <v>1452</v>
      </c>
      <c r="H95" s="56" t="s">
        <v>30</v>
      </c>
      <c r="I95" s="38">
        <v>25</v>
      </c>
      <c r="J95" s="38">
        <v>189</v>
      </c>
      <c r="K95" s="38">
        <v>579</v>
      </c>
      <c r="L95" s="39">
        <v>483</v>
      </c>
      <c r="M95" s="57">
        <f t="shared" ref="M95" si="69">IFERROR(L95/L96,"ND")</f>
        <v>0.80500000000000005</v>
      </c>
      <c r="N95" s="58">
        <f t="shared" ref="N95" si="70">IFERROR(((I95+J95+K95+L95)/(I96+J96+K96+L96)),"ND")</f>
        <v>0.87878787878787878</v>
      </c>
      <c r="O95" s="104" t="s">
        <v>150</v>
      </c>
      <c r="P95" s="105"/>
      <c r="Q95" s="106"/>
    </row>
    <row r="96" spans="3:17" ht="81" customHeight="1">
      <c r="C96" s="52"/>
      <c r="D96" s="53"/>
      <c r="E96" s="54"/>
      <c r="F96" s="54"/>
      <c r="G96" s="55"/>
      <c r="H96" s="56"/>
      <c r="I96" s="38">
        <v>25</v>
      </c>
      <c r="J96" s="38">
        <v>189</v>
      </c>
      <c r="K96" s="38">
        <v>638</v>
      </c>
      <c r="L96" s="39">
        <v>600</v>
      </c>
      <c r="M96" s="57"/>
      <c r="N96" s="58"/>
      <c r="O96" s="107"/>
      <c r="P96" s="108"/>
      <c r="Q96" s="109"/>
    </row>
    <row r="97" spans="3:18" ht="81" customHeight="1">
      <c r="C97" s="52" t="s">
        <v>151</v>
      </c>
      <c r="D97" s="53" t="s">
        <v>152</v>
      </c>
      <c r="E97" s="54" t="s">
        <v>29</v>
      </c>
      <c r="F97" s="54" t="s">
        <v>35</v>
      </c>
      <c r="G97" s="55">
        <v>137</v>
      </c>
      <c r="H97" s="56" t="s">
        <v>30</v>
      </c>
      <c r="I97" s="38">
        <v>10</v>
      </c>
      <c r="J97" s="38">
        <v>0</v>
      </c>
      <c r="K97" s="38">
        <v>82</v>
      </c>
      <c r="L97" s="39">
        <v>193</v>
      </c>
      <c r="M97" s="57">
        <f t="shared" ref="M97" si="71">IFERROR(L97/L98,"ND")</f>
        <v>3.2166666666666668</v>
      </c>
      <c r="N97" s="58">
        <f t="shared" ref="N97" si="72">IFERROR(((I97+J97+K97+L97)/(I98+J98+K98+L98)),"ND")</f>
        <v>2.0802919708029197</v>
      </c>
      <c r="O97" s="104" t="s">
        <v>153</v>
      </c>
      <c r="P97" s="105"/>
      <c r="Q97" s="106"/>
    </row>
    <row r="98" spans="3:18" ht="81" customHeight="1">
      <c r="C98" s="52"/>
      <c r="D98" s="53"/>
      <c r="E98" s="54"/>
      <c r="F98" s="54"/>
      <c r="G98" s="55"/>
      <c r="H98" s="56"/>
      <c r="I98" s="38">
        <v>10</v>
      </c>
      <c r="J98" s="38">
        <v>0</v>
      </c>
      <c r="K98" s="38">
        <v>67</v>
      </c>
      <c r="L98" s="39">
        <v>60</v>
      </c>
      <c r="M98" s="57"/>
      <c r="N98" s="58"/>
      <c r="O98" s="107"/>
      <c r="P98" s="108"/>
      <c r="Q98" s="109"/>
    </row>
    <row r="99" spans="3:18" ht="81" customHeight="1">
      <c r="C99" s="52" t="s">
        <v>154</v>
      </c>
      <c r="D99" s="53" t="s">
        <v>155</v>
      </c>
      <c r="E99" s="54" t="s">
        <v>29</v>
      </c>
      <c r="F99" s="54" t="s">
        <v>35</v>
      </c>
      <c r="G99" s="55">
        <v>114</v>
      </c>
      <c r="H99" s="56" t="s">
        <v>30</v>
      </c>
      <c r="I99" s="38">
        <v>33</v>
      </c>
      <c r="J99" s="38">
        <v>39</v>
      </c>
      <c r="K99" s="38">
        <v>27</v>
      </c>
      <c r="L99" s="39">
        <v>19</v>
      </c>
      <c r="M99" s="57">
        <f t="shared" ref="M99" si="73">IFERROR(L99/L100,"ND")</f>
        <v>1.2666666666666666</v>
      </c>
      <c r="N99" s="58">
        <f t="shared" ref="N99" si="74">IFERROR(((I99+J99+K99+L99)/(I100+J100+K100+L100)),"ND")</f>
        <v>1.0350877192982457</v>
      </c>
      <c r="O99" s="104" t="s">
        <v>156</v>
      </c>
      <c r="P99" s="105"/>
      <c r="Q99" s="106"/>
    </row>
    <row r="100" spans="3:18" ht="81" customHeight="1">
      <c r="C100" s="52"/>
      <c r="D100" s="53"/>
      <c r="E100" s="54"/>
      <c r="F100" s="54"/>
      <c r="G100" s="55"/>
      <c r="H100" s="56"/>
      <c r="I100" s="38">
        <v>33</v>
      </c>
      <c r="J100" s="38">
        <v>39</v>
      </c>
      <c r="K100" s="38">
        <v>27</v>
      </c>
      <c r="L100" s="39">
        <v>15</v>
      </c>
      <c r="M100" s="57"/>
      <c r="N100" s="58"/>
      <c r="O100" s="107"/>
      <c r="P100" s="108"/>
      <c r="Q100" s="109"/>
    </row>
    <row r="101" spans="3:18" ht="81" customHeight="1">
      <c r="C101" s="85" t="s">
        <v>157</v>
      </c>
      <c r="D101" s="53" t="s">
        <v>158</v>
      </c>
      <c r="E101" s="54" t="s">
        <v>29</v>
      </c>
      <c r="F101" s="54" t="s">
        <v>35</v>
      </c>
      <c r="G101" s="55">
        <v>36</v>
      </c>
      <c r="H101" s="56" t="s">
        <v>30</v>
      </c>
      <c r="I101" s="38">
        <v>10</v>
      </c>
      <c r="J101" s="38">
        <v>6</v>
      </c>
      <c r="K101" s="40">
        <v>7</v>
      </c>
      <c r="L101" s="41">
        <v>9</v>
      </c>
      <c r="M101" s="57">
        <f t="shared" ref="M101" si="75">IFERROR(L101/L102,"ND")</f>
        <v>0.9</v>
      </c>
      <c r="N101" s="58">
        <f t="shared" ref="N101" si="76">IFERROR(((I101+J101+K101+L101)/(I102+J102+K102+L102)),"ND")</f>
        <v>0.88888888888888884</v>
      </c>
      <c r="O101" s="104" t="s">
        <v>159</v>
      </c>
      <c r="P101" s="105"/>
      <c r="Q101" s="106"/>
    </row>
    <row r="102" spans="3:18" ht="81" customHeight="1">
      <c r="C102" s="85"/>
      <c r="D102" s="53"/>
      <c r="E102" s="54"/>
      <c r="F102" s="54"/>
      <c r="G102" s="55"/>
      <c r="H102" s="56"/>
      <c r="I102" s="38">
        <v>10</v>
      </c>
      <c r="J102" s="38">
        <v>6</v>
      </c>
      <c r="K102" s="38">
        <v>10</v>
      </c>
      <c r="L102" s="39">
        <v>10</v>
      </c>
      <c r="M102" s="57"/>
      <c r="N102" s="58"/>
      <c r="O102" s="107"/>
      <c r="P102" s="108"/>
      <c r="Q102" s="109"/>
      <c r="R102" s="1"/>
    </row>
    <row r="103" spans="3:18" ht="81" customHeight="1">
      <c r="C103" s="52" t="s">
        <v>160</v>
      </c>
      <c r="D103" s="53" t="s">
        <v>161</v>
      </c>
      <c r="E103" s="54" t="s">
        <v>29</v>
      </c>
      <c r="F103" s="54" t="s">
        <v>35</v>
      </c>
      <c r="G103" s="55">
        <v>36</v>
      </c>
      <c r="H103" s="56" t="s">
        <v>30</v>
      </c>
      <c r="I103" s="38">
        <v>10</v>
      </c>
      <c r="J103" s="38">
        <v>6</v>
      </c>
      <c r="K103" s="38">
        <v>7</v>
      </c>
      <c r="L103" s="39">
        <v>9</v>
      </c>
      <c r="M103" s="57">
        <f t="shared" ref="M103" si="77">IFERROR(L103/L104,"ND")</f>
        <v>0.9</v>
      </c>
      <c r="N103" s="58">
        <f t="shared" ref="N103" si="78">IFERROR(((I103+J103+K103+L103)/(I104+J104+K104+L104)),"ND")</f>
        <v>0.88888888888888884</v>
      </c>
      <c r="O103" s="104" t="s">
        <v>162</v>
      </c>
      <c r="P103" s="105"/>
      <c r="Q103" s="106"/>
      <c r="R103" s="1"/>
    </row>
    <row r="104" spans="3:18" ht="81" customHeight="1">
      <c r="C104" s="52"/>
      <c r="D104" s="53"/>
      <c r="E104" s="54"/>
      <c r="F104" s="54"/>
      <c r="G104" s="55"/>
      <c r="H104" s="56"/>
      <c r="I104" s="38">
        <v>10</v>
      </c>
      <c r="J104" s="38">
        <v>6</v>
      </c>
      <c r="K104" s="38">
        <v>10</v>
      </c>
      <c r="L104" s="39">
        <v>10</v>
      </c>
      <c r="M104" s="57"/>
      <c r="N104" s="58"/>
      <c r="O104" s="107"/>
      <c r="P104" s="108"/>
      <c r="Q104" s="109"/>
    </row>
    <row r="105" spans="3:18" ht="81" customHeight="1">
      <c r="C105" s="52" t="s">
        <v>163</v>
      </c>
      <c r="D105" s="53" t="s">
        <v>164</v>
      </c>
      <c r="E105" s="54" t="s">
        <v>29</v>
      </c>
      <c r="F105" s="54" t="s">
        <v>35</v>
      </c>
      <c r="G105" s="55">
        <v>128</v>
      </c>
      <c r="H105" s="56" t="s">
        <v>30</v>
      </c>
      <c r="I105" s="38">
        <v>13</v>
      </c>
      <c r="J105" s="38">
        <v>54</v>
      </c>
      <c r="K105" s="38">
        <v>36</v>
      </c>
      <c r="L105" s="39">
        <v>66</v>
      </c>
      <c r="M105" s="57">
        <f t="shared" ref="M105" si="79">IFERROR(L105/L106,"ND")</f>
        <v>2.64</v>
      </c>
      <c r="N105" s="58">
        <f t="shared" ref="N105" si="80">IFERROR(((I105+J105+K105+L105)/(I106+J106+K106+L106)),"ND")</f>
        <v>1.3203125</v>
      </c>
      <c r="O105" s="104" t="s">
        <v>165</v>
      </c>
      <c r="P105" s="105"/>
      <c r="Q105" s="106"/>
    </row>
    <row r="106" spans="3:18" ht="81" customHeight="1">
      <c r="C106" s="52"/>
      <c r="D106" s="53"/>
      <c r="E106" s="54"/>
      <c r="F106" s="54"/>
      <c r="G106" s="55"/>
      <c r="H106" s="56"/>
      <c r="I106" s="38">
        <v>13</v>
      </c>
      <c r="J106" s="38">
        <v>54</v>
      </c>
      <c r="K106" s="38">
        <v>36</v>
      </c>
      <c r="L106" s="39">
        <v>25</v>
      </c>
      <c r="M106" s="57"/>
      <c r="N106" s="58"/>
      <c r="O106" s="107"/>
      <c r="P106" s="108"/>
      <c r="Q106" s="109"/>
    </row>
    <row r="107" spans="3:18" ht="87" customHeight="1">
      <c r="C107" s="85" t="s">
        <v>166</v>
      </c>
      <c r="D107" s="53" t="s">
        <v>167</v>
      </c>
      <c r="E107" s="54" t="s">
        <v>34</v>
      </c>
      <c r="F107" s="54" t="s">
        <v>35</v>
      </c>
      <c r="G107" s="55">
        <v>1768</v>
      </c>
      <c r="H107" s="56" t="s">
        <v>30</v>
      </c>
      <c r="I107" s="38">
        <v>162</v>
      </c>
      <c r="J107" s="38">
        <v>421</v>
      </c>
      <c r="K107" s="40">
        <v>770</v>
      </c>
      <c r="L107" s="41">
        <v>1221</v>
      </c>
      <c r="M107" s="57">
        <f t="shared" ref="M107" si="81">IFERROR(L107/L108,"ND")</f>
        <v>2.2079566003616637</v>
      </c>
      <c r="N107" s="58">
        <f t="shared" ref="N107" si="82">IFERROR(((I107+J107+K107+L107)/(I108+J108+K108+L108)),"ND")</f>
        <v>1.4558823529411764</v>
      </c>
      <c r="O107" s="104" t="s">
        <v>168</v>
      </c>
      <c r="P107" s="105"/>
      <c r="Q107" s="106"/>
      <c r="R107" s="1"/>
    </row>
    <row r="108" spans="3:18" ht="87" customHeight="1">
      <c r="C108" s="85"/>
      <c r="D108" s="53"/>
      <c r="E108" s="54"/>
      <c r="F108" s="54"/>
      <c r="G108" s="55"/>
      <c r="H108" s="56"/>
      <c r="I108" s="38">
        <v>162</v>
      </c>
      <c r="J108" s="38">
        <v>421</v>
      </c>
      <c r="K108" s="38">
        <v>632</v>
      </c>
      <c r="L108" s="39">
        <v>553</v>
      </c>
      <c r="M108" s="57"/>
      <c r="N108" s="58"/>
      <c r="O108" s="107"/>
      <c r="P108" s="108"/>
      <c r="Q108" s="109"/>
    </row>
    <row r="109" spans="3:18" ht="89.1" customHeight="1">
      <c r="C109" s="52" t="s">
        <v>169</v>
      </c>
      <c r="D109" s="53" t="s">
        <v>170</v>
      </c>
      <c r="E109" s="54" t="s">
        <v>34</v>
      </c>
      <c r="F109" s="54" t="s">
        <v>35</v>
      </c>
      <c r="G109" s="55">
        <v>660</v>
      </c>
      <c r="H109" s="56" t="s">
        <v>30</v>
      </c>
      <c r="I109" s="38">
        <v>48</v>
      </c>
      <c r="J109" s="38">
        <v>109</v>
      </c>
      <c r="K109" s="38">
        <v>279</v>
      </c>
      <c r="L109" s="39">
        <v>424</v>
      </c>
      <c r="M109" s="57">
        <f t="shared" ref="M109" si="83">IFERROR(L109/L110,"ND")</f>
        <v>1.6758893280632412</v>
      </c>
      <c r="N109" s="58">
        <f t="shared" ref="N109" si="84">IFERROR(((I109+J109+K109+L109)/(I110+J110+K110+L110)),"ND")</f>
        <v>1.303030303030303</v>
      </c>
      <c r="O109" s="104" t="s">
        <v>171</v>
      </c>
      <c r="P109" s="105"/>
      <c r="Q109" s="106"/>
    </row>
    <row r="110" spans="3:18" ht="89.1" customHeight="1">
      <c r="C110" s="52"/>
      <c r="D110" s="53"/>
      <c r="E110" s="54"/>
      <c r="F110" s="54"/>
      <c r="G110" s="55"/>
      <c r="H110" s="56"/>
      <c r="I110" s="38">
        <v>48</v>
      </c>
      <c r="J110" s="38">
        <v>109</v>
      </c>
      <c r="K110" s="38">
        <v>250</v>
      </c>
      <c r="L110" s="39">
        <v>253</v>
      </c>
      <c r="M110" s="57"/>
      <c r="N110" s="58"/>
      <c r="O110" s="107"/>
      <c r="P110" s="108"/>
      <c r="Q110" s="109"/>
    </row>
    <row r="111" spans="3:18" ht="87.95" customHeight="1">
      <c r="C111" s="52" t="s">
        <v>172</v>
      </c>
      <c r="D111" s="53" t="s">
        <v>173</v>
      </c>
      <c r="E111" s="54" t="s">
        <v>34</v>
      </c>
      <c r="F111" s="54" t="s">
        <v>35</v>
      </c>
      <c r="G111" s="55">
        <v>1108</v>
      </c>
      <c r="H111" s="56" t="s">
        <v>30</v>
      </c>
      <c r="I111" s="38">
        <v>114</v>
      </c>
      <c r="J111" s="38">
        <v>312</v>
      </c>
      <c r="K111" s="38">
        <v>483</v>
      </c>
      <c r="L111" s="39">
        <v>797</v>
      </c>
      <c r="M111" s="57">
        <f t="shared" ref="M111" si="85">IFERROR(L111/L112,"ND")</f>
        <v>2.6566666666666667</v>
      </c>
      <c r="N111" s="58">
        <f t="shared" ref="N111" si="86">IFERROR(((I111+J111+K111+L111)/(I112+J112+K112+L112)),"ND")</f>
        <v>1.53971119133574</v>
      </c>
      <c r="O111" s="104" t="s">
        <v>174</v>
      </c>
      <c r="P111" s="105"/>
      <c r="Q111" s="106"/>
    </row>
    <row r="112" spans="3:18" ht="87.95" customHeight="1">
      <c r="C112" s="52"/>
      <c r="D112" s="53"/>
      <c r="E112" s="54"/>
      <c r="F112" s="54"/>
      <c r="G112" s="55"/>
      <c r="H112" s="56"/>
      <c r="I112" s="38">
        <v>114</v>
      </c>
      <c r="J112" s="38">
        <v>312</v>
      </c>
      <c r="K112" s="38">
        <v>382</v>
      </c>
      <c r="L112" s="39">
        <v>300</v>
      </c>
      <c r="M112" s="57"/>
      <c r="N112" s="58"/>
      <c r="O112" s="107"/>
      <c r="P112" s="108"/>
      <c r="Q112" s="109"/>
    </row>
    <row r="113" spans="3:17" ht="81" customHeight="1">
      <c r="C113" s="85" t="s">
        <v>175</v>
      </c>
      <c r="D113" s="53" t="s">
        <v>176</v>
      </c>
      <c r="E113" s="54" t="s">
        <v>29</v>
      </c>
      <c r="F113" s="54" t="s">
        <v>35</v>
      </c>
      <c r="G113" s="55">
        <v>4</v>
      </c>
      <c r="H113" s="56" t="s">
        <v>30</v>
      </c>
      <c r="I113" s="38">
        <v>0</v>
      </c>
      <c r="J113" s="38">
        <v>4</v>
      </c>
      <c r="K113" s="40">
        <v>0</v>
      </c>
      <c r="L113" s="41">
        <v>0</v>
      </c>
      <c r="M113" s="57" t="str">
        <f t="shared" ref="M113" si="87">IFERROR(L113/L114,"ND")</f>
        <v>ND</v>
      </c>
      <c r="N113" s="58">
        <f t="shared" ref="N113" si="88">IFERROR(((I113+J113+K113+L113)/(I114+J114+K114+L114)),"ND")</f>
        <v>1</v>
      </c>
      <c r="O113" s="59" t="s">
        <v>177</v>
      </c>
      <c r="P113" s="60"/>
      <c r="Q113" s="61"/>
    </row>
    <row r="114" spans="3:17" ht="81" customHeight="1">
      <c r="C114" s="85"/>
      <c r="D114" s="53"/>
      <c r="E114" s="54"/>
      <c r="F114" s="54"/>
      <c r="G114" s="55"/>
      <c r="H114" s="56"/>
      <c r="I114" s="38">
        <v>0</v>
      </c>
      <c r="J114" s="38">
        <v>4</v>
      </c>
      <c r="K114" s="38">
        <v>0</v>
      </c>
      <c r="L114" s="39">
        <v>0</v>
      </c>
      <c r="M114" s="57"/>
      <c r="N114" s="58"/>
      <c r="O114" s="59"/>
      <c r="P114" s="60"/>
      <c r="Q114" s="61"/>
    </row>
    <row r="115" spans="3:17" ht="81" customHeight="1">
      <c r="C115" s="52" t="s">
        <v>178</v>
      </c>
      <c r="D115" s="53" t="s">
        <v>179</v>
      </c>
      <c r="E115" s="54" t="s">
        <v>29</v>
      </c>
      <c r="F115" s="54" t="s">
        <v>35</v>
      </c>
      <c r="G115" s="55">
        <v>4</v>
      </c>
      <c r="H115" s="56" t="s">
        <v>30</v>
      </c>
      <c r="I115" s="38">
        <v>0</v>
      </c>
      <c r="J115" s="38">
        <v>4</v>
      </c>
      <c r="K115" s="38">
        <v>0</v>
      </c>
      <c r="L115" s="39">
        <v>0</v>
      </c>
      <c r="M115" s="57" t="str">
        <f t="shared" ref="M115" si="89">IFERROR(L115/L116,"ND")</f>
        <v>ND</v>
      </c>
      <c r="N115" s="58">
        <f t="shared" ref="N115" si="90">IFERROR(((I115+J115+K115+L115)/(I116+J116+K116+L116)),"ND")</f>
        <v>1</v>
      </c>
      <c r="O115" s="59" t="s">
        <v>180</v>
      </c>
      <c r="P115" s="60"/>
      <c r="Q115" s="61"/>
    </row>
    <row r="116" spans="3:17" ht="81" customHeight="1">
      <c r="C116" s="52"/>
      <c r="D116" s="53"/>
      <c r="E116" s="54"/>
      <c r="F116" s="54"/>
      <c r="G116" s="55"/>
      <c r="H116" s="56"/>
      <c r="I116" s="38">
        <v>0</v>
      </c>
      <c r="J116" s="38">
        <v>4</v>
      </c>
      <c r="K116" s="38">
        <v>0</v>
      </c>
      <c r="L116" s="39">
        <v>0</v>
      </c>
      <c r="M116" s="57"/>
      <c r="N116" s="58"/>
      <c r="O116" s="59"/>
      <c r="P116" s="60"/>
      <c r="Q116" s="61"/>
    </row>
    <row r="117" spans="3:17" ht="81" customHeight="1">
      <c r="C117" s="85" t="s">
        <v>181</v>
      </c>
      <c r="D117" s="53" t="s">
        <v>182</v>
      </c>
      <c r="E117" s="54" t="s">
        <v>29</v>
      </c>
      <c r="F117" s="54" t="s">
        <v>35</v>
      </c>
      <c r="G117" s="55">
        <v>1055</v>
      </c>
      <c r="H117" s="56" t="s">
        <v>30</v>
      </c>
      <c r="I117" s="38">
        <v>197</v>
      </c>
      <c r="J117" s="38">
        <v>118</v>
      </c>
      <c r="K117" s="40">
        <v>585</v>
      </c>
      <c r="L117" s="41">
        <v>611</v>
      </c>
      <c r="M117" s="57">
        <f t="shared" ref="M117" si="91">IFERROR(L117/L118,"ND")</f>
        <v>2.8820754716981134</v>
      </c>
      <c r="N117" s="58">
        <f t="shared" ref="N117" si="92">IFERROR(((I117+J117+K117+L117)/(I118+J118+K118+L118)),"ND")</f>
        <v>1.4322274881516588</v>
      </c>
      <c r="O117" s="59" t="s">
        <v>183</v>
      </c>
      <c r="P117" s="60"/>
      <c r="Q117" s="61"/>
    </row>
    <row r="118" spans="3:17" ht="81" customHeight="1">
      <c r="C118" s="85"/>
      <c r="D118" s="53"/>
      <c r="E118" s="54"/>
      <c r="F118" s="54"/>
      <c r="G118" s="55"/>
      <c r="H118" s="56"/>
      <c r="I118" s="38">
        <v>197</v>
      </c>
      <c r="J118" s="38">
        <v>118</v>
      </c>
      <c r="K118" s="38">
        <v>528</v>
      </c>
      <c r="L118" s="39">
        <v>212</v>
      </c>
      <c r="M118" s="57"/>
      <c r="N118" s="58"/>
      <c r="O118" s="59"/>
      <c r="P118" s="60"/>
      <c r="Q118" s="61"/>
    </row>
    <row r="119" spans="3:17" ht="81" customHeight="1">
      <c r="C119" s="52" t="s">
        <v>184</v>
      </c>
      <c r="D119" s="53" t="s">
        <v>185</v>
      </c>
      <c r="E119" s="54" t="s">
        <v>29</v>
      </c>
      <c r="F119" s="54" t="s">
        <v>35</v>
      </c>
      <c r="G119" s="55">
        <v>51</v>
      </c>
      <c r="H119" s="56" t="s">
        <v>30</v>
      </c>
      <c r="I119" s="38">
        <v>15</v>
      </c>
      <c r="J119" s="38">
        <v>15</v>
      </c>
      <c r="K119" s="38">
        <v>13</v>
      </c>
      <c r="L119" s="39">
        <v>10</v>
      </c>
      <c r="M119" s="57">
        <f t="shared" ref="M119" si="93">IFERROR(L119/L120,"ND")</f>
        <v>1</v>
      </c>
      <c r="N119" s="58">
        <f t="shared" ref="N119" si="94">IFERROR(((I119+J119+K119+L119)/(I120+J120+K120+L120)),"ND")</f>
        <v>1.0392156862745099</v>
      </c>
      <c r="O119" s="59" t="s">
        <v>186</v>
      </c>
      <c r="P119" s="60"/>
      <c r="Q119" s="61"/>
    </row>
    <row r="120" spans="3:17" ht="81" customHeight="1">
      <c r="C120" s="52"/>
      <c r="D120" s="53"/>
      <c r="E120" s="54"/>
      <c r="F120" s="54"/>
      <c r="G120" s="55"/>
      <c r="H120" s="56"/>
      <c r="I120" s="38">
        <v>15</v>
      </c>
      <c r="J120" s="38">
        <v>15</v>
      </c>
      <c r="K120" s="38">
        <v>11</v>
      </c>
      <c r="L120" s="39">
        <v>10</v>
      </c>
      <c r="M120" s="57"/>
      <c r="N120" s="58"/>
      <c r="O120" s="59"/>
      <c r="P120" s="60"/>
      <c r="Q120" s="61"/>
    </row>
    <row r="121" spans="3:17" ht="81" customHeight="1">
      <c r="C121" s="52" t="s">
        <v>187</v>
      </c>
      <c r="D121" s="53" t="s">
        <v>188</v>
      </c>
      <c r="E121" s="54" t="s">
        <v>187</v>
      </c>
      <c r="F121" s="54" t="s">
        <v>35</v>
      </c>
      <c r="G121" s="55">
        <v>11</v>
      </c>
      <c r="H121" s="56" t="s">
        <v>30</v>
      </c>
      <c r="I121" s="38">
        <v>3</v>
      </c>
      <c r="J121" s="38">
        <v>1</v>
      </c>
      <c r="K121" s="38">
        <v>6</v>
      </c>
      <c r="L121" s="39">
        <v>3</v>
      </c>
      <c r="M121" s="57">
        <f t="shared" ref="M121" si="95">IFERROR(L121/L122,"ND")</f>
        <v>1.5</v>
      </c>
      <c r="N121" s="58">
        <f t="shared" ref="N121" si="96">IFERROR(((I121+J121+K121+L121)/(I122+J122+K122+L122)),"ND")</f>
        <v>1.1818181818181819</v>
      </c>
      <c r="O121" s="59" t="s">
        <v>189</v>
      </c>
      <c r="P121" s="60"/>
      <c r="Q121" s="61"/>
    </row>
    <row r="122" spans="3:17" ht="81" customHeight="1">
      <c r="C122" s="52"/>
      <c r="D122" s="53"/>
      <c r="E122" s="54"/>
      <c r="F122" s="54"/>
      <c r="G122" s="55"/>
      <c r="H122" s="56"/>
      <c r="I122" s="38">
        <v>3</v>
      </c>
      <c r="J122" s="38">
        <v>1</v>
      </c>
      <c r="K122" s="38">
        <v>5</v>
      </c>
      <c r="L122" s="39">
        <v>2</v>
      </c>
      <c r="M122" s="57"/>
      <c r="N122" s="58"/>
      <c r="O122" s="59"/>
      <c r="P122" s="60"/>
      <c r="Q122" s="61"/>
    </row>
    <row r="123" spans="3:17" ht="81" customHeight="1">
      <c r="C123" s="52" t="s">
        <v>190</v>
      </c>
      <c r="D123" s="110" t="s">
        <v>191</v>
      </c>
      <c r="E123" s="54" t="s">
        <v>29</v>
      </c>
      <c r="F123" s="54" t="s">
        <v>35</v>
      </c>
      <c r="G123" s="55">
        <v>993</v>
      </c>
      <c r="H123" s="56" t="s">
        <v>30</v>
      </c>
      <c r="I123" s="38">
        <v>179</v>
      </c>
      <c r="J123" s="38">
        <v>102</v>
      </c>
      <c r="K123" s="38">
        <v>566</v>
      </c>
      <c r="L123" s="39">
        <v>598</v>
      </c>
      <c r="M123" s="57">
        <f t="shared" ref="M123" si="97">IFERROR(L123/L124,"ND")</f>
        <v>2.99</v>
      </c>
      <c r="N123" s="58">
        <f t="shared" ref="N123" si="98">IFERROR(((I123+J123+K123+L123)/(I124+J124+K124+L124)),"ND")</f>
        <v>1.4551863041289024</v>
      </c>
      <c r="O123" s="59" t="s">
        <v>192</v>
      </c>
      <c r="P123" s="60"/>
      <c r="Q123" s="61"/>
    </row>
    <row r="124" spans="3:17" ht="81" customHeight="1">
      <c r="C124" s="52"/>
      <c r="D124" s="53"/>
      <c r="E124" s="54"/>
      <c r="F124" s="54"/>
      <c r="G124" s="55"/>
      <c r="H124" s="56"/>
      <c r="I124" s="38">
        <v>179</v>
      </c>
      <c r="J124" s="38">
        <v>102</v>
      </c>
      <c r="K124" s="38">
        <v>512</v>
      </c>
      <c r="L124" s="39">
        <v>200</v>
      </c>
      <c r="M124" s="57"/>
      <c r="N124" s="58"/>
      <c r="O124" s="59"/>
      <c r="P124" s="60"/>
      <c r="Q124" s="61"/>
    </row>
    <row r="125" spans="3:17" ht="81" customHeight="1">
      <c r="C125" s="85" t="s">
        <v>193</v>
      </c>
      <c r="D125" s="53" t="s">
        <v>194</v>
      </c>
      <c r="E125" s="54" t="s">
        <v>34</v>
      </c>
      <c r="F125" s="54" t="s">
        <v>35</v>
      </c>
      <c r="G125" s="55">
        <v>324</v>
      </c>
      <c r="H125" s="56" t="s">
        <v>30</v>
      </c>
      <c r="I125" s="38">
        <v>93</v>
      </c>
      <c r="J125" s="38">
        <v>101</v>
      </c>
      <c r="K125" s="40">
        <v>117</v>
      </c>
      <c r="L125" s="41">
        <v>22</v>
      </c>
      <c r="M125" s="57">
        <f t="shared" ref="M125" si="99">IFERROR(L125/L126,"ND")</f>
        <v>1.1000000000000001</v>
      </c>
      <c r="N125" s="58">
        <f t="shared" ref="N125" si="100">IFERROR(((I125+J125+K125+L125)/(I126+J126+K126+L126)),"ND")</f>
        <v>1.0277777777777777</v>
      </c>
      <c r="O125" s="59" t="s">
        <v>195</v>
      </c>
      <c r="P125" s="60"/>
      <c r="Q125" s="61"/>
    </row>
    <row r="126" spans="3:17" ht="81" customHeight="1">
      <c r="C126" s="85"/>
      <c r="D126" s="53"/>
      <c r="E126" s="54"/>
      <c r="F126" s="54"/>
      <c r="G126" s="55"/>
      <c r="H126" s="56"/>
      <c r="I126" s="38">
        <v>93</v>
      </c>
      <c r="J126" s="38">
        <v>101</v>
      </c>
      <c r="K126" s="38">
        <v>110</v>
      </c>
      <c r="L126" s="39">
        <v>20</v>
      </c>
      <c r="M126" s="57"/>
      <c r="N126" s="58"/>
      <c r="O126" s="59"/>
      <c r="P126" s="60"/>
      <c r="Q126" s="61"/>
    </row>
    <row r="127" spans="3:17" ht="81" customHeight="1">
      <c r="C127" s="52" t="s">
        <v>196</v>
      </c>
      <c r="D127" s="53" t="s">
        <v>197</v>
      </c>
      <c r="E127" s="54" t="s">
        <v>34</v>
      </c>
      <c r="F127" s="54" t="s">
        <v>35</v>
      </c>
      <c r="G127" s="55">
        <v>250</v>
      </c>
      <c r="H127" s="56" t="s">
        <v>30</v>
      </c>
      <c r="I127" s="38">
        <v>65</v>
      </c>
      <c r="J127" s="38">
        <v>83</v>
      </c>
      <c r="K127" s="38">
        <v>101</v>
      </c>
      <c r="L127" s="39">
        <v>5</v>
      </c>
      <c r="M127" s="57">
        <f t="shared" ref="M127" si="101">IFERROR(L127/L128,"ND")</f>
        <v>0.625</v>
      </c>
      <c r="N127" s="58">
        <f t="shared" ref="N127" si="102">IFERROR(((I127+J127+K127+L127)/(I128+J128+K128+L128)),"ND")</f>
        <v>1.016</v>
      </c>
      <c r="O127" s="59" t="s">
        <v>198</v>
      </c>
      <c r="P127" s="60"/>
      <c r="Q127" s="61"/>
    </row>
    <row r="128" spans="3:17" ht="81" customHeight="1">
      <c r="C128" s="52"/>
      <c r="D128" s="53"/>
      <c r="E128" s="54"/>
      <c r="F128" s="54"/>
      <c r="G128" s="55"/>
      <c r="H128" s="56"/>
      <c r="I128" s="38">
        <v>65</v>
      </c>
      <c r="J128" s="38">
        <v>83</v>
      </c>
      <c r="K128" s="38">
        <v>94</v>
      </c>
      <c r="L128" s="39">
        <v>8</v>
      </c>
      <c r="M128" s="57"/>
      <c r="N128" s="58"/>
      <c r="O128" s="59"/>
      <c r="P128" s="60"/>
      <c r="Q128" s="61"/>
    </row>
    <row r="129" spans="1:43" ht="81" customHeight="1">
      <c r="C129" s="52" t="s">
        <v>199</v>
      </c>
      <c r="D129" s="53" t="s">
        <v>200</v>
      </c>
      <c r="E129" s="54" t="s">
        <v>29</v>
      </c>
      <c r="F129" s="54" t="s">
        <v>35</v>
      </c>
      <c r="G129" s="55">
        <v>5</v>
      </c>
      <c r="H129" s="56" t="s">
        <v>30</v>
      </c>
      <c r="I129" s="38">
        <v>3</v>
      </c>
      <c r="J129" s="38">
        <v>1</v>
      </c>
      <c r="K129" s="38">
        <v>1</v>
      </c>
      <c r="L129" s="39">
        <v>0</v>
      </c>
      <c r="M129" s="57" t="str">
        <f t="shared" ref="M129" si="103">IFERROR(L129/L130,"ND")</f>
        <v>ND</v>
      </c>
      <c r="N129" s="58">
        <f t="shared" ref="N129" si="104">IFERROR(((I129+J129+K129+L129)/(I130+J130+K130+L130)),"ND")</f>
        <v>1</v>
      </c>
      <c r="O129" s="63" t="s">
        <v>201</v>
      </c>
      <c r="P129" s="64"/>
      <c r="Q129" s="65"/>
    </row>
    <row r="130" spans="1:43" ht="81" customHeight="1">
      <c r="C130" s="52"/>
      <c r="D130" s="53"/>
      <c r="E130" s="54"/>
      <c r="F130" s="54"/>
      <c r="G130" s="55"/>
      <c r="H130" s="56"/>
      <c r="I130" s="38">
        <v>3</v>
      </c>
      <c r="J130" s="38">
        <v>1</v>
      </c>
      <c r="K130" s="38">
        <v>1</v>
      </c>
      <c r="L130" s="39">
        <v>0</v>
      </c>
      <c r="M130" s="57"/>
      <c r="N130" s="58"/>
      <c r="O130" s="63"/>
      <c r="P130" s="64"/>
      <c r="Q130" s="65"/>
    </row>
    <row r="131" spans="1:43" ht="81" customHeight="1">
      <c r="C131" s="52" t="s">
        <v>202</v>
      </c>
      <c r="D131" s="110" t="s">
        <v>203</v>
      </c>
      <c r="E131" s="54" t="s">
        <v>29</v>
      </c>
      <c r="F131" s="54" t="s">
        <v>35</v>
      </c>
      <c r="G131" s="55">
        <v>69</v>
      </c>
      <c r="H131" s="56" t="s">
        <v>30</v>
      </c>
      <c r="I131" s="38">
        <v>25</v>
      </c>
      <c r="J131" s="38">
        <v>17</v>
      </c>
      <c r="K131" s="38">
        <v>15</v>
      </c>
      <c r="L131" s="39">
        <v>17</v>
      </c>
      <c r="M131" s="57">
        <f t="shared" ref="M131" si="105">IFERROR(L131/L132,"ND")</f>
        <v>1.4166666666666667</v>
      </c>
      <c r="N131" s="58">
        <f t="shared" ref="N131" si="106">IFERROR(((I131+J131+K131+L131)/(I132+J132+K132+L132)),"ND")</f>
        <v>1.0724637681159421</v>
      </c>
      <c r="O131" s="59" t="s">
        <v>204</v>
      </c>
      <c r="P131" s="60"/>
      <c r="Q131" s="61"/>
    </row>
    <row r="132" spans="1:43" ht="81" customHeight="1">
      <c r="C132" s="52"/>
      <c r="D132" s="53"/>
      <c r="E132" s="54"/>
      <c r="F132" s="54"/>
      <c r="G132" s="55"/>
      <c r="H132" s="56"/>
      <c r="I132" s="38">
        <v>25</v>
      </c>
      <c r="J132" s="38">
        <v>17</v>
      </c>
      <c r="K132" s="38">
        <v>15</v>
      </c>
      <c r="L132" s="39">
        <v>12</v>
      </c>
      <c r="M132" s="57"/>
      <c r="N132" s="58"/>
      <c r="O132" s="59"/>
      <c r="P132" s="60"/>
      <c r="Q132" s="61"/>
    </row>
    <row r="133" spans="1:43" ht="81" customHeight="1">
      <c r="C133" s="85" t="s">
        <v>205</v>
      </c>
      <c r="D133" s="97" t="s">
        <v>206</v>
      </c>
      <c r="E133" s="54" t="s">
        <v>29</v>
      </c>
      <c r="F133" s="54" t="s">
        <v>35</v>
      </c>
      <c r="G133" s="55">
        <v>30</v>
      </c>
      <c r="H133" s="56" t="s">
        <v>30</v>
      </c>
      <c r="I133" s="38">
        <v>7</v>
      </c>
      <c r="J133" s="38">
        <v>8</v>
      </c>
      <c r="K133" s="40">
        <v>12</v>
      </c>
      <c r="L133" s="41">
        <v>7</v>
      </c>
      <c r="M133" s="57">
        <f t="shared" ref="M133" si="107">IFERROR(L133/L134,"ND")</f>
        <v>1.1666666666666667</v>
      </c>
      <c r="N133" s="58">
        <f t="shared" ref="N133" si="108">IFERROR(((I133+J133+K133+L133)/(I134+J134+K134+L134)),"ND")</f>
        <v>1.1333333333333333</v>
      </c>
      <c r="O133" s="59" t="s">
        <v>207</v>
      </c>
      <c r="P133" s="60"/>
      <c r="Q133" s="61"/>
    </row>
    <row r="134" spans="1:43" ht="81" customHeight="1">
      <c r="C134" s="85"/>
      <c r="D134" s="97"/>
      <c r="E134" s="54"/>
      <c r="F134" s="54"/>
      <c r="G134" s="55"/>
      <c r="H134" s="56"/>
      <c r="I134" s="38">
        <v>7</v>
      </c>
      <c r="J134" s="38">
        <v>8</v>
      </c>
      <c r="K134" s="38">
        <v>9</v>
      </c>
      <c r="L134" s="39">
        <v>6</v>
      </c>
      <c r="M134" s="57"/>
      <c r="N134" s="58"/>
      <c r="O134" s="59"/>
      <c r="P134" s="60"/>
      <c r="Q134" s="61"/>
    </row>
    <row r="135" spans="1:43" ht="89.1" customHeight="1">
      <c r="C135" s="52" t="s">
        <v>208</v>
      </c>
      <c r="D135" s="97" t="s">
        <v>209</v>
      </c>
      <c r="E135" s="54" t="s">
        <v>29</v>
      </c>
      <c r="F135" s="54" t="s">
        <v>35</v>
      </c>
      <c r="G135" s="55">
        <v>15</v>
      </c>
      <c r="H135" s="56" t="s">
        <v>30</v>
      </c>
      <c r="I135" s="38">
        <v>4</v>
      </c>
      <c r="J135" s="38">
        <v>4</v>
      </c>
      <c r="K135" s="38">
        <v>5</v>
      </c>
      <c r="L135" s="39">
        <v>1</v>
      </c>
      <c r="M135" s="57">
        <f t="shared" ref="M135" si="109">IFERROR(L135/L136,"ND")</f>
        <v>0.25</v>
      </c>
      <c r="N135" s="58">
        <f t="shared" ref="N135" si="110">IFERROR(((I135+J135+K135+L135)/(I136+J136+K136+L136)),"ND")</f>
        <v>0.93333333333333335</v>
      </c>
      <c r="O135" s="59" t="s">
        <v>210</v>
      </c>
      <c r="P135" s="60"/>
      <c r="Q135" s="61"/>
    </row>
    <row r="136" spans="1:43" ht="89.1" customHeight="1">
      <c r="C136" s="52"/>
      <c r="D136" s="97"/>
      <c r="E136" s="54"/>
      <c r="F136" s="54"/>
      <c r="G136" s="55"/>
      <c r="H136" s="56"/>
      <c r="I136" s="38">
        <v>4</v>
      </c>
      <c r="J136" s="38">
        <v>4</v>
      </c>
      <c r="K136" s="38">
        <v>3</v>
      </c>
      <c r="L136" s="39">
        <v>4</v>
      </c>
      <c r="M136" s="57"/>
      <c r="N136" s="58"/>
      <c r="O136" s="59"/>
      <c r="P136" s="60"/>
      <c r="Q136" s="61"/>
    </row>
    <row r="137" spans="1:43" ht="81" customHeight="1">
      <c r="C137" s="52" t="s">
        <v>211</v>
      </c>
      <c r="D137" s="53" t="s">
        <v>212</v>
      </c>
      <c r="E137" s="54" t="s">
        <v>29</v>
      </c>
      <c r="F137" s="54" t="s">
        <v>35</v>
      </c>
      <c r="G137" s="55">
        <v>15</v>
      </c>
      <c r="H137" s="56" t="s">
        <v>30</v>
      </c>
      <c r="I137" s="38">
        <v>3</v>
      </c>
      <c r="J137" s="38">
        <v>4</v>
      </c>
      <c r="K137" s="38">
        <v>7</v>
      </c>
      <c r="L137" s="39">
        <v>6</v>
      </c>
      <c r="M137" s="57">
        <f t="shared" ref="M137" si="111">IFERROR(L137/L138,"ND")</f>
        <v>3</v>
      </c>
      <c r="N137" s="58">
        <f>IFERROR(((I137+J137+K137+L137)/(I138+J138+K138+L138)),"ND")</f>
        <v>1.3333333333333333</v>
      </c>
      <c r="O137" s="59" t="s">
        <v>213</v>
      </c>
      <c r="P137" s="60"/>
      <c r="Q137" s="61"/>
    </row>
    <row r="138" spans="1:43" ht="81" customHeight="1">
      <c r="C138" s="52"/>
      <c r="D138" s="53"/>
      <c r="E138" s="54"/>
      <c r="F138" s="54"/>
      <c r="G138" s="55"/>
      <c r="H138" s="56"/>
      <c r="I138" s="38">
        <v>3</v>
      </c>
      <c r="J138" s="38">
        <v>4</v>
      </c>
      <c r="K138" s="38">
        <v>6</v>
      </c>
      <c r="L138" s="39">
        <v>2</v>
      </c>
      <c r="M138" s="57"/>
      <c r="N138" s="58"/>
      <c r="O138" s="59"/>
      <c r="P138" s="60"/>
      <c r="Q138" s="61"/>
    </row>
    <row r="139" spans="1:43" ht="81" customHeight="1">
      <c r="C139" s="85" t="s">
        <v>214</v>
      </c>
      <c r="D139" s="53" t="s">
        <v>215</v>
      </c>
      <c r="E139" s="54" t="s">
        <v>29</v>
      </c>
      <c r="F139" s="54" t="s">
        <v>35</v>
      </c>
      <c r="G139" s="55">
        <v>10300</v>
      </c>
      <c r="H139" s="56" t="s">
        <v>30</v>
      </c>
      <c r="I139" s="38">
        <v>2573</v>
      </c>
      <c r="J139" s="38">
        <v>2523</v>
      </c>
      <c r="K139" s="38">
        <v>3570</v>
      </c>
      <c r="L139" s="39">
        <v>2542</v>
      </c>
      <c r="M139" s="57">
        <f t="shared" ref="M139" si="112">IFERROR(L139/L140,"ND")</f>
        <v>0.97769230769230764</v>
      </c>
      <c r="N139" s="58">
        <f t="shared" ref="N139" si="113">IFERROR(((I139+J139+K139+L139)/(I140+J140+K140+L140)),"ND")</f>
        <v>1.0881553398058252</v>
      </c>
      <c r="O139" s="104" t="s">
        <v>216</v>
      </c>
      <c r="P139" s="105"/>
      <c r="Q139" s="106"/>
    </row>
    <row r="140" spans="1:43" ht="81" customHeight="1">
      <c r="C140" s="85"/>
      <c r="D140" s="53"/>
      <c r="E140" s="54"/>
      <c r="F140" s="54"/>
      <c r="G140" s="55"/>
      <c r="H140" s="56"/>
      <c r="I140" s="38">
        <v>2573</v>
      </c>
      <c r="J140" s="38">
        <v>2523</v>
      </c>
      <c r="K140" s="38">
        <v>2604</v>
      </c>
      <c r="L140" s="39">
        <v>2600</v>
      </c>
      <c r="M140" s="57"/>
      <c r="N140" s="58"/>
      <c r="O140" s="107"/>
      <c r="P140" s="108"/>
      <c r="Q140" s="109"/>
    </row>
    <row r="141" spans="1:43" ht="81" customHeight="1">
      <c r="C141" s="113" t="s">
        <v>217</v>
      </c>
      <c r="D141" s="115" t="s">
        <v>218</v>
      </c>
      <c r="E141" s="54" t="s">
        <v>29</v>
      </c>
      <c r="F141" s="54" t="s">
        <v>35</v>
      </c>
      <c r="G141" s="55">
        <v>10300</v>
      </c>
      <c r="H141" s="56" t="s">
        <v>30</v>
      </c>
      <c r="I141" s="38">
        <v>2573</v>
      </c>
      <c r="J141" s="38">
        <v>2523</v>
      </c>
      <c r="K141" s="38">
        <v>3570</v>
      </c>
      <c r="L141" s="39">
        <v>2542</v>
      </c>
      <c r="M141" s="57">
        <f t="shared" ref="M141" si="114">IFERROR(L141/L142,"ND")</f>
        <v>0.97769230769230764</v>
      </c>
      <c r="N141" s="58">
        <f t="shared" ref="N141" si="115">IFERROR(((I141+J141+K141+L141)/(I142+J142+K142+L142)),"ND")</f>
        <v>1.0881553398058252</v>
      </c>
      <c r="O141" s="104" t="s">
        <v>216</v>
      </c>
      <c r="P141" s="105"/>
      <c r="Q141" s="106"/>
    </row>
    <row r="142" spans="1:43" ht="81" customHeight="1" thickBot="1">
      <c r="C142" s="114"/>
      <c r="D142" s="116"/>
      <c r="E142" s="117"/>
      <c r="F142" s="117"/>
      <c r="G142" s="118"/>
      <c r="H142" s="123"/>
      <c r="I142" s="42">
        <v>2573</v>
      </c>
      <c r="J142" s="42">
        <v>2523</v>
      </c>
      <c r="K142" s="42">
        <v>2604</v>
      </c>
      <c r="L142" s="43">
        <v>2600</v>
      </c>
      <c r="M142" s="121"/>
      <c r="N142" s="122"/>
      <c r="O142" s="107"/>
      <c r="P142" s="108"/>
      <c r="Q142" s="109"/>
    </row>
    <row r="143" spans="1:43" s="8" customFormat="1" ht="53.1" customHeight="1">
      <c r="A143"/>
      <c r="B143" s="1"/>
      <c r="C143" s="1"/>
      <c r="D143" s="46"/>
      <c r="E143" s="2"/>
      <c r="F143"/>
      <c r="G143" s="3"/>
      <c r="H143" s="4"/>
      <c r="I143"/>
      <c r="J143"/>
      <c r="K143"/>
      <c r="L143"/>
      <c r="M143" s="5"/>
      <c r="N143" s="5"/>
      <c r="O143" s="19"/>
      <c r="P143" s="19"/>
      <c r="Q143" s="18"/>
      <c r="R143"/>
      <c r="S143"/>
      <c r="T143"/>
      <c r="U143"/>
      <c r="V143"/>
      <c r="W143"/>
      <c r="X143"/>
      <c r="Y143"/>
      <c r="Z143"/>
      <c r="AA143"/>
      <c r="AB143"/>
      <c r="AC143"/>
      <c r="AD143"/>
      <c r="AE143"/>
      <c r="AF143"/>
      <c r="AG143"/>
      <c r="AH143"/>
      <c r="AI143"/>
      <c r="AJ143"/>
      <c r="AK143"/>
      <c r="AL143"/>
      <c r="AM143"/>
      <c r="AN143"/>
      <c r="AO143"/>
      <c r="AP143"/>
      <c r="AQ143"/>
    </row>
    <row r="144" spans="1:43" s="8" customFormat="1" ht="42.95" customHeight="1">
      <c r="A144"/>
      <c r="B144" s="1"/>
      <c r="C144" s="1"/>
      <c r="D144" s="45"/>
      <c r="E144"/>
      <c r="F144"/>
      <c r="G144" s="10"/>
      <c r="H144" s="6"/>
      <c r="I144" s="6"/>
      <c r="J144" s="6"/>
      <c r="K144" s="10"/>
      <c r="L144"/>
      <c r="M144"/>
      <c r="N144"/>
      <c r="O144" s="19"/>
      <c r="P144" s="19"/>
      <c r="Q144" s="18"/>
      <c r="R144"/>
      <c r="S144"/>
      <c r="T144"/>
      <c r="U144"/>
      <c r="V144"/>
      <c r="W144"/>
      <c r="X144"/>
      <c r="Y144"/>
      <c r="Z144"/>
      <c r="AA144"/>
      <c r="AB144"/>
      <c r="AC144"/>
      <c r="AD144"/>
      <c r="AE144"/>
      <c r="AF144"/>
      <c r="AG144"/>
      <c r="AH144"/>
      <c r="AI144"/>
      <c r="AJ144"/>
      <c r="AK144"/>
      <c r="AL144"/>
      <c r="AM144"/>
      <c r="AN144"/>
      <c r="AO144"/>
      <c r="AP144"/>
      <c r="AQ144"/>
    </row>
    <row r="145" spans="1:43" s="8" customFormat="1" ht="42.95" customHeight="1">
      <c r="A145"/>
      <c r="B145" s="1"/>
      <c r="C145" s="1"/>
      <c r="D145" s="47"/>
      <c r="E145" s="9"/>
      <c r="F145" s="9"/>
      <c r="G145" s="10"/>
      <c r="H145" s="11"/>
      <c r="I145" s="11"/>
      <c r="J145" s="11"/>
      <c r="K145" s="10"/>
      <c r="L145"/>
      <c r="M145"/>
      <c r="N145"/>
      <c r="O145" s="19"/>
      <c r="P145" s="19"/>
      <c r="Q145" s="18"/>
      <c r="R145"/>
      <c r="S145"/>
      <c r="T145"/>
      <c r="U145"/>
      <c r="V145"/>
      <c r="W145"/>
      <c r="X145"/>
      <c r="Y145"/>
      <c r="Z145"/>
      <c r="AA145"/>
      <c r="AB145"/>
      <c r="AC145"/>
      <c r="AD145"/>
      <c r="AE145"/>
      <c r="AF145"/>
      <c r="AG145"/>
      <c r="AH145"/>
      <c r="AI145"/>
      <c r="AJ145"/>
      <c r="AK145"/>
      <c r="AL145"/>
      <c r="AM145"/>
      <c r="AN145"/>
      <c r="AO145"/>
      <c r="AP145"/>
      <c r="AQ145"/>
    </row>
    <row r="146" spans="1:43" s="8" customFormat="1" ht="39.950000000000003" customHeight="1">
      <c r="A146"/>
      <c r="B146" s="1"/>
      <c r="C146" s="1"/>
      <c r="D146" s="119" t="s">
        <v>219</v>
      </c>
      <c r="E146" s="119"/>
      <c r="F146" s="119"/>
      <c r="G146" s="10"/>
      <c r="H146" s="119" t="s">
        <v>220</v>
      </c>
      <c r="I146" s="119"/>
      <c r="J146" s="119"/>
      <c r="K146" s="10"/>
      <c r="L146" s="12"/>
      <c r="M146" s="111" t="s">
        <v>221</v>
      </c>
      <c r="N146" s="111"/>
      <c r="O146" s="111"/>
      <c r="P146" s="12"/>
      <c r="Q146" s="12"/>
      <c r="R146" s="12"/>
      <c r="S146"/>
      <c r="T146"/>
      <c r="U146"/>
      <c r="V146"/>
      <c r="W146"/>
      <c r="X146"/>
      <c r="Y146"/>
      <c r="Z146"/>
      <c r="AA146"/>
      <c r="AB146"/>
      <c r="AC146"/>
      <c r="AD146"/>
      <c r="AE146"/>
      <c r="AF146"/>
      <c r="AG146"/>
      <c r="AH146"/>
      <c r="AI146"/>
      <c r="AJ146"/>
      <c r="AK146"/>
      <c r="AL146"/>
      <c r="AM146"/>
      <c r="AN146"/>
      <c r="AO146"/>
      <c r="AP146"/>
      <c r="AQ146"/>
    </row>
    <row r="147" spans="1:43" s="8" customFormat="1" ht="42" customHeight="1">
      <c r="A147"/>
      <c r="B147" s="1"/>
      <c r="C147" s="1"/>
      <c r="D147" s="120" t="s">
        <v>222</v>
      </c>
      <c r="E147" s="120"/>
      <c r="F147" s="120"/>
      <c r="G147" s="10"/>
      <c r="H147" s="120" t="s">
        <v>223</v>
      </c>
      <c r="I147" s="120"/>
      <c r="J147" s="120"/>
      <c r="K147" s="10"/>
      <c r="L147" s="13"/>
      <c r="M147" s="112" t="s">
        <v>224</v>
      </c>
      <c r="N147" s="112"/>
      <c r="O147" s="112"/>
      <c r="P147" s="13"/>
      <c r="Q147" s="13"/>
      <c r="R147" s="13"/>
      <c r="S147"/>
      <c r="T147"/>
      <c r="U147"/>
      <c r="V147"/>
      <c r="W147"/>
      <c r="X147"/>
      <c r="Y147"/>
      <c r="Z147"/>
      <c r="AA147"/>
      <c r="AB147"/>
      <c r="AC147"/>
      <c r="AD147"/>
      <c r="AE147"/>
      <c r="AF147"/>
      <c r="AG147"/>
      <c r="AH147"/>
      <c r="AI147"/>
      <c r="AJ147"/>
      <c r="AK147"/>
      <c r="AL147"/>
      <c r="AM147"/>
      <c r="AN147"/>
      <c r="AO147"/>
      <c r="AP147"/>
      <c r="AQ147"/>
    </row>
    <row r="148" spans="1:43" s="8" customFormat="1" ht="36" customHeight="1">
      <c r="A148"/>
      <c r="B148" s="1"/>
      <c r="C148" s="1"/>
      <c r="D148" s="120"/>
      <c r="E148" s="120"/>
      <c r="F148" s="120"/>
      <c r="G148" s="10"/>
      <c r="H148" s="120"/>
      <c r="I148" s="120"/>
      <c r="J148" s="120"/>
      <c r="K148" s="10"/>
      <c r="L148" s="13"/>
      <c r="M148" s="112"/>
      <c r="N148" s="112"/>
      <c r="O148" s="112"/>
      <c r="P148" s="13"/>
      <c r="Q148" s="13"/>
      <c r="R148" s="13"/>
      <c r="S148"/>
      <c r="T148"/>
      <c r="U148"/>
      <c r="V148"/>
      <c r="W148"/>
      <c r="X148"/>
      <c r="Y148"/>
      <c r="Z148"/>
      <c r="AA148"/>
      <c r="AB148"/>
      <c r="AC148"/>
      <c r="AD148"/>
      <c r="AE148"/>
      <c r="AF148"/>
      <c r="AG148"/>
      <c r="AH148"/>
      <c r="AI148"/>
      <c r="AJ148"/>
      <c r="AK148"/>
      <c r="AL148"/>
      <c r="AM148"/>
      <c r="AN148"/>
      <c r="AO148"/>
      <c r="AP148"/>
      <c r="AQ148"/>
    </row>
    <row r="149" spans="1:43" s="8" customFormat="1" ht="51.95" customHeight="1">
      <c r="A149"/>
      <c r="B149" s="1"/>
      <c r="C149" s="1"/>
      <c r="D149" s="120"/>
      <c r="E149" s="120"/>
      <c r="F149" s="120"/>
      <c r="G149" s="6"/>
      <c r="H149" s="120"/>
      <c r="I149" s="120"/>
      <c r="J149" s="120"/>
      <c r="K149"/>
      <c r="L149" s="13"/>
      <c r="M149" s="112"/>
      <c r="N149" s="112"/>
      <c r="O149" s="112"/>
      <c r="P149" s="13"/>
      <c r="Q149" s="13"/>
      <c r="R149" s="13"/>
      <c r="S149"/>
      <c r="T149"/>
      <c r="U149"/>
      <c r="V149"/>
      <c r="W149"/>
      <c r="X149"/>
      <c r="Y149"/>
      <c r="Z149"/>
      <c r="AA149"/>
      <c r="AB149"/>
      <c r="AC149"/>
      <c r="AD149"/>
      <c r="AE149"/>
      <c r="AF149"/>
      <c r="AG149"/>
      <c r="AH149"/>
      <c r="AI149"/>
      <c r="AJ149"/>
      <c r="AK149"/>
      <c r="AL149"/>
      <c r="AM149"/>
      <c r="AN149"/>
      <c r="AO149"/>
      <c r="AP149"/>
      <c r="AQ149"/>
    </row>
    <row r="150" spans="1:43" s="8" customFormat="1" ht="47.1" customHeight="1">
      <c r="A150"/>
      <c r="B150" s="1"/>
      <c r="C150" s="1"/>
      <c r="D150" s="46"/>
      <c r="E150" s="2"/>
      <c r="F150"/>
      <c r="G150" s="3"/>
      <c r="H150" s="4"/>
      <c r="I150"/>
      <c r="J150"/>
      <c r="K150"/>
      <c r="L150" s="13"/>
      <c r="M150" s="13"/>
      <c r="N150" s="13"/>
      <c r="O150" s="19"/>
      <c r="P150" s="20"/>
      <c r="Q150" s="20"/>
      <c r="R150" s="13"/>
      <c r="S150"/>
      <c r="T150"/>
      <c r="U150"/>
      <c r="V150"/>
      <c r="W150"/>
      <c r="X150"/>
      <c r="Y150"/>
      <c r="Z150"/>
      <c r="AA150"/>
      <c r="AB150"/>
      <c r="AC150"/>
      <c r="AD150"/>
      <c r="AE150"/>
      <c r="AF150"/>
      <c r="AG150"/>
      <c r="AH150"/>
      <c r="AI150"/>
      <c r="AJ150"/>
      <c r="AK150"/>
      <c r="AL150"/>
      <c r="AM150"/>
      <c r="AN150"/>
      <c r="AO150"/>
      <c r="AP150"/>
      <c r="AQ150"/>
    </row>
    <row r="151" spans="1:43" s="8" customFormat="1" ht="59.1" customHeight="1">
      <c r="A151"/>
      <c r="B151" s="1"/>
      <c r="C151" s="1"/>
      <c r="D151" s="46"/>
      <c r="E151" s="2"/>
      <c r="F151"/>
      <c r="G151" s="3"/>
      <c r="H151" s="4"/>
      <c r="I151"/>
      <c r="J151"/>
      <c r="K151"/>
      <c r="L151" s="13"/>
      <c r="M151" s="13"/>
      <c r="N151" s="13"/>
      <c r="O151" s="19"/>
      <c r="P151" s="20"/>
      <c r="Q151" s="20"/>
      <c r="R151" s="13"/>
      <c r="S151"/>
      <c r="T151"/>
      <c r="U151"/>
      <c r="V151"/>
      <c r="W151"/>
      <c r="X151"/>
      <c r="Y151"/>
      <c r="Z151"/>
      <c r="AA151"/>
      <c r="AB151"/>
      <c r="AC151"/>
      <c r="AD151"/>
      <c r="AE151"/>
      <c r="AF151"/>
      <c r="AG151"/>
      <c r="AH151"/>
      <c r="AI151"/>
      <c r="AJ151"/>
      <c r="AK151"/>
      <c r="AL151"/>
      <c r="AM151"/>
      <c r="AN151"/>
      <c r="AO151"/>
      <c r="AP151"/>
      <c r="AQ151"/>
    </row>
    <row r="152" spans="1:43" s="8" customFormat="1" ht="44.1" customHeight="1">
      <c r="A152"/>
      <c r="B152" s="1"/>
      <c r="C152" s="2"/>
      <c r="D152" s="46"/>
      <c r="E152"/>
      <c r="F152" s="3"/>
      <c r="G152" s="4"/>
      <c r="H152"/>
      <c r="I152"/>
      <c r="J152"/>
      <c r="K152"/>
      <c r="L152" s="5"/>
      <c r="M152" s="5"/>
      <c r="N152" s="7"/>
      <c r="O152" s="19"/>
      <c r="P152" s="19"/>
      <c r="Q152" s="18"/>
      <c r="R152"/>
      <c r="S152"/>
      <c r="T152"/>
      <c r="U152"/>
      <c r="V152"/>
      <c r="W152"/>
      <c r="X152"/>
      <c r="Y152"/>
      <c r="Z152"/>
      <c r="AA152"/>
      <c r="AB152"/>
      <c r="AC152"/>
      <c r="AD152"/>
      <c r="AE152"/>
      <c r="AF152"/>
      <c r="AG152"/>
      <c r="AH152"/>
      <c r="AI152"/>
      <c r="AJ152"/>
      <c r="AK152"/>
      <c r="AL152"/>
      <c r="AM152"/>
      <c r="AN152"/>
      <c r="AO152"/>
      <c r="AP152"/>
      <c r="AQ152"/>
    </row>
    <row r="153" spans="1:43" s="8" customFormat="1" ht="48" customHeight="1">
      <c r="A153"/>
      <c r="B153" s="1"/>
      <c r="C153" s="2"/>
      <c r="D153" s="46"/>
      <c r="E153"/>
      <c r="F153" s="3"/>
      <c r="G153" s="4"/>
      <c r="H153"/>
      <c r="I153"/>
      <c r="J153"/>
      <c r="K153"/>
      <c r="L153" s="5"/>
      <c r="M153" s="5"/>
      <c r="N153" s="7"/>
      <c r="O153" s="19"/>
      <c r="P153" s="19"/>
      <c r="Q153" s="18"/>
      <c r="R153"/>
      <c r="S153"/>
      <c r="T153"/>
      <c r="U153"/>
      <c r="V153"/>
      <c r="W153"/>
      <c r="X153"/>
      <c r="Y153"/>
      <c r="Z153"/>
      <c r="AA153"/>
      <c r="AB153"/>
      <c r="AC153"/>
      <c r="AD153"/>
      <c r="AE153"/>
      <c r="AF153"/>
      <c r="AG153"/>
      <c r="AH153"/>
      <c r="AI153"/>
      <c r="AJ153"/>
      <c r="AK153"/>
      <c r="AL153"/>
      <c r="AM153"/>
      <c r="AN153"/>
      <c r="AO153"/>
      <c r="AP153"/>
      <c r="AQ153"/>
    </row>
    <row r="154" spans="1:43" s="8" customFormat="1" ht="45.95" customHeight="1">
      <c r="A154"/>
      <c r="B154" s="1"/>
      <c r="C154" s="2"/>
      <c r="D154" s="46"/>
      <c r="E154"/>
      <c r="F154" s="3"/>
      <c r="G154" s="4"/>
      <c r="H154"/>
      <c r="I154"/>
      <c r="J154"/>
      <c r="K154"/>
      <c r="L154" s="5"/>
      <c r="M154" s="5"/>
      <c r="N154" s="7"/>
      <c r="O154" s="19"/>
      <c r="P154" s="19"/>
      <c r="Q154" s="18"/>
      <c r="R154"/>
      <c r="S154"/>
      <c r="T154"/>
      <c r="U154"/>
      <c r="V154"/>
      <c r="W154"/>
      <c r="X154"/>
      <c r="Y154"/>
      <c r="Z154"/>
      <c r="AA154"/>
      <c r="AB154"/>
      <c r="AC154"/>
      <c r="AD154"/>
      <c r="AE154"/>
      <c r="AF154"/>
      <c r="AG154"/>
      <c r="AH154"/>
      <c r="AI154"/>
      <c r="AJ154"/>
      <c r="AK154"/>
      <c r="AL154"/>
      <c r="AM154"/>
      <c r="AN154"/>
      <c r="AO154"/>
      <c r="AP154"/>
      <c r="AQ154"/>
    </row>
    <row r="155" spans="1:43" s="8" customFormat="1" ht="51" customHeight="1">
      <c r="A155"/>
      <c r="B155" s="1"/>
      <c r="C155" s="2"/>
      <c r="D155" s="46"/>
      <c r="E155"/>
      <c r="F155" s="3"/>
      <c r="G155" s="4"/>
      <c r="H155"/>
      <c r="I155"/>
      <c r="J155"/>
      <c r="K155"/>
      <c r="L155" s="5"/>
      <c r="M155" s="5"/>
      <c r="N155" s="7"/>
      <c r="O155" s="19"/>
      <c r="P155" s="19"/>
      <c r="Q155" s="18"/>
      <c r="R155"/>
      <c r="S155"/>
      <c r="T155"/>
      <c r="U155"/>
      <c r="V155"/>
      <c r="W155"/>
      <c r="X155"/>
      <c r="Y155"/>
      <c r="Z155"/>
      <c r="AA155"/>
      <c r="AB155"/>
      <c r="AC155"/>
      <c r="AD155"/>
      <c r="AE155"/>
      <c r="AF155"/>
      <c r="AG155"/>
      <c r="AH155"/>
      <c r="AI155"/>
      <c r="AJ155"/>
      <c r="AK155"/>
      <c r="AL155"/>
      <c r="AM155"/>
      <c r="AN155"/>
      <c r="AO155"/>
      <c r="AP155"/>
      <c r="AQ155"/>
    </row>
    <row r="156" spans="1:43" s="8" customFormat="1" ht="48" customHeight="1">
      <c r="A156"/>
      <c r="B156" s="1"/>
      <c r="C156" s="2"/>
      <c r="D156" s="46"/>
      <c r="E156"/>
      <c r="F156" s="3"/>
      <c r="G156" s="4"/>
      <c r="H156"/>
      <c r="I156"/>
      <c r="J156"/>
      <c r="K156"/>
      <c r="L156" s="5"/>
      <c r="M156" s="5"/>
      <c r="N156" s="7"/>
      <c r="O156" s="19"/>
      <c r="P156" s="19"/>
      <c r="Q156" s="18"/>
      <c r="R156"/>
      <c r="S156"/>
      <c r="T156"/>
      <c r="U156"/>
      <c r="V156"/>
      <c r="W156"/>
      <c r="X156"/>
      <c r="Y156"/>
      <c r="Z156"/>
      <c r="AA156"/>
      <c r="AB156"/>
      <c r="AC156"/>
      <c r="AD156"/>
      <c r="AE156"/>
      <c r="AF156"/>
      <c r="AG156"/>
      <c r="AH156"/>
      <c r="AI156"/>
      <c r="AJ156"/>
      <c r="AK156"/>
      <c r="AL156"/>
      <c r="AM156"/>
      <c r="AN156"/>
      <c r="AO156"/>
      <c r="AP156"/>
      <c r="AQ156"/>
    </row>
    <row r="157" spans="1:43" s="8" customFormat="1" ht="51.95" customHeight="1">
      <c r="A157"/>
      <c r="B157" s="1"/>
      <c r="C157" s="2"/>
      <c r="D157" s="46"/>
      <c r="E157"/>
      <c r="F157" s="3"/>
      <c r="G157" s="4"/>
      <c r="H157"/>
      <c r="I157"/>
      <c r="J157"/>
      <c r="K157"/>
      <c r="L157" s="5"/>
      <c r="M157" s="5"/>
      <c r="N157" s="7"/>
      <c r="O157" s="19"/>
      <c r="P157" s="19"/>
      <c r="Q157" s="18"/>
      <c r="R157"/>
      <c r="S157"/>
      <c r="T157"/>
      <c r="U157"/>
      <c r="V157"/>
      <c r="W157"/>
      <c r="X157"/>
      <c r="Y157"/>
      <c r="Z157"/>
      <c r="AA157"/>
      <c r="AB157"/>
      <c r="AC157"/>
      <c r="AD157"/>
      <c r="AE157"/>
      <c r="AF157"/>
      <c r="AG157"/>
      <c r="AH157"/>
      <c r="AI157"/>
      <c r="AJ157"/>
      <c r="AK157"/>
      <c r="AL157"/>
      <c r="AM157"/>
      <c r="AN157"/>
      <c r="AO157"/>
      <c r="AP157"/>
      <c r="AQ157"/>
    </row>
    <row r="158" spans="1:43" s="8" customFormat="1" ht="45" customHeight="1">
      <c r="A158"/>
      <c r="B158" s="1"/>
      <c r="C158" s="2"/>
      <c r="D158" s="46"/>
      <c r="E158"/>
      <c r="F158" s="3"/>
      <c r="G158" s="4"/>
      <c r="H158"/>
      <c r="I158"/>
      <c r="J158"/>
      <c r="K158"/>
      <c r="L158" s="5"/>
      <c r="M158" s="5"/>
      <c r="N158" s="7"/>
      <c r="O158" s="19"/>
      <c r="P158" s="19"/>
      <c r="Q158" s="18"/>
      <c r="R158"/>
      <c r="S158"/>
      <c r="T158"/>
      <c r="U158"/>
      <c r="V158"/>
      <c r="W158"/>
      <c r="X158"/>
      <c r="Y158"/>
      <c r="Z158"/>
      <c r="AA158"/>
      <c r="AB158"/>
      <c r="AC158"/>
      <c r="AD158"/>
      <c r="AE158"/>
      <c r="AF158"/>
      <c r="AG158"/>
      <c r="AH158"/>
      <c r="AI158"/>
      <c r="AJ158"/>
      <c r="AK158"/>
      <c r="AL158"/>
      <c r="AM158"/>
      <c r="AN158"/>
      <c r="AO158"/>
      <c r="AP158"/>
      <c r="AQ158"/>
    </row>
    <row r="159" spans="1:43" s="8" customFormat="1" ht="53.1" customHeight="1">
      <c r="A159"/>
      <c r="B159" s="1"/>
      <c r="C159" s="2"/>
      <c r="D159" s="46"/>
      <c r="E159"/>
      <c r="F159" s="3"/>
      <c r="G159" s="4"/>
      <c r="H159"/>
      <c r="I159"/>
      <c r="J159"/>
      <c r="K159"/>
      <c r="L159" s="5"/>
      <c r="M159" s="5"/>
      <c r="N159" s="7"/>
      <c r="O159" s="19"/>
      <c r="P159" s="19"/>
      <c r="Q159" s="18"/>
      <c r="R159"/>
      <c r="S159"/>
      <c r="T159"/>
      <c r="U159"/>
      <c r="V159"/>
      <c r="W159"/>
      <c r="X159"/>
      <c r="Y159"/>
      <c r="Z159"/>
      <c r="AA159"/>
      <c r="AB159"/>
      <c r="AC159"/>
      <c r="AD159"/>
      <c r="AE159"/>
      <c r="AF159"/>
      <c r="AG159"/>
      <c r="AH159"/>
      <c r="AI159"/>
      <c r="AJ159"/>
      <c r="AK159"/>
      <c r="AL159"/>
      <c r="AM159"/>
      <c r="AN159"/>
      <c r="AO159"/>
      <c r="AP159"/>
      <c r="AQ159"/>
    </row>
    <row r="160" spans="1:43">
      <c r="B160" s="1"/>
      <c r="C160" s="2"/>
      <c r="E160"/>
      <c r="F160" s="3"/>
      <c r="G160" s="4"/>
      <c r="H160"/>
      <c r="L160" s="5"/>
      <c r="N160" s="7"/>
      <c r="Q160" s="18"/>
    </row>
    <row r="161" spans="2:17">
      <c r="B161" s="1"/>
      <c r="C161" s="2"/>
      <c r="E161"/>
      <c r="F161" s="3"/>
      <c r="G161" s="4"/>
      <c r="H161"/>
      <c r="L161" s="5"/>
      <c r="N161" s="7"/>
      <c r="Q161" s="18"/>
    </row>
    <row r="162" spans="2:17">
      <c r="B162" s="1"/>
      <c r="C162" s="2"/>
      <c r="E162"/>
      <c r="F162" s="3"/>
      <c r="G162" s="4"/>
      <c r="H162"/>
      <c r="L162" s="5"/>
      <c r="N162" s="7"/>
      <c r="Q162" s="18"/>
    </row>
    <row r="163" spans="2:17">
      <c r="B163" s="1"/>
      <c r="C163" s="2"/>
      <c r="E163"/>
      <c r="F163" s="3"/>
      <c r="G163" s="4"/>
      <c r="H163"/>
      <c r="L163" s="5"/>
      <c r="N163" s="7"/>
      <c r="Q163" s="18"/>
    </row>
    <row r="164" spans="2:17">
      <c r="B164" s="1"/>
      <c r="C164" s="2"/>
      <c r="E164"/>
      <c r="F164" s="3"/>
      <c r="G164" s="4"/>
      <c r="H164"/>
      <c r="L164" s="5"/>
      <c r="N164" s="7"/>
      <c r="Q164" s="18"/>
    </row>
  </sheetData>
  <mergeCells count="605">
    <mergeCell ref="M119:M120"/>
    <mergeCell ref="N119:N120"/>
    <mergeCell ref="O119:Q120"/>
    <mergeCell ref="C121:C122"/>
    <mergeCell ref="D121:D122"/>
    <mergeCell ref="E121:E122"/>
    <mergeCell ref="F121:F122"/>
    <mergeCell ref="G121:G122"/>
    <mergeCell ref="H121:H122"/>
    <mergeCell ref="M121:M122"/>
    <mergeCell ref="N121:N122"/>
    <mergeCell ref="O121:Q122"/>
    <mergeCell ref="M103:M104"/>
    <mergeCell ref="N103:N104"/>
    <mergeCell ref="O103:Q104"/>
    <mergeCell ref="C109:C110"/>
    <mergeCell ref="D109:D110"/>
    <mergeCell ref="E109:E110"/>
    <mergeCell ref="F109:F110"/>
    <mergeCell ref="G109:G110"/>
    <mergeCell ref="H109:H110"/>
    <mergeCell ref="M109:M110"/>
    <mergeCell ref="N109:N110"/>
    <mergeCell ref="O109:Q110"/>
    <mergeCell ref="H107:H108"/>
    <mergeCell ref="M107:M108"/>
    <mergeCell ref="N107:N108"/>
    <mergeCell ref="O107:Q108"/>
    <mergeCell ref="C107:C108"/>
    <mergeCell ref="D107:D108"/>
    <mergeCell ref="E107:E108"/>
    <mergeCell ref="F107:F108"/>
    <mergeCell ref="G107:G108"/>
    <mergeCell ref="C97:C98"/>
    <mergeCell ref="D97:D98"/>
    <mergeCell ref="E97:E98"/>
    <mergeCell ref="F97:F98"/>
    <mergeCell ref="G97:G98"/>
    <mergeCell ref="H97:H98"/>
    <mergeCell ref="M97:M98"/>
    <mergeCell ref="N97:N98"/>
    <mergeCell ref="O97:Q98"/>
    <mergeCell ref="M93:M94"/>
    <mergeCell ref="N93:N94"/>
    <mergeCell ref="O93:Q94"/>
    <mergeCell ref="C95:C96"/>
    <mergeCell ref="D95:D96"/>
    <mergeCell ref="E95:E96"/>
    <mergeCell ref="F95:F96"/>
    <mergeCell ref="G95:G96"/>
    <mergeCell ref="H95:H96"/>
    <mergeCell ref="M95:M96"/>
    <mergeCell ref="N95:N96"/>
    <mergeCell ref="O95:Q96"/>
    <mergeCell ref="M133:M134"/>
    <mergeCell ref="N133:N134"/>
    <mergeCell ref="O133:Q134"/>
    <mergeCell ref="M135:M136"/>
    <mergeCell ref="N135:N136"/>
    <mergeCell ref="O135:Q136"/>
    <mergeCell ref="M139:M140"/>
    <mergeCell ref="N139:N140"/>
    <mergeCell ref="O139:Q140"/>
    <mergeCell ref="M146:O146"/>
    <mergeCell ref="M147:O149"/>
    <mergeCell ref="C141:C142"/>
    <mergeCell ref="D141:D142"/>
    <mergeCell ref="E141:E142"/>
    <mergeCell ref="F141:F142"/>
    <mergeCell ref="G141:G142"/>
    <mergeCell ref="C139:C140"/>
    <mergeCell ref="D139:D140"/>
    <mergeCell ref="E139:E140"/>
    <mergeCell ref="F139:F140"/>
    <mergeCell ref="G139:G140"/>
    <mergeCell ref="D146:F146"/>
    <mergeCell ref="H146:J146"/>
    <mergeCell ref="D147:F149"/>
    <mergeCell ref="H147:J149"/>
    <mergeCell ref="H139:H140"/>
    <mergeCell ref="M141:M142"/>
    <mergeCell ref="N141:N142"/>
    <mergeCell ref="O141:Q142"/>
    <mergeCell ref="H141:H142"/>
    <mergeCell ref="C135:C136"/>
    <mergeCell ref="D135:D136"/>
    <mergeCell ref="E135:E136"/>
    <mergeCell ref="F135:F136"/>
    <mergeCell ref="G135:G136"/>
    <mergeCell ref="H135:H136"/>
    <mergeCell ref="C133:C134"/>
    <mergeCell ref="D133:D134"/>
    <mergeCell ref="E133:E134"/>
    <mergeCell ref="F133:F134"/>
    <mergeCell ref="G133:G134"/>
    <mergeCell ref="H133:H134"/>
    <mergeCell ref="H129:H130"/>
    <mergeCell ref="M129:M130"/>
    <mergeCell ref="N129:N130"/>
    <mergeCell ref="O129:Q130"/>
    <mergeCell ref="C131:C132"/>
    <mergeCell ref="D131:D132"/>
    <mergeCell ref="E131:E132"/>
    <mergeCell ref="F131:F132"/>
    <mergeCell ref="G131:G132"/>
    <mergeCell ref="H131:H132"/>
    <mergeCell ref="C129:C130"/>
    <mergeCell ref="D129:D130"/>
    <mergeCell ref="E129:E130"/>
    <mergeCell ref="F129:F130"/>
    <mergeCell ref="G129:G130"/>
    <mergeCell ref="M131:M132"/>
    <mergeCell ref="N131:N132"/>
    <mergeCell ref="O131:Q132"/>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C111:C112"/>
    <mergeCell ref="D111:D112"/>
    <mergeCell ref="E111:E112"/>
    <mergeCell ref="F111:F112"/>
    <mergeCell ref="G111:G112"/>
    <mergeCell ref="H111:H112"/>
    <mergeCell ref="M111:M112"/>
    <mergeCell ref="N111:N112"/>
    <mergeCell ref="O111:Q112"/>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C41:C42"/>
    <mergeCell ref="D41:D42"/>
    <mergeCell ref="E41:E42"/>
    <mergeCell ref="F41:F42"/>
    <mergeCell ref="G41:G42"/>
    <mergeCell ref="H41:H42"/>
    <mergeCell ref="H49:H50"/>
    <mergeCell ref="M49:M50"/>
    <mergeCell ref="N49:N50"/>
    <mergeCell ref="C47:C48"/>
    <mergeCell ref="D47:D48"/>
    <mergeCell ref="E47:E48"/>
    <mergeCell ref="F47:F48"/>
    <mergeCell ref="G47:G48"/>
    <mergeCell ref="H47:H48"/>
    <mergeCell ref="M47:M48"/>
    <mergeCell ref="N47:N48"/>
    <mergeCell ref="M41:M42"/>
    <mergeCell ref="N41:N42"/>
    <mergeCell ref="C43:C44"/>
    <mergeCell ref="D43:D44"/>
    <mergeCell ref="E43:E44"/>
    <mergeCell ref="F43:F44"/>
    <mergeCell ref="G43:G44"/>
    <mergeCell ref="O47:Q48"/>
    <mergeCell ref="C35:C36"/>
    <mergeCell ref="D35:D36"/>
    <mergeCell ref="E35:E36"/>
    <mergeCell ref="F35:F36"/>
    <mergeCell ref="G35:G36"/>
    <mergeCell ref="H39:H40"/>
    <mergeCell ref="M39:M40"/>
    <mergeCell ref="N39:N40"/>
    <mergeCell ref="O39:Q40"/>
    <mergeCell ref="C39:C40"/>
    <mergeCell ref="D39:D40"/>
    <mergeCell ref="E39:E40"/>
    <mergeCell ref="F39:F40"/>
    <mergeCell ref="G39:G40"/>
    <mergeCell ref="C37:C38"/>
    <mergeCell ref="D37:D38"/>
    <mergeCell ref="E37:E38"/>
    <mergeCell ref="F37:F38"/>
    <mergeCell ref="G37:G38"/>
    <mergeCell ref="H37:H38"/>
    <mergeCell ref="M37:M38"/>
    <mergeCell ref="N37:N38"/>
    <mergeCell ref="O37:Q38"/>
    <mergeCell ref="C31:C32"/>
    <mergeCell ref="D31:D32"/>
    <mergeCell ref="E31:E32"/>
    <mergeCell ref="F31:F32"/>
    <mergeCell ref="G31:G32"/>
    <mergeCell ref="H25:H26"/>
    <mergeCell ref="M25:M26"/>
    <mergeCell ref="N25:N26"/>
    <mergeCell ref="O25:Q26"/>
    <mergeCell ref="C27:C28"/>
    <mergeCell ref="C29:C30"/>
    <mergeCell ref="D29:D30"/>
    <mergeCell ref="E29:E30"/>
    <mergeCell ref="F29:F30"/>
    <mergeCell ref="G29:G30"/>
    <mergeCell ref="H29:H30"/>
    <mergeCell ref="M29:M30"/>
    <mergeCell ref="N29:N30"/>
    <mergeCell ref="C25:C26"/>
    <mergeCell ref="D25:D26"/>
    <mergeCell ref="E25:E26"/>
    <mergeCell ref="F25:F26"/>
    <mergeCell ref="G25:G26"/>
    <mergeCell ref="C33:C34"/>
    <mergeCell ref="D33:D34"/>
    <mergeCell ref="E33:E34"/>
    <mergeCell ref="F33:F34"/>
    <mergeCell ref="G33:G34"/>
    <mergeCell ref="H33:H34"/>
    <mergeCell ref="M33:M34"/>
    <mergeCell ref="N33:N34"/>
    <mergeCell ref="O33:Q34"/>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D13:D14"/>
    <mergeCell ref="F17:F18"/>
    <mergeCell ref="H15:H16"/>
    <mergeCell ref="E17:E18"/>
    <mergeCell ref="E13:E14"/>
    <mergeCell ref="G13:G14"/>
    <mergeCell ref="M17:M18"/>
    <mergeCell ref="E19:E20"/>
    <mergeCell ref="D9:Q9"/>
    <mergeCell ref="E10:E12"/>
    <mergeCell ref="F10:F12"/>
    <mergeCell ref="O10:Q12"/>
    <mergeCell ref="I11:L11"/>
    <mergeCell ref="M11:N11"/>
    <mergeCell ref="F13:F14"/>
    <mergeCell ref="H13:H14"/>
    <mergeCell ref="E4:L4"/>
    <mergeCell ref="E5:L5"/>
    <mergeCell ref="E6:L6"/>
    <mergeCell ref="O13:Q14"/>
    <mergeCell ref="G11:G12"/>
    <mergeCell ref="H11:H12"/>
    <mergeCell ref="D21:D22"/>
    <mergeCell ref="H21:H22"/>
    <mergeCell ref="M21:M22"/>
    <mergeCell ref="O29:Q30"/>
    <mergeCell ref="D27:D28"/>
    <mergeCell ref="E27:E28"/>
    <mergeCell ref="F27:F28"/>
    <mergeCell ref="G27:G28"/>
    <mergeCell ref="H27:H28"/>
    <mergeCell ref="M27:M28"/>
    <mergeCell ref="N27:N28"/>
    <mergeCell ref="O21:Q22"/>
    <mergeCell ref="N21:N22"/>
    <mergeCell ref="E21:E22"/>
    <mergeCell ref="F21:F22"/>
    <mergeCell ref="G21:G22"/>
    <mergeCell ref="O41:Q42"/>
    <mergeCell ref="O27:Q28"/>
    <mergeCell ref="H31:H32"/>
    <mergeCell ref="M31:M32"/>
    <mergeCell ref="N31:N32"/>
    <mergeCell ref="O31:Q32"/>
    <mergeCell ref="H35:H36"/>
    <mergeCell ref="M35:M36"/>
    <mergeCell ref="N35:N36"/>
    <mergeCell ref="O35:Q36"/>
    <mergeCell ref="H43:H44"/>
    <mergeCell ref="M43:M44"/>
    <mergeCell ref="N43:N44"/>
    <mergeCell ref="O43:Q44"/>
    <mergeCell ref="C45:C46"/>
    <mergeCell ref="D45:D46"/>
    <mergeCell ref="E45:E46"/>
    <mergeCell ref="F45:F46"/>
    <mergeCell ref="G45:G46"/>
    <mergeCell ref="H45:H46"/>
    <mergeCell ref="M45:M46"/>
    <mergeCell ref="N45:N46"/>
    <mergeCell ref="O45:Q46"/>
    <mergeCell ref="C61:C62"/>
    <mergeCell ref="D61:D62"/>
    <mergeCell ref="E61:E62"/>
    <mergeCell ref="F61:F62"/>
    <mergeCell ref="G61:G62"/>
    <mergeCell ref="H61:H62"/>
    <mergeCell ref="M61:M62"/>
    <mergeCell ref="N61:N62"/>
    <mergeCell ref="O61:Q62"/>
    <mergeCell ref="C137:C138"/>
    <mergeCell ref="D137:D138"/>
    <mergeCell ref="E137:E138"/>
    <mergeCell ref="F137:F138"/>
    <mergeCell ref="G137:G138"/>
    <mergeCell ref="H137:H138"/>
    <mergeCell ref="M137:M138"/>
    <mergeCell ref="N137:N138"/>
    <mergeCell ref="O137:Q138"/>
  </mergeCells>
  <printOptions horizontalCentered="1"/>
  <pageMargins left="0.19685" right="0.59055100000000005" top="0.19685" bottom="0.19685" header="0.19685" footer="0.19685"/>
  <pageSetup paperSize="5" scale="42" fitToHeight="0" orientation="landscape" r:id="rId1"/>
  <rowBreaks count="9" manualBreakCount="9">
    <brk id="24" max="16" man="1"/>
    <brk id="38" max="16" man="1"/>
    <brk id="50" max="16" man="1"/>
    <brk id="62" max="16" man="1"/>
    <brk id="76" max="16" man="1"/>
    <brk id="90" max="16" man="1"/>
    <brk id="104" max="16" man="1"/>
    <brk id="118" max="16" man="1"/>
    <brk id="132" max="16"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2021-01-05T20:46:07Z</dcterms:created>
  <dcterms:modified xsi:type="dcterms:W3CDTF">2025-01-30T15:39:06Z</dcterms:modified>
  <cp:category/>
  <cp:contentStatus/>
</cp:coreProperties>
</file>