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521"/>
  <workbookPr/>
  <mc:AlternateContent xmlns:mc="http://schemas.openxmlformats.org/markup-compatibility/2006">
    <mc:Choice Requires="x15">
      <x15ac:absPath xmlns:x15ac="http://schemas.microsoft.com/office/spreadsheetml/2010/11/ac" url="D:\C R I S T I N A_NVO\SECTORIALES\TRIMESTRALES_EJE4\INFORMES TRIMESTRALES 2024\4TO TRIM 2024\"/>
    </mc:Choice>
  </mc:AlternateContent>
  <xr:revisionPtr revIDLastSave="0" documentId="13_ncr:1_{4E3CA162-3D35-41FB-9154-D5D534DE40FA}" xr6:coauthVersionLast="47" xr6:coauthVersionMax="47" xr10:uidLastSave="{00000000-0000-0000-0000-000000000000}"/>
  <bookViews>
    <workbookView xWindow="-120" yWindow="-120" windowWidth="29040" windowHeight="15720" xr2:uid="{00000000-000D-0000-FFFF-FFFF00000000}"/>
  </bookViews>
  <sheets>
    <sheet name="CEDULA EJE4 T4" sheetId="2" r:id="rId1"/>
  </sheets>
  <definedNames>
    <definedName name="_xlnm.Print_Area" localSheetId="0">'CEDULA EJE4 T4'!$C$3:$S$158</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15" i="2" l="1"/>
  <c r="O15" i="2" l="1"/>
  <c r="N135" i="2"/>
  <c r="N133" i="2"/>
  <c r="N131" i="2"/>
  <c r="N115" i="2" l="1"/>
  <c r="N113" i="2"/>
  <c r="N111" i="2"/>
  <c r="N109" i="2"/>
  <c r="N107" i="2"/>
  <c r="N101" i="2" l="1"/>
  <c r="N99" i="2"/>
  <c r="N63" i="2" l="1"/>
  <c r="O63" i="2"/>
  <c r="N65" i="2"/>
  <c r="O65" i="2"/>
  <c r="N67" i="2"/>
  <c r="O67" i="2"/>
  <c r="N69" i="2"/>
  <c r="O69" i="2"/>
  <c r="N71" i="2"/>
  <c r="O71" i="2"/>
  <c r="N73" i="2"/>
  <c r="O73" i="2"/>
  <c r="N75" i="2"/>
  <c r="O75" i="2"/>
  <c r="N77" i="2"/>
  <c r="O77" i="2"/>
  <c r="N79" i="2"/>
  <c r="O79" i="2"/>
  <c r="N81" i="2"/>
  <c r="O81" i="2"/>
  <c r="N83" i="2"/>
  <c r="O83" i="2"/>
  <c r="N85" i="2"/>
  <c r="O85" i="2"/>
  <c r="N87" i="2"/>
  <c r="O87" i="2"/>
  <c r="N89" i="2"/>
  <c r="O89" i="2"/>
  <c r="N91" i="2"/>
  <c r="O91" i="2"/>
  <c r="N93" i="2"/>
  <c r="O93" i="2"/>
  <c r="N95" i="2"/>
  <c r="O95" i="2"/>
  <c r="N97" i="2"/>
  <c r="O97" i="2"/>
  <c r="O99" i="2"/>
  <c r="O101" i="2"/>
  <c r="N103" i="2"/>
  <c r="O103" i="2"/>
  <c r="N105" i="2"/>
  <c r="O105" i="2"/>
  <c r="O107" i="2"/>
  <c r="O109" i="2"/>
  <c r="O111" i="2"/>
  <c r="O113" i="2"/>
  <c r="O115" i="2"/>
  <c r="N117" i="2"/>
  <c r="O117" i="2"/>
  <c r="N119" i="2"/>
  <c r="O119" i="2"/>
  <c r="N121" i="2"/>
  <c r="O121" i="2"/>
  <c r="N123" i="2"/>
  <c r="O123" i="2"/>
  <c r="N125" i="2"/>
  <c r="O125" i="2"/>
  <c r="N127" i="2"/>
  <c r="O127" i="2"/>
  <c r="N129" i="2"/>
  <c r="O129" i="2"/>
  <c r="O131" i="2"/>
  <c r="O133" i="2"/>
  <c r="O135" i="2"/>
  <c r="N57" i="2" l="1"/>
  <c r="O57" i="2"/>
  <c r="N59" i="2"/>
  <c r="O59" i="2"/>
  <c r="N61" i="2"/>
  <c r="O61" i="2"/>
  <c r="N51" i="2"/>
  <c r="O51" i="2"/>
  <c r="N53" i="2"/>
  <c r="O53" i="2"/>
  <c r="N55" i="2"/>
  <c r="O55" i="2"/>
  <c r="N45" i="2"/>
  <c r="O45" i="2"/>
  <c r="N47" i="2"/>
  <c r="O47" i="2"/>
  <c r="N49" i="2"/>
  <c r="O49" i="2"/>
  <c r="N43" i="2"/>
  <c r="O43" i="2"/>
  <c r="O41" i="2"/>
  <c r="N41" i="2"/>
  <c r="N39" i="2"/>
  <c r="N37" i="2"/>
  <c r="N35" i="2"/>
  <c r="O37" i="2" l="1"/>
  <c r="O39" i="2"/>
  <c r="N31" i="2"/>
  <c r="N33" i="2"/>
  <c r="N21" i="2"/>
  <c r="N23" i="2"/>
  <c r="N25" i="2"/>
  <c r="N27" i="2"/>
  <c r="N29" i="2"/>
  <c r="N19" i="2"/>
  <c r="N17" i="2"/>
  <c r="H17" i="2" l="1"/>
  <c r="O17" i="2" s="1"/>
  <c r="H19" i="2"/>
  <c r="O19" i="2" s="1"/>
  <c r="H21" i="2"/>
  <c r="O21" i="2" s="1"/>
  <c r="H23" i="2"/>
  <c r="O23" i="2" s="1"/>
  <c r="H25" i="2"/>
  <c r="O25" i="2" s="1"/>
  <c r="H27" i="2"/>
  <c r="O27" i="2" s="1"/>
  <c r="H29" i="2"/>
  <c r="O29" i="2" s="1"/>
  <c r="H31" i="2"/>
  <c r="O31" i="2" s="1"/>
  <c r="H33" i="2"/>
  <c r="O33" i="2" s="1"/>
  <c r="H35" i="2"/>
  <c r="O35" i="2" s="1"/>
  <c r="H37" i="2"/>
  <c r="H39" i="2"/>
  <c r="H41" i="2"/>
  <c r="H43" i="2"/>
  <c r="H45" i="2"/>
  <c r="H47" i="2"/>
  <c r="H49" i="2"/>
  <c r="H51" i="2"/>
  <c r="H53" i="2"/>
  <c r="H55" i="2"/>
  <c r="H57" i="2"/>
  <c r="H59" i="2"/>
  <c r="H61" i="2"/>
  <c r="H63" i="2"/>
  <c r="H65" i="2"/>
  <c r="H67" i="2"/>
  <c r="H69" i="2"/>
  <c r="H71" i="2"/>
  <c r="H73" i="2"/>
  <c r="H75" i="2"/>
  <c r="H77" i="2"/>
  <c r="H79" i="2"/>
  <c r="H81" i="2"/>
  <c r="H83" i="2"/>
  <c r="H85" i="2"/>
  <c r="H87" i="2"/>
  <c r="H89" i="2"/>
  <c r="H91" i="2"/>
  <c r="H93" i="2"/>
  <c r="H95" i="2"/>
  <c r="H97" i="2"/>
  <c r="H99" i="2"/>
  <c r="H101" i="2"/>
  <c r="H103" i="2"/>
  <c r="H105" i="2"/>
  <c r="H107" i="2"/>
  <c r="H109" i="2"/>
  <c r="H111" i="2"/>
  <c r="H113" i="2"/>
  <c r="H115" i="2"/>
  <c r="H117" i="2"/>
  <c r="H119" i="2"/>
  <c r="H121" i="2"/>
  <c r="H123" i="2"/>
  <c r="H125" i="2"/>
  <c r="H127" i="2"/>
  <c r="H129" i="2"/>
  <c r="H131" i="2"/>
  <c r="H133" i="2"/>
  <c r="H135" i="2"/>
  <c r="H15" i="2"/>
  <c r="N16" i="2"/>
</calcChain>
</file>

<file path=xl/sharedStrings.xml><?xml version="1.0" encoding="utf-8"?>
<sst xmlns="http://schemas.openxmlformats.org/spreadsheetml/2006/main" count="527" uniqueCount="346">
  <si>
    <t>CÉDULA DE AVANCE DE CUMPLIMIENTO DE LOS OBJETIVOS Y METAS</t>
  </si>
  <si>
    <t>MUNICIPIO DE BENITO JUÁREZ QUINTANA ROO</t>
  </si>
  <si>
    <t>PERÍODO QUE SE INFORMA: DEL 01 DE ENERO AL 31 DE DICIEMBRE DE 2024.</t>
  </si>
  <si>
    <t xml:space="preserve">PROGRAMA PRESUPUESTARIO ANUAL: </t>
  </si>
  <si>
    <t xml:space="preserve">E-PPA 4.1 PROGRAMA CONSTRUYENDO JUNTOS LA SEGURIDAD PÚBLICA Y PAZ SOCIAL. </t>
  </si>
  <si>
    <t>NIVEL MIR CON RESUMEN
 NARRATIVO</t>
  </si>
  <si>
    <t>NOMBRE DEL
 INDICADOR</t>
  </si>
  <si>
    <t>SENTIDO DEL INDICADOR
(ascendente, descendente, regular o nominal)</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</si>
  <si>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</si>
  <si>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</si>
  <si>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</si>
  <si>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</si>
  <si>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</si>
  <si>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</si>
  <si>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</si>
  <si>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</si>
  <si>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</si>
  <si>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</si>
  <si>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</si>
  <si>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TRIMESTRAL</t>
  </si>
  <si>
    <t>ANUAL</t>
  </si>
  <si>
    <r>
      <t xml:space="preserve">F. 4.1.1: </t>
    </r>
    <r>
      <rPr>
        <sz val="16"/>
        <color theme="1"/>
        <rFont val="Calibri"/>
        <family val="2"/>
        <scheme val="minor"/>
      </rPr>
      <t>Contribuir en la promoción de  acciones que combatan las causas que generan las violencias y la delincuencia contribuyendo a la paz y la justicia mediante acciones que propicien el acercamiento con los habitantes y turistas del municipio de Benito Juárez.</t>
    </r>
  </si>
  <si>
    <r>
      <rPr>
        <b/>
        <sz val="16"/>
        <color theme="1"/>
        <rFont val="Calibri"/>
        <family val="2"/>
        <scheme val="minor"/>
      </rPr>
      <t>PPPIVCENVIPE:</t>
    </r>
    <r>
      <rPr>
        <sz val="16"/>
        <color theme="1"/>
        <rFont val="Calibri"/>
        <family val="2"/>
        <scheme val="minor"/>
      </rPr>
      <t xml:space="preserve"> Porcentaje de población de 18 años y más que percibe inseguro vivir en Cancún.
</t>
    </r>
    <r>
      <rPr>
        <b/>
        <sz val="16"/>
        <color theme="1"/>
        <rFont val="Calibri"/>
        <family val="2"/>
        <scheme val="minor"/>
      </rPr>
      <t xml:space="preserve">ENVIPE: </t>
    </r>
    <r>
      <rPr>
        <sz val="16"/>
        <color theme="1"/>
        <rFont val="Calibri"/>
        <family val="2"/>
        <scheme val="minor"/>
      </rPr>
      <t>Encuesta Nacional de Victimización y Percepción sobre Seguridad Pública.</t>
    </r>
  </si>
  <si>
    <t>Descendente</t>
  </si>
  <si>
    <t>Anual</t>
  </si>
  <si>
    <t>NO</t>
  </si>
  <si>
    <r>
      <t>La meta anual programada se modificó en la actualización del Plan Municipal de Desarrollo 2021-2024 a 70% esperado a diciembre del 2024</t>
    </r>
    <r>
      <rPr>
        <b/>
        <sz val="16"/>
        <rFont val="Calibri"/>
        <family val="2"/>
        <scheme val="minor"/>
      </rPr>
      <t xml:space="preserve">
</t>
    </r>
    <r>
      <rPr>
        <sz val="16"/>
        <rFont val="Calibri"/>
        <family val="2"/>
        <scheme val="minor"/>
      </rPr>
      <t>El avance trimestral de 111.43% indica que se rebasó en 11.43% la meta esperada que al ser un valor positivo indica que la inseguridad se incrementó en lugar de disminuir, como se espera suceda.
El avance anual es igual al avance del primer trimestre debido a que la fórmula establecida para indicadores no acumulables así lo establece la Guía para la integración y rendición de los informes de avance de gestión financiera y de la información para la planeación de la fiscalización de la cuenta pública que emite la ASEQROO para el ejercicio fiscal 2024, página 23.</t>
    </r>
  </si>
  <si>
    <t>SMSCYT</t>
  </si>
  <si>
    <r>
      <t xml:space="preserve">P. 4.1.1.1: </t>
    </r>
    <r>
      <rPr>
        <sz val="16"/>
        <color theme="1"/>
        <rFont val="Calibri"/>
        <family val="2"/>
        <scheme val="minor"/>
      </rPr>
      <t>La población del Municipio de Benito Juárez mantiene seguro su patrimonio mediante la atención de las fuentes de violencia y las delincuencias con estricto respeto a los Derechos Humanos.</t>
    </r>
  </si>
  <si>
    <r>
      <rPr>
        <b/>
        <sz val="16"/>
        <color theme="1"/>
        <rFont val="Calibri"/>
        <family val="2"/>
        <scheme val="minor"/>
      </rPr>
      <t>ID (t,t-1):</t>
    </r>
    <r>
      <rPr>
        <sz val="16"/>
        <color theme="1"/>
        <rFont val="Calibri"/>
        <family val="2"/>
        <scheme val="minor"/>
      </rPr>
      <t xml:space="preserve"> tasa de variación de delitos cometidos contra el patrimonio de la población del MBJ entre dos periodos de tiempo.</t>
    </r>
  </si>
  <si>
    <t>Trimestral</t>
  </si>
  <si>
    <t>SI</t>
  </si>
  <si>
    <r>
      <rPr>
        <b/>
        <sz val="14"/>
        <rFont val="Calibri"/>
        <family val="2"/>
        <scheme val="minor"/>
      </rPr>
      <t>Meta trimestral</t>
    </r>
    <r>
      <rPr>
        <sz val="14"/>
        <rFont val="Calibri"/>
        <family val="2"/>
        <scheme val="minor"/>
      </rPr>
      <t xml:space="preserve">: La tasa de variación de delitos cometidos contra el patrimonio de la población del municipio de Benito Juárez, es de un valor positivo del avance trimestral, lo que indica que la incidencia delictiva </t>
    </r>
    <r>
      <rPr>
        <b/>
        <sz val="14"/>
        <rFont val="Calibri"/>
        <family val="2"/>
        <scheme val="minor"/>
      </rPr>
      <t>disminuyo</t>
    </r>
    <r>
      <rPr>
        <sz val="14"/>
        <rFont val="Calibri"/>
        <family val="2"/>
        <scheme val="minor"/>
      </rPr>
      <t xml:space="preserve"> un</t>
    </r>
    <r>
      <rPr>
        <b/>
        <sz val="14"/>
        <rFont val="Calibri"/>
        <family val="2"/>
        <scheme val="minor"/>
      </rPr>
      <t xml:space="preserve"> -30.77%</t>
    </r>
    <r>
      <rPr>
        <sz val="14"/>
        <rFont val="Calibri"/>
        <family val="2"/>
        <scheme val="minor"/>
      </rPr>
      <t xml:space="preserve"> por debajo de lo esperado, debido a los 3,111 delitos cometidos contra el patrimonio reportados en el municipio, contra los 4,197 de proyección para el cuarto trimestre. Datos obtenidos del Secretariado Ejecutivo del Sistema Nacional de Seguridad Pública (SESNSP). 
</t>
    </r>
    <r>
      <rPr>
        <b/>
        <sz val="14"/>
        <rFont val="Calibri"/>
        <family val="2"/>
        <scheme val="minor"/>
      </rPr>
      <t>Meta anual:</t>
    </r>
    <r>
      <rPr>
        <sz val="14"/>
        <rFont val="Calibri"/>
        <family val="2"/>
        <scheme val="minor"/>
      </rPr>
      <t xml:space="preserve"> La tasa de variación de delitos cometidos contra el patrimonio de la población del municipio de Benito Juárez, con los datos obtenidos del Secretariado Ejecutivo del Sistema Nacional de Seguridad Pública (SESNSP), el valor se debe a que solo considera el cuarto trimestre con 3,111 delitos y los compara con la meta anual de 13,974 delitos, pero el avance anual se registra como N/A al ser un indicador NO acumulativo, de acuerdo con la Guía para la Integración y Rendición de Informes de Avance de Gestión Financiera ASEQROO.
</t>
    </r>
    <r>
      <rPr>
        <b/>
        <sz val="14"/>
        <rFont val="Calibri"/>
        <family val="2"/>
        <scheme val="minor"/>
      </rPr>
      <t>Nota</t>
    </r>
    <r>
      <rPr>
        <sz val="14"/>
        <rFont val="Calibri"/>
        <family val="2"/>
        <scheme val="minor"/>
      </rPr>
      <t>: Los datos obtenidos del Secretariado Ejecutivo del Sistema Nacional de Seguridad Pública (SESNSP), están desfasados un mes, es decir que se han publicado con cifras hasta el mes de agosto del 2024, es por ello que se toma las cifras de los meses de septiembre, octubre y noviembre./Municipal-Delitos-2015-2024_nov2024.zip/ https://drive.google.com/file/d/1QM-jVFbysbvt0DylArIRmxUshLpZ9ISa/view?usp=sharing</t>
    </r>
  </si>
  <si>
    <t>Prevención</t>
  </si>
  <si>
    <r>
      <t xml:space="preserve">C. 4.1.1.1.1 </t>
    </r>
    <r>
      <rPr>
        <sz val="16"/>
        <color theme="1"/>
        <rFont val="Calibri"/>
        <family val="2"/>
        <scheme val="minor"/>
      </rPr>
      <t>Acciones de prevención del delito con enfoque de derechos humanos, perspectiva de género y corresponsabilidad ciudadana realizadas.</t>
    </r>
  </si>
  <si>
    <r>
      <rPr>
        <b/>
        <sz val="16"/>
        <color theme="1"/>
        <rFont val="Calibri"/>
        <family val="2"/>
        <scheme val="minor"/>
      </rPr>
      <t>PAPDR:</t>
    </r>
    <r>
      <rPr>
        <sz val="16"/>
        <color theme="1"/>
        <rFont val="Calibri"/>
        <family val="2"/>
        <scheme val="minor"/>
      </rPr>
      <t xml:space="preserve"> Porcentaje de acciones de prevención del delito con enfoque de derechos humanos y perspectiva de genero realizadas. </t>
    </r>
  </si>
  <si>
    <t>Ascendente</t>
  </si>
  <si>
    <r>
      <t xml:space="preserve">Este </t>
    </r>
    <r>
      <rPr>
        <b/>
        <sz val="16"/>
        <rFont val="Calibri"/>
        <family val="2"/>
        <scheme val="minor"/>
      </rPr>
      <t>componente</t>
    </r>
    <r>
      <rPr>
        <sz val="16"/>
        <rFont val="Calibri"/>
        <family val="2"/>
        <scheme val="minor"/>
      </rPr>
      <t xml:space="preserve"> tuvo un incremento con respecto a la meta anual proyectada, esto se obtuvo a la necesidad por parte de la ciudadanía en implementar más acciones en materia de prevención, en este sentido, se tiene como meta anual de </t>
    </r>
    <r>
      <rPr>
        <b/>
        <sz val="16"/>
        <rFont val="Calibri"/>
        <family val="2"/>
        <scheme val="minor"/>
      </rPr>
      <t>3,216</t>
    </r>
    <r>
      <rPr>
        <sz val="16"/>
        <rFont val="Calibri"/>
        <family val="2"/>
        <scheme val="minor"/>
      </rPr>
      <t xml:space="preserve"> acciones de prevención para ser desarrolladas. Este trimestre se realizó </t>
    </r>
    <r>
      <rPr>
        <b/>
        <sz val="16"/>
        <rFont val="Calibri"/>
        <family val="2"/>
        <scheme val="minor"/>
      </rPr>
      <t>1,023</t>
    </r>
    <r>
      <rPr>
        <sz val="16"/>
        <rFont val="Calibri"/>
        <family val="2"/>
        <scheme val="minor"/>
      </rPr>
      <t xml:space="preserve"> de las </t>
    </r>
    <r>
      <rPr>
        <b/>
        <sz val="16"/>
        <rFont val="Calibri"/>
        <family val="2"/>
        <scheme val="minor"/>
      </rPr>
      <t>957</t>
    </r>
    <r>
      <rPr>
        <sz val="16"/>
        <rFont val="Calibri"/>
        <family val="2"/>
        <scheme val="minor"/>
      </rPr>
      <t xml:space="preserve"> acciones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106.09</t>
    </r>
    <r>
      <rPr>
        <sz val="16"/>
        <rFont val="Calibri"/>
        <family val="2"/>
        <scheme val="minor"/>
      </rPr>
      <t xml:space="preserve">% con respecto al trimestre, así como un porcentaje </t>
    </r>
    <r>
      <rPr>
        <b/>
        <sz val="16"/>
        <rFont val="Calibri"/>
        <family val="2"/>
        <scheme val="minor"/>
      </rPr>
      <t>anual</t>
    </r>
    <r>
      <rPr>
        <sz val="16"/>
        <rFont val="Calibri"/>
        <family val="2"/>
        <scheme val="minor"/>
      </rPr>
      <t xml:space="preserve"> del </t>
    </r>
    <r>
      <rPr>
        <b/>
        <sz val="16"/>
        <rFont val="Calibri"/>
        <family val="2"/>
        <scheme val="minor"/>
      </rPr>
      <t>124.91</t>
    </r>
    <r>
      <rPr>
        <sz val="16"/>
        <rFont val="Calibri"/>
        <family val="2"/>
        <scheme val="minor"/>
      </rPr>
      <t>%, este incremento anual se debe al acrecentamiento de la participación ciudadana en estas acciones en materia de prevención.</t>
    </r>
  </si>
  <si>
    <t>C. 4.1.1.1.1 Acciones de prevención del delito con enfoque de derechos humanos, perspectiva de género y corresponsabilidad ciudadana realizadas.</t>
  </si>
  <si>
    <t xml:space="preserve">PAPDR: Porcentaje de acciones de prevención del delito con enfoque de derechos humanos y perspectiva de genero realizadas. </t>
  </si>
  <si>
    <r>
      <t xml:space="preserve">A. 4.1.1.1.1.1 </t>
    </r>
    <r>
      <rPr>
        <sz val="16"/>
        <color theme="1"/>
        <rFont val="Calibri"/>
        <family val="2"/>
        <scheme val="minor"/>
      </rPr>
      <t xml:space="preserve">Ejecución de intervenciones para prevenir el delito y conductas violentas dirigidas a la población y sector educativo en los niveles básico y medio superior. </t>
    </r>
  </si>
  <si>
    <r>
      <rPr>
        <b/>
        <sz val="16"/>
        <color theme="1"/>
        <rFont val="Calibri"/>
        <family val="2"/>
        <scheme val="minor"/>
      </rPr>
      <t xml:space="preserve">PIPDCVR: </t>
    </r>
    <r>
      <rPr>
        <sz val="16"/>
        <color theme="1"/>
        <rFont val="Calibri"/>
        <family val="2"/>
        <scheme val="minor"/>
      </rPr>
      <t>Porcentaje de intervenciones para prevenir el delito y conductas violentas realizadas. 
(Platicas al sector educativo, Conformación de redes de mujeres, Capacitación a Redes de Mujeres, Campañas de prevención del acoso sexual y Eventos de proximidad con el sector educativo)</t>
    </r>
  </si>
  <si>
    <r>
      <t xml:space="preserve">Este </t>
    </r>
    <r>
      <rPr>
        <b/>
        <sz val="16"/>
        <rFont val="Calibri"/>
        <family val="2"/>
        <scheme val="minor"/>
      </rPr>
      <t>indicador</t>
    </r>
    <r>
      <rPr>
        <sz val="16"/>
        <rFont val="Calibri"/>
        <family val="2"/>
        <scheme val="minor"/>
      </rPr>
      <t xml:space="preserve"> tuvo un incremento con respecto a la proyección de las actividades a desarrollan en el año, este acrecentamiento se debe a las diferentes peticiones emitidas por los centros educativos, así como de la población benitojuarese en efectuar más acciones para la prevención de conductas violentas, en tal contexto se tiene una </t>
    </r>
    <r>
      <rPr>
        <b/>
        <sz val="16"/>
        <rFont val="Calibri"/>
        <family val="2"/>
        <scheme val="minor"/>
      </rPr>
      <t>meta anual</t>
    </r>
    <r>
      <rPr>
        <sz val="16"/>
        <rFont val="Calibri"/>
        <family val="2"/>
        <scheme val="minor"/>
      </rPr>
      <t xml:space="preserve"> la realización de </t>
    </r>
    <r>
      <rPr>
        <b/>
        <sz val="16"/>
        <rFont val="Calibri"/>
        <family val="2"/>
        <scheme val="minor"/>
      </rPr>
      <t>739</t>
    </r>
    <r>
      <rPr>
        <sz val="16"/>
        <rFont val="Calibri"/>
        <family val="2"/>
        <scheme val="minor"/>
      </rPr>
      <t xml:space="preserve"> intervenciones. En este trimestre se realizaron </t>
    </r>
    <r>
      <rPr>
        <b/>
        <sz val="16"/>
        <rFont val="Calibri"/>
        <family val="2"/>
        <scheme val="minor"/>
      </rPr>
      <t>312</t>
    </r>
    <r>
      <rPr>
        <sz val="16"/>
        <rFont val="Calibri"/>
        <family val="2"/>
        <scheme val="minor"/>
      </rPr>
      <t xml:space="preserve"> de las </t>
    </r>
    <r>
      <rPr>
        <b/>
        <sz val="16"/>
        <rFont val="Calibri"/>
        <family val="2"/>
        <scheme val="minor"/>
      </rPr>
      <t>201</t>
    </r>
    <r>
      <rPr>
        <sz val="16"/>
        <rFont val="Calibri"/>
        <family val="2"/>
        <scheme val="minor"/>
      </rPr>
      <t xml:space="preserve">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155.22</t>
    </r>
    <r>
      <rPr>
        <sz val="16"/>
        <rFont val="Calibri"/>
        <family val="2"/>
        <scheme val="minor"/>
      </rPr>
      <t xml:space="preserve">% con respecto a la meta, este incremento se debe a la participación y aceptación de la ciudadanía con respecto a las actividades desarrolladas, en este sentido se obtuvo un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123.41</t>
    </r>
    <r>
      <rPr>
        <sz val="16"/>
        <rFont val="Calibri"/>
        <family val="2"/>
        <scheme val="minor"/>
      </rPr>
      <t>%.</t>
    </r>
  </si>
  <si>
    <r>
      <t xml:space="preserve">A. 4.1.1.1.1.2 </t>
    </r>
    <r>
      <rPr>
        <sz val="16"/>
        <color theme="1"/>
        <rFont val="Calibri"/>
        <family val="2"/>
        <scheme val="minor"/>
      </rPr>
      <t>Ejecución de Actividades enfocadas a los derechos humanos y la prevención del delito para el empoderamiento juvenil.</t>
    </r>
  </si>
  <si>
    <r>
      <rPr>
        <b/>
        <sz val="16"/>
        <color theme="1"/>
        <rFont val="Calibri"/>
        <family val="2"/>
        <scheme val="minor"/>
      </rPr>
      <t>PAEDHPDJR</t>
    </r>
    <r>
      <rPr>
        <sz val="16"/>
        <color theme="1"/>
        <rFont val="Calibri"/>
        <family val="2"/>
        <scheme val="minor"/>
      </rPr>
      <t>: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Ciudadana, atender a jóvenes en situaciones de riesgo con diversas actividades, actividades integrales para prevenir los accidentes automovilísticos provocados por el abuso del alcohol, capacitación en el trabajo y pláticas para promover la cultura de paz y legalidad).</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</si>
  <si>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la realización de </t>
    </r>
    <r>
      <rPr>
        <b/>
        <sz val="16"/>
        <rFont val="Calibri"/>
        <family val="2"/>
        <scheme val="minor"/>
      </rPr>
      <t>611</t>
    </r>
    <r>
      <rPr>
        <sz val="16"/>
        <rFont val="Calibri"/>
        <family val="2"/>
        <scheme val="minor"/>
      </rPr>
      <t xml:space="preserve"> actividades enfocadas a los derechos humanos y la prevención del delito. En este trimestre se realizaron </t>
    </r>
    <r>
      <rPr>
        <b/>
        <sz val="16"/>
        <rFont val="Calibri"/>
        <family val="2"/>
        <scheme val="minor"/>
      </rPr>
      <t>168</t>
    </r>
    <r>
      <rPr>
        <sz val="16"/>
        <rFont val="Calibri"/>
        <family val="2"/>
        <scheme val="minor"/>
      </rPr>
      <t xml:space="preserve"> de las </t>
    </r>
    <r>
      <rPr>
        <b/>
        <sz val="16"/>
        <rFont val="Calibri"/>
        <family val="2"/>
        <scheme val="minor"/>
      </rPr>
      <t>173</t>
    </r>
    <r>
      <rPr>
        <sz val="16"/>
        <rFont val="Calibri"/>
        <family val="2"/>
        <scheme val="minor"/>
      </rPr>
      <t xml:space="preserve"> programadas. Obteniendo un porcentaje con respecto al trimestre de </t>
    </r>
    <r>
      <rPr>
        <b/>
        <sz val="16"/>
        <rFont val="Calibri"/>
        <family val="2"/>
        <scheme val="minor"/>
      </rPr>
      <t>97.11</t>
    </r>
    <r>
      <rPr>
        <sz val="16"/>
        <rFont val="Calibri"/>
        <family val="2"/>
        <scheme val="minor"/>
      </rPr>
      <t xml:space="preserve">%, este porcentaje se deriva a que en trimestres anteriores se llevaron a cabo más actividades de las que se tenían proyectadas, en este sentido y con respecto a la </t>
    </r>
    <r>
      <rPr>
        <b/>
        <sz val="16"/>
        <rFont val="Calibri"/>
        <family val="2"/>
        <scheme val="minor"/>
      </rPr>
      <t>meta anual</t>
    </r>
    <r>
      <rPr>
        <sz val="16"/>
        <rFont val="Calibri"/>
        <family val="2"/>
        <scheme val="minor"/>
      </rPr>
      <t xml:space="preserve"> se obtuvo un </t>
    </r>
    <r>
      <rPr>
        <b/>
        <sz val="16"/>
        <rFont val="Calibri"/>
        <family val="2"/>
        <scheme val="minor"/>
      </rPr>
      <t>cumplimiento</t>
    </r>
    <r>
      <rPr>
        <sz val="16"/>
        <rFont val="Calibri"/>
        <family val="2"/>
        <scheme val="minor"/>
      </rPr>
      <t xml:space="preserve"> del </t>
    </r>
    <r>
      <rPr>
        <b/>
        <sz val="16"/>
        <rFont val="Calibri"/>
        <family val="2"/>
        <scheme val="minor"/>
      </rPr>
      <t>112.77</t>
    </r>
    <r>
      <rPr>
        <sz val="16"/>
        <rFont val="Calibri"/>
        <family val="2"/>
        <scheme val="minor"/>
      </rPr>
      <t>%.</t>
    </r>
  </si>
  <si>
    <t>A. 4.1.1.1.1.2 Ejecución de Actividades enfocadas a los derechos humanos y la prevención del delito para el empoderamiento juvenil.</t>
  </si>
  <si>
    <t>PAEDHPDJR: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Ciudadana, atender a jóvenes en situaciones de riesgo con diversas actividades, actividades integrales para prevenir los accidentes automovilísticos provocados por el abuso del alcohol, capacitación en el trabajo y pláticas para promover la cultura de paz y legalidad).</t>
  </si>
  <si>
    <r>
      <t xml:space="preserve">A. 4.1.1.1.1.3 </t>
    </r>
    <r>
      <rPr>
        <sz val="16"/>
        <color theme="1"/>
        <rFont val="Calibri"/>
        <family val="2"/>
        <scheme val="minor"/>
      </rPr>
      <t>Ejecución de acciones en beneficio la comunidad para prevenir y sancionar la violencia con perspectiva de género.</t>
    </r>
  </si>
  <si>
    <r>
      <rPr>
        <b/>
        <sz val="16"/>
        <color theme="1"/>
        <rFont val="Calibri"/>
        <family val="2"/>
        <scheme val="minor"/>
      </rPr>
      <t>PAPSVR</t>
    </r>
    <r>
      <rPr>
        <sz val="16"/>
        <color theme="1"/>
        <rFont val="Calibri"/>
        <family val="2"/>
        <scheme val="minor"/>
      </rPr>
      <t>: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r>
  </si>
  <si>
    <r>
      <t xml:space="preserve">Este </t>
    </r>
    <r>
      <rPr>
        <b/>
        <sz val="16"/>
        <rFont val="Calibri"/>
        <family val="2"/>
        <scheme val="minor"/>
      </rPr>
      <t>indicador</t>
    </r>
    <r>
      <rPr>
        <sz val="16"/>
        <rFont val="Calibri"/>
        <family val="2"/>
        <scheme val="minor"/>
      </rPr>
      <t xml:space="preserve"> tuvo un incremento con respecto a la meta anual, en este sentido tiene como </t>
    </r>
    <r>
      <rPr>
        <b/>
        <sz val="16"/>
        <rFont val="Calibri"/>
        <family val="2"/>
        <scheme val="minor"/>
      </rPr>
      <t>meta anual</t>
    </r>
    <r>
      <rPr>
        <sz val="16"/>
        <rFont val="Calibri"/>
        <family val="2"/>
        <scheme val="minor"/>
      </rPr>
      <t xml:space="preserve"> realizar </t>
    </r>
    <r>
      <rPr>
        <b/>
        <sz val="16"/>
        <rFont val="Calibri"/>
        <family val="2"/>
        <scheme val="minor"/>
      </rPr>
      <t>862</t>
    </r>
    <r>
      <rPr>
        <sz val="16"/>
        <rFont val="Calibri"/>
        <family val="2"/>
        <scheme val="minor"/>
      </rPr>
      <t xml:space="preserve"> actividades enfocadas a los derechos humanos y la prevención del delito. En este trimestre se realizaron </t>
    </r>
    <r>
      <rPr>
        <b/>
        <sz val="16"/>
        <rFont val="Calibri"/>
        <family val="2"/>
        <scheme val="minor"/>
      </rPr>
      <t>123</t>
    </r>
    <r>
      <rPr>
        <sz val="16"/>
        <rFont val="Calibri"/>
        <family val="2"/>
        <scheme val="minor"/>
      </rPr>
      <t xml:space="preserve"> de las </t>
    </r>
    <r>
      <rPr>
        <b/>
        <sz val="16"/>
        <rFont val="Calibri"/>
        <family val="2"/>
        <scheme val="minor"/>
      </rPr>
      <t>218</t>
    </r>
    <r>
      <rPr>
        <sz val="16"/>
        <rFont val="Calibri"/>
        <family val="2"/>
        <scheme val="minor"/>
      </rPr>
      <t xml:space="preserve">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56.42</t>
    </r>
    <r>
      <rPr>
        <sz val="16"/>
        <rFont val="Calibri"/>
        <family val="2"/>
        <scheme val="minor"/>
      </rPr>
      <t>% con respecto a la meta proyectada en el trimestre, este porcentaje obtenido se debe a que se desarrollaron estas actividades en trimestres anteriores, con respecto a la</t>
    </r>
    <r>
      <rPr>
        <b/>
        <sz val="16"/>
        <rFont val="Calibri"/>
        <family val="2"/>
        <scheme val="minor"/>
      </rPr>
      <t xml:space="preserve"> meta anual </t>
    </r>
    <r>
      <rPr>
        <sz val="16"/>
        <rFont val="Calibri"/>
        <family val="2"/>
        <scheme val="minor"/>
      </rPr>
      <t xml:space="preserve">se obtuvo un porcentaje del </t>
    </r>
    <r>
      <rPr>
        <b/>
        <sz val="16"/>
        <rFont val="Calibri"/>
        <family val="2"/>
        <scheme val="minor"/>
      </rPr>
      <t>109.63</t>
    </r>
    <r>
      <rPr>
        <sz val="16"/>
        <rFont val="Calibri"/>
        <family val="2"/>
        <scheme val="minor"/>
      </rPr>
      <t xml:space="preserve">% de </t>
    </r>
    <r>
      <rPr>
        <b/>
        <sz val="16"/>
        <rFont val="Calibri"/>
        <family val="2"/>
        <scheme val="minor"/>
      </rPr>
      <t>cumplimiento</t>
    </r>
    <r>
      <rPr>
        <sz val="16"/>
        <rFont val="Calibri"/>
        <family val="2"/>
        <scheme val="minor"/>
      </rPr>
      <t>.</t>
    </r>
  </si>
  <si>
    <t>A. 4.1.1.1.1.3 Ejecución de acciones en beneficio la comunidad para prevenir y sancionar la violencia con perspectiva de género.</t>
  </si>
  <si>
    <t>PAPSVR: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</si>
  <si>
    <r>
      <t xml:space="preserve">A. 4.1.1.1.1.4 </t>
    </r>
    <r>
      <rPr>
        <sz val="16"/>
        <color theme="1"/>
        <rFont val="Calibri"/>
        <family val="2"/>
        <scheme val="minor"/>
      </rPr>
      <t>Ejecución de actividades de creación y seguimiento de comités empresariales, educativos y de participación ciudadana.</t>
    </r>
  </si>
  <si>
    <r>
      <rPr>
        <b/>
        <sz val="16"/>
        <color theme="1"/>
        <rFont val="Calibri"/>
        <family val="2"/>
        <scheme val="minor"/>
      </rPr>
      <t xml:space="preserve">PACSCR: </t>
    </r>
    <r>
      <rPr>
        <sz val="16"/>
        <color theme="1"/>
        <rFont val="Calibri"/>
        <family val="2"/>
        <scheme val="minor"/>
      </rPr>
      <t>Porcentaje de actividades de creación y seguimiento de comités realizados.
(Creación y seguimiento de comités y redes vecinales, comités en las escuelas de nivel básico y redes de prevención del delito con empresarios)</t>
    </r>
  </si>
  <si>
    <r>
      <t xml:space="preserve">Este </t>
    </r>
    <r>
      <rPr>
        <b/>
        <sz val="16"/>
        <rFont val="Calibri"/>
        <family val="2"/>
        <scheme val="minor"/>
      </rPr>
      <t>indicador</t>
    </r>
    <r>
      <rPr>
        <sz val="16"/>
        <rFont val="Calibri"/>
        <family val="2"/>
        <scheme val="minor"/>
      </rPr>
      <t xml:space="preserve"> tuvo un incremento con respecto a la </t>
    </r>
    <r>
      <rPr>
        <b/>
        <sz val="16"/>
        <rFont val="Calibri"/>
        <family val="2"/>
        <scheme val="minor"/>
      </rPr>
      <t>meta anual</t>
    </r>
    <r>
      <rPr>
        <sz val="16"/>
        <rFont val="Calibri"/>
        <family val="2"/>
        <scheme val="minor"/>
      </rPr>
      <t xml:space="preserve"> proyectada, por lo que se tiene programado realizar </t>
    </r>
    <r>
      <rPr>
        <b/>
        <sz val="16"/>
        <rFont val="Calibri"/>
        <family val="2"/>
        <scheme val="minor"/>
      </rPr>
      <t>314</t>
    </r>
    <r>
      <rPr>
        <sz val="16"/>
        <rFont val="Calibri"/>
        <family val="2"/>
        <scheme val="minor"/>
      </rPr>
      <t xml:space="preserve"> actividades de creación y seguimiento de comités empresariales, educativos y de participación ciudadana. En este trimestre se realizaron </t>
    </r>
    <r>
      <rPr>
        <b/>
        <sz val="16"/>
        <rFont val="Calibri"/>
        <family val="2"/>
        <scheme val="minor"/>
      </rPr>
      <t>89</t>
    </r>
    <r>
      <rPr>
        <sz val="16"/>
        <rFont val="Calibri"/>
        <family val="2"/>
        <scheme val="minor"/>
      </rPr>
      <t xml:space="preserve"> acciones de </t>
    </r>
    <r>
      <rPr>
        <b/>
        <sz val="16"/>
        <rFont val="Calibri"/>
        <family val="2"/>
        <scheme val="minor"/>
      </rPr>
      <t>100</t>
    </r>
    <r>
      <rPr>
        <sz val="16"/>
        <rFont val="Calibri"/>
        <family val="2"/>
        <scheme val="minor"/>
      </rPr>
      <t xml:space="preserve"> que se tenían programadas para su desarrollo, en tal sentido se obtuvo un </t>
    </r>
    <r>
      <rPr>
        <b/>
        <sz val="16"/>
        <rFont val="Calibri"/>
        <family val="2"/>
        <scheme val="minor"/>
      </rPr>
      <t>cumplimiento</t>
    </r>
    <r>
      <rPr>
        <sz val="16"/>
        <rFont val="Calibri"/>
        <family val="2"/>
        <scheme val="minor"/>
      </rPr>
      <t xml:space="preserve"> del </t>
    </r>
    <r>
      <rPr>
        <b/>
        <sz val="16"/>
        <rFont val="Calibri"/>
        <family val="2"/>
        <scheme val="minor"/>
      </rPr>
      <t>89</t>
    </r>
    <r>
      <rPr>
        <sz val="16"/>
        <rFont val="Calibri"/>
        <family val="2"/>
        <scheme val="minor"/>
      </rPr>
      <t xml:space="preserve">% con respecto al trimestre, el porcentaje obtenido en el trimestre se debe a que en trimestres pasados se desarrollaron más actividades de las que se tenían programadas en los trimestres correspondientes, en tal sentido y con respecto al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se obtuvo un porcentaje del </t>
    </r>
    <r>
      <rPr>
        <b/>
        <sz val="16"/>
        <rFont val="Calibri"/>
        <family val="2"/>
        <scheme val="minor"/>
      </rPr>
      <t>125.52%</t>
    </r>
    <r>
      <rPr>
        <sz val="16"/>
        <rFont val="Calibri"/>
        <family val="2"/>
        <scheme val="minor"/>
      </rPr>
      <t>.</t>
    </r>
  </si>
  <si>
    <t>A. 4.1.1.1.1.4 Ejecución de actividades de creación y seguimiento de comités empresariales, educativos y de participación ciudadana.</t>
  </si>
  <si>
    <t>PACSCR: Porcentaje de actividades de creación y seguimiento de comités realizados.
(Creación y seguimiento de comités y redes vecinales, comités en las escuelas de nivel básico y redes de prevención del delito con empresarios)</t>
  </si>
  <si>
    <r>
      <t xml:space="preserve">A. 4.1.1.1.1.5 </t>
    </r>
    <r>
      <rPr>
        <sz val="16"/>
        <color theme="1"/>
        <rFont val="Calibri"/>
        <family val="2"/>
        <scheme val="minor"/>
      </rPr>
      <t>Realización de actividades  para generar acuerdos y coordinación que coadyuven en la prevención del delito.</t>
    </r>
  </si>
  <si>
    <r>
      <rPr>
        <b/>
        <sz val="16"/>
        <color theme="1"/>
        <rFont val="Calibri"/>
        <family val="2"/>
        <scheme val="minor"/>
      </rPr>
      <t xml:space="preserve">PAGACCPDR: </t>
    </r>
    <r>
      <rPr>
        <sz val="16"/>
        <color theme="1"/>
        <rFont val="Calibri"/>
        <family val="2"/>
        <scheme val="minor"/>
      </rPr>
      <t>Porcentaje de actividades para generar acuerdos y coordinación que coadyuven en la prevención del delito realizadas.
(Reuniones con dependencias federales, estatales y municipales para realizar acuerdos de coordinación)</t>
    </r>
  </si>
  <si>
    <r>
      <t xml:space="preserve">Este </t>
    </r>
    <r>
      <rPr>
        <b/>
        <sz val="16"/>
        <rFont val="Calibri"/>
        <family val="2"/>
        <scheme val="minor"/>
      </rPr>
      <t>indicador</t>
    </r>
    <r>
      <rPr>
        <sz val="16"/>
        <rFont val="Calibri"/>
        <family val="2"/>
        <scheme val="minor"/>
      </rPr>
      <t xml:space="preserve"> tuvo un incremento con respecto a la meta anual proyectada, por lo que se tiene programado realizar </t>
    </r>
    <r>
      <rPr>
        <b/>
        <sz val="16"/>
        <rFont val="Calibri"/>
        <family val="2"/>
        <scheme val="minor"/>
      </rPr>
      <t>650</t>
    </r>
    <r>
      <rPr>
        <sz val="16"/>
        <rFont val="Calibri"/>
        <family val="2"/>
        <scheme val="minor"/>
      </rPr>
      <t xml:space="preserve"> actividades para generar acuerdos y coordinación que coadyuven en la prevención del delito. Este trimestre se realizó </t>
    </r>
    <r>
      <rPr>
        <b/>
        <sz val="16"/>
        <rFont val="Calibri"/>
        <family val="2"/>
        <scheme val="minor"/>
      </rPr>
      <t>322</t>
    </r>
    <r>
      <rPr>
        <sz val="16"/>
        <rFont val="Calibri"/>
        <family val="2"/>
        <scheme val="minor"/>
      </rPr>
      <t xml:space="preserve"> de las </t>
    </r>
    <r>
      <rPr>
        <b/>
        <sz val="16"/>
        <rFont val="Calibri"/>
        <family val="2"/>
        <scheme val="minor"/>
      </rPr>
      <t>257</t>
    </r>
    <r>
      <rPr>
        <sz val="16"/>
        <rFont val="Calibri"/>
        <family val="2"/>
        <scheme val="minor"/>
      </rPr>
      <t xml:space="preserve"> programadas. Obteniendo un incremento con respecto a la meta proyectada en el trimestre del </t>
    </r>
    <r>
      <rPr>
        <b/>
        <sz val="16"/>
        <rFont val="Calibri"/>
        <family val="2"/>
        <scheme val="minor"/>
      </rPr>
      <t>25.29</t>
    </r>
    <r>
      <rPr>
        <sz val="16"/>
        <rFont val="Calibri"/>
        <family val="2"/>
        <scheme val="minor"/>
      </rPr>
      <t xml:space="preserve">%, el porcentaje obtenido se debe a la necesidad de sumar más estrategias que ayuden a la prevención del delito con los tres órdenes de gobierno, así como con el sector privado, con respecto al </t>
    </r>
    <r>
      <rPr>
        <b/>
        <sz val="16"/>
        <rFont val="Calibri"/>
        <family val="2"/>
        <scheme val="minor"/>
      </rPr>
      <t>cumplimiento</t>
    </r>
    <r>
      <rPr>
        <sz val="16"/>
        <rFont val="Calibri"/>
        <family val="2"/>
        <scheme val="minor"/>
      </rPr>
      <t xml:space="preserve"> anual se obtuvo un porcentaje del </t>
    </r>
    <r>
      <rPr>
        <b/>
        <sz val="16"/>
        <rFont val="Calibri"/>
        <family val="2"/>
        <scheme val="minor"/>
      </rPr>
      <t>160.92</t>
    </r>
    <r>
      <rPr>
        <sz val="16"/>
        <rFont val="Calibri"/>
        <family val="2"/>
        <scheme val="minor"/>
      </rPr>
      <t>%.</t>
    </r>
  </si>
  <si>
    <t>A. 4.1.1.1.1.5 Realización de actividades  para generar acuerdos y coordinación que coadyuven en la prevención del delito.</t>
  </si>
  <si>
    <t>PAGACCPDR: Porcentaje de actividades para generar acuerdos y coordinación que coadyuven en la prevención del delito realizadas.
(Reuniones con dependencias federales, estatales y municipales para realizar acuerdos de coordinación)</t>
  </si>
  <si>
    <r>
      <t>A. 4.1.1.1.1.6</t>
    </r>
    <r>
      <rPr>
        <sz val="16"/>
        <color theme="1"/>
        <rFont val="Calibri"/>
        <family val="2"/>
        <scheme val="minor"/>
      </rPr>
      <t xml:space="preserve"> Ejecución de actividades integrales para el mejoramiento de la calidad de vida de la población.</t>
    </r>
  </si>
  <si>
    <r>
      <rPr>
        <b/>
        <sz val="16"/>
        <color theme="1"/>
        <rFont val="Calibri"/>
        <family val="2"/>
        <scheme val="minor"/>
      </rPr>
      <t>PAIE:</t>
    </r>
    <r>
      <rPr>
        <sz val="16"/>
        <color theme="1"/>
        <rFont val="Calibri"/>
        <family val="2"/>
        <scheme val="minor"/>
      </rPr>
      <t xml:space="preserve"> 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r>
  </si>
  <si>
    <r>
      <t xml:space="preserve">Este </t>
    </r>
    <r>
      <rPr>
        <b/>
        <sz val="16"/>
        <rFont val="Calibri"/>
        <family val="2"/>
        <scheme val="minor"/>
      </rPr>
      <t>indicador</t>
    </r>
    <r>
      <rPr>
        <sz val="16"/>
        <rFont val="Calibri"/>
        <family val="2"/>
        <scheme val="minor"/>
      </rPr>
      <t xml:space="preserve"> tiene como meta anual realizar </t>
    </r>
    <r>
      <rPr>
        <b/>
        <sz val="16"/>
        <rFont val="Calibri"/>
        <family val="2"/>
        <scheme val="minor"/>
      </rPr>
      <t>40</t>
    </r>
    <r>
      <rPr>
        <sz val="16"/>
        <rFont val="Calibri"/>
        <family val="2"/>
        <scheme val="minor"/>
      </rPr>
      <t xml:space="preserve"> actividades integrales para el mejoramiento de la calidad de vida de la población. En este trimestre se realizaron </t>
    </r>
    <r>
      <rPr>
        <b/>
        <sz val="16"/>
        <rFont val="Calibri"/>
        <family val="2"/>
        <scheme val="minor"/>
      </rPr>
      <t>09</t>
    </r>
    <r>
      <rPr>
        <sz val="16"/>
        <rFont val="Calibri"/>
        <family val="2"/>
        <scheme val="minor"/>
      </rPr>
      <t xml:space="preserve"> de las </t>
    </r>
    <r>
      <rPr>
        <b/>
        <sz val="16"/>
        <rFont val="Calibri"/>
        <family val="2"/>
        <scheme val="minor"/>
      </rPr>
      <t>08</t>
    </r>
    <r>
      <rPr>
        <sz val="16"/>
        <rFont val="Calibri"/>
        <family val="2"/>
        <scheme val="minor"/>
      </rPr>
      <t xml:space="preserve"> actividades que se tenían proyectas. Logrando obtener un porcentaje de </t>
    </r>
    <r>
      <rPr>
        <b/>
        <sz val="16"/>
        <rFont val="Calibri"/>
        <family val="2"/>
        <scheme val="minor"/>
      </rPr>
      <t>cumplimiento</t>
    </r>
    <r>
      <rPr>
        <sz val="16"/>
        <rFont val="Calibri"/>
        <family val="2"/>
        <scheme val="minor"/>
      </rPr>
      <t xml:space="preserve"> del </t>
    </r>
    <r>
      <rPr>
        <b/>
        <sz val="16"/>
        <rFont val="Calibri"/>
        <family val="2"/>
        <scheme val="minor"/>
      </rPr>
      <t>112.50</t>
    </r>
    <r>
      <rPr>
        <sz val="16"/>
        <rFont val="Calibri"/>
        <family val="2"/>
        <scheme val="minor"/>
      </rPr>
      <t xml:space="preserve">% con respecto a la proyección en el trimestre, con respecto al cumplimiento anual, aun con el incremento de actividades en este trimestre, se tuvo una deficiencia para poder desarrollar las actividades rezagadas en los trimestres anteriores, en este sentido, se tuvo un porcentaje </t>
    </r>
    <r>
      <rPr>
        <b/>
        <sz val="16"/>
        <rFont val="Calibri"/>
        <family val="2"/>
        <scheme val="minor"/>
      </rPr>
      <t>anual</t>
    </r>
    <r>
      <rPr>
        <sz val="16"/>
        <rFont val="Calibri"/>
        <family val="2"/>
        <scheme val="minor"/>
      </rPr>
      <t xml:space="preserve"> del </t>
    </r>
    <r>
      <rPr>
        <b/>
        <sz val="16"/>
        <rFont val="Calibri"/>
        <family val="2"/>
        <scheme val="minor"/>
      </rPr>
      <t>85</t>
    </r>
    <r>
      <rPr>
        <sz val="16"/>
        <rFont val="Calibri"/>
        <family val="2"/>
        <scheme val="minor"/>
      </rPr>
      <t>%.</t>
    </r>
  </si>
  <si>
    <t>A. 4.1.1.1.1.6 Ejecución de actividades integrales para el mejoramiento de la calidad de vida de la población.</t>
  </si>
  <si>
    <t>PAIE: 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</si>
  <si>
    <t>COMUNICACIÓN</t>
  </si>
  <si>
    <r>
      <t xml:space="preserve">C. 4.1.1.1.2 </t>
    </r>
    <r>
      <rPr>
        <sz val="16"/>
        <color theme="1"/>
        <rFont val="Calibri"/>
        <family val="2"/>
        <scheme val="minor"/>
      </rPr>
      <t>Acciones de difusión de Cultura de la Legalidad y Prevención del Delito implementadas.</t>
    </r>
  </si>
  <si>
    <r>
      <rPr>
        <b/>
        <sz val="16"/>
        <color theme="1"/>
        <rFont val="Calibri"/>
        <family val="2"/>
        <scheme val="minor"/>
      </rPr>
      <t>PADCPDI:</t>
    </r>
    <r>
      <rPr>
        <sz val="16"/>
        <color theme="1"/>
        <rFont val="Calibri"/>
        <family val="2"/>
        <scheme val="minor"/>
      </rPr>
      <t xml:space="preserve"> Porcentaje de acciones de difusión de cultura y prevención del delito implementadas</t>
    </r>
  </si>
  <si>
    <r>
      <t xml:space="preserve">Este </t>
    </r>
    <r>
      <rPr>
        <b/>
        <sz val="16"/>
        <rFont val="Calibri"/>
        <family val="2"/>
        <scheme val="minor"/>
      </rPr>
      <t>componente</t>
    </r>
    <r>
      <rPr>
        <sz val="16"/>
        <rFont val="Calibri"/>
        <family val="2"/>
        <scheme val="minor"/>
      </rPr>
      <t xml:space="preserve"> tiene como meta anual realizar </t>
    </r>
    <r>
      <rPr>
        <b/>
        <sz val="16"/>
        <rFont val="Calibri"/>
        <family val="2"/>
        <scheme val="minor"/>
      </rPr>
      <t>69</t>
    </r>
    <r>
      <rPr>
        <sz val="16"/>
        <rFont val="Calibri"/>
        <family val="2"/>
        <scheme val="minor"/>
      </rPr>
      <t xml:space="preserve"> acciones de difusión de cultura y prevención del delito, por lo tanto, en este trimestre se realizaron </t>
    </r>
    <r>
      <rPr>
        <b/>
        <sz val="16"/>
        <rFont val="Calibri"/>
        <family val="2"/>
        <scheme val="minor"/>
      </rPr>
      <t>03</t>
    </r>
    <r>
      <rPr>
        <sz val="16"/>
        <rFont val="Calibri"/>
        <family val="2"/>
        <scheme val="minor"/>
      </rPr>
      <t xml:space="preserve"> de las </t>
    </r>
    <r>
      <rPr>
        <b/>
        <sz val="16"/>
        <rFont val="Calibri"/>
        <family val="2"/>
        <scheme val="minor"/>
      </rPr>
      <t>06</t>
    </r>
    <r>
      <rPr>
        <sz val="16"/>
        <rFont val="Calibri"/>
        <family val="2"/>
        <scheme val="minor"/>
      </rPr>
      <t xml:space="preserve"> acciones que se tenían proyectadas en el trimestre, obteniendo un porcentaje de avance con respecto a la meta proyectada en el </t>
    </r>
    <r>
      <rPr>
        <b/>
        <sz val="16"/>
        <rFont val="Calibri"/>
        <family val="2"/>
        <scheme val="minor"/>
      </rPr>
      <t>trimentre</t>
    </r>
    <r>
      <rPr>
        <sz val="16"/>
        <rFont val="Calibri"/>
        <family val="2"/>
        <scheme val="minor"/>
      </rPr>
      <t xml:space="preserve"> del </t>
    </r>
    <r>
      <rPr>
        <b/>
        <sz val="16"/>
        <rFont val="Calibri"/>
        <family val="2"/>
        <scheme val="minor"/>
      </rPr>
      <t>50</t>
    </r>
    <r>
      <rPr>
        <sz val="16"/>
        <rFont val="Calibri"/>
        <family val="2"/>
        <scheme val="minor"/>
      </rPr>
      <t xml:space="preserve">%, este porcentaje se debe a que en el trimestre pasado se implementaron más acciones de las que se tenían proyectadas. En tal sentido, se obtuvo un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t>
    </r>
    <r>
      <rPr>
        <b/>
        <sz val="16"/>
        <rFont val="Calibri"/>
        <family val="2"/>
        <scheme val="minor"/>
      </rPr>
      <t>113.04</t>
    </r>
    <r>
      <rPr>
        <sz val="16"/>
        <rFont val="Calibri"/>
        <family val="2"/>
        <scheme val="minor"/>
      </rPr>
      <t>%.</t>
    </r>
  </si>
  <si>
    <t xml:space="preserve">C. 4.1.1.1.2 Acciones de difusión de Cultura de la Legalidad y Prevención del Delito implementadas.  
</t>
  </si>
  <si>
    <t>PADCPDI: Porcentaje de acciones de difusión de cultura y prevención del delito implementadas</t>
  </si>
  <si>
    <r>
      <t xml:space="preserve">A. 4.1.1.1.2.1 </t>
    </r>
    <r>
      <rPr>
        <sz val="16"/>
        <color theme="1"/>
        <rFont val="Calibri"/>
        <family val="2"/>
        <scheme val="minor"/>
      </rPr>
      <t>Difusión  en materia de prevención del delito, cultura de la paz, derechos humanos, y perspectiva de género.</t>
    </r>
    <r>
      <rPr>
        <b/>
        <sz val="16"/>
        <color theme="1"/>
        <rFont val="Calibri"/>
        <family val="2"/>
        <scheme val="minor"/>
      </rPr>
      <t xml:space="preserve"> </t>
    </r>
  </si>
  <si>
    <r>
      <rPr>
        <b/>
        <sz val="16"/>
        <color theme="1"/>
        <rFont val="Calibri"/>
        <family val="2"/>
        <scheme val="minor"/>
      </rPr>
      <t>PADMPDR:</t>
    </r>
    <r>
      <rPr>
        <sz val="16"/>
        <color theme="1"/>
        <rFont val="Calibri"/>
        <family val="2"/>
        <scheme val="minor"/>
      </rPr>
      <t xml:space="preserve">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r>
  </si>
  <si>
    <r>
      <t xml:space="preserve">Este </t>
    </r>
    <r>
      <rPr>
        <b/>
        <sz val="16"/>
        <rFont val="Calibri"/>
        <family val="2"/>
        <scheme val="minor"/>
      </rPr>
      <t>indicador</t>
    </r>
    <r>
      <rPr>
        <sz val="16"/>
        <rFont val="Calibri"/>
        <family val="2"/>
        <scheme val="minor"/>
      </rPr>
      <t xml:space="preserve"> tiene como meta anual realizar </t>
    </r>
    <r>
      <rPr>
        <b/>
        <sz val="16"/>
        <rFont val="Calibri"/>
        <family val="2"/>
        <scheme val="minor"/>
      </rPr>
      <t>69</t>
    </r>
    <r>
      <rPr>
        <sz val="16"/>
        <rFont val="Calibri"/>
        <family val="2"/>
        <scheme val="minor"/>
      </rPr>
      <t xml:space="preserve"> acciones de difusión de cultura y prevención del delito, por lo tanto, en este trimestre se realizaron </t>
    </r>
    <r>
      <rPr>
        <b/>
        <sz val="16"/>
        <rFont val="Calibri"/>
        <family val="2"/>
        <scheme val="minor"/>
      </rPr>
      <t>03</t>
    </r>
    <r>
      <rPr>
        <sz val="16"/>
        <rFont val="Calibri"/>
        <family val="2"/>
        <scheme val="minor"/>
      </rPr>
      <t xml:space="preserve"> de las </t>
    </r>
    <r>
      <rPr>
        <b/>
        <sz val="16"/>
        <rFont val="Calibri"/>
        <family val="2"/>
        <scheme val="minor"/>
      </rPr>
      <t>06</t>
    </r>
    <r>
      <rPr>
        <sz val="16"/>
        <rFont val="Calibri"/>
        <family val="2"/>
        <scheme val="minor"/>
      </rPr>
      <t xml:space="preserve"> acciones que se tenían proyectadas en el trimestre, obteniendo un porcentaje de avance con respecto a la meta proyectada en el </t>
    </r>
    <r>
      <rPr>
        <b/>
        <sz val="16"/>
        <rFont val="Calibri"/>
        <family val="2"/>
        <scheme val="minor"/>
      </rPr>
      <t>trimentre</t>
    </r>
    <r>
      <rPr>
        <sz val="16"/>
        <rFont val="Calibri"/>
        <family val="2"/>
        <scheme val="minor"/>
      </rPr>
      <t xml:space="preserve"> del </t>
    </r>
    <r>
      <rPr>
        <b/>
        <sz val="16"/>
        <rFont val="Calibri"/>
        <family val="2"/>
        <scheme val="minor"/>
      </rPr>
      <t>50</t>
    </r>
    <r>
      <rPr>
        <sz val="16"/>
        <rFont val="Calibri"/>
        <family val="2"/>
        <scheme val="minor"/>
      </rPr>
      <t xml:space="preserve">%, este porcentaje se debe a que en el trimestre pasado se implementaron más acciones de las que se tenían proyectadas. En tal sentido, se obtuvo un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t>
    </r>
    <r>
      <rPr>
        <b/>
        <sz val="16"/>
        <rFont val="Calibri"/>
        <family val="2"/>
        <scheme val="minor"/>
      </rPr>
      <t>113.04</t>
    </r>
    <r>
      <rPr>
        <sz val="16"/>
        <rFont val="Calibri"/>
        <family val="2"/>
        <scheme val="minor"/>
      </rPr>
      <t>%.</t>
    </r>
  </si>
  <si>
    <t xml:space="preserve">A. 4.1.1.1.2.1 Difusión  en materia de prevención del delito, cultura de la paz, derechos humanos, y perspectiva de género. </t>
  </si>
  <si>
    <t>PADMPDR: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</si>
  <si>
    <t>ASUNTOS INTERNOS</t>
  </si>
  <si>
    <r>
      <t xml:space="preserve">C. 4.1.1.1.3 </t>
    </r>
    <r>
      <rPr>
        <sz val="16"/>
        <color theme="1"/>
        <rFont val="Calibri"/>
        <family val="2"/>
        <scheme val="minor"/>
      </rPr>
      <t>Acciones orientadas a la ejecución cotidiana de buenas prácticas profesionales del personal policial.</t>
    </r>
  </si>
  <si>
    <r>
      <rPr>
        <b/>
        <sz val="16"/>
        <color theme="1"/>
        <rFont val="Calibri"/>
        <family val="2"/>
        <scheme val="minor"/>
      </rPr>
      <t xml:space="preserve">PAOECBPR: </t>
    </r>
    <r>
      <rPr>
        <sz val="16"/>
        <color theme="1"/>
        <rFont val="Calibri"/>
        <family val="2"/>
        <scheme val="minor"/>
      </rPr>
      <t>Porcentaje de acciones orientadas a la ejecución cotidiana de buenas prácticas realizadas.</t>
    </r>
  </si>
  <si>
    <r>
      <t xml:space="preserve">Este </t>
    </r>
    <r>
      <rPr>
        <b/>
        <sz val="16"/>
        <rFont val="Calibri"/>
        <family val="2"/>
        <scheme val="minor"/>
      </rPr>
      <t>componente</t>
    </r>
    <r>
      <rPr>
        <sz val="16"/>
        <rFont val="Calibri"/>
        <family val="2"/>
        <scheme val="minor"/>
      </rPr>
      <t xml:space="preserve"> tuvo un incremento con respecto a la meta anual proyectada, por lo que se tiene como </t>
    </r>
    <r>
      <rPr>
        <b/>
        <sz val="16"/>
        <rFont val="Calibri"/>
        <family val="2"/>
        <scheme val="minor"/>
      </rPr>
      <t>meta anual 765</t>
    </r>
    <r>
      <rPr>
        <sz val="16"/>
        <rFont val="Calibri"/>
        <family val="2"/>
        <scheme val="minor"/>
      </rPr>
      <t xml:space="preserve"> acciones orientadas a la ejecución cotidiana de buenas prácticas. En </t>
    </r>
    <r>
      <rPr>
        <b/>
        <sz val="16"/>
        <rFont val="Calibri"/>
        <family val="2"/>
        <scheme val="minor"/>
      </rPr>
      <t>este</t>
    </r>
    <r>
      <rPr>
        <sz val="16"/>
        <rFont val="Calibri"/>
        <family val="2"/>
        <scheme val="minor"/>
      </rPr>
      <t xml:space="preserve"> </t>
    </r>
    <r>
      <rPr>
        <b/>
        <sz val="16"/>
        <rFont val="Calibri"/>
        <family val="2"/>
        <scheme val="minor"/>
      </rPr>
      <t>trimestre</t>
    </r>
    <r>
      <rPr>
        <sz val="16"/>
        <rFont val="Calibri"/>
        <family val="2"/>
        <scheme val="minor"/>
      </rPr>
      <t xml:space="preserve"> se realizó </t>
    </r>
    <r>
      <rPr>
        <b/>
        <sz val="16"/>
        <rFont val="Calibri"/>
        <family val="2"/>
        <scheme val="minor"/>
      </rPr>
      <t>178</t>
    </r>
    <r>
      <rPr>
        <sz val="16"/>
        <rFont val="Calibri"/>
        <family val="2"/>
        <scheme val="minor"/>
      </rPr>
      <t xml:space="preserve"> de las </t>
    </r>
    <r>
      <rPr>
        <b/>
        <sz val="16"/>
        <rFont val="Calibri"/>
        <family val="2"/>
        <scheme val="minor"/>
      </rPr>
      <t>221</t>
    </r>
    <r>
      <rPr>
        <sz val="16"/>
        <rFont val="Calibri"/>
        <family val="2"/>
        <scheme val="minor"/>
      </rPr>
      <t xml:space="preserve"> acciones que se tenían proyectadas. Obteniendo un </t>
    </r>
    <r>
      <rPr>
        <b/>
        <sz val="16"/>
        <rFont val="Calibri"/>
        <family val="2"/>
        <scheme val="minor"/>
      </rPr>
      <t>avance</t>
    </r>
    <r>
      <rPr>
        <sz val="16"/>
        <rFont val="Calibri"/>
        <family val="2"/>
        <scheme val="minor"/>
      </rPr>
      <t xml:space="preserve"> con respecto a la meta proyectada en el </t>
    </r>
    <r>
      <rPr>
        <b/>
        <sz val="16"/>
        <rFont val="Calibri"/>
        <family val="2"/>
        <scheme val="minor"/>
      </rPr>
      <t>trimestre</t>
    </r>
    <r>
      <rPr>
        <sz val="16"/>
        <rFont val="Calibri"/>
        <family val="2"/>
        <scheme val="minor"/>
      </rPr>
      <t xml:space="preserve"> del </t>
    </r>
    <r>
      <rPr>
        <b/>
        <sz val="16"/>
        <rFont val="Calibri"/>
        <family val="2"/>
        <scheme val="minor"/>
      </rPr>
      <t>80.54</t>
    </r>
    <r>
      <rPr>
        <sz val="16"/>
        <rFont val="Calibri"/>
        <family val="2"/>
        <scheme val="minor"/>
      </rPr>
      <t xml:space="preserve">%, el porcentaje obtenido se debe a que algunas actividades que se realizan no dependen como tal de la dirección, si no de la participación de la ciudadanía, así mismo, se ha obteniendo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125.23</t>
    </r>
    <r>
      <rPr>
        <sz val="16"/>
        <rFont val="Calibri"/>
        <family val="2"/>
        <scheme val="minor"/>
      </rPr>
      <t>%.</t>
    </r>
  </si>
  <si>
    <t>C. 4.1.1.1.3 Acciones orientadas a la ejecución cotidiana de buenas prácticas profesionales del personal policial.</t>
  </si>
  <si>
    <t>PAOECBPR: Porcentaje de acciones orientadas a la ejecución cotidiana de buenas prácticas realizadas.</t>
  </si>
  <si>
    <r>
      <t xml:space="preserve">A. 4.1.1.1.3.1 </t>
    </r>
    <r>
      <rPr>
        <sz val="16"/>
        <color theme="1"/>
        <rFont val="Calibri"/>
        <family val="2"/>
        <scheme val="minor"/>
      </rPr>
      <t>Implementación de campañas en redes sociales y otros medios, sobre  las funciones y procedimientos para presentar quejas y denuncias ante la Dirección de Asuntos Internos.</t>
    </r>
  </si>
  <si>
    <r>
      <rPr>
        <b/>
        <sz val="16"/>
        <color theme="1"/>
        <rFont val="Calibri"/>
        <family val="2"/>
        <scheme val="minor"/>
      </rPr>
      <t>PCSFPPQDR:</t>
    </r>
    <r>
      <rPr>
        <sz val="16"/>
        <color theme="1"/>
        <rFont val="Calibri"/>
        <family val="2"/>
        <scheme val="minor"/>
      </rPr>
      <t xml:space="preserve">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</si>
  <si>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425</t>
    </r>
    <r>
      <rPr>
        <sz val="16"/>
        <rFont val="Calibri"/>
        <family val="2"/>
        <scheme val="minor"/>
      </rPr>
      <t xml:space="preserve"> campañas en redes sociales y en otros medios sobre las </t>
    </r>
    <r>
      <rPr>
        <b/>
        <sz val="16"/>
        <rFont val="Calibri"/>
        <family val="2"/>
        <scheme val="minor"/>
      </rPr>
      <t>funciones</t>
    </r>
    <r>
      <rPr>
        <sz val="16"/>
        <rFont val="Calibri"/>
        <family val="2"/>
        <scheme val="minor"/>
      </rPr>
      <t xml:space="preserve"> y procedimientos de esta dirección. En este trimestre se realizaron </t>
    </r>
    <r>
      <rPr>
        <b/>
        <sz val="16"/>
        <rFont val="Calibri"/>
        <family val="2"/>
        <scheme val="minor"/>
      </rPr>
      <t>130</t>
    </r>
    <r>
      <rPr>
        <sz val="16"/>
        <rFont val="Calibri"/>
        <family val="2"/>
        <scheme val="minor"/>
      </rPr>
      <t xml:space="preserve"> de las 101 que se tenían proyectadas. Obteniendo un </t>
    </r>
    <r>
      <rPr>
        <b/>
        <sz val="16"/>
        <rFont val="Calibri"/>
        <family val="2"/>
        <scheme val="minor"/>
      </rPr>
      <t>incremento</t>
    </r>
    <r>
      <rPr>
        <sz val="16"/>
        <rFont val="Calibri"/>
        <family val="2"/>
        <scheme val="minor"/>
      </rPr>
      <t xml:space="preserve"> del </t>
    </r>
    <r>
      <rPr>
        <b/>
        <sz val="16"/>
        <rFont val="Calibri"/>
        <family val="2"/>
        <scheme val="minor"/>
      </rPr>
      <t>28.71</t>
    </r>
    <r>
      <rPr>
        <sz val="16"/>
        <rFont val="Calibri"/>
        <family val="2"/>
        <scheme val="minor"/>
      </rPr>
      <t xml:space="preserve">% con respecto a la proyección del trimestre, el porcentaje obtenido es gracias a que la ciudadanía tiene mayor participación e interés sobre las funciones y procedimientos que se llevan a cabo. Así mismo, se obtuvo un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179.76</t>
    </r>
    <r>
      <rPr>
        <sz val="16"/>
        <rFont val="Calibri"/>
        <family val="2"/>
        <scheme val="minor"/>
      </rPr>
      <t>%.</t>
    </r>
  </si>
  <si>
    <t>A. 4.1.1.1.3.1 Implementación de campañas en redes sociales y otros medios, sobre  las funciones y procedimientos para presentar quejas y denuncias ante la Dirección de Asuntos Internos.</t>
  </si>
  <si>
    <t>PCSFPPQDR: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</si>
  <si>
    <r>
      <t xml:space="preserve">A. 4.1.1.1.3.2 </t>
    </r>
    <r>
      <rPr>
        <sz val="16"/>
        <color theme="1"/>
        <rFont val="Calibri"/>
        <family val="2"/>
        <scheme val="minor"/>
      </rPr>
      <t>Aplicación de Instrumentos normativos de actuación del personal de Asuntos Internos.</t>
    </r>
  </si>
  <si>
    <r>
      <rPr>
        <b/>
        <sz val="16"/>
        <color theme="1"/>
        <rFont val="Calibri"/>
        <family val="2"/>
        <scheme val="minor"/>
      </rPr>
      <t>PINAR:</t>
    </r>
    <r>
      <rPr>
        <sz val="16"/>
        <color theme="1"/>
        <rFont val="Calibri"/>
        <family val="2"/>
        <scheme val="minor"/>
      </rPr>
      <t xml:space="preserve"> Porcentaje de instrumentos normativos de actuación realizados.
(Implementar el protocolo de actuación y la reforma del Reglamento Interior de la Secretaría Municipal de Seguridad Ciudadana y Tránsito en la parte conducente a las facultades de la Dirección de Asuntos Internos).</t>
    </r>
  </si>
  <si>
    <r>
      <t xml:space="preserve">Este </t>
    </r>
    <r>
      <rPr>
        <b/>
        <sz val="16"/>
        <rFont val="Calibri"/>
        <family val="2"/>
        <scheme val="minor"/>
      </rPr>
      <t>indicador</t>
    </r>
    <r>
      <rPr>
        <sz val="16"/>
        <rFont val="Calibri"/>
        <family val="2"/>
        <scheme val="minor"/>
      </rPr>
      <t xml:space="preserve"> tiene como meta anual la realización de implementar </t>
    </r>
    <r>
      <rPr>
        <b/>
        <sz val="16"/>
        <rFont val="Calibri"/>
        <family val="2"/>
        <scheme val="minor"/>
      </rPr>
      <t>03</t>
    </r>
    <r>
      <rPr>
        <sz val="16"/>
        <rFont val="Calibri"/>
        <family val="2"/>
        <scheme val="minor"/>
      </rPr>
      <t xml:space="preserve"> instrumentos normativos, en este trimestre no se llevo acabo la actividad esto debido a que debe de pasar por ciertos filtros para la autorización y ejecución del mismo, en tal sentido, se esta trabajando para la validación. </t>
    </r>
  </si>
  <si>
    <t>A. 4.1.1.1.3.2 Aplicación de Instrumentos normativos de actuación del personal de Asuntos Internos.</t>
  </si>
  <si>
    <t>PINAR: Porcentaje de instrumentos normativos de actuación realizados.
(Implementar el protocolo de actuación y la reforma del Reglamento Interior de la Secretaría Municipal de Seguridad Ciudadana y Tránsito en la parte conducente a las facultades de la Dirección de Asuntos Internos).</t>
  </si>
  <si>
    <r>
      <t xml:space="preserve">A. 4.1.1.1.3.3 </t>
    </r>
    <r>
      <rPr>
        <sz val="16"/>
        <color theme="1"/>
        <rFont val="Calibri"/>
        <family val="2"/>
        <scheme val="minor"/>
      </rPr>
      <t>Visitas de supervisión aleatorias al personal operativo y de servicios de la Secretaria Municipal de Seguridad Ciudadana y Tránsito.</t>
    </r>
    <r>
      <rPr>
        <b/>
        <sz val="16"/>
        <color theme="1"/>
        <rFont val="Calibri"/>
        <family val="2"/>
        <scheme val="minor"/>
      </rPr>
      <t xml:space="preserve">                                                                                                                                                                                                                                                                                   </t>
    </r>
  </si>
  <si>
    <r>
      <rPr>
        <b/>
        <sz val="16"/>
        <color theme="1"/>
        <rFont val="Calibri"/>
        <family val="2"/>
        <scheme val="minor"/>
      </rPr>
      <t>PVSPOSR:</t>
    </r>
    <r>
      <rPr>
        <sz val="16"/>
        <color theme="1"/>
        <rFont val="Calibri"/>
        <family val="2"/>
        <scheme val="minor"/>
      </rPr>
      <t xml:space="preserve"> Porcentaje de visitas de supervisión al personal operativo y de servicios realizadas.
(Operativos en los establecimientos donde se desarrollen actividades policiales y visitas de verificación y supervisión a los elementos de la SMSCyT).</t>
    </r>
  </si>
  <si>
    <r>
      <t xml:space="preserve">Este </t>
    </r>
    <r>
      <rPr>
        <b/>
        <sz val="16"/>
        <rFont val="Calibri"/>
        <family val="2"/>
        <scheme val="minor"/>
      </rPr>
      <t>indicador</t>
    </r>
    <r>
      <rPr>
        <sz val="16"/>
        <rFont val="Calibri"/>
        <family val="2"/>
        <scheme val="minor"/>
      </rPr>
      <t xml:space="preserve"> tuvo un incremento con respecto a la meta anual proyectada, por lo que se tiene como meta anual, la realización de </t>
    </r>
    <r>
      <rPr>
        <b/>
        <sz val="16"/>
        <rFont val="Calibri"/>
        <family val="2"/>
        <scheme val="minor"/>
      </rPr>
      <t>337</t>
    </r>
    <r>
      <rPr>
        <sz val="16"/>
        <rFont val="Calibri"/>
        <family val="2"/>
        <scheme val="minor"/>
      </rPr>
      <t xml:space="preserve"> visitas de supervisión aleatorias al personal operativo y de servicio de esta Secretaria. En este trimestre se realizaron las </t>
    </r>
    <r>
      <rPr>
        <b/>
        <sz val="16"/>
        <rFont val="Calibri"/>
        <family val="2"/>
        <scheme val="minor"/>
      </rPr>
      <t>48</t>
    </r>
    <r>
      <rPr>
        <sz val="16"/>
        <rFont val="Calibri"/>
        <family val="2"/>
        <scheme val="minor"/>
      </rPr>
      <t xml:space="preserve"> de </t>
    </r>
    <r>
      <rPr>
        <b/>
        <sz val="16"/>
        <rFont val="Calibri"/>
        <family val="2"/>
        <scheme val="minor"/>
      </rPr>
      <t>120</t>
    </r>
    <r>
      <rPr>
        <sz val="16"/>
        <rFont val="Calibri"/>
        <family val="2"/>
        <scheme val="minor"/>
      </rPr>
      <t xml:space="preserve"> actividades que se tenían programadas. Obteniendo un </t>
    </r>
    <r>
      <rPr>
        <b/>
        <sz val="16"/>
        <rFont val="Calibri"/>
        <family val="2"/>
        <scheme val="minor"/>
      </rPr>
      <t>porcentaje</t>
    </r>
    <r>
      <rPr>
        <sz val="16"/>
        <rFont val="Calibri"/>
        <family val="2"/>
        <scheme val="minor"/>
      </rPr>
      <t xml:space="preserve"> de cumplimiento del </t>
    </r>
    <r>
      <rPr>
        <b/>
        <sz val="16"/>
        <rFont val="Calibri"/>
        <family val="2"/>
        <scheme val="minor"/>
      </rPr>
      <t>40</t>
    </r>
    <r>
      <rPr>
        <sz val="16"/>
        <rFont val="Calibri"/>
        <family val="2"/>
        <scheme val="minor"/>
      </rPr>
      <t xml:space="preserve">% con respecto a meta proyectada en el trimestre, el porcentaje obtenido deriva de reforzar la operatividad por la temporada vacacional, es por ello que se vio afectada es desarrollo de las actividades en mención, en tal sentido se alcanzó un </t>
    </r>
    <r>
      <rPr>
        <b/>
        <sz val="16"/>
        <rFont val="Calibri"/>
        <family val="2"/>
        <scheme val="minor"/>
      </rPr>
      <t>avance</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57.57</t>
    </r>
    <r>
      <rPr>
        <sz val="16"/>
        <rFont val="Calibri"/>
        <family val="2"/>
        <scheme val="minor"/>
      </rPr>
      <t>%.</t>
    </r>
  </si>
  <si>
    <t xml:space="preserve">A. 4.1.1.1.3.3 Visitas de supervisión aleatorias al personal operativo y de servicios de la Secretaria Municipal de Seguridad Ciudadana y Tránsito.                                                                                                                                                                                                                                                                                   </t>
  </si>
  <si>
    <t>PVSPOSR: Porcentaje de visitas de supervisión al personal operativo y de servicios realizadas.
(Operativos en los establecimientos donde se desarrollen actividades policiales y visitas de verificación y supervisión a los elementos de la SMSCyT).</t>
  </si>
  <si>
    <t>JURIDICO</t>
  </si>
  <si>
    <r>
      <t xml:space="preserve">C. 4.1.1.1.4 </t>
    </r>
    <r>
      <rPr>
        <sz val="16"/>
        <color theme="1"/>
        <rFont val="Calibri"/>
        <family val="2"/>
        <scheme val="minor"/>
      </rPr>
      <t>Consultas jurídicas al personal y actualización del marco normativo de la SMSCYT.</t>
    </r>
  </si>
  <si>
    <r>
      <rPr>
        <b/>
        <sz val="16"/>
        <color theme="1"/>
        <rFont val="Calibri"/>
        <family val="2"/>
        <scheme val="minor"/>
      </rPr>
      <t>PCJAMNR:</t>
    </r>
    <r>
      <rPr>
        <sz val="16"/>
        <color theme="1"/>
        <rFont val="Calibri"/>
        <family val="2"/>
        <scheme val="minor"/>
      </rPr>
      <t xml:space="preserve"> Porcentaje de consultas jurídicas y actualización del marco normativo realizadas</t>
    </r>
  </si>
  <si>
    <r>
      <t xml:space="preserve">Este </t>
    </r>
    <r>
      <rPr>
        <b/>
        <sz val="16"/>
        <rFont val="Calibri"/>
        <family val="2"/>
        <scheme val="minor"/>
      </rPr>
      <t>componente</t>
    </r>
    <r>
      <rPr>
        <sz val="16"/>
        <rFont val="Calibri"/>
        <family val="2"/>
        <scheme val="minor"/>
      </rPr>
      <t xml:space="preserve"> tiene como meta anual realizar </t>
    </r>
    <r>
      <rPr>
        <b/>
        <sz val="16"/>
        <rFont val="Calibri"/>
        <family val="2"/>
        <scheme val="minor"/>
      </rPr>
      <t>1,117</t>
    </r>
    <r>
      <rPr>
        <sz val="16"/>
        <rFont val="Calibri"/>
        <family val="2"/>
        <scheme val="minor"/>
      </rPr>
      <t xml:space="preserve"> consultas jurídicas al personal y a su vez la actualización del marco normativo de esta Secretaria. En este trimestre se realizaron </t>
    </r>
    <r>
      <rPr>
        <b/>
        <sz val="16"/>
        <rFont val="Calibri"/>
        <family val="2"/>
        <scheme val="minor"/>
      </rPr>
      <t>166</t>
    </r>
    <r>
      <rPr>
        <sz val="16"/>
        <rFont val="Calibri"/>
        <family val="2"/>
        <scheme val="minor"/>
      </rPr>
      <t xml:space="preserve"> consultas de </t>
    </r>
    <r>
      <rPr>
        <b/>
        <sz val="16"/>
        <rFont val="Calibri"/>
        <family val="2"/>
        <scheme val="minor"/>
      </rPr>
      <t>279</t>
    </r>
    <r>
      <rPr>
        <sz val="16"/>
        <rFont val="Calibri"/>
        <family val="2"/>
        <scheme val="minor"/>
      </rPr>
      <t xml:space="preserve"> que se tenían proyectadas. Obteniendo así un </t>
    </r>
    <r>
      <rPr>
        <b/>
        <sz val="16"/>
        <rFont val="Calibri"/>
        <family val="2"/>
        <scheme val="minor"/>
      </rPr>
      <t>avance</t>
    </r>
    <r>
      <rPr>
        <sz val="16"/>
        <rFont val="Calibri"/>
        <family val="2"/>
        <scheme val="minor"/>
      </rPr>
      <t xml:space="preserve"> del </t>
    </r>
    <r>
      <rPr>
        <b/>
        <sz val="16"/>
        <rFont val="Calibri"/>
        <family val="2"/>
        <scheme val="minor"/>
      </rPr>
      <t>59.50%</t>
    </r>
    <r>
      <rPr>
        <sz val="16"/>
        <rFont val="Calibri"/>
        <family val="2"/>
        <scheme val="minor"/>
      </rPr>
      <t xml:space="preserve"> con respecto a la meta proyectada, el avance obtenido se debe a que las actividades que se realizan no dependen en su totalidad del área, esta depende de las necesidades de las áreas operativas para poder brindarles las asesorías en materia del llenado de sus IPH`S, así mismo, se obtuvo un </t>
    </r>
    <r>
      <rPr>
        <b/>
        <sz val="16"/>
        <rFont val="Calibri"/>
        <family val="2"/>
        <scheme val="minor"/>
      </rPr>
      <t>avance anual</t>
    </r>
    <r>
      <rPr>
        <sz val="16"/>
        <rFont val="Calibri"/>
        <family val="2"/>
        <scheme val="minor"/>
      </rPr>
      <t xml:space="preserve"> del </t>
    </r>
    <r>
      <rPr>
        <b/>
        <sz val="16"/>
        <rFont val="Calibri"/>
        <family val="2"/>
        <scheme val="minor"/>
      </rPr>
      <t>55.24%.</t>
    </r>
  </si>
  <si>
    <t>C. 4.1.1.1.4 Consultas jurídicas al personal y actualización del marco normativo de la SMSCYT.</t>
  </si>
  <si>
    <t xml:space="preserve"> PCJAMNR: Porcentaje de consultas jurídicas y actualización del marco normativo realizadas</t>
  </si>
  <si>
    <r>
      <t xml:space="preserve">A. 4.1.1.1.4.1 </t>
    </r>
    <r>
      <rPr>
        <sz val="16"/>
        <color theme="1"/>
        <rFont val="Calibri"/>
        <family val="2"/>
        <scheme val="minor"/>
      </rPr>
      <t xml:space="preserve">Actualización al marco jurídico municipal de la Secretaria de Seguridad Ciudadana y Tránsito de Benito Juárez. </t>
    </r>
  </si>
  <si>
    <r>
      <rPr>
        <b/>
        <sz val="16"/>
        <color theme="1"/>
        <rFont val="Calibri"/>
        <family val="2"/>
        <scheme val="minor"/>
      </rPr>
      <t>PIJCPC:</t>
    </r>
    <r>
      <rPr>
        <sz val="16"/>
        <color theme="1"/>
        <rFont val="Calibri"/>
        <family val="2"/>
        <scheme val="minor"/>
      </rPr>
      <t xml:space="preserve"> Porcentaje de instrumentos jurídicos de la corporación policial consolidados. 
(Actualizaciones a la normatividad interna de la Secretaría Municipal de Seguridad Ciudadana y Tránsito)</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</si>
  <si>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01</t>
    </r>
    <r>
      <rPr>
        <sz val="16"/>
        <rFont val="Calibri"/>
        <family val="2"/>
        <scheme val="minor"/>
      </rPr>
      <t xml:space="preserve"> actualización al marco jurídico municipal de esta secretaria, en este trimestre no se tenia actividad proyectada, debido a que esta actualización debe de pasar por diversos filtros para su validación, autorización y posterior implementanción, aun se encuentra en procesos de validación, por lo tanto se tiene un </t>
    </r>
    <r>
      <rPr>
        <b/>
        <sz val="16"/>
        <rFont val="Calibri"/>
        <family val="2"/>
        <scheme val="minor"/>
      </rPr>
      <t>porcentaje</t>
    </r>
    <r>
      <rPr>
        <sz val="16"/>
        <rFont val="Calibri"/>
        <family val="2"/>
        <scheme val="minor"/>
      </rPr>
      <t xml:space="preserve"> de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0</t>
    </r>
    <r>
      <rPr>
        <sz val="16"/>
        <rFont val="Calibri"/>
        <family val="2"/>
        <scheme val="minor"/>
      </rPr>
      <t>%.</t>
    </r>
  </si>
  <si>
    <t xml:space="preserve">A. 4.1.1.1.4.1 Actualización al marco jurídico municipal de la Secretaria de Seguridad Ciudadana y Tránsito de Benito Juárez. </t>
  </si>
  <si>
    <t>PIJCPC: Porcentaje de instrumentos jurídicos de la corporación policial consolidados. 
(Actualizaciones a la normatividad interna de la Secretaría Municipal de Seguridad Ciudadana y Tránsito)</t>
  </si>
  <si>
    <r>
      <t xml:space="preserve">A. 4.1.1.1.4.2 </t>
    </r>
    <r>
      <rPr>
        <sz val="16"/>
        <color theme="1"/>
        <rFont val="Calibri"/>
        <family val="2"/>
        <scheme val="minor"/>
      </rPr>
      <t>Atención jurídica en asuntos relacionados con el personal de la Secretaria Municipal de Seguridad Ciudadana y Tránsito.</t>
    </r>
  </si>
  <si>
    <r>
      <rPr>
        <b/>
        <sz val="16"/>
        <color theme="1"/>
        <rFont val="Calibri"/>
        <family val="2"/>
        <scheme val="minor"/>
      </rPr>
      <t xml:space="preserve">PAJA: </t>
    </r>
    <r>
      <rPr>
        <sz val="16"/>
        <color theme="1"/>
        <rFont val="Calibri"/>
        <family val="2"/>
        <scheme val="minor"/>
      </rPr>
      <t>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r>
  </si>
  <si>
    <r>
      <t xml:space="preserve">Este </t>
    </r>
    <r>
      <rPr>
        <b/>
        <sz val="16"/>
        <rFont val="Calibri"/>
        <family val="2"/>
        <scheme val="minor"/>
      </rPr>
      <t>indicador</t>
    </r>
    <r>
      <rPr>
        <sz val="16"/>
        <rFont val="Calibri"/>
        <family val="2"/>
        <scheme val="minor"/>
      </rPr>
      <t xml:space="preserve"> tiene como meta anual realizar </t>
    </r>
    <r>
      <rPr>
        <b/>
        <sz val="16"/>
        <rFont val="Calibri"/>
        <family val="2"/>
        <scheme val="minor"/>
      </rPr>
      <t>1,092</t>
    </r>
    <r>
      <rPr>
        <sz val="16"/>
        <rFont val="Calibri"/>
        <family val="2"/>
        <scheme val="minor"/>
      </rPr>
      <t xml:space="preserve"> atenciones jurídicas en asuntos relacionados con el personal de la SMSCyT. Este trimestre se logró la ejecución de </t>
    </r>
    <r>
      <rPr>
        <b/>
        <sz val="16"/>
        <rFont val="Calibri"/>
        <family val="2"/>
        <scheme val="minor"/>
      </rPr>
      <t>165</t>
    </r>
    <r>
      <rPr>
        <sz val="16"/>
        <rFont val="Calibri"/>
        <family val="2"/>
        <scheme val="minor"/>
      </rPr>
      <t xml:space="preserve"> atenciones de </t>
    </r>
    <r>
      <rPr>
        <b/>
        <sz val="16"/>
        <rFont val="Calibri"/>
        <family val="2"/>
        <scheme val="minor"/>
      </rPr>
      <t>273</t>
    </r>
    <r>
      <rPr>
        <sz val="16"/>
        <rFont val="Calibri"/>
        <family val="2"/>
        <scheme val="minor"/>
      </rPr>
      <t xml:space="preserve"> que se tenían proyectadas. Obteniendo un avance del </t>
    </r>
    <r>
      <rPr>
        <b/>
        <sz val="16"/>
        <rFont val="Calibri"/>
        <family val="2"/>
        <scheme val="minor"/>
      </rPr>
      <t>60.44%</t>
    </r>
    <r>
      <rPr>
        <sz val="16"/>
        <rFont val="Calibri"/>
        <family val="2"/>
        <scheme val="minor"/>
      </rPr>
      <t xml:space="preserve"> el porcentaje obtenido se debe a que la dirección no depende directamente de las asesorías que se brindan, estas varían dependiendo de las necesidades de las áreas operativas para el llenado de sus Informes Policiales Homologados, así mismo, se logró un </t>
    </r>
    <r>
      <rPr>
        <b/>
        <sz val="16"/>
        <rFont val="Calibri"/>
        <family val="2"/>
        <scheme val="minor"/>
      </rPr>
      <t>avance anual</t>
    </r>
    <r>
      <rPr>
        <sz val="16"/>
        <rFont val="Calibri"/>
        <family val="2"/>
        <scheme val="minor"/>
      </rPr>
      <t xml:space="preserve"> del </t>
    </r>
    <r>
      <rPr>
        <b/>
        <sz val="16"/>
        <rFont val="Calibri"/>
        <family val="2"/>
        <scheme val="minor"/>
      </rPr>
      <t>55.13%.</t>
    </r>
  </si>
  <si>
    <t>A. 4.1.1.1.4.2 Atención jurídica en asuntos relacionados con el personal de la Secretaria Municipal de Seguridad Ciudadana y Tránsito.</t>
  </si>
  <si>
    <t>PAJA: 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</si>
  <si>
    <r>
      <t xml:space="preserve">A. 4.1.1.1.4.3 </t>
    </r>
    <r>
      <rPr>
        <sz val="16"/>
        <color theme="1"/>
        <rFont val="Calibri"/>
        <family val="2"/>
        <scheme val="minor"/>
      </rPr>
      <t>Realización de sesiones de la Comisión del Servicio de Carrera de Honor y Justicia.</t>
    </r>
  </si>
  <si>
    <r>
      <rPr>
        <b/>
        <sz val="16"/>
        <color theme="1"/>
        <rFont val="Calibri"/>
        <family val="2"/>
        <scheme val="minor"/>
      </rPr>
      <t>PSR:</t>
    </r>
    <r>
      <rPr>
        <sz val="16"/>
        <color theme="1"/>
        <rFont val="Calibri"/>
        <family val="2"/>
        <scheme val="minor"/>
      </rPr>
      <t xml:space="preserve"> Porcentaje de sesiones realizadas.
(Sesiones de la CSCHyJ en las que se resuelvan asuntos relacionados con la profesionalización y régimen disciplinario de los miembros adscritos a la Secretaría Municipal de Seguridad Ciudadana y Tránsito).</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</si>
  <si>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24</t>
    </r>
    <r>
      <rPr>
        <sz val="16"/>
        <rFont val="Calibri"/>
        <family val="2"/>
        <scheme val="minor"/>
      </rPr>
      <t xml:space="preserve"> sesiones de la Comisión del Servicio de Carrera de Honor y Justicia. En este trimestre se realizaron </t>
    </r>
    <r>
      <rPr>
        <b/>
        <sz val="16"/>
        <rFont val="Calibri"/>
        <family val="2"/>
        <scheme val="minor"/>
      </rPr>
      <t>01</t>
    </r>
    <r>
      <rPr>
        <sz val="16"/>
        <rFont val="Calibri"/>
        <family val="2"/>
        <scheme val="minor"/>
      </rPr>
      <t xml:space="preserve"> sesiones de </t>
    </r>
    <r>
      <rPr>
        <b/>
        <sz val="16"/>
        <rFont val="Calibri"/>
        <family val="2"/>
        <scheme val="minor"/>
      </rPr>
      <t>06</t>
    </r>
    <r>
      <rPr>
        <sz val="16"/>
        <rFont val="Calibri"/>
        <family val="2"/>
        <scheme val="minor"/>
      </rPr>
      <t xml:space="preserve"> que se tenían proyectadas. Obteniendo un </t>
    </r>
    <r>
      <rPr>
        <b/>
        <sz val="16"/>
        <rFont val="Calibri"/>
        <family val="2"/>
        <scheme val="minor"/>
      </rPr>
      <t>avance</t>
    </r>
    <r>
      <rPr>
        <sz val="16"/>
        <rFont val="Calibri"/>
        <family val="2"/>
        <scheme val="minor"/>
      </rPr>
      <t xml:space="preserve"> del </t>
    </r>
    <r>
      <rPr>
        <b/>
        <sz val="16"/>
        <rFont val="Calibri"/>
        <family val="2"/>
        <scheme val="minor"/>
      </rPr>
      <t>16.67%</t>
    </r>
    <r>
      <rPr>
        <sz val="16"/>
        <rFont val="Calibri"/>
        <family val="2"/>
        <scheme val="minor"/>
      </rPr>
      <t xml:space="preserve"> con respecto a la meta proyectada. Este porcentaje se debe a que para poder llevar a cabo las sesiones se necesita que participen todos los integrantes que lo conforman, pero por cuestiones de operatividad se vio afectada el desempeño de estas, así como de cuestiones administrativas, así mismo, se tiene un avance con respecto a la </t>
    </r>
    <r>
      <rPr>
        <b/>
        <sz val="16"/>
        <rFont val="Calibri"/>
        <family val="2"/>
        <scheme val="minor"/>
      </rPr>
      <t>meta anual 62.50%</t>
    </r>
    <r>
      <rPr>
        <sz val="16"/>
        <rFont val="Calibri"/>
        <family val="2"/>
        <scheme val="minor"/>
      </rPr>
      <t>.</t>
    </r>
  </si>
  <si>
    <t>A. 4.1.1.1.4.3 Realización de sesiones de la Comisión del Servicio de Carrera de Honor y Justicia.</t>
  </si>
  <si>
    <t>PSR: Porcentaje de sesiones realizadas.
(Sesiones de la CSCHyJ en las que se resuelvan asuntos relacionados con la profesionalización y régimen disciplinario de los miembros adscritos a la Secretaría Municipal de Seguridad Ciudadana y Tránsito).</t>
  </si>
  <si>
    <t>C2</t>
  </si>
  <si>
    <r>
      <t>C. 4.1.1.1.5</t>
    </r>
    <r>
      <rPr>
        <sz val="16"/>
        <color theme="1"/>
        <rFont val="Calibri"/>
        <family val="2"/>
        <scheme val="minor"/>
      </rPr>
      <t xml:space="preserve"> Informes y estadísticas de delitos y faltas administrativas dentro del municipio entregados. </t>
    </r>
  </si>
  <si>
    <r>
      <rPr>
        <b/>
        <sz val="16"/>
        <color theme="1"/>
        <rFont val="Calibri"/>
        <family val="2"/>
        <scheme val="minor"/>
      </rPr>
      <t>PIEDE:</t>
    </r>
    <r>
      <rPr>
        <sz val="16"/>
        <color theme="1"/>
        <rFont val="Calibri"/>
        <family val="2"/>
        <scheme val="minor"/>
      </rPr>
      <t xml:space="preserve"> Porcentaje de informes y estadística de delitos entregados.</t>
    </r>
  </si>
  <si>
    <r>
      <t xml:space="preserve">Este </t>
    </r>
    <r>
      <rPr>
        <b/>
        <sz val="16"/>
        <rFont val="Calibri"/>
        <family val="2"/>
        <scheme val="minor"/>
      </rPr>
      <t>componente</t>
    </r>
    <r>
      <rPr>
        <sz val="16"/>
        <rFont val="Calibri"/>
        <family val="2"/>
        <scheme val="minor"/>
      </rPr>
      <t xml:space="preserve"> tiene como meta anual la realización de </t>
    </r>
    <r>
      <rPr>
        <b/>
        <sz val="16"/>
        <rFont val="Calibri"/>
        <family val="2"/>
        <scheme val="minor"/>
      </rPr>
      <t>4,520</t>
    </r>
    <r>
      <rPr>
        <sz val="16"/>
        <rFont val="Calibri"/>
        <family val="2"/>
        <scheme val="minor"/>
      </rPr>
      <t xml:space="preserve"> informes y estadísticas de delitos y faltas administrativas dentro de este municipio. En este trimestre se realizaron </t>
    </r>
    <r>
      <rPr>
        <b/>
        <sz val="16"/>
        <rFont val="Calibri"/>
        <family val="2"/>
        <scheme val="minor"/>
      </rPr>
      <t>1,321</t>
    </r>
    <r>
      <rPr>
        <sz val="16"/>
        <rFont val="Calibri"/>
        <family val="2"/>
        <scheme val="minor"/>
      </rPr>
      <t xml:space="preserve"> actividades de </t>
    </r>
    <r>
      <rPr>
        <b/>
        <sz val="16"/>
        <rFont val="Calibri"/>
        <family val="2"/>
        <scheme val="minor"/>
      </rPr>
      <t>904</t>
    </r>
    <r>
      <rPr>
        <sz val="16"/>
        <rFont val="Calibri"/>
        <family val="2"/>
        <scheme val="minor"/>
      </rPr>
      <t xml:space="preserve"> que se tenían proyectadas. Logrando así un </t>
    </r>
    <r>
      <rPr>
        <b/>
        <sz val="16"/>
        <rFont val="Calibri"/>
        <family val="2"/>
        <scheme val="minor"/>
      </rPr>
      <t xml:space="preserve">porcentaje </t>
    </r>
    <r>
      <rPr>
        <sz val="16"/>
        <rFont val="Calibri"/>
        <family val="2"/>
        <scheme val="minor"/>
      </rPr>
      <t>de</t>
    </r>
    <r>
      <rPr>
        <b/>
        <sz val="16"/>
        <rFont val="Calibri"/>
        <family val="2"/>
        <scheme val="minor"/>
      </rPr>
      <t xml:space="preserve"> cumplimiento</t>
    </r>
    <r>
      <rPr>
        <sz val="16"/>
        <rFont val="Calibri"/>
        <family val="2"/>
        <scheme val="minor"/>
      </rPr>
      <t xml:space="preserve"> del </t>
    </r>
    <r>
      <rPr>
        <b/>
        <sz val="16"/>
        <rFont val="Calibri"/>
        <family val="2"/>
        <scheme val="minor"/>
      </rPr>
      <t>146.13%</t>
    </r>
    <r>
      <rPr>
        <sz val="16"/>
        <rFont val="Calibri"/>
        <family val="2"/>
        <scheme val="minor"/>
      </rPr>
      <t xml:space="preserve"> con respecto la meta del trimestre, en este sentido, se obtuvo un </t>
    </r>
    <r>
      <rPr>
        <b/>
        <sz val="16"/>
        <rFont val="Calibri"/>
        <family val="2"/>
        <scheme val="minor"/>
      </rPr>
      <t>cumplimiento anual</t>
    </r>
    <r>
      <rPr>
        <sz val="16"/>
        <rFont val="Calibri"/>
        <family val="2"/>
        <scheme val="minor"/>
      </rPr>
      <t xml:space="preserve"> del </t>
    </r>
    <r>
      <rPr>
        <b/>
        <sz val="16"/>
        <rFont val="Calibri"/>
        <family val="2"/>
        <scheme val="minor"/>
      </rPr>
      <t>110.15%</t>
    </r>
    <r>
      <rPr>
        <sz val="16"/>
        <rFont val="Calibri"/>
        <family val="2"/>
        <scheme val="minor"/>
      </rPr>
      <t>.</t>
    </r>
  </si>
  <si>
    <t xml:space="preserve">C. 4.1.1.1.5 Informes y estadísticas de delitos y faltas administrativas dentro del municipio entregados. </t>
  </si>
  <si>
    <t>PIEDE: Porcentaje de informes y estadística de delitos entregados.</t>
  </si>
  <si>
    <r>
      <t xml:space="preserve">A. 4.1.1.1.5.1 </t>
    </r>
    <r>
      <rPr>
        <sz val="16"/>
        <color theme="1"/>
        <rFont val="Calibri"/>
        <family val="2"/>
        <scheme val="minor"/>
      </rPr>
      <t>Realización de actividades integrales para crear inteligencia policial</t>
    </r>
  </si>
  <si>
    <r>
      <rPr>
        <b/>
        <sz val="16"/>
        <color theme="1"/>
        <rFont val="Calibri"/>
        <family val="2"/>
        <scheme val="minor"/>
      </rPr>
      <t xml:space="preserve">PAIR: </t>
    </r>
    <r>
      <rPr>
        <sz val="16"/>
        <color theme="1"/>
        <rFont val="Calibri"/>
        <family val="2"/>
        <scheme val="minor"/>
      </rPr>
      <t>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r>
  </si>
  <si>
    <r>
      <t xml:space="preserve">Este </t>
    </r>
    <r>
      <rPr>
        <b/>
        <sz val="16"/>
        <rFont val="Calibri"/>
        <family val="2"/>
        <scheme val="minor"/>
      </rPr>
      <t>indicador</t>
    </r>
    <r>
      <rPr>
        <sz val="16"/>
        <rFont val="Calibri"/>
        <family val="2"/>
        <scheme val="minor"/>
      </rPr>
      <t xml:space="preserve"> tiene como meta anual la ejecución de</t>
    </r>
    <r>
      <rPr>
        <b/>
        <sz val="16"/>
        <rFont val="Calibri"/>
        <family val="2"/>
        <scheme val="minor"/>
      </rPr>
      <t xml:space="preserve"> 3,357</t>
    </r>
    <r>
      <rPr>
        <sz val="16"/>
        <rFont val="Calibri"/>
        <family val="2"/>
        <scheme val="minor"/>
      </rPr>
      <t xml:space="preserve"> actividades integrales para crear inteligencia policial. En este trimestre se realizaron </t>
    </r>
    <r>
      <rPr>
        <b/>
        <sz val="16"/>
        <rFont val="Calibri"/>
        <family val="2"/>
        <scheme val="minor"/>
      </rPr>
      <t>838</t>
    </r>
    <r>
      <rPr>
        <sz val="16"/>
        <rFont val="Calibri"/>
        <family val="2"/>
        <scheme val="minor"/>
      </rPr>
      <t xml:space="preserve"> actividades de </t>
    </r>
    <r>
      <rPr>
        <b/>
        <sz val="16"/>
        <rFont val="Calibri"/>
        <family val="2"/>
        <scheme val="minor"/>
      </rPr>
      <t>614</t>
    </r>
    <r>
      <rPr>
        <sz val="16"/>
        <rFont val="Calibri"/>
        <family val="2"/>
        <scheme val="minor"/>
      </rPr>
      <t xml:space="preserve"> que se tenían programadas para el trimestre. Logrando así un </t>
    </r>
    <r>
      <rPr>
        <b/>
        <sz val="16"/>
        <rFont val="Calibri"/>
        <family val="2"/>
        <scheme val="minor"/>
      </rPr>
      <t>cumplimiento</t>
    </r>
    <r>
      <rPr>
        <sz val="16"/>
        <rFont val="Calibri"/>
        <family val="2"/>
        <scheme val="minor"/>
      </rPr>
      <t xml:space="preserve"> del </t>
    </r>
    <r>
      <rPr>
        <b/>
        <sz val="16"/>
        <rFont val="Calibri"/>
        <family val="2"/>
        <scheme val="minor"/>
      </rPr>
      <t>136.48%</t>
    </r>
    <r>
      <rPr>
        <sz val="16"/>
        <rFont val="Calibri"/>
        <family val="2"/>
        <scheme val="minor"/>
      </rPr>
      <t xml:space="preserve"> con respecto a la proyección, así mismo, se obtuvo un </t>
    </r>
    <r>
      <rPr>
        <b/>
        <sz val="16"/>
        <rFont val="Calibri"/>
        <family val="2"/>
        <scheme val="minor"/>
      </rPr>
      <t>cumplimiento anual</t>
    </r>
    <r>
      <rPr>
        <sz val="16"/>
        <rFont val="Calibri"/>
        <family val="2"/>
        <scheme val="minor"/>
      </rPr>
      <t xml:space="preserve"> del </t>
    </r>
    <r>
      <rPr>
        <b/>
        <sz val="16"/>
        <rFont val="Calibri"/>
        <family val="2"/>
        <scheme val="minor"/>
      </rPr>
      <t>110.66%.</t>
    </r>
  </si>
  <si>
    <t>A. 4.1.1.1.5.1 Realización de actividades integrales para crear inteligencia policial</t>
  </si>
  <si>
    <t>PAIR: 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</si>
  <si>
    <r>
      <t xml:space="preserve">A. 4.1.1.1.5.2 </t>
    </r>
    <r>
      <rPr>
        <sz val="16"/>
        <color theme="1"/>
        <rFont val="Calibri"/>
        <family val="2"/>
        <scheme val="minor"/>
      </rPr>
      <t>Ejecución de actividades para renovación, modernización, mantenimiento y conservación de los equipos de computo y otras tecnologías.</t>
    </r>
  </si>
  <si>
    <r>
      <rPr>
        <b/>
        <sz val="16"/>
        <color theme="1"/>
        <rFont val="Calibri"/>
        <family val="2"/>
        <scheme val="minor"/>
      </rPr>
      <t>PAMTR:</t>
    </r>
    <r>
      <rPr>
        <sz val="16"/>
        <color theme="1"/>
        <rFont val="Calibri"/>
        <family val="2"/>
        <scheme val="minor"/>
      </rPr>
      <t xml:space="preserve">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r>
  </si>
  <si>
    <r>
      <t xml:space="preserve">Este </t>
    </r>
    <r>
      <rPr>
        <b/>
        <sz val="16"/>
        <rFont val="Calibri"/>
        <family val="2"/>
        <scheme val="minor"/>
      </rPr>
      <t>indicador</t>
    </r>
    <r>
      <rPr>
        <sz val="16"/>
        <rFont val="Calibri"/>
        <family val="2"/>
        <scheme val="minor"/>
      </rPr>
      <t xml:space="preserve"> tiene como meta anual la ejecución de </t>
    </r>
    <r>
      <rPr>
        <b/>
        <sz val="16"/>
        <rFont val="Calibri"/>
        <family val="2"/>
        <scheme val="minor"/>
      </rPr>
      <t>1,163</t>
    </r>
    <r>
      <rPr>
        <sz val="16"/>
        <rFont val="Calibri"/>
        <family val="2"/>
        <scheme val="minor"/>
      </rPr>
      <t xml:space="preserve"> actividades para la renovación, modernización, mantenimiento y conservación de los equipos de cómputo y otras tecnologías. En este trimestre se lograron ejecutar </t>
    </r>
    <r>
      <rPr>
        <b/>
        <sz val="16"/>
        <rFont val="Calibri"/>
        <family val="2"/>
        <scheme val="minor"/>
      </rPr>
      <t>483</t>
    </r>
    <r>
      <rPr>
        <sz val="16"/>
        <rFont val="Calibri"/>
        <family val="2"/>
        <scheme val="minor"/>
      </rPr>
      <t xml:space="preserve"> actividades de </t>
    </r>
    <r>
      <rPr>
        <b/>
        <sz val="16"/>
        <rFont val="Calibri"/>
        <family val="2"/>
        <scheme val="minor"/>
      </rPr>
      <t>290</t>
    </r>
    <r>
      <rPr>
        <sz val="16"/>
        <rFont val="Calibri"/>
        <family val="2"/>
        <scheme val="minor"/>
      </rPr>
      <t xml:space="preserve"> que se tenían proyectadas para el trimestre. Obteniendo así un </t>
    </r>
    <r>
      <rPr>
        <b/>
        <sz val="16"/>
        <rFont val="Calibri"/>
        <family val="2"/>
        <scheme val="minor"/>
      </rPr>
      <t>cumplimiento</t>
    </r>
    <r>
      <rPr>
        <sz val="16"/>
        <rFont val="Calibri"/>
        <family val="2"/>
        <scheme val="minor"/>
      </rPr>
      <t xml:space="preserve"> del </t>
    </r>
    <r>
      <rPr>
        <b/>
        <sz val="16"/>
        <rFont val="Calibri"/>
        <family val="2"/>
        <scheme val="minor"/>
      </rPr>
      <t>166.55%</t>
    </r>
    <r>
      <rPr>
        <sz val="16"/>
        <rFont val="Calibri"/>
        <family val="2"/>
        <scheme val="minor"/>
      </rPr>
      <t xml:space="preserve">, así mismo se logró un </t>
    </r>
    <r>
      <rPr>
        <b/>
        <sz val="16"/>
        <rFont val="Calibri"/>
        <family val="2"/>
        <scheme val="minor"/>
      </rPr>
      <t>cumplimiento anual</t>
    </r>
    <r>
      <rPr>
        <sz val="16"/>
        <rFont val="Calibri"/>
        <family val="2"/>
        <scheme val="minor"/>
      </rPr>
      <t xml:space="preserve"> del </t>
    </r>
    <r>
      <rPr>
        <b/>
        <sz val="16"/>
        <rFont val="Calibri"/>
        <family val="2"/>
        <scheme val="minor"/>
      </rPr>
      <t>108.68</t>
    </r>
    <r>
      <rPr>
        <sz val="16"/>
        <rFont val="Calibri"/>
        <family val="2"/>
        <scheme val="minor"/>
      </rPr>
      <t>%.</t>
    </r>
  </si>
  <si>
    <t>A. 4.1.1.1.5.2 Ejecución de actividades para renovación, modernización, mantenimiento y conservación de los equipos de computo y otras tecnologías.</t>
  </si>
  <si>
    <t>PAMTR: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</si>
  <si>
    <t>SUBSECRETARIA</t>
  </si>
  <si>
    <r>
      <t xml:space="preserve">C. 4.1.1.1.6 </t>
    </r>
    <r>
      <rPr>
        <sz val="16"/>
        <color theme="1"/>
        <rFont val="Calibri"/>
        <family val="2"/>
        <scheme val="minor"/>
      </rPr>
      <t>Operativos de seguridad pública con los tres órdenes de gobierno en el Municipio de Benito Juárez realizados.</t>
    </r>
  </si>
  <si>
    <r>
      <rPr>
        <b/>
        <sz val="16"/>
        <color theme="1"/>
        <rFont val="Calibri"/>
        <family val="2"/>
        <scheme val="minor"/>
      </rPr>
      <t>POSCR:</t>
    </r>
    <r>
      <rPr>
        <sz val="16"/>
        <color theme="1"/>
        <rFont val="Calibri"/>
        <family val="2"/>
        <scheme val="minor"/>
      </rPr>
      <t xml:space="preserve"> Porcentaje de operativos de seguridad ciudadana realizados.</t>
    </r>
  </si>
  <si>
    <r>
      <t xml:space="preserve">Este </t>
    </r>
    <r>
      <rPr>
        <b/>
        <sz val="16"/>
        <rFont val="Calibri"/>
        <family val="2"/>
        <scheme val="minor"/>
      </rPr>
      <t>componente</t>
    </r>
    <r>
      <rPr>
        <sz val="16"/>
        <rFont val="Calibri"/>
        <family val="2"/>
        <scheme val="minor"/>
      </rPr>
      <t xml:space="preserve"> tiene como meta anual la realización de </t>
    </r>
    <r>
      <rPr>
        <b/>
        <sz val="16"/>
        <rFont val="Calibri"/>
        <family val="2"/>
        <scheme val="minor"/>
      </rPr>
      <t>1,483</t>
    </r>
    <r>
      <rPr>
        <sz val="16"/>
        <rFont val="Calibri"/>
        <family val="2"/>
        <scheme val="minor"/>
      </rPr>
      <t xml:space="preserve"> operativos de seguridad pública con los tres órdenes de gobierno. En este trimestre se realizaron </t>
    </r>
    <r>
      <rPr>
        <b/>
        <sz val="16"/>
        <rFont val="Calibri"/>
        <family val="2"/>
        <scheme val="minor"/>
      </rPr>
      <t>378</t>
    </r>
    <r>
      <rPr>
        <sz val="16"/>
        <rFont val="Calibri"/>
        <family val="2"/>
        <scheme val="minor"/>
      </rPr>
      <t xml:space="preserve"> de </t>
    </r>
    <r>
      <rPr>
        <b/>
        <sz val="16"/>
        <rFont val="Calibri"/>
        <family val="2"/>
        <scheme val="minor"/>
      </rPr>
      <t>369</t>
    </r>
    <r>
      <rPr>
        <sz val="16"/>
        <rFont val="Calibri"/>
        <family val="2"/>
        <scheme val="minor"/>
      </rPr>
      <t xml:space="preserve"> operativos que se tenían proyectados, obteniendo así un </t>
    </r>
    <r>
      <rPr>
        <b/>
        <sz val="16"/>
        <rFont val="Calibri"/>
        <family val="2"/>
        <scheme val="minor"/>
      </rPr>
      <t>cumplimiento</t>
    </r>
    <r>
      <rPr>
        <sz val="16"/>
        <rFont val="Calibri"/>
        <family val="2"/>
        <scheme val="minor"/>
      </rPr>
      <t xml:space="preserve"> del </t>
    </r>
    <r>
      <rPr>
        <b/>
        <sz val="16"/>
        <rFont val="Calibri"/>
        <family val="2"/>
        <scheme val="minor"/>
      </rPr>
      <t>102.44</t>
    </r>
    <r>
      <rPr>
        <sz val="16"/>
        <rFont val="Calibri"/>
        <family val="2"/>
        <scheme val="minor"/>
      </rPr>
      <t xml:space="preserve">% con respecto a la meta proyectada,a si mismo, se obtuvo un </t>
    </r>
    <r>
      <rPr>
        <b/>
        <sz val="16"/>
        <rFont val="Calibri"/>
        <family val="2"/>
        <scheme val="minor"/>
      </rPr>
      <t>cumplimiento anual</t>
    </r>
    <r>
      <rPr>
        <sz val="16"/>
        <rFont val="Calibri"/>
        <family val="2"/>
        <scheme val="minor"/>
      </rPr>
      <t xml:space="preserve"> del </t>
    </r>
    <r>
      <rPr>
        <b/>
        <sz val="16"/>
        <rFont val="Calibri"/>
        <family val="2"/>
        <scheme val="minor"/>
      </rPr>
      <t>100.13</t>
    </r>
    <r>
      <rPr>
        <sz val="16"/>
        <rFont val="Calibri"/>
        <family val="2"/>
        <scheme val="minor"/>
      </rPr>
      <t>%.</t>
    </r>
  </si>
  <si>
    <t>C. 4.1.1.1.6 Operativos de seguridad pública con los tres órdenes de gobierno en el Municipio de Benito Juárez realizados.</t>
  </si>
  <si>
    <t>POSCR: Porcentaje de operativos de seguridad ciudadana realizados.</t>
  </si>
  <si>
    <r>
      <t xml:space="preserve">A. 4.1.1.1.6.1 </t>
    </r>
    <r>
      <rPr>
        <sz val="16"/>
        <color theme="1"/>
        <rFont val="Calibri"/>
        <family val="2"/>
        <scheme val="minor"/>
      </rPr>
      <t>Ejecución de operativos de seguridad de alto impacto con el apoyo de la policía Estatal, Federal, SEDENA y SEMAR.</t>
    </r>
  </si>
  <si>
    <r>
      <rPr>
        <b/>
        <sz val="16"/>
        <color theme="1"/>
        <rFont val="Calibri"/>
        <family val="2"/>
        <scheme val="minor"/>
      </rPr>
      <t>POSAIE:</t>
    </r>
    <r>
      <rPr>
        <sz val="16"/>
        <color theme="1"/>
        <rFont val="Calibri"/>
        <family val="2"/>
        <scheme val="minor"/>
      </rPr>
      <t xml:space="preserve"> Porcentaje de operativos de seguridad de alto impacto ejecutados.
(Operativos para fortalecer la proximidad social y realizar inspecciones aleatorias en antros o bares con la finalidad de inhibir o impedir un posible delito)</t>
    </r>
  </si>
  <si>
    <r>
      <t xml:space="preserve">Este </t>
    </r>
    <r>
      <rPr>
        <b/>
        <sz val="16"/>
        <rFont val="Calibri"/>
        <family val="2"/>
        <scheme val="minor"/>
      </rPr>
      <t>indicador</t>
    </r>
    <r>
      <rPr>
        <sz val="16"/>
        <rFont val="Calibri"/>
        <family val="2"/>
        <scheme val="minor"/>
      </rPr>
      <t xml:space="preserve"> tiene como meta anual la ejecución de </t>
    </r>
    <r>
      <rPr>
        <b/>
        <sz val="16"/>
        <rFont val="Calibri"/>
        <family val="2"/>
        <scheme val="minor"/>
      </rPr>
      <t>144</t>
    </r>
    <r>
      <rPr>
        <sz val="16"/>
        <rFont val="Calibri"/>
        <family val="2"/>
        <scheme val="minor"/>
      </rPr>
      <t xml:space="preserve"> operativos de seguridad de alto impacto. En este trimestre se realizaron los </t>
    </r>
    <r>
      <rPr>
        <b/>
        <sz val="16"/>
        <rFont val="Calibri"/>
        <family val="2"/>
        <scheme val="minor"/>
      </rPr>
      <t>36</t>
    </r>
    <r>
      <rPr>
        <sz val="16"/>
        <rFont val="Calibri"/>
        <family val="2"/>
        <scheme val="minor"/>
      </rPr>
      <t xml:space="preserve"> operativos que se tenían proyectados para el trimestre, obteniendo un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y a su vez se tiene un </t>
    </r>
    <r>
      <rPr>
        <b/>
        <sz val="16"/>
        <rFont val="Calibri"/>
        <family val="2"/>
        <scheme val="minor"/>
      </rPr>
      <t>cumplimiento anual</t>
    </r>
    <r>
      <rPr>
        <sz val="16"/>
        <rFont val="Calibri"/>
        <family val="2"/>
        <scheme val="minor"/>
      </rPr>
      <t xml:space="preserve"> del </t>
    </r>
    <r>
      <rPr>
        <b/>
        <sz val="16"/>
        <rFont val="Calibri"/>
        <family val="2"/>
        <scheme val="minor"/>
      </rPr>
      <t>50</t>
    </r>
    <r>
      <rPr>
        <sz val="16"/>
        <rFont val="Calibri"/>
        <family val="2"/>
        <scheme val="minor"/>
      </rPr>
      <t>%.</t>
    </r>
  </si>
  <si>
    <t>A. 4.1.1.1.6.1 Ejecución de operativos de seguridad de alto impacto con el apoyo de la policía Estatal, Federal, SEDENA y SEMAR.</t>
  </si>
  <si>
    <t>POSAIE: Porcentaje de operativos de seguridad de alto impacto ejecutados.
(Operativos para fortalecer la proximidad social y realizar inspecciones aleatorias en antros o bares con la finalidad de inhibir o impedir un posible delito)</t>
  </si>
  <si>
    <r>
      <t xml:space="preserve">A. 4.1.1.1.6.2 </t>
    </r>
    <r>
      <rPr>
        <sz val="16"/>
        <color theme="1"/>
        <rFont val="Calibri"/>
        <family val="2"/>
        <scheme val="minor"/>
      </rPr>
      <t xml:space="preserve">Realización de actividades de persuasión y disuasión para la disminución de hechos delictivos en zonas con alto índice delictivo en el municipio de B.J.    </t>
    </r>
    <r>
      <rPr>
        <b/>
        <sz val="16"/>
        <color theme="1"/>
        <rFont val="Calibri"/>
        <family val="2"/>
        <scheme val="minor"/>
      </rPr>
      <t xml:space="preserve">                                                       </t>
    </r>
  </si>
  <si>
    <r>
      <rPr>
        <b/>
        <sz val="16"/>
        <color theme="1"/>
        <rFont val="Calibri"/>
        <family val="2"/>
        <scheme val="minor"/>
      </rPr>
      <t>PAPDHDI:</t>
    </r>
    <r>
      <rPr>
        <sz val="16"/>
        <color theme="1"/>
        <rFont val="Calibri"/>
        <family val="2"/>
        <scheme val="minor"/>
      </rPr>
      <t xml:space="preserve">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</si>
  <si>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1,339</t>
    </r>
    <r>
      <rPr>
        <sz val="16"/>
        <rFont val="Calibri"/>
        <family val="2"/>
        <scheme val="minor"/>
      </rPr>
      <t xml:space="preserve"> actividades de persuasión y disuasión para la disminución de hechos delictivos en zonas con alto índice delictivo. En este trimestre se realizaron </t>
    </r>
    <r>
      <rPr>
        <b/>
        <sz val="16"/>
        <rFont val="Calibri"/>
        <family val="2"/>
        <scheme val="minor"/>
      </rPr>
      <t>342</t>
    </r>
    <r>
      <rPr>
        <sz val="16"/>
        <rFont val="Calibri"/>
        <family val="2"/>
        <scheme val="minor"/>
      </rPr>
      <t xml:space="preserve"> de </t>
    </r>
    <r>
      <rPr>
        <b/>
        <sz val="16"/>
        <rFont val="Calibri"/>
        <family val="2"/>
        <scheme val="minor"/>
      </rPr>
      <t>333</t>
    </r>
    <r>
      <rPr>
        <sz val="16"/>
        <rFont val="Calibri"/>
        <family val="2"/>
        <scheme val="minor"/>
      </rPr>
      <t xml:space="preserve"> que se tenían proyectadas. Obteniendo un porcentaje de </t>
    </r>
    <r>
      <rPr>
        <b/>
        <sz val="16"/>
        <rFont val="Calibri"/>
        <family val="2"/>
        <scheme val="minor"/>
      </rPr>
      <t>cumplimiento</t>
    </r>
    <r>
      <rPr>
        <sz val="16"/>
        <rFont val="Calibri"/>
        <family val="2"/>
        <scheme val="minor"/>
      </rPr>
      <t xml:space="preserve"> del</t>
    </r>
    <r>
      <rPr>
        <b/>
        <sz val="16"/>
        <rFont val="Calibri"/>
        <family val="2"/>
        <scheme val="minor"/>
      </rPr>
      <t xml:space="preserve"> 102.70</t>
    </r>
    <r>
      <rPr>
        <sz val="16"/>
        <rFont val="Calibri"/>
        <family val="2"/>
        <scheme val="minor"/>
      </rPr>
      <t xml:space="preserve">% con respecto a la meta proyectada en el trimestre, por lo consiguiente se obtuvo un </t>
    </r>
    <r>
      <rPr>
        <b/>
        <sz val="16"/>
        <rFont val="Calibri"/>
        <family val="2"/>
        <scheme val="minor"/>
      </rPr>
      <t>cumplimiento anual</t>
    </r>
    <r>
      <rPr>
        <sz val="16"/>
        <rFont val="Calibri"/>
        <family val="2"/>
        <scheme val="minor"/>
      </rPr>
      <t xml:space="preserve"> del </t>
    </r>
    <r>
      <rPr>
        <b/>
        <sz val="16"/>
        <rFont val="Calibri"/>
        <family val="2"/>
        <scheme val="minor"/>
      </rPr>
      <t>100.15</t>
    </r>
    <r>
      <rPr>
        <sz val="16"/>
        <rFont val="Calibri"/>
        <family val="2"/>
        <scheme val="minor"/>
      </rPr>
      <t xml:space="preserve">%. </t>
    </r>
  </si>
  <si>
    <t xml:space="preserve">A. 4.1.1.1.6.2 Realización de actividades de persuasión y disuasión para la disminución de hechos delictivos en zonas con alto índice delictivo en el municipio de B.J.                                                              </t>
  </si>
  <si>
    <t>PAPDHDI: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</si>
  <si>
    <t>POL. SEG. CIUDADANA</t>
  </si>
  <si>
    <r>
      <t>C. 4.1.1.1.7</t>
    </r>
    <r>
      <rPr>
        <sz val="16"/>
        <color theme="1"/>
        <rFont val="Calibri"/>
        <family val="2"/>
        <scheme val="minor"/>
      </rPr>
      <t xml:space="preserve"> Acciones de proximidad social, presencia policial y mecanismos de combate hacia hechos delictivos realizadas.</t>
    </r>
  </si>
  <si>
    <r>
      <rPr>
        <b/>
        <sz val="16"/>
        <color theme="1"/>
        <rFont val="Calibri"/>
        <family val="2"/>
        <scheme val="minor"/>
      </rPr>
      <t>PAPSPCPR:</t>
    </r>
    <r>
      <rPr>
        <sz val="16"/>
        <color theme="1"/>
        <rFont val="Calibri"/>
        <family val="2"/>
        <scheme val="minor"/>
      </rPr>
      <t xml:space="preserve"> Porcentaje de acciones de proximidad social, presencia y combate policial realizadas</t>
    </r>
  </si>
  <si>
    <r>
      <t xml:space="preserve">Este </t>
    </r>
    <r>
      <rPr>
        <b/>
        <sz val="16"/>
        <rFont val="Calibri"/>
        <family val="2"/>
        <scheme val="minor"/>
      </rPr>
      <t>componente</t>
    </r>
    <r>
      <rPr>
        <sz val="16"/>
        <rFont val="Calibri"/>
        <family val="2"/>
        <scheme val="minor"/>
      </rPr>
      <t xml:space="preserve"> tiene como meta anual la ejecución de </t>
    </r>
    <r>
      <rPr>
        <b/>
        <sz val="16"/>
        <rFont val="Calibri"/>
        <family val="2"/>
        <scheme val="minor"/>
      </rPr>
      <t>27,145</t>
    </r>
    <r>
      <rPr>
        <sz val="16"/>
        <rFont val="Calibri"/>
        <family val="2"/>
        <scheme val="minor"/>
      </rPr>
      <t xml:space="preserve"> acciones de proximidad social, presencial policial y mecanismos de combate hacia hecho delictivos. En este trimestre se realizaron </t>
    </r>
    <r>
      <rPr>
        <b/>
        <sz val="16"/>
        <rFont val="Calibri"/>
        <family val="2"/>
        <scheme val="minor"/>
      </rPr>
      <t>7,932</t>
    </r>
    <r>
      <rPr>
        <sz val="16"/>
        <rFont val="Calibri"/>
        <family val="2"/>
        <scheme val="minor"/>
      </rPr>
      <t xml:space="preserve"> de </t>
    </r>
    <r>
      <rPr>
        <b/>
        <sz val="16"/>
        <rFont val="Calibri"/>
        <family val="2"/>
        <scheme val="minor"/>
      </rPr>
      <t>6,845</t>
    </r>
    <r>
      <rPr>
        <sz val="16"/>
        <rFont val="Calibri"/>
        <family val="2"/>
        <scheme val="minor"/>
      </rPr>
      <t xml:space="preserve"> de las que se tenían proyectadas. Obteniendo así un </t>
    </r>
    <r>
      <rPr>
        <b/>
        <sz val="16"/>
        <rFont val="Calibri"/>
        <family val="2"/>
        <scheme val="minor"/>
      </rPr>
      <t xml:space="preserve">cumplimiento </t>
    </r>
    <r>
      <rPr>
        <sz val="16"/>
        <rFont val="Calibri"/>
        <family val="2"/>
        <scheme val="minor"/>
      </rPr>
      <t>del</t>
    </r>
    <r>
      <rPr>
        <b/>
        <sz val="16"/>
        <rFont val="Calibri"/>
        <family val="2"/>
        <scheme val="minor"/>
      </rPr>
      <t xml:space="preserve"> 115.88%</t>
    </r>
    <r>
      <rPr>
        <sz val="16"/>
        <rFont val="Calibri"/>
        <family val="2"/>
        <scheme val="minor"/>
      </rPr>
      <t xml:space="preserve">, en tal contexto se logró un </t>
    </r>
    <r>
      <rPr>
        <b/>
        <sz val="16"/>
        <rFont val="Calibri"/>
        <family val="2"/>
        <scheme val="minor"/>
      </rPr>
      <t>cumplimiento</t>
    </r>
    <r>
      <rPr>
        <sz val="16"/>
        <rFont val="Calibri"/>
        <family val="2"/>
        <scheme val="minor"/>
      </rPr>
      <t xml:space="preserve"> con respecto a la</t>
    </r>
    <r>
      <rPr>
        <b/>
        <sz val="16"/>
        <rFont val="Calibri"/>
        <family val="2"/>
        <scheme val="minor"/>
      </rPr>
      <t xml:space="preserve"> meta anual</t>
    </r>
    <r>
      <rPr>
        <sz val="16"/>
        <rFont val="Calibri"/>
        <family val="2"/>
        <scheme val="minor"/>
      </rPr>
      <t xml:space="preserve"> del </t>
    </r>
    <r>
      <rPr>
        <b/>
        <sz val="16"/>
        <rFont val="Calibri"/>
        <family val="2"/>
        <scheme val="minor"/>
      </rPr>
      <t>100.04%</t>
    </r>
    <r>
      <rPr>
        <sz val="16"/>
        <rFont val="Calibri"/>
        <family val="2"/>
        <scheme val="minor"/>
      </rPr>
      <t>.</t>
    </r>
  </si>
  <si>
    <t>C. 4.16.1.1.7 Acciones de proximidad social, presencia policial y mecanismos de combate hacia hechos delictivos realizadas.</t>
  </si>
  <si>
    <t>PAPSPCPR: Porcentaje de acciones de proximidad social, presencia y combate policial realizadas</t>
  </si>
  <si>
    <r>
      <t xml:space="preserve">A. 4.1.1.1.7.1  </t>
    </r>
    <r>
      <rPr>
        <sz val="16"/>
        <color theme="1"/>
        <rFont val="Calibri"/>
        <family val="2"/>
        <scheme val="minor"/>
      </rPr>
      <t>Ejecución de acciones de proximidad social.</t>
    </r>
  </si>
  <si>
    <r>
      <rPr>
        <b/>
        <sz val="16"/>
        <color theme="1"/>
        <rFont val="Calibri"/>
        <family val="2"/>
        <scheme val="minor"/>
      </rPr>
      <t>PAPSR:</t>
    </r>
    <r>
      <rPr>
        <sz val="16"/>
        <color theme="1"/>
        <rFont val="Calibri"/>
        <family val="2"/>
        <scheme val="minor"/>
      </rPr>
      <t xml:space="preserve">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r>
  </si>
  <si>
    <r>
      <t xml:space="preserve">Este </t>
    </r>
    <r>
      <rPr>
        <b/>
        <sz val="16"/>
        <rFont val="Calibri"/>
        <family val="2"/>
        <scheme val="minor"/>
      </rPr>
      <t>indicador</t>
    </r>
    <r>
      <rPr>
        <sz val="16"/>
        <rFont val="Calibri"/>
        <family val="2"/>
        <scheme val="minor"/>
      </rPr>
      <t xml:space="preserve"> tiene como meta anual la ejecución de </t>
    </r>
    <r>
      <rPr>
        <b/>
        <sz val="16"/>
        <rFont val="Calibri"/>
        <family val="2"/>
        <scheme val="minor"/>
      </rPr>
      <t>20,725</t>
    </r>
    <r>
      <rPr>
        <sz val="16"/>
        <rFont val="Calibri"/>
        <family val="2"/>
        <scheme val="minor"/>
      </rPr>
      <t xml:space="preserve"> acciones de proximidad. En este trimestre se realizaron </t>
    </r>
    <r>
      <rPr>
        <b/>
        <sz val="16"/>
        <rFont val="Calibri"/>
        <family val="2"/>
        <scheme val="minor"/>
      </rPr>
      <t>5,973</t>
    </r>
    <r>
      <rPr>
        <sz val="16"/>
        <rFont val="Calibri"/>
        <family val="2"/>
        <scheme val="minor"/>
      </rPr>
      <t xml:space="preserve"> de </t>
    </r>
    <r>
      <rPr>
        <b/>
        <sz val="16"/>
        <rFont val="Calibri"/>
        <family val="2"/>
        <scheme val="minor"/>
      </rPr>
      <t>5,210</t>
    </r>
    <r>
      <rPr>
        <sz val="16"/>
        <rFont val="Calibri"/>
        <family val="2"/>
        <scheme val="minor"/>
      </rPr>
      <t xml:space="preserve"> de las que se tenían proyectadas, obteniendo un porcentaje de </t>
    </r>
    <r>
      <rPr>
        <b/>
        <sz val="16"/>
        <rFont val="Calibri"/>
        <family val="2"/>
        <scheme val="minor"/>
      </rPr>
      <t>cumplimiento</t>
    </r>
    <r>
      <rPr>
        <sz val="16"/>
        <rFont val="Calibri"/>
        <family val="2"/>
        <scheme val="minor"/>
      </rPr>
      <t xml:space="preserve"> del</t>
    </r>
    <r>
      <rPr>
        <b/>
        <sz val="16"/>
        <rFont val="Calibri"/>
        <family val="2"/>
        <scheme val="minor"/>
      </rPr>
      <t xml:space="preserve"> 114.64%</t>
    </r>
    <r>
      <rPr>
        <sz val="16"/>
        <rFont val="Calibri"/>
        <family val="2"/>
        <scheme val="minor"/>
      </rPr>
      <t xml:space="preserve">, en tal contexto se logró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100%</t>
    </r>
    <r>
      <rPr>
        <sz val="16"/>
        <rFont val="Calibri"/>
        <family val="2"/>
        <scheme val="minor"/>
      </rPr>
      <t>.</t>
    </r>
  </si>
  <si>
    <t>A. 4.1.1.1.7.1  Ejecución de acciones de proximidad social.</t>
  </si>
  <si>
    <t>PAPSR: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</si>
  <si>
    <r>
      <t>A. 4.1.1.1.7.2</t>
    </r>
    <r>
      <rPr>
        <sz val="16"/>
        <color theme="1"/>
        <rFont val="Calibri"/>
        <family val="2"/>
        <scheme val="minor"/>
      </rPr>
      <t xml:space="preserve"> Implementación de operativos policiales con el apoyo de los tres ordenes de gobierno para contrarrestar factores criminológicos.</t>
    </r>
  </si>
  <si>
    <r>
      <rPr>
        <b/>
        <sz val="16"/>
        <color theme="1"/>
        <rFont val="Calibri"/>
        <family val="2"/>
        <scheme val="minor"/>
      </rPr>
      <t xml:space="preserve">POPE: </t>
    </r>
    <r>
      <rPr>
        <sz val="16"/>
        <color theme="1"/>
        <rFont val="Calibri"/>
        <family val="2"/>
        <scheme val="minor"/>
      </rPr>
      <t>Porcentaje de operativos policiales efectuados. 
(Fortalecer el patrullaje en las zonas de mayor incidencia de faltas administrativas  y delitos; supervisión y vigilancia en los filtros carreteros; atención a las solicitudes de otras autoridades; operativos de vigilancia en el transporte público y en los paraderos)</t>
    </r>
  </si>
  <si>
    <r>
      <t xml:space="preserve">Este </t>
    </r>
    <r>
      <rPr>
        <b/>
        <sz val="16"/>
        <rFont val="Calibri"/>
        <family val="2"/>
        <scheme val="minor"/>
      </rPr>
      <t>indicador</t>
    </r>
    <r>
      <rPr>
        <sz val="16"/>
        <rFont val="Calibri"/>
        <family val="2"/>
        <scheme val="minor"/>
      </rPr>
      <t xml:space="preserve"> tiene como meta anual implementar </t>
    </r>
    <r>
      <rPr>
        <b/>
        <sz val="16"/>
        <rFont val="Calibri"/>
        <family val="2"/>
        <scheme val="minor"/>
      </rPr>
      <t>6,420</t>
    </r>
    <r>
      <rPr>
        <sz val="16"/>
        <rFont val="Calibri"/>
        <family val="2"/>
        <scheme val="minor"/>
      </rPr>
      <t xml:space="preserve"> operativos policiales con el apoyo de los tres órdenes de gobierno. Este trimestre se realizó </t>
    </r>
    <r>
      <rPr>
        <b/>
        <sz val="16"/>
        <rFont val="Calibri"/>
        <family val="2"/>
        <scheme val="minor"/>
      </rPr>
      <t>1,959</t>
    </r>
    <r>
      <rPr>
        <sz val="16"/>
        <rFont val="Calibri"/>
        <family val="2"/>
        <scheme val="minor"/>
      </rPr>
      <t xml:space="preserve"> de </t>
    </r>
    <r>
      <rPr>
        <b/>
        <sz val="16"/>
        <rFont val="Calibri"/>
        <family val="2"/>
        <scheme val="minor"/>
      </rPr>
      <t>1,635</t>
    </r>
    <r>
      <rPr>
        <sz val="16"/>
        <rFont val="Calibri"/>
        <family val="2"/>
        <scheme val="minor"/>
      </rPr>
      <t xml:space="preserve"> que se tenían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119.82</t>
    </r>
    <r>
      <rPr>
        <sz val="16"/>
        <rFont val="Calibri"/>
        <family val="2"/>
        <scheme val="minor"/>
      </rPr>
      <t xml:space="preserve">%  con respecto al trimestre, en tal contexto se logró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100.16%</t>
    </r>
    <r>
      <rPr>
        <sz val="16"/>
        <rFont val="Calibri"/>
        <family val="2"/>
        <scheme val="minor"/>
      </rPr>
      <t>.</t>
    </r>
  </si>
  <si>
    <t>A. 4.1.1.1.7.2 Implementación de operativos policiales con el apoyo de los tres ordenes de gobierno para contrarrestar factores criminológicos.</t>
  </si>
  <si>
    <t>POPE: Porcentaje de operativos policiales efectuados. 
(Fortalecer el patrullaje en las zonas de mayor incidencia de faltas administrativas  y delitos; supervisión y vigilancia en los filtros carreteros; atención a las solicitudes de otras autoridades; operativos de vigilancia en el transporte público y en los paraderos)</t>
  </si>
  <si>
    <t>ADMINISTRATIVO</t>
  </si>
  <si>
    <r>
      <t xml:space="preserve">C. 4.1.1.1.8 </t>
    </r>
    <r>
      <rPr>
        <sz val="16"/>
        <color theme="1"/>
        <rFont val="Calibri"/>
        <family val="2"/>
        <scheme val="minor"/>
      </rPr>
      <t xml:space="preserve">Gestiones y trámites en recursos humanos y materiales realizadas.  </t>
    </r>
    <r>
      <rPr>
        <b/>
        <sz val="16"/>
        <color theme="1"/>
        <rFont val="Calibri"/>
        <family val="2"/>
        <scheme val="minor"/>
      </rPr>
      <t xml:space="preserve">     </t>
    </r>
  </si>
  <si>
    <r>
      <rPr>
        <b/>
        <sz val="16"/>
        <color theme="1"/>
        <rFont val="Calibri"/>
        <family val="2"/>
        <scheme val="minor"/>
      </rPr>
      <t>PGRHMR:</t>
    </r>
    <r>
      <rPr>
        <sz val="16"/>
        <color theme="1"/>
        <rFont val="Calibri"/>
        <family val="2"/>
        <scheme val="minor"/>
      </rPr>
      <t xml:space="preserve"> Porcentaje de gestiones en recursos humanos y materiales realizados</t>
    </r>
  </si>
  <si>
    <r>
      <t xml:space="preserve">Este </t>
    </r>
    <r>
      <rPr>
        <b/>
        <sz val="16"/>
        <rFont val="Calibri"/>
        <family val="2"/>
        <scheme val="minor"/>
      </rPr>
      <t>componente</t>
    </r>
    <r>
      <rPr>
        <sz val="16"/>
        <rFont val="Calibri"/>
        <family val="2"/>
        <scheme val="minor"/>
      </rPr>
      <t xml:space="preserve"> tiene como anual realizar </t>
    </r>
    <r>
      <rPr>
        <b/>
        <sz val="16"/>
        <rFont val="Calibri"/>
        <family val="2"/>
        <scheme val="minor"/>
      </rPr>
      <t>56</t>
    </r>
    <r>
      <rPr>
        <sz val="16"/>
        <rFont val="Calibri"/>
        <family val="2"/>
        <scheme val="minor"/>
      </rPr>
      <t xml:space="preserve"> gestiones y tramites en recursos humanos y materiales. En este trimestre se realizaron las </t>
    </r>
    <r>
      <rPr>
        <b/>
        <sz val="16"/>
        <rFont val="Calibri"/>
        <family val="2"/>
        <scheme val="minor"/>
      </rPr>
      <t>13</t>
    </r>
    <r>
      <rPr>
        <sz val="16"/>
        <rFont val="Calibri"/>
        <family val="2"/>
        <scheme val="minor"/>
      </rPr>
      <t xml:space="preserve"> gestiones de </t>
    </r>
    <r>
      <rPr>
        <b/>
        <sz val="16"/>
        <rFont val="Calibri"/>
        <family val="2"/>
        <scheme val="minor"/>
      </rPr>
      <t>07</t>
    </r>
    <r>
      <rPr>
        <sz val="16"/>
        <rFont val="Calibri"/>
        <family val="2"/>
        <scheme val="minor"/>
      </rPr>
      <t xml:space="preserve"> que se tenían proyectadas, obteniendo un porcentaje de </t>
    </r>
    <r>
      <rPr>
        <b/>
        <sz val="16"/>
        <rFont val="Calibri"/>
        <family val="2"/>
        <scheme val="minor"/>
      </rPr>
      <t>cumplimiento</t>
    </r>
    <r>
      <rPr>
        <sz val="16"/>
        <rFont val="Calibri"/>
        <family val="2"/>
        <scheme val="minor"/>
      </rPr>
      <t xml:space="preserve"> del </t>
    </r>
    <r>
      <rPr>
        <b/>
        <sz val="16"/>
        <rFont val="Calibri"/>
        <family val="2"/>
        <scheme val="minor"/>
      </rPr>
      <t>187.71%</t>
    </r>
    <r>
      <rPr>
        <sz val="16"/>
        <rFont val="Calibri"/>
        <family val="2"/>
        <scheme val="minor"/>
      </rPr>
      <t xml:space="preserve"> este porcentaje obtenido se debe a que se desarrollaron las actividades que se tenían resagadas de los trimestres pasados en tal contexto se tiene un porcentaje de</t>
    </r>
    <r>
      <rPr>
        <b/>
        <sz val="16"/>
        <rFont val="Calibri"/>
        <family val="2"/>
        <scheme val="minor"/>
      </rPr>
      <t xml:space="preserve"> cumplimiento anual</t>
    </r>
    <r>
      <rPr>
        <sz val="16"/>
        <rFont val="Calibri"/>
        <family val="2"/>
        <scheme val="minor"/>
      </rPr>
      <t xml:space="preserve"> del </t>
    </r>
    <r>
      <rPr>
        <b/>
        <sz val="16"/>
        <rFont val="Calibri"/>
        <family val="2"/>
        <scheme val="minor"/>
      </rPr>
      <t>98.21%</t>
    </r>
    <r>
      <rPr>
        <sz val="16"/>
        <rFont val="Calibri"/>
        <family val="2"/>
        <scheme val="minor"/>
      </rPr>
      <t>.</t>
    </r>
  </si>
  <si>
    <t xml:space="preserve">C. 4.1.1.1.8 Gestiones y trámites en recursos humanos y materiales realizadas.       </t>
  </si>
  <si>
    <t>PGRHMR: Porcentaje de gestiones en recursos humanos y materiales realizados</t>
  </si>
  <si>
    <r>
      <t xml:space="preserve">A. 4.1.1.1.8.1 </t>
    </r>
    <r>
      <rPr>
        <sz val="16"/>
        <color theme="1"/>
        <rFont val="Calibri"/>
        <family val="2"/>
        <scheme val="minor"/>
      </rPr>
      <t>Elaboración de manuales de orden administrativo en la Corporación Policial.</t>
    </r>
  </si>
  <si>
    <r>
      <rPr>
        <b/>
        <sz val="16"/>
        <color theme="1"/>
        <rFont val="Calibri"/>
        <family val="2"/>
        <scheme val="minor"/>
      </rPr>
      <t>PMR:</t>
    </r>
    <r>
      <rPr>
        <sz val="16"/>
        <color theme="1"/>
        <rFont val="Calibri"/>
        <family val="2"/>
        <scheme val="minor"/>
      </rPr>
      <t xml:space="preserve"> Porcentaje de Manuales realizados.
(Creación de manuales de organización y de procedimientos).</t>
    </r>
  </si>
  <si>
    <r>
      <t xml:space="preserve">Este </t>
    </r>
    <r>
      <rPr>
        <b/>
        <sz val="16"/>
        <rFont val="Calibri"/>
        <family val="2"/>
        <scheme val="minor"/>
      </rPr>
      <t>indicador</t>
    </r>
    <r>
      <rPr>
        <sz val="16"/>
        <rFont val="Calibri"/>
        <family val="2"/>
        <scheme val="minor"/>
      </rPr>
      <t xml:space="preserve"> tiene la elaboración de</t>
    </r>
    <r>
      <rPr>
        <b/>
        <sz val="16"/>
        <rFont val="Calibri"/>
        <family val="2"/>
        <scheme val="minor"/>
      </rPr>
      <t xml:space="preserve"> 01 manual </t>
    </r>
    <r>
      <rPr>
        <sz val="16"/>
        <rFont val="Calibri"/>
        <family val="2"/>
        <scheme val="minor"/>
      </rPr>
      <t xml:space="preserve">proyectada en el </t>
    </r>
    <r>
      <rPr>
        <b/>
        <sz val="16"/>
        <rFont val="Calibri"/>
        <family val="2"/>
        <scheme val="minor"/>
      </rPr>
      <t>año,</t>
    </r>
    <r>
      <rPr>
        <sz val="16"/>
        <rFont val="Calibri"/>
        <family val="2"/>
        <scheme val="minor"/>
      </rPr>
      <t xml:space="preserve"> en este trimestre no se tiene una meta proyectada, más sin embargo se obtuvo un cumplimiento con respecto a la </t>
    </r>
    <r>
      <rPr>
        <b/>
        <sz val="16"/>
        <rFont val="Calibri"/>
        <family val="2"/>
        <scheme val="minor"/>
      </rPr>
      <t>meta anual</t>
    </r>
    <r>
      <rPr>
        <sz val="16"/>
        <rFont val="Calibri"/>
        <family val="2"/>
        <scheme val="minor"/>
      </rPr>
      <t xml:space="preserve"> del </t>
    </r>
    <r>
      <rPr>
        <b/>
        <sz val="16"/>
        <rFont val="Calibri"/>
        <family val="2"/>
        <scheme val="minor"/>
      </rPr>
      <t>100</t>
    </r>
    <r>
      <rPr>
        <sz val="16"/>
        <rFont val="Calibri"/>
        <family val="2"/>
        <scheme val="minor"/>
      </rPr>
      <t>%.</t>
    </r>
  </si>
  <si>
    <t>A. 4.1.1.1.8.1 Elaboración de manuales de orden administrativo en la Corporación Policial.</t>
  </si>
  <si>
    <t>PMR: Porcentaje de Manuales realizados.
(Creación de manuales de organización y de procedimientos).</t>
  </si>
  <si>
    <r>
      <t xml:space="preserve">A. 4.1.1.1.8.2 </t>
    </r>
    <r>
      <rPr>
        <sz val="16"/>
        <color theme="1"/>
        <rFont val="Calibri"/>
        <family val="2"/>
        <scheme val="minor"/>
      </rPr>
      <t xml:space="preserve">Realización de acciones de mantenimiento y modernización a la infraestructura y parque vehicular existente de la Secretaría Municipal de Seguridad Ciudadana y Tránsito. </t>
    </r>
  </si>
  <si>
    <r>
      <rPr>
        <b/>
        <sz val="16"/>
        <color theme="1"/>
        <rFont val="Calibri"/>
        <family val="2"/>
        <scheme val="minor"/>
      </rPr>
      <t>PAMMR:</t>
    </r>
    <r>
      <rPr>
        <sz val="16"/>
        <color theme="1"/>
        <rFont val="Calibri"/>
        <family val="2"/>
        <scheme val="minor"/>
      </rPr>
      <t xml:space="preserve"> Porcentaje de acciones de mantenimiento y modernización realizadas.
(Programa de Conservación de flota vehicular y mejoramiento de la infraestructura de los edificios pertenecientes la SMSCyT).</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</si>
  <si>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24</t>
    </r>
    <r>
      <rPr>
        <sz val="16"/>
        <rFont val="Calibri"/>
        <family val="2"/>
        <scheme val="minor"/>
      </rPr>
      <t xml:space="preserve"> acciones de mantenimiento y modernización a la infraestructura y parque vehicular. En este trimestre se realizaron las </t>
    </r>
    <r>
      <rPr>
        <b/>
        <sz val="16"/>
        <rFont val="Calibri"/>
        <family val="2"/>
        <scheme val="minor"/>
      </rPr>
      <t>05</t>
    </r>
    <r>
      <rPr>
        <sz val="16"/>
        <rFont val="Calibri"/>
        <family val="2"/>
        <scheme val="minor"/>
      </rPr>
      <t xml:space="preserve"> acciones que se tenían proyectadas para el trimestre, obteniendo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así como un porcentaje de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100</t>
    </r>
    <r>
      <rPr>
        <sz val="16"/>
        <rFont val="Calibri"/>
        <family val="2"/>
        <scheme val="minor"/>
      </rPr>
      <t>%.</t>
    </r>
  </si>
  <si>
    <t xml:space="preserve">A. 4.1.1.1.8.2 Realización de acciones de mantenimiento y modernización a la infraestructura y parque vehicular existente de la Secretaría Municipal de Seguridad Ciudadana y Tránsito. </t>
  </si>
  <si>
    <t>PAMMR: Porcentaje de acciones de mantenimiento y modernización realizadas.
(Programa de Conservación de flota vehicular y mejoramiento de la infraestructura de los edificios pertenecientes la SMSCyT).</t>
  </si>
  <si>
    <r>
      <t xml:space="preserve">A. 4.1.1.1.8.3  </t>
    </r>
    <r>
      <rPr>
        <sz val="16"/>
        <color theme="1"/>
        <rFont val="Calibri"/>
        <family val="2"/>
        <scheme val="minor"/>
      </rPr>
      <t xml:space="preserve">Implementación de acciones para Incentivar la lealtad, orgullo y sentido de pertenencia a la Corporación Policial.       </t>
    </r>
    <r>
      <rPr>
        <b/>
        <sz val="16"/>
        <color theme="1"/>
        <rFont val="Calibri"/>
        <family val="2"/>
        <scheme val="minor"/>
      </rPr>
      <t xml:space="preserve">                                                                                                                                                                                                                                                                             </t>
    </r>
  </si>
  <si>
    <r>
      <rPr>
        <b/>
        <sz val="16"/>
        <color theme="1"/>
        <rFont val="Calibri"/>
        <family val="2"/>
        <scheme val="minor"/>
      </rPr>
      <t>PAILOSPE</t>
    </r>
    <r>
      <rPr>
        <sz val="16"/>
        <color theme="1"/>
        <rFont val="Calibri"/>
        <family val="2"/>
        <scheme val="minor"/>
      </rPr>
      <t>: Porcentaje de acciones para incentivar la lealtad, orgullo y sentido de pertenencia efectuadas. 
(Entrega de reconocimientos, promoción de grados, torneos deportivos, implementación de actividades físicas para los elementos de la SMSCyT;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r>
  </si>
  <si>
    <r>
      <t xml:space="preserve">Este </t>
    </r>
    <r>
      <rPr>
        <b/>
        <sz val="16"/>
        <rFont val="Calibri"/>
        <family val="2"/>
        <scheme val="minor"/>
      </rPr>
      <t>indicador</t>
    </r>
    <r>
      <rPr>
        <sz val="16"/>
        <rFont val="Calibri"/>
        <family val="2"/>
        <scheme val="minor"/>
      </rPr>
      <t xml:space="preserve"> tiene como meta anual la implementación de </t>
    </r>
    <r>
      <rPr>
        <b/>
        <sz val="16"/>
        <rFont val="Calibri"/>
        <family val="2"/>
        <scheme val="minor"/>
      </rPr>
      <t>23</t>
    </r>
    <r>
      <rPr>
        <sz val="16"/>
        <rFont val="Calibri"/>
        <family val="2"/>
        <scheme val="minor"/>
      </rPr>
      <t xml:space="preserve"> acciones para incentivar la lealtad, orgullo y sentido de pertenencia. Este trimestre se realizaron las </t>
    </r>
    <r>
      <rPr>
        <b/>
        <sz val="16"/>
        <rFont val="Calibri"/>
        <family val="2"/>
        <scheme val="minor"/>
      </rPr>
      <t xml:space="preserve">06 </t>
    </r>
    <r>
      <rPr>
        <sz val="16"/>
        <rFont val="Calibri"/>
        <family val="2"/>
        <scheme val="minor"/>
      </rPr>
      <t xml:space="preserve">acciones de </t>
    </r>
    <r>
      <rPr>
        <b/>
        <sz val="16"/>
        <rFont val="Calibri"/>
        <family val="2"/>
        <scheme val="minor"/>
      </rPr>
      <t>02</t>
    </r>
    <r>
      <rPr>
        <sz val="16"/>
        <rFont val="Calibri"/>
        <family val="2"/>
        <scheme val="minor"/>
      </rPr>
      <t xml:space="preserve"> que se tenían proyectadas en el trimestre, obteniendo un porcentaje de </t>
    </r>
    <r>
      <rPr>
        <b/>
        <sz val="16"/>
        <rFont val="Calibri"/>
        <family val="2"/>
        <scheme val="minor"/>
      </rPr>
      <t>cumplimiento</t>
    </r>
    <r>
      <rPr>
        <sz val="16"/>
        <rFont val="Calibri"/>
        <family val="2"/>
        <scheme val="minor"/>
      </rPr>
      <t xml:space="preserve"> del </t>
    </r>
    <r>
      <rPr>
        <b/>
        <sz val="16"/>
        <rFont val="Calibri"/>
        <family val="2"/>
        <scheme val="minor"/>
      </rPr>
      <t>300</t>
    </r>
    <r>
      <rPr>
        <sz val="16"/>
        <rFont val="Calibri"/>
        <family val="2"/>
        <scheme val="minor"/>
      </rPr>
      <t xml:space="preserve">% con respecto a la meta proyectada en el trimestre, el porcentaje obtenido se debe a que se desarrollaron las activiades que se tenian resagadas en los trimestres pasados, en tal sentido se logro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95.65%</t>
    </r>
    <r>
      <rPr>
        <sz val="16"/>
        <rFont val="Calibri"/>
        <family val="2"/>
        <scheme val="minor"/>
      </rPr>
      <t>.</t>
    </r>
  </si>
  <si>
    <t xml:space="preserve">A. 4.1.1.1.8.3  Implementación de acciones para Incentivar la lealtad, orgullo y sentido de pertenencia a la Corporación Policial.                                                                                                                                                                                                                                                                                    </t>
  </si>
  <si>
    <t>PAILOSPE: Porcentaje de acciones para incentivar la lealtad, orgullo y sentido de pertenencia efectuadas. 
(Entrega de reconocimientos, promoción de grados, torneos deportivos, implementación de actividades físicas para los elementos de la SMSCyT;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</si>
  <si>
    <r>
      <t xml:space="preserve">A. 4.1.1.1.8.4 </t>
    </r>
    <r>
      <rPr>
        <sz val="16"/>
        <color theme="1"/>
        <rFont val="Calibri"/>
        <family val="2"/>
        <scheme val="minor"/>
      </rPr>
      <t>Implementación de convocatorias con perspectiva de género para personal activo y de nuevo ingreso.</t>
    </r>
  </si>
  <si>
    <r>
      <rPr>
        <b/>
        <sz val="16"/>
        <color theme="1"/>
        <rFont val="Calibri"/>
        <family val="2"/>
        <scheme val="minor"/>
      </rPr>
      <t>PCPGR:</t>
    </r>
    <r>
      <rPr>
        <sz val="16"/>
        <color theme="1"/>
        <rFont val="Calibri"/>
        <family val="2"/>
        <scheme val="minor"/>
      </rPr>
      <t xml:space="preserve"> Porcentaje de Convocatorias con Perspectiva de Género realizadas.
(Implementar un proceso de selección de personal para la SMSCyT y personal para la creación de una nueva área de atención a víctimas)</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</si>
  <si>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implementación de </t>
    </r>
    <r>
      <rPr>
        <b/>
        <sz val="16"/>
        <rFont val="Calibri"/>
        <family val="2"/>
        <scheme val="minor"/>
      </rPr>
      <t>01</t>
    </r>
    <r>
      <rPr>
        <sz val="16"/>
        <rFont val="Calibri"/>
        <family val="2"/>
        <scheme val="minor"/>
      </rPr>
      <t xml:space="preserve"> convocatoria con perspectiva de genero para el personal activo y de nuevo ingreso. Este trimestre no se tiene actividad proyectada, en tal contexto se obtuvo un porcentaje de </t>
    </r>
    <r>
      <rPr>
        <b/>
        <sz val="16"/>
        <rFont val="Calibri"/>
        <family val="2"/>
        <scheme val="minor"/>
      </rPr>
      <t xml:space="preserve">cumplimiento anual </t>
    </r>
    <r>
      <rPr>
        <sz val="16"/>
        <rFont val="Calibri"/>
        <family val="2"/>
        <scheme val="minor"/>
      </rPr>
      <t xml:space="preserve">del </t>
    </r>
    <r>
      <rPr>
        <b/>
        <sz val="16"/>
        <rFont val="Calibri"/>
        <family val="2"/>
        <scheme val="minor"/>
      </rPr>
      <t>100%</t>
    </r>
    <r>
      <rPr>
        <sz val="16"/>
        <rFont val="Calibri"/>
        <family val="2"/>
        <scheme val="minor"/>
      </rPr>
      <t>.</t>
    </r>
  </si>
  <si>
    <t>A. 4.1.1.1.8.4 Implementación de convocatorias con perspectiva de género para personal activo y de nuevo ingreso.</t>
  </si>
  <si>
    <t>PCPGR: Porcentaje de Convocatorias con Perspectiva de Género realizadas.
(Implementar un proceso de selección de personal para la SMSCyT y personal para la creación de una nueva área de atención a víctimas)</t>
  </si>
  <si>
    <r>
      <t xml:space="preserve">A. 4.1.1.1.8.5 </t>
    </r>
    <r>
      <rPr>
        <sz val="16"/>
        <color theme="1"/>
        <rFont val="Calibri"/>
        <family val="2"/>
        <scheme val="minor"/>
      </rPr>
      <t>Elaboración de proyectos para el mejoramiento del equipamiento policial.</t>
    </r>
  </si>
  <si>
    <r>
      <rPr>
        <b/>
        <sz val="16"/>
        <color theme="1"/>
        <rFont val="Calibri"/>
        <family val="2"/>
        <scheme val="minor"/>
      </rPr>
      <t>PPEPE</t>
    </r>
    <r>
      <rPr>
        <sz val="16"/>
        <color theme="1"/>
        <rFont val="Calibri"/>
        <family val="2"/>
        <scheme val="minor"/>
      </rPr>
      <t>: Porcentaje de Proyectos para equipamiento policial ejecutados.
(Realizar programas para la adquisición de un autobús, arcos lectores de placas, uniformes y equipo policial como chalecos balísticos, cintas amarillas, armamento y municiones).</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</si>
  <si>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 xml:space="preserve">meta anual </t>
    </r>
    <r>
      <rPr>
        <sz val="16"/>
        <rFont val="Calibri"/>
        <family val="2"/>
        <scheme val="minor"/>
      </rPr>
      <t xml:space="preserve">la elaboración de </t>
    </r>
    <r>
      <rPr>
        <b/>
        <sz val="16"/>
        <rFont val="Calibri"/>
        <family val="2"/>
        <scheme val="minor"/>
      </rPr>
      <t>01</t>
    </r>
    <r>
      <rPr>
        <sz val="16"/>
        <rFont val="Calibri"/>
        <family val="2"/>
        <scheme val="minor"/>
      </rPr>
      <t xml:space="preserve"> proyecto para el mejoramiento del equipamiento policial. En este trimestre no se tiene proyectada la realización de actividades, más sin embargo se subsano el rezago de la actividad, es por ello que se obtuvo un </t>
    </r>
    <r>
      <rPr>
        <b/>
        <sz val="16"/>
        <rFont val="Calibri"/>
        <family val="2"/>
        <scheme val="minor"/>
      </rPr>
      <t>cumplimiento</t>
    </r>
    <r>
      <rPr>
        <sz val="16"/>
        <rFont val="Calibri"/>
        <family val="2"/>
        <scheme val="minor"/>
      </rPr>
      <t xml:space="preserve"> con respecto a la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100</t>
    </r>
    <r>
      <rPr>
        <sz val="16"/>
        <rFont val="Calibri"/>
        <family val="2"/>
        <scheme val="minor"/>
      </rPr>
      <t>%.</t>
    </r>
  </si>
  <si>
    <t>A. 4.1.1.1.8.5 Elaboración de proyectos para el mejoramiento del equipamiento policial.</t>
  </si>
  <si>
    <t>PPEPE: Porcentaje de Proyectos para equipamiento policial ejecutados.
(Realizar programas para la adquisición de un autobús, arcos lectores de placas, uniformes y equipo policial como chalecos balísticos, cintas amarillas, armamento y municiones).</t>
  </si>
  <si>
    <r>
      <t xml:space="preserve">A. 4.1.1.1.8.6 </t>
    </r>
    <r>
      <rPr>
        <sz val="16"/>
        <color theme="1"/>
        <rFont val="Calibri"/>
        <family val="2"/>
        <scheme val="minor"/>
      </rPr>
      <t>Implementación de actividades para la certificación del personal policial.</t>
    </r>
  </si>
  <si>
    <r>
      <rPr>
        <b/>
        <sz val="16"/>
        <color theme="1"/>
        <rFont val="Calibri"/>
        <family val="2"/>
        <scheme val="minor"/>
      </rPr>
      <t>PACPR:</t>
    </r>
    <r>
      <rPr>
        <sz val="16"/>
        <color theme="1"/>
        <rFont val="Calibri"/>
        <family val="2"/>
        <scheme val="minor"/>
      </rPr>
      <t xml:space="preserve"> Porcentaje de actividades de certificación del personal realizadas.
(Análisis en materia de profesionalización, evaluación de desempeño, evaluación de competencias básicas, evaluación de Control de Confianza y difusión   interna en materias de Certificado Único Policial).</t>
    </r>
  </si>
  <si>
    <r>
      <t xml:space="preserve">Este </t>
    </r>
    <r>
      <rPr>
        <b/>
        <sz val="16"/>
        <rFont val="Calibri"/>
        <family val="2"/>
        <scheme val="minor"/>
      </rPr>
      <t>indicador</t>
    </r>
    <r>
      <rPr>
        <sz val="16"/>
        <rFont val="Calibri"/>
        <family val="2"/>
        <scheme val="minor"/>
      </rPr>
      <t xml:space="preserve"> tiene como meta anual la implementación de </t>
    </r>
    <r>
      <rPr>
        <b/>
        <sz val="16"/>
        <rFont val="Calibri"/>
        <family val="2"/>
        <scheme val="minor"/>
      </rPr>
      <t>05</t>
    </r>
    <r>
      <rPr>
        <sz val="16"/>
        <rFont val="Calibri"/>
        <family val="2"/>
        <scheme val="minor"/>
      </rPr>
      <t xml:space="preserve"> actividades para la certificación del personal policial. En este trimestre no se tiene proyectada la realización de actividades, más sin embargo se subsano el rezago de la actividad, es por ello que se obtuvo un </t>
    </r>
    <r>
      <rPr>
        <b/>
        <sz val="16"/>
        <rFont val="Calibri"/>
        <family val="2"/>
        <scheme val="minor"/>
      </rPr>
      <t>cumplimiento</t>
    </r>
    <r>
      <rPr>
        <sz val="16"/>
        <rFont val="Calibri"/>
        <family val="2"/>
        <scheme val="minor"/>
      </rPr>
      <t xml:space="preserve"> con respecto a la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100</t>
    </r>
    <r>
      <rPr>
        <sz val="16"/>
        <rFont val="Calibri"/>
        <family val="2"/>
        <scheme val="minor"/>
      </rPr>
      <t>%.</t>
    </r>
  </si>
  <si>
    <t>A. 4.1.1.1.8.6 Implementación de actividades para la certificación del personal policial.</t>
  </si>
  <si>
    <t>PACPR: Porcentaje de actividades de certificación del personal realizadas.
(Análisis en materia de profesionalización, evaluación de desempeño, evaluación de competencias básicas, evaluación de Control de Confianza y difusión   interna en materias de Certificado Único Policial).</t>
  </si>
  <si>
    <r>
      <t xml:space="preserve">A. 4.1.1.1.8.7 </t>
    </r>
    <r>
      <rPr>
        <sz val="16"/>
        <color theme="1"/>
        <rFont val="Calibri"/>
        <family val="2"/>
        <scheme val="minor"/>
      </rPr>
      <t xml:space="preserve">Realización de actividades enfocadas a mejorar el consumo y distribución de la dotación de gasolina de las unidades de la Secretaría Municipal de Seguridad Ciudadana y Tránsito. </t>
    </r>
  </si>
  <si>
    <r>
      <rPr>
        <b/>
        <sz val="16"/>
        <color theme="1"/>
        <rFont val="Calibri"/>
        <family val="2"/>
        <scheme val="minor"/>
      </rPr>
      <t>PAEMCDDG:</t>
    </r>
    <r>
      <rPr>
        <sz val="16"/>
        <color theme="1"/>
        <rFont val="Calibri"/>
        <family val="2"/>
        <scheme val="minor"/>
      </rPr>
      <t xml:space="preserve"> Porcentaje de actividades enfocadas a mejorar el consumo y distribución de la dotación de gasolina realizadas.
(Programas que se realizan anualmente con el fin de eficientar el rendimiento de gasolina que utilizan las unidades de la Secretaría Municipal de Seguridad Ciudadana y Tránsito) </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</si>
  <si>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01</t>
    </r>
    <r>
      <rPr>
        <sz val="16"/>
        <rFont val="Calibri"/>
        <family val="2"/>
        <scheme val="minor"/>
      </rPr>
      <t xml:space="preserve"> actividades enfocadas a mejorar el consumo y distribución de la dotación de gasolina de las unidades de esta secretaria. Este trimestre no se tenía actividades para desarrollar</t>
    </r>
    <r>
      <rPr>
        <b/>
        <sz val="16"/>
        <rFont val="Calibri"/>
        <family val="2"/>
        <scheme val="minor"/>
      </rPr>
      <t>,</t>
    </r>
    <r>
      <rPr>
        <sz val="16"/>
        <rFont val="Calibri"/>
        <family val="2"/>
        <scheme val="minor"/>
      </rPr>
      <t xml:space="preserve"> en tal contexto se obtuvo un porcentaje de </t>
    </r>
    <r>
      <rPr>
        <b/>
        <sz val="16"/>
        <rFont val="Calibri"/>
        <family val="2"/>
        <scheme val="minor"/>
      </rPr>
      <t xml:space="preserve">cumplimiento anual </t>
    </r>
    <r>
      <rPr>
        <sz val="16"/>
        <rFont val="Calibri"/>
        <family val="2"/>
        <scheme val="minor"/>
      </rPr>
      <t xml:space="preserve">del </t>
    </r>
    <r>
      <rPr>
        <b/>
        <sz val="16"/>
        <rFont val="Calibri"/>
        <family val="2"/>
        <scheme val="minor"/>
      </rPr>
      <t>100%</t>
    </r>
    <r>
      <rPr>
        <sz val="16"/>
        <rFont val="Calibri"/>
        <family val="2"/>
        <scheme val="minor"/>
      </rPr>
      <t>.</t>
    </r>
  </si>
  <si>
    <t xml:space="preserve">A. 4.1.1.1.8.7 Realización de actividades enfocadas a mejorar el consumo y distribución de la dotación de gasolina de las unidades de la Secretaría Municipal de Seguridad Ciudadana y Tránsito. </t>
  </si>
  <si>
    <t xml:space="preserve">PAEMCDDG: Porcentaje de actividades enfocadas a mejorar el consumo y distribución de la dotación de gasolina realizadas.
(Programas que se realizan anualmente con el fin de eficientar el rendimiento de gasolina que utilizan las unidades de la Secretaría Municipal de Seguridad Ciudadana y Tránsito) </t>
  </si>
  <si>
    <t>TURISTICA</t>
  </si>
  <si>
    <r>
      <t xml:space="preserve">C. 4.1.1.1.9 </t>
    </r>
    <r>
      <rPr>
        <sz val="16"/>
        <color theme="1"/>
        <rFont val="Calibri"/>
        <family val="2"/>
        <scheme val="minor"/>
      </rPr>
      <t>Acciones de seguridad, prevención social del delito y atención a turistas y residentes del municipio de Benito Juárez realizadas.</t>
    </r>
  </si>
  <si>
    <r>
      <rPr>
        <b/>
        <sz val="16"/>
        <color theme="1"/>
        <rFont val="Calibri"/>
        <family val="2"/>
        <scheme val="minor"/>
      </rPr>
      <t>PASPATR:</t>
    </r>
    <r>
      <rPr>
        <sz val="16"/>
        <color theme="1"/>
        <rFont val="Calibri"/>
        <family val="2"/>
        <scheme val="minor"/>
      </rPr>
      <t xml:space="preserve"> Porcentaje de acciones de seguridad, prevención y atención al turista realizadas.</t>
    </r>
  </si>
  <si>
    <r>
      <t xml:space="preserve">Este </t>
    </r>
    <r>
      <rPr>
        <b/>
        <sz val="16"/>
        <rFont val="Calibri"/>
        <family val="2"/>
        <scheme val="minor"/>
      </rPr>
      <t>componente</t>
    </r>
    <r>
      <rPr>
        <sz val="16"/>
        <rFont val="Calibri"/>
        <family val="2"/>
        <scheme val="minor"/>
      </rPr>
      <t xml:space="preserve"> tiene como meta anual la ejecución de </t>
    </r>
    <r>
      <rPr>
        <b/>
        <sz val="16"/>
        <rFont val="Calibri"/>
        <family val="2"/>
        <scheme val="minor"/>
      </rPr>
      <t>229,400</t>
    </r>
    <r>
      <rPr>
        <sz val="16"/>
        <rFont val="Calibri"/>
        <family val="2"/>
        <scheme val="minor"/>
      </rPr>
      <t xml:space="preserve"> acciones de seguridad, prevención social del delito y atención a turistas y residentes. En este trimestre se realizaron </t>
    </r>
    <r>
      <rPr>
        <b/>
        <sz val="16"/>
        <rFont val="Calibri"/>
        <family val="2"/>
        <scheme val="minor"/>
      </rPr>
      <t>57,324</t>
    </r>
    <r>
      <rPr>
        <sz val="16"/>
        <rFont val="Calibri"/>
        <family val="2"/>
        <scheme val="minor"/>
      </rPr>
      <t xml:space="preserve"> de </t>
    </r>
    <r>
      <rPr>
        <b/>
        <sz val="16"/>
        <rFont val="Calibri"/>
        <family val="2"/>
        <scheme val="minor"/>
      </rPr>
      <t>57,350</t>
    </r>
    <r>
      <rPr>
        <sz val="16"/>
        <rFont val="Calibri"/>
        <family val="2"/>
        <scheme val="minor"/>
      </rPr>
      <t xml:space="preserve"> que se tenían proyectadas en el trimestre, obteniendo un porcentaje de </t>
    </r>
    <r>
      <rPr>
        <b/>
        <sz val="16"/>
        <rFont val="Calibri"/>
        <family val="2"/>
        <scheme val="minor"/>
      </rPr>
      <t>cumplimiento</t>
    </r>
    <r>
      <rPr>
        <sz val="16"/>
        <rFont val="Calibri"/>
        <family val="2"/>
        <scheme val="minor"/>
      </rPr>
      <t xml:space="preserve"> del </t>
    </r>
    <r>
      <rPr>
        <b/>
        <sz val="16"/>
        <rFont val="Calibri"/>
        <family val="2"/>
        <scheme val="minor"/>
      </rPr>
      <t>99.95</t>
    </r>
    <r>
      <rPr>
        <sz val="16"/>
        <rFont val="Calibri"/>
        <family val="2"/>
        <scheme val="minor"/>
      </rPr>
      <t xml:space="preserve">%, así como un </t>
    </r>
    <r>
      <rPr>
        <b/>
        <sz val="16"/>
        <rFont val="Calibri"/>
        <family val="2"/>
        <scheme val="minor"/>
      </rPr>
      <t>cumplimiento anual</t>
    </r>
    <r>
      <rPr>
        <sz val="16"/>
        <rFont val="Calibri"/>
        <family val="2"/>
        <scheme val="minor"/>
      </rPr>
      <t xml:space="preserve"> del </t>
    </r>
    <r>
      <rPr>
        <b/>
        <sz val="16"/>
        <rFont val="Calibri"/>
        <family val="2"/>
        <scheme val="minor"/>
      </rPr>
      <t>100.16%.</t>
    </r>
  </si>
  <si>
    <t>C. 4.1.1.1.9 Acciones de seguridad, prevención social del delito y atención a turistas y residentes del municipio de Benito Juárez realizadas.</t>
  </si>
  <si>
    <t>PASPATR: Porcentaje de acciones de seguridad, prevención y atención al turista realizadas.</t>
  </si>
  <si>
    <r>
      <t>A. 4.1.1.1.9.1</t>
    </r>
    <r>
      <rPr>
        <sz val="16"/>
        <color theme="1"/>
        <rFont val="Calibri"/>
        <family val="2"/>
        <scheme val="minor"/>
      </rPr>
      <t xml:space="preserve"> Impartición de pláticas de prevención del delito dirigidas a empresas, personal de seguridad en hoteles y plazas comerciales así como residentes de la Zona Hotelera del municipio de Benito Juárez.</t>
    </r>
  </si>
  <si>
    <r>
      <rPr>
        <b/>
        <sz val="16"/>
        <color theme="1"/>
        <rFont val="Calibri"/>
        <family val="2"/>
        <scheme val="minor"/>
      </rPr>
      <t>PPPDR:</t>
    </r>
    <r>
      <rPr>
        <sz val="16"/>
        <color theme="1"/>
        <rFont val="Calibri"/>
        <family val="2"/>
        <scheme val="minor"/>
      </rPr>
      <t xml:space="preserve">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r>
  </si>
  <si>
    <r>
      <t xml:space="preserve">Este </t>
    </r>
    <r>
      <rPr>
        <b/>
        <sz val="16"/>
        <rFont val="Calibri"/>
        <family val="2"/>
        <scheme val="minor"/>
      </rPr>
      <t>indicador</t>
    </r>
    <r>
      <rPr>
        <sz val="16"/>
        <rFont val="Calibri"/>
        <family val="2"/>
        <scheme val="minor"/>
      </rPr>
      <t xml:space="preserve"> tiene como meta anual la impartición de </t>
    </r>
    <r>
      <rPr>
        <b/>
        <sz val="16"/>
        <rFont val="Calibri"/>
        <family val="2"/>
        <scheme val="minor"/>
      </rPr>
      <t>06</t>
    </r>
    <r>
      <rPr>
        <sz val="16"/>
        <rFont val="Calibri"/>
        <family val="2"/>
        <scheme val="minor"/>
      </rPr>
      <t xml:space="preserve"> platicas en materia de prevención del delito dirigido a empresas, personal hotelero y comerciantes, así como a residentes. En este trimestre se realizó </t>
    </r>
    <r>
      <rPr>
        <b/>
        <sz val="16"/>
        <rFont val="Calibri"/>
        <family val="2"/>
        <scheme val="minor"/>
      </rPr>
      <t>03</t>
    </r>
    <r>
      <rPr>
        <sz val="16"/>
        <rFont val="Calibri"/>
        <family val="2"/>
        <scheme val="minor"/>
      </rPr>
      <t xml:space="preserve"> de </t>
    </r>
    <r>
      <rPr>
        <b/>
        <sz val="16"/>
        <rFont val="Calibri"/>
        <family val="2"/>
        <scheme val="minor"/>
      </rPr>
      <t>01</t>
    </r>
    <r>
      <rPr>
        <sz val="16"/>
        <rFont val="Calibri"/>
        <family val="2"/>
        <scheme val="minor"/>
      </rPr>
      <t xml:space="preserve"> que se tenían proyectadas, obteniendo un </t>
    </r>
    <r>
      <rPr>
        <b/>
        <sz val="16"/>
        <rFont val="Calibri"/>
        <family val="2"/>
        <scheme val="minor"/>
      </rPr>
      <t>porcentaje</t>
    </r>
    <r>
      <rPr>
        <sz val="16"/>
        <rFont val="Calibri"/>
        <family val="2"/>
        <scheme val="minor"/>
      </rPr>
      <t xml:space="preserve"> del </t>
    </r>
    <r>
      <rPr>
        <b/>
        <sz val="16"/>
        <rFont val="Calibri"/>
        <family val="2"/>
        <scheme val="minor"/>
      </rPr>
      <t>300</t>
    </r>
    <r>
      <rPr>
        <sz val="16"/>
        <rFont val="Calibri"/>
        <family val="2"/>
        <scheme val="minor"/>
      </rPr>
      <t xml:space="preserve">%, este porcentaje se debe a que en el trimestre pasado se reprogramaron las actividades para poder ser desempeñadas en este trimestre, en este sentido se logro un </t>
    </r>
    <r>
      <rPr>
        <b/>
        <sz val="16"/>
        <rFont val="Calibri"/>
        <family val="2"/>
        <scheme val="minor"/>
      </rPr>
      <t>cumplimiento</t>
    </r>
    <r>
      <rPr>
        <sz val="16"/>
        <rFont val="Calibri"/>
        <family val="2"/>
        <scheme val="minor"/>
      </rPr>
      <t xml:space="preserve"> con respecto a la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100</t>
    </r>
    <r>
      <rPr>
        <sz val="16"/>
        <rFont val="Calibri"/>
        <family val="2"/>
        <scheme val="minor"/>
      </rPr>
      <t>%.</t>
    </r>
  </si>
  <si>
    <t>A. 4.1.1.1.9.1 Impartición de pláticas de prevención del delito dirigidas a empresas, personal de seguridad en hoteles y plazas comerciales así como residentes de la Zona Hotelera del municipio de Benito Juárez.</t>
  </si>
  <si>
    <t>PPPDR: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</si>
  <si>
    <r>
      <t xml:space="preserve">A. 4.1.1.1.9.2:  </t>
    </r>
    <r>
      <rPr>
        <sz val="16"/>
        <color theme="1"/>
        <rFont val="Calibri"/>
        <family val="2"/>
        <scheme val="minor"/>
      </rPr>
      <t>Consolidación de operativos de prevención y disuasión con proximidad social enfocados al sector turístico.</t>
    </r>
  </si>
  <si>
    <r>
      <rPr>
        <b/>
        <sz val="16"/>
        <color theme="1"/>
        <rFont val="Calibri"/>
        <family val="2"/>
        <scheme val="minor"/>
      </rPr>
      <t>POPSEZT:</t>
    </r>
    <r>
      <rPr>
        <sz val="16"/>
        <color theme="1"/>
        <rFont val="Calibri"/>
        <family val="2"/>
        <scheme val="minor"/>
      </rPr>
      <t xml:space="preserve">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r>
  </si>
  <si>
    <r>
      <t xml:space="preserve">Este </t>
    </r>
    <r>
      <rPr>
        <b/>
        <sz val="16"/>
        <rFont val="Calibri"/>
        <family val="2"/>
        <scheme val="minor"/>
      </rPr>
      <t>indicador</t>
    </r>
    <r>
      <rPr>
        <sz val="16"/>
        <rFont val="Calibri"/>
        <family val="2"/>
        <scheme val="minor"/>
      </rPr>
      <t xml:space="preserve"> tiene como meta anual la consolidación de </t>
    </r>
    <r>
      <rPr>
        <b/>
        <sz val="16"/>
        <rFont val="Calibri"/>
        <family val="2"/>
        <scheme val="minor"/>
      </rPr>
      <t>103,928</t>
    </r>
    <r>
      <rPr>
        <sz val="16"/>
        <rFont val="Calibri"/>
        <family val="2"/>
        <scheme val="minor"/>
      </rPr>
      <t xml:space="preserve"> operativos de prevención y disuasión con proximidad social. En este trimestre se realizaron </t>
    </r>
    <r>
      <rPr>
        <b/>
        <sz val="16"/>
        <rFont val="Calibri"/>
        <family val="2"/>
        <scheme val="minor"/>
      </rPr>
      <t>25,984</t>
    </r>
    <r>
      <rPr>
        <sz val="16"/>
        <rFont val="Calibri"/>
        <family val="2"/>
        <scheme val="minor"/>
      </rPr>
      <t xml:space="preserve"> de </t>
    </r>
    <r>
      <rPr>
        <b/>
        <sz val="16"/>
        <rFont val="Calibri"/>
        <family val="2"/>
        <scheme val="minor"/>
      </rPr>
      <t>25,984</t>
    </r>
    <r>
      <rPr>
        <sz val="16"/>
        <rFont val="Calibri"/>
        <family val="2"/>
        <scheme val="minor"/>
      </rPr>
      <t xml:space="preserve"> que se tenían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así como un </t>
    </r>
    <r>
      <rPr>
        <b/>
        <sz val="16"/>
        <rFont val="Calibri"/>
        <family val="2"/>
        <scheme val="minor"/>
      </rPr>
      <t>cumplimiento anual</t>
    </r>
    <r>
      <rPr>
        <sz val="16"/>
        <rFont val="Calibri"/>
        <family val="2"/>
        <scheme val="minor"/>
      </rPr>
      <t xml:space="preserve"> del </t>
    </r>
    <r>
      <rPr>
        <b/>
        <sz val="16"/>
        <rFont val="Calibri"/>
        <family val="2"/>
        <scheme val="minor"/>
      </rPr>
      <t>99.99</t>
    </r>
    <r>
      <rPr>
        <sz val="16"/>
        <rFont val="Calibri"/>
        <family val="2"/>
        <scheme val="minor"/>
      </rPr>
      <t>%.</t>
    </r>
  </si>
  <si>
    <t>A. 4.1.1.1.9.2:  Consolidación de operativos de prevención y disuasión con proximidad social enfocados al sector turístico.</t>
  </si>
  <si>
    <t>POPSEZT: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</si>
  <si>
    <r>
      <t xml:space="preserve">A. 4.1.1.1.9.3 </t>
    </r>
    <r>
      <rPr>
        <sz val="16"/>
        <color theme="1"/>
        <rFont val="Calibri"/>
        <family val="2"/>
        <scheme val="minor"/>
      </rPr>
      <t>Consolidación de módulos de atención al turistas en zonas de mayor afluencia.</t>
    </r>
  </si>
  <si>
    <r>
      <rPr>
        <b/>
        <sz val="16"/>
        <color theme="1"/>
        <rFont val="Calibri"/>
        <family val="2"/>
        <scheme val="minor"/>
      </rPr>
      <t>PSAO:</t>
    </r>
    <r>
      <rPr>
        <sz val="16"/>
        <color theme="1"/>
        <rFont val="Calibri"/>
        <family val="2"/>
        <scheme val="minor"/>
      </rPr>
      <t xml:space="preserve"> Porcentaje de servicios de atención otorgados.
(Servicio de atención al turista donde la afluencia sea mayor, proporcionando información en general y asistencia a los visitantes que así lo requieran)</t>
    </r>
  </si>
  <si>
    <r>
      <t xml:space="preserve">Este </t>
    </r>
    <r>
      <rPr>
        <b/>
        <sz val="16"/>
        <rFont val="Calibri"/>
        <family val="2"/>
        <scheme val="minor"/>
      </rPr>
      <t>indicador</t>
    </r>
    <r>
      <rPr>
        <sz val="16"/>
        <rFont val="Calibri"/>
        <family val="2"/>
        <scheme val="minor"/>
      </rPr>
      <t xml:space="preserve"> tiene como meta anual la consolidación de </t>
    </r>
    <r>
      <rPr>
        <b/>
        <sz val="16"/>
        <rFont val="Calibri"/>
        <family val="2"/>
        <scheme val="minor"/>
      </rPr>
      <t>124,740</t>
    </r>
    <r>
      <rPr>
        <sz val="16"/>
        <rFont val="Calibri"/>
        <family val="2"/>
        <scheme val="minor"/>
      </rPr>
      <t xml:space="preserve"> módulos de atención al turista. En este trimestre se realizaron </t>
    </r>
    <r>
      <rPr>
        <b/>
        <sz val="16"/>
        <rFont val="Calibri"/>
        <family val="2"/>
        <scheme val="minor"/>
      </rPr>
      <t xml:space="preserve">31,152 </t>
    </r>
    <r>
      <rPr>
        <sz val="16"/>
        <rFont val="Calibri"/>
        <family val="2"/>
        <scheme val="minor"/>
      </rPr>
      <t xml:space="preserve">de </t>
    </r>
    <r>
      <rPr>
        <b/>
        <sz val="16"/>
        <rFont val="Calibri"/>
        <family val="2"/>
        <scheme val="minor"/>
      </rPr>
      <t>31,185</t>
    </r>
    <r>
      <rPr>
        <sz val="16"/>
        <rFont val="Calibri"/>
        <family val="2"/>
        <scheme val="minor"/>
      </rPr>
      <t xml:space="preserve"> que se tenían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99.89</t>
    </r>
    <r>
      <rPr>
        <sz val="16"/>
        <rFont val="Calibri"/>
        <family val="2"/>
        <scheme val="minor"/>
      </rPr>
      <t xml:space="preserve">%, así como un </t>
    </r>
    <r>
      <rPr>
        <b/>
        <sz val="16"/>
        <rFont val="Calibri"/>
        <family val="2"/>
        <scheme val="minor"/>
      </rPr>
      <t>cumplimiento anual</t>
    </r>
    <r>
      <rPr>
        <sz val="16"/>
        <rFont val="Calibri"/>
        <family val="2"/>
        <scheme val="minor"/>
      </rPr>
      <t xml:space="preserve"> del </t>
    </r>
    <r>
      <rPr>
        <b/>
        <sz val="16"/>
        <rFont val="Calibri"/>
        <family val="2"/>
        <scheme val="minor"/>
      </rPr>
      <t>100.30%</t>
    </r>
    <r>
      <rPr>
        <sz val="16"/>
        <rFont val="Calibri"/>
        <family val="2"/>
        <scheme val="minor"/>
      </rPr>
      <t>.</t>
    </r>
  </si>
  <si>
    <t>A. 4.1.1.1.9.3 Consolidación de módulos de atención al turistas en zonas de mayor afluencia.</t>
  </si>
  <si>
    <t>PSAO: Porcentaje de servicios de atención otorgados.
(Servicio de atención al turista donde la afluencia sea mayor, proporcionando información en general y asistencia a los visitantes que así lo requieran)</t>
  </si>
  <si>
    <r>
      <t xml:space="preserve">A. 4.1.1.1.9.4 </t>
    </r>
    <r>
      <rPr>
        <sz val="16"/>
        <color theme="1"/>
        <rFont val="Calibri"/>
        <family val="2"/>
        <scheme val="minor"/>
      </rPr>
      <t>Instalación de los filtros de vigilancia, para la prevención del delito y atención a turistas en puntos estratégicos de la zona hotelera del municipio de Benito Juárez.</t>
    </r>
  </si>
  <si>
    <r>
      <rPr>
        <b/>
        <sz val="16"/>
        <color theme="1"/>
        <rFont val="Calibri"/>
        <family val="2"/>
        <scheme val="minor"/>
      </rPr>
      <t>PFSVI:</t>
    </r>
    <r>
      <rPr>
        <sz val="16"/>
        <color theme="1"/>
        <rFont val="Calibri"/>
        <family val="2"/>
        <scheme val="minor"/>
      </rPr>
      <t xml:space="preserve"> Porcentaje de filtros de seguridad y vigilancia instalados.
(Instalación de filtros de inspección y seguridad, para realizan revisiones a personas y vehículos con la finalidad de brindar seguridad en la entrada y salida de la Zona Hotelera)</t>
    </r>
  </si>
  <si>
    <r>
      <t xml:space="preserve">Este </t>
    </r>
    <r>
      <rPr>
        <b/>
        <sz val="16"/>
        <rFont val="Calibri"/>
        <family val="2"/>
        <scheme val="minor"/>
      </rPr>
      <t>indicador</t>
    </r>
    <r>
      <rPr>
        <sz val="16"/>
        <rFont val="Calibri"/>
        <family val="2"/>
        <scheme val="minor"/>
      </rPr>
      <t xml:space="preserve"> tiene como meta anual la instalación de </t>
    </r>
    <r>
      <rPr>
        <b/>
        <sz val="16"/>
        <rFont val="Calibri"/>
        <family val="2"/>
        <scheme val="minor"/>
      </rPr>
      <t>720</t>
    </r>
    <r>
      <rPr>
        <sz val="16"/>
        <rFont val="Calibri"/>
        <family val="2"/>
        <scheme val="minor"/>
      </rPr>
      <t xml:space="preserve"> filtros de vigilancia, para la prevención del delito y atención a turistas. En este trimestre se realizaron los </t>
    </r>
    <r>
      <rPr>
        <b/>
        <sz val="16"/>
        <rFont val="Calibri"/>
        <family val="2"/>
        <scheme val="minor"/>
      </rPr>
      <t>180</t>
    </r>
    <r>
      <rPr>
        <sz val="16"/>
        <rFont val="Calibri"/>
        <family val="2"/>
        <scheme val="minor"/>
      </rPr>
      <t xml:space="preserve"> filtros que se tenían programadas, obteniendo un porcentaje de cumplimiento del </t>
    </r>
    <r>
      <rPr>
        <b/>
        <sz val="16"/>
        <rFont val="Calibri"/>
        <family val="2"/>
        <scheme val="minor"/>
      </rPr>
      <t>100</t>
    </r>
    <r>
      <rPr>
        <sz val="16"/>
        <rFont val="Calibri"/>
        <family val="2"/>
        <scheme val="minor"/>
      </rPr>
      <t xml:space="preserve">%, así como un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100</t>
    </r>
    <r>
      <rPr>
        <sz val="16"/>
        <rFont val="Calibri"/>
        <family val="2"/>
        <scheme val="minor"/>
      </rPr>
      <t>%.</t>
    </r>
  </si>
  <si>
    <t>A. 4.1.1.1.9.4 Instalación de los filtros de vigilancia, para la prevención del delito y atención a turistas en puntos estratégicos de la zona hotelera del municipio de Benito Juárez.</t>
  </si>
  <si>
    <t>PFSVI: Porcentaje de filtros de seguridad y vigilancia instalados.
(Instalación de filtros de inspección y seguridad, para realizan revisiones a personas y vehículos con la finalidad de brindar seguridad en la entrada y salida de la Zona Hotelera)</t>
  </si>
  <si>
    <r>
      <t>A. 4.1.1.1.9.5</t>
    </r>
    <r>
      <rPr>
        <sz val="16"/>
        <color theme="1"/>
        <rFont val="Calibri"/>
        <family val="2"/>
        <scheme val="minor"/>
      </rPr>
      <t xml:space="preserve"> Implementación de cursos de capacitación especializadas para la profesionalización de los elementos de la Policía Turística.</t>
    </r>
  </si>
  <si>
    <r>
      <rPr>
        <b/>
        <sz val="16"/>
        <color theme="1"/>
        <rFont val="Calibri"/>
        <family val="2"/>
        <scheme val="minor"/>
      </rPr>
      <t>PCCEEAPTR:</t>
    </r>
    <r>
      <rPr>
        <sz val="16"/>
        <color theme="1"/>
        <rFont val="Calibri"/>
        <family val="2"/>
        <scheme val="minor"/>
      </rPr>
      <t xml:space="preserve">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así como, como cursos de inglés, de primeros auxilios y de Seguridad Acuática).</t>
    </r>
  </si>
  <si>
    <r>
      <t xml:space="preserve">Este </t>
    </r>
    <r>
      <rPr>
        <b/>
        <sz val="16"/>
        <rFont val="Calibri"/>
        <family val="2"/>
        <scheme val="minor"/>
      </rPr>
      <t>indicador</t>
    </r>
    <r>
      <rPr>
        <sz val="16"/>
        <rFont val="Calibri"/>
        <family val="2"/>
        <scheme val="minor"/>
      </rPr>
      <t xml:space="preserve"> tiene como meta anual la implementación de </t>
    </r>
    <r>
      <rPr>
        <b/>
        <sz val="16"/>
        <rFont val="Calibri"/>
        <family val="2"/>
        <scheme val="minor"/>
      </rPr>
      <t>06</t>
    </r>
    <r>
      <rPr>
        <sz val="16"/>
        <rFont val="Calibri"/>
        <family val="2"/>
        <scheme val="minor"/>
      </rPr>
      <t xml:space="preserve"> cursos especializados para la profesionalización de los elementos de esta secretaria. En este trimestre se realizaron </t>
    </r>
    <r>
      <rPr>
        <b/>
        <sz val="16"/>
        <rFont val="Calibri"/>
        <family val="2"/>
        <scheme val="minor"/>
      </rPr>
      <t>05</t>
    </r>
    <r>
      <rPr>
        <sz val="16"/>
        <rFont val="Calibri"/>
        <family val="2"/>
        <scheme val="minor"/>
      </rPr>
      <t xml:space="preserve"> actividades de </t>
    </r>
    <r>
      <rPr>
        <b/>
        <sz val="16"/>
        <rFont val="Calibri"/>
        <family val="2"/>
        <scheme val="minor"/>
      </rPr>
      <t>0</t>
    </r>
    <r>
      <rPr>
        <sz val="16"/>
        <rFont val="Calibri"/>
        <family val="2"/>
        <scheme val="minor"/>
      </rPr>
      <t xml:space="preserve"> proyectadas, esto se debe a que se subsanaron las actividades que se tenían rezagadas, en tal sentido se obtuvo un </t>
    </r>
    <r>
      <rPr>
        <b/>
        <sz val="16"/>
        <rFont val="Calibri"/>
        <family val="2"/>
        <scheme val="minor"/>
      </rPr>
      <t xml:space="preserve">cumplimiento anual </t>
    </r>
    <r>
      <rPr>
        <sz val="16"/>
        <rFont val="Calibri"/>
        <family val="2"/>
        <scheme val="minor"/>
      </rPr>
      <t>del</t>
    </r>
    <r>
      <rPr>
        <b/>
        <sz val="16"/>
        <rFont val="Calibri"/>
        <family val="2"/>
        <scheme val="minor"/>
      </rPr>
      <t xml:space="preserve"> 116.67%</t>
    </r>
    <r>
      <rPr>
        <sz val="16"/>
        <rFont val="Calibri"/>
        <family val="2"/>
        <scheme val="minor"/>
      </rPr>
      <t>.</t>
    </r>
  </si>
  <si>
    <t>A. 4.1.1.1.9.5 Implementación de cursos de capacitación especializadas para la profesionalización de los elementos de la Policía Turística.</t>
  </si>
  <si>
    <t>PCCEEAPTR: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así como, como cursos de inglés, de primeros auxilios y de Seguridad Acuática).</t>
  </si>
  <si>
    <t>ACADEMIA</t>
  </si>
  <si>
    <r>
      <t xml:space="preserve">C. 4.1.1.1.10 </t>
    </r>
    <r>
      <rPr>
        <sz val="16"/>
        <color theme="1"/>
        <rFont val="Calibri"/>
        <family val="2"/>
        <scheme val="minor"/>
      </rPr>
      <t>Capacitación inicial, continua y especializada impartidas al personal de la Secretaria Municipal de Seguridad Ciudadana y Tránsito.</t>
    </r>
  </si>
  <si>
    <r>
      <rPr>
        <b/>
        <sz val="16"/>
        <color theme="1"/>
        <rFont val="Calibri"/>
        <family val="2"/>
        <scheme val="minor"/>
      </rPr>
      <t xml:space="preserve">PCI: </t>
    </r>
    <r>
      <rPr>
        <sz val="16"/>
        <color theme="1"/>
        <rFont val="Calibri"/>
        <family val="2"/>
        <scheme val="minor"/>
      </rPr>
      <t xml:space="preserve">Porcentaje de capacitaciones impartidas.  </t>
    </r>
  </si>
  <si>
    <r>
      <t xml:space="preserve">Este </t>
    </r>
    <r>
      <rPr>
        <b/>
        <sz val="16"/>
        <rFont val="Calibri"/>
        <family val="2"/>
        <scheme val="minor"/>
      </rPr>
      <t>componente</t>
    </r>
    <r>
      <rPr>
        <sz val="16"/>
        <rFont val="Calibri"/>
        <family val="2"/>
        <scheme val="minor"/>
      </rPr>
      <t xml:space="preserve"> tiene como meta anual la realización de </t>
    </r>
    <r>
      <rPr>
        <b/>
        <sz val="16"/>
        <rFont val="Calibri"/>
        <family val="2"/>
        <scheme val="minor"/>
      </rPr>
      <t>1296</t>
    </r>
    <r>
      <rPr>
        <sz val="16"/>
        <rFont val="Calibri"/>
        <family val="2"/>
        <scheme val="minor"/>
      </rPr>
      <t xml:space="preserve"> capacitaciones inicial, continua y especializada impartida al personal de esta secretaria. Este trimestre se realizaron </t>
    </r>
    <r>
      <rPr>
        <b/>
        <sz val="16"/>
        <rFont val="Calibri"/>
        <family val="2"/>
        <scheme val="minor"/>
      </rPr>
      <t>630</t>
    </r>
    <r>
      <rPr>
        <sz val="16"/>
        <rFont val="Calibri"/>
        <family val="2"/>
        <scheme val="minor"/>
      </rPr>
      <t xml:space="preserve"> capacitaciones de </t>
    </r>
    <r>
      <rPr>
        <b/>
        <sz val="16"/>
        <rFont val="Calibri"/>
        <family val="2"/>
        <scheme val="minor"/>
      </rPr>
      <t>468</t>
    </r>
    <r>
      <rPr>
        <sz val="16"/>
        <rFont val="Calibri"/>
        <family val="2"/>
        <scheme val="minor"/>
      </rPr>
      <t xml:space="preserve"> que se tenían proyectadas, obteniendo un porcentaje de </t>
    </r>
    <r>
      <rPr>
        <b/>
        <sz val="16"/>
        <rFont val="Calibri"/>
        <family val="2"/>
        <scheme val="minor"/>
      </rPr>
      <t>cumplimiento</t>
    </r>
    <r>
      <rPr>
        <sz val="16"/>
        <rFont val="Calibri"/>
        <family val="2"/>
        <scheme val="minor"/>
      </rPr>
      <t xml:space="preserve"> del </t>
    </r>
    <r>
      <rPr>
        <b/>
        <sz val="16"/>
        <rFont val="Calibri"/>
        <family val="2"/>
        <scheme val="minor"/>
      </rPr>
      <t>134.62%</t>
    </r>
    <r>
      <rPr>
        <sz val="16"/>
        <rFont val="Calibri"/>
        <family val="2"/>
        <scheme val="minor"/>
      </rPr>
      <t xml:space="preserve">, esto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no se logró darle cabal cumplimiento este trimestre, en tal contexto, es indispensable contar con dicho registro y validación para poder llevar acabo las capacitaciones, por lo que se espera que para el siguiente trimestre se pueda contar con las condiciones óptimas para el desempeño de dichas actividades, en tal contexto se logró tener un </t>
    </r>
    <r>
      <rPr>
        <b/>
        <sz val="16"/>
        <rFont val="Calibri"/>
        <family val="2"/>
        <scheme val="minor"/>
      </rPr>
      <t>avance</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 xml:space="preserve">88.19%. </t>
    </r>
  </si>
  <si>
    <t>C. 4.1.1.1.10 Capacitación inicial, continua y especializada impartidas al personal de la Secretaria Municipal de Seguridad Ciudadana y Tránsito.</t>
  </si>
  <si>
    <t xml:space="preserve">PCI: Porcentaje de capacitaciones impartidas.  
</t>
  </si>
  <si>
    <r>
      <t xml:space="preserve">A. 4.1.1.1.10.1 </t>
    </r>
    <r>
      <rPr>
        <sz val="16"/>
        <color theme="1"/>
        <rFont val="Calibri"/>
        <family val="2"/>
        <scheme val="minor"/>
      </rPr>
      <t>Formación continúa para el personal de la Secretaria Municipal de Seguridad Ciudadana y Tránsito.</t>
    </r>
  </si>
  <si>
    <r>
      <rPr>
        <b/>
        <sz val="16"/>
        <color theme="1"/>
        <rFont val="Calibri"/>
        <family val="2"/>
        <scheme val="minor"/>
      </rPr>
      <t xml:space="preserve">PCFCR: </t>
    </r>
    <r>
      <rPr>
        <sz val="16"/>
        <color theme="1"/>
        <rFont val="Calibri"/>
        <family val="2"/>
        <scheme val="minor"/>
      </rPr>
      <t>Porcentaje de capacitación de formación continua realizadas.</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</si>
  <si>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1,084</t>
    </r>
    <r>
      <rPr>
        <sz val="16"/>
        <rFont val="Calibri"/>
        <family val="2"/>
        <scheme val="minor"/>
      </rPr>
      <t xml:space="preserve"> capacitaciones en materia de formación continua para el personal de esta secretaria. En este trimestre se realizaron </t>
    </r>
    <r>
      <rPr>
        <b/>
        <sz val="16"/>
        <rFont val="Calibri"/>
        <family val="2"/>
        <scheme val="minor"/>
      </rPr>
      <t>612</t>
    </r>
    <r>
      <rPr>
        <sz val="16"/>
        <rFont val="Calibri"/>
        <family val="2"/>
        <scheme val="minor"/>
      </rPr>
      <t xml:space="preserve"> capacitaciones de </t>
    </r>
    <r>
      <rPr>
        <b/>
        <sz val="16"/>
        <rFont val="Calibri"/>
        <family val="2"/>
        <scheme val="minor"/>
      </rPr>
      <t>350</t>
    </r>
    <r>
      <rPr>
        <sz val="16"/>
        <rFont val="Calibri"/>
        <family val="2"/>
        <scheme val="minor"/>
      </rPr>
      <t xml:space="preserve"> que se tenían proyectadas en el trimestre obteniendo un </t>
    </r>
    <r>
      <rPr>
        <b/>
        <sz val="16"/>
        <rFont val="Calibri"/>
        <family val="2"/>
        <scheme val="minor"/>
      </rPr>
      <t>cumplimiento</t>
    </r>
    <r>
      <rPr>
        <sz val="16"/>
        <rFont val="Calibri"/>
        <family val="2"/>
        <scheme val="minor"/>
      </rPr>
      <t xml:space="preserve"> del </t>
    </r>
    <r>
      <rPr>
        <b/>
        <sz val="16"/>
        <rFont val="Calibri"/>
        <family val="2"/>
        <scheme val="minor"/>
      </rPr>
      <t>174.86%</t>
    </r>
    <r>
      <rPr>
        <sz val="16"/>
        <rFont val="Calibri"/>
        <family val="2"/>
        <scheme val="minor"/>
      </rPr>
      <t xml:space="preserve"> con respecto a el trimestre, esto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no se logró darle cabal cumplimiento este trimestre, en tal contexto, es indispensable contar con dicho registro y validación para poder llevar acabo las capacitaciones, aunado a esto se logró un </t>
    </r>
    <r>
      <rPr>
        <b/>
        <sz val="16"/>
        <rFont val="Calibri"/>
        <family val="2"/>
        <scheme val="minor"/>
      </rPr>
      <t>avance</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95.85%.</t>
    </r>
  </si>
  <si>
    <t>A. 4.1.1.1.10.1 Formación continúa para el personal de la Secretaria Municipal de Seguridad Ciudadana y Tránsito.</t>
  </si>
  <si>
    <t>PCFCR: Porcentaje de capacitación de formación continua realizadas.</t>
  </si>
  <si>
    <r>
      <t xml:space="preserve">A. 4.1.1.1.10.2  </t>
    </r>
    <r>
      <rPr>
        <sz val="16"/>
        <color theme="1"/>
        <rFont val="Calibri"/>
        <family val="2"/>
        <scheme val="minor"/>
      </rPr>
      <t>Formación especializada para el personal de la Secretaria Municipal de Seguridad Ciudadana y Tránsito.</t>
    </r>
  </si>
  <si>
    <r>
      <rPr>
        <b/>
        <sz val="16"/>
        <color theme="1"/>
        <rFont val="Calibri"/>
        <family val="2"/>
        <scheme val="minor"/>
      </rPr>
      <t>PCER:</t>
    </r>
    <r>
      <rPr>
        <sz val="16"/>
        <color theme="1"/>
        <rFont val="Calibri"/>
        <family val="2"/>
        <scheme val="minor"/>
      </rPr>
      <t xml:space="preserve"> Porcentaje de capacitación especializada realizadas.</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</si>
  <si>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200</t>
    </r>
    <r>
      <rPr>
        <sz val="16"/>
        <rFont val="Calibri"/>
        <family val="2"/>
        <scheme val="minor"/>
      </rPr>
      <t xml:space="preserve"> capacitaciones de formación especializada para el personal de esta secretaria. En este trimestre se realizaron </t>
    </r>
    <r>
      <rPr>
        <b/>
        <sz val="16"/>
        <rFont val="Calibri"/>
        <family val="2"/>
        <scheme val="minor"/>
      </rPr>
      <t>18</t>
    </r>
    <r>
      <rPr>
        <sz val="16"/>
        <rFont val="Calibri"/>
        <family val="2"/>
        <scheme val="minor"/>
      </rPr>
      <t xml:space="preserve"> capacitaciones de </t>
    </r>
    <r>
      <rPr>
        <b/>
        <sz val="16"/>
        <rFont val="Calibri"/>
        <family val="2"/>
        <scheme val="minor"/>
      </rPr>
      <t>18</t>
    </r>
    <r>
      <rPr>
        <sz val="16"/>
        <rFont val="Calibri"/>
        <family val="2"/>
        <scheme val="minor"/>
      </rPr>
      <t xml:space="preserve"> que se tenían proyectadas en el trimestre, en este sentido se obtuvo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con respecto a la proyección del trimestre, el porcentaje obtenido es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no se logró darle cabal cumplimiento este trimestre, en tal contexto, es indispensable contar con dicho registro y validación para poder llevar acabo las capacitaciones, aunado a esto se logró un </t>
    </r>
    <r>
      <rPr>
        <b/>
        <sz val="16"/>
        <rFont val="Calibri"/>
        <family val="2"/>
        <scheme val="minor"/>
      </rPr>
      <t>avance anual</t>
    </r>
    <r>
      <rPr>
        <sz val="16"/>
        <rFont val="Calibri"/>
        <family val="2"/>
        <scheme val="minor"/>
      </rPr>
      <t xml:space="preserve"> del </t>
    </r>
    <r>
      <rPr>
        <b/>
        <sz val="16"/>
        <rFont val="Calibri"/>
        <family val="2"/>
        <scheme val="minor"/>
      </rPr>
      <t>92.86%.</t>
    </r>
  </si>
  <si>
    <t>A. 4.1.1.1.10.2  Formación especializada para el personal de la Secretaria Municipal de Seguridad Ciudadana y Tránsito.</t>
  </si>
  <si>
    <t>PCER: Porcentaje de capacitación especializada realizadas.</t>
  </si>
  <si>
    <r>
      <t xml:space="preserve">A. 4.1.1.1.10.3  </t>
    </r>
    <r>
      <rPr>
        <sz val="16"/>
        <color theme="1"/>
        <rFont val="Calibri"/>
        <family val="2"/>
        <scheme val="minor"/>
      </rPr>
      <t>Formación Inicial para el personal en activo y aspirantes a policía municipal.</t>
    </r>
  </si>
  <si>
    <r>
      <rPr>
        <b/>
        <sz val="16"/>
        <color theme="1"/>
        <rFont val="Calibri"/>
        <family val="2"/>
        <scheme val="minor"/>
      </rPr>
      <t xml:space="preserve">PCFIR: </t>
    </r>
    <r>
      <rPr>
        <sz val="16"/>
        <color theme="1"/>
        <rFont val="Calibri"/>
        <family val="2"/>
        <scheme val="minor"/>
      </rPr>
      <t>Porcentaje de capacitación de formación Inicial realizadas.</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</si>
  <si>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100</t>
    </r>
    <r>
      <rPr>
        <sz val="16"/>
        <rFont val="Calibri"/>
        <family val="2"/>
        <scheme val="minor"/>
      </rPr>
      <t xml:space="preserve"> capacitaciones en materia de formación inicial para el personal activo y aspirantes a la policía municipal. En este trimestre se tenia proyectado </t>
    </r>
    <r>
      <rPr>
        <b/>
        <sz val="16"/>
        <rFont val="Calibri"/>
        <family val="2"/>
        <scheme val="minor"/>
      </rPr>
      <t>100</t>
    </r>
    <r>
      <rPr>
        <sz val="16"/>
        <rFont val="Calibri"/>
        <family val="2"/>
        <scheme val="minor"/>
      </rPr>
      <t xml:space="preserve"> capacitaciónes, la cual no se lo logro realizar, esto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no se logró darle cabal cumplimiento este trimestre, en tal contexto, es indispensable contar con dicho registro y validación para poder llevar acabo las capacitaciones, por lo consecuente se tuvo un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00</t>
    </r>
    <r>
      <rPr>
        <sz val="16"/>
        <rFont val="Calibri"/>
        <family val="2"/>
        <scheme val="minor"/>
      </rPr>
      <t>%.</t>
    </r>
  </si>
  <si>
    <t>A. 4.1.1.1.10.3  Formación Inicial para el personal en activo y aspirantes a policía municipal.</t>
  </si>
  <si>
    <t>PCFIR: Porcentaje de capacitación de formación Inicial realizadas.</t>
  </si>
  <si>
    <t>TRANSITO</t>
  </si>
  <si>
    <r>
      <t xml:space="preserve">C. 4.1.1.1.11 </t>
    </r>
    <r>
      <rPr>
        <sz val="16"/>
        <color theme="1"/>
        <rFont val="Calibri"/>
        <family val="2"/>
        <scheme val="minor"/>
      </rPr>
      <t xml:space="preserve">Acciones de seguridad vial realizadas. </t>
    </r>
  </si>
  <si>
    <r>
      <rPr>
        <b/>
        <sz val="16"/>
        <color theme="1"/>
        <rFont val="Calibri"/>
        <family val="2"/>
        <scheme val="minor"/>
      </rPr>
      <t>PASVR:</t>
    </r>
    <r>
      <rPr>
        <sz val="16"/>
        <color theme="1"/>
        <rFont val="Calibri"/>
        <family val="2"/>
        <scheme val="minor"/>
      </rPr>
      <t xml:space="preserve"> Porcentaje de acciones de seguridad vial realizadas. </t>
    </r>
  </si>
  <si>
    <r>
      <t xml:space="preserve">Este </t>
    </r>
    <r>
      <rPr>
        <b/>
        <sz val="16"/>
        <rFont val="Calibri"/>
        <family val="2"/>
        <scheme val="minor"/>
      </rPr>
      <t>componente</t>
    </r>
    <r>
      <rPr>
        <sz val="16"/>
        <rFont val="Calibri"/>
        <family val="2"/>
        <scheme val="minor"/>
      </rPr>
      <t xml:space="preserve"> tiene como meta anual la realización de </t>
    </r>
    <r>
      <rPr>
        <b/>
        <sz val="16"/>
        <rFont val="Calibri"/>
        <family val="2"/>
        <scheme val="minor"/>
      </rPr>
      <t>173</t>
    </r>
    <r>
      <rPr>
        <sz val="16"/>
        <rFont val="Calibri"/>
        <family val="2"/>
        <scheme val="minor"/>
      </rPr>
      <t xml:space="preserve"> acciones en materia de seguridad vial. En este trimestre se realizaron </t>
    </r>
    <r>
      <rPr>
        <b/>
        <sz val="16"/>
        <rFont val="Calibri"/>
        <family val="2"/>
        <scheme val="minor"/>
      </rPr>
      <t>60</t>
    </r>
    <r>
      <rPr>
        <sz val="16"/>
        <rFont val="Calibri"/>
        <family val="2"/>
        <scheme val="minor"/>
      </rPr>
      <t xml:space="preserve"> de </t>
    </r>
    <r>
      <rPr>
        <b/>
        <sz val="16"/>
        <rFont val="Calibri"/>
        <family val="2"/>
        <scheme val="minor"/>
      </rPr>
      <t>36</t>
    </r>
    <r>
      <rPr>
        <sz val="16"/>
        <rFont val="Calibri"/>
        <family val="2"/>
        <scheme val="minor"/>
      </rPr>
      <t xml:space="preserve"> de las que se tenían programadas en el trimestre, obteniendo un </t>
    </r>
    <r>
      <rPr>
        <b/>
        <sz val="16"/>
        <rFont val="Calibri"/>
        <family val="2"/>
        <scheme val="minor"/>
      </rPr>
      <t>cumplimiento</t>
    </r>
    <r>
      <rPr>
        <sz val="16"/>
        <rFont val="Calibri"/>
        <family val="2"/>
        <scheme val="minor"/>
      </rPr>
      <t xml:space="preserve"> del </t>
    </r>
    <r>
      <rPr>
        <b/>
        <sz val="16"/>
        <rFont val="Calibri"/>
        <family val="2"/>
        <scheme val="minor"/>
      </rPr>
      <t>166.67</t>
    </r>
    <r>
      <rPr>
        <sz val="16"/>
        <rFont val="Calibri"/>
        <family val="2"/>
        <scheme val="minor"/>
      </rPr>
      <t xml:space="preserve">%, este porcentaje se debe a que las actividades que se habian reprogramaron para el siguiente trimestre se subsanaron, en tal contexto se logró un cumplimiento con respecto a la </t>
    </r>
    <r>
      <rPr>
        <b/>
        <sz val="16"/>
        <rFont val="Calibri"/>
        <family val="2"/>
        <scheme val="minor"/>
      </rPr>
      <t xml:space="preserve">meta anual </t>
    </r>
    <r>
      <rPr>
        <sz val="16"/>
        <rFont val="Calibri"/>
        <family val="2"/>
        <scheme val="minor"/>
      </rPr>
      <t xml:space="preserve">del </t>
    </r>
    <r>
      <rPr>
        <b/>
        <sz val="16"/>
        <rFont val="Calibri"/>
        <family val="2"/>
        <scheme val="minor"/>
      </rPr>
      <t>135.84</t>
    </r>
    <r>
      <rPr>
        <sz val="16"/>
        <rFont val="Calibri"/>
        <family val="2"/>
        <scheme val="minor"/>
      </rPr>
      <t>%.</t>
    </r>
  </si>
  <si>
    <t xml:space="preserve">C. 4.1.1.1.11 Acciones de seguridad vial realizadas. </t>
  </si>
  <si>
    <t xml:space="preserve">PASVR: Porcentaje de acciones de seguridad vial realizadas. </t>
  </si>
  <si>
    <r>
      <t xml:space="preserve">                                                                                                                                                                                                                                                                                                                               A. 4.1.1.1.11.1 </t>
    </r>
    <r>
      <rPr>
        <sz val="16"/>
        <color theme="1"/>
        <rFont val="Calibri"/>
        <family val="2"/>
        <scheme val="minor"/>
      </rPr>
      <t xml:space="preserve">Ejecución de pláticas para el fomento de la seguridad en las vías de circulación. </t>
    </r>
  </si>
  <si>
    <r>
      <rPr>
        <b/>
        <sz val="16"/>
        <color theme="1"/>
        <rFont val="Calibri"/>
        <family val="2"/>
        <scheme val="minor"/>
      </rPr>
      <t>PPFSVR</t>
    </r>
    <r>
      <rPr>
        <sz val="16"/>
        <color theme="1"/>
        <rFont val="Calibri"/>
        <family val="2"/>
        <scheme val="minor"/>
      </rPr>
      <t>: Porcentaje de pláticas para el fomento de la seguridad vial realizadas. 
(Talleres de educación y seguridad vial y capacitación a empresas públicas y privadas en temas de educación vial)</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</si>
  <si>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35</t>
    </r>
    <r>
      <rPr>
        <sz val="16"/>
        <rFont val="Calibri"/>
        <family val="2"/>
        <scheme val="minor"/>
      </rPr>
      <t xml:space="preserve"> pláticas para el fomento de la seguridad vial. En este trimestre se realizaron </t>
    </r>
    <r>
      <rPr>
        <b/>
        <sz val="16"/>
        <rFont val="Calibri"/>
        <family val="2"/>
        <scheme val="minor"/>
      </rPr>
      <t>09</t>
    </r>
    <r>
      <rPr>
        <sz val="16"/>
        <rFont val="Calibri"/>
        <family val="2"/>
        <scheme val="minor"/>
      </rPr>
      <t xml:space="preserve"> de </t>
    </r>
    <r>
      <rPr>
        <b/>
        <sz val="16"/>
        <rFont val="Calibri"/>
        <family val="2"/>
        <scheme val="minor"/>
      </rPr>
      <t>08</t>
    </r>
    <r>
      <rPr>
        <sz val="16"/>
        <rFont val="Calibri"/>
        <family val="2"/>
        <scheme val="minor"/>
      </rPr>
      <t xml:space="preserve"> platicas que se tenían proyectadas en el trimestre, obteniendo un porcentaje de </t>
    </r>
    <r>
      <rPr>
        <b/>
        <sz val="16"/>
        <rFont val="Calibri"/>
        <family val="2"/>
        <scheme val="minor"/>
      </rPr>
      <t>cumplimiento</t>
    </r>
    <r>
      <rPr>
        <sz val="16"/>
        <rFont val="Calibri"/>
        <family val="2"/>
        <scheme val="minor"/>
      </rPr>
      <t xml:space="preserve"> del </t>
    </r>
    <r>
      <rPr>
        <b/>
        <sz val="16"/>
        <rFont val="Calibri"/>
        <family val="2"/>
        <scheme val="minor"/>
      </rPr>
      <t>112.50</t>
    </r>
    <r>
      <rPr>
        <sz val="16"/>
        <rFont val="Calibri"/>
        <family val="2"/>
        <scheme val="minor"/>
      </rPr>
      <t xml:space="preserve">% con respecto a la meta proyectada, este porcentaje obtenido deriva de la implementación de más acciones de difusión que se tenian rezagadas del trimestre anterior, en tal contexto se obtuvo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97.14</t>
    </r>
    <r>
      <rPr>
        <sz val="16"/>
        <rFont val="Calibri"/>
        <family val="2"/>
        <scheme val="minor"/>
      </rPr>
      <t>%.</t>
    </r>
  </si>
  <si>
    <t xml:space="preserve">                                                                                                                                                                                                                                                                                                                               A. 4.1.1.1.11.1 Ejecución de pláticas para el fomento de la seguridad en las vías de circulación. </t>
  </si>
  <si>
    <t>PPFSVR: Porcentaje de pláticas para el fomento de la seguridad vial realizadas. 
(Talleres de educación y seguridad vial y capacitación a empresas públicas y privadas en temas de educación vial)</t>
  </si>
  <si>
    <r>
      <t xml:space="preserve">A. 4.1.1.1.11.2 </t>
    </r>
    <r>
      <rPr>
        <sz val="16"/>
        <color theme="1"/>
        <rFont val="Calibri"/>
        <family val="2"/>
        <scheme val="minor"/>
      </rPr>
      <t xml:space="preserve">Realización de campañas de difusión y fomento de la seguridad en las vías con mayor circulación </t>
    </r>
  </si>
  <si>
    <r>
      <rPr>
        <b/>
        <sz val="16"/>
        <color theme="1"/>
        <rFont val="Calibri"/>
        <family val="2"/>
        <scheme val="minor"/>
      </rPr>
      <t>PCR:</t>
    </r>
    <r>
      <rPr>
        <sz val="16"/>
        <color theme="1"/>
        <rFont val="Calibri"/>
        <family val="2"/>
        <scheme val="minor"/>
      </rPr>
      <t xml:space="preserve"> Porcentaje de campañas realizadas.
(Campañas de difusión en materia de Seguridad Vial a través de entrevistas, redes sociales, y campañas de prevención sobre conducir en estado de ebriedad. )</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</si>
  <si>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19</t>
    </r>
    <r>
      <rPr>
        <sz val="16"/>
        <rFont val="Calibri"/>
        <family val="2"/>
        <scheme val="minor"/>
      </rPr>
      <t xml:space="preserve"> campañas de difusión y fomento de la seguridad en las vías con mayor circulación. En este trimestre se realizaron </t>
    </r>
    <r>
      <rPr>
        <b/>
        <sz val="16"/>
        <rFont val="Calibri"/>
        <family val="2"/>
        <scheme val="minor"/>
      </rPr>
      <t>08</t>
    </r>
    <r>
      <rPr>
        <sz val="16"/>
        <rFont val="Calibri"/>
        <family val="2"/>
        <scheme val="minor"/>
      </rPr>
      <t xml:space="preserve"> de </t>
    </r>
    <r>
      <rPr>
        <b/>
        <sz val="16"/>
        <rFont val="Calibri"/>
        <family val="2"/>
        <scheme val="minor"/>
      </rPr>
      <t>01</t>
    </r>
    <r>
      <rPr>
        <sz val="16"/>
        <rFont val="Calibri"/>
        <family val="2"/>
        <scheme val="minor"/>
      </rPr>
      <t xml:space="preserve"> que se tenían proyectadas en el trimestre, obteniendo un porcentaje de </t>
    </r>
    <r>
      <rPr>
        <b/>
        <sz val="16"/>
        <rFont val="Calibri"/>
        <family val="2"/>
        <scheme val="minor"/>
      </rPr>
      <t>cumplimiento</t>
    </r>
    <r>
      <rPr>
        <sz val="16"/>
        <rFont val="Calibri"/>
        <family val="2"/>
        <scheme val="minor"/>
      </rPr>
      <t xml:space="preserve"> del </t>
    </r>
    <r>
      <rPr>
        <b/>
        <sz val="16"/>
        <rFont val="Calibri"/>
        <family val="2"/>
        <scheme val="minor"/>
      </rPr>
      <t>800</t>
    </r>
    <r>
      <rPr>
        <sz val="16"/>
        <rFont val="Calibri"/>
        <family val="2"/>
        <scheme val="minor"/>
      </rPr>
      <t xml:space="preserve">%, este porcentaje se debe a que se subsanaron las actividades que se tenían rezagadas de los trimestres pasados, en tal contexto se obtuvo un </t>
    </r>
    <r>
      <rPr>
        <b/>
        <sz val="16"/>
        <rFont val="Calibri"/>
        <family val="2"/>
        <scheme val="minor"/>
      </rPr>
      <t>cumplimiento</t>
    </r>
    <r>
      <rPr>
        <sz val="16"/>
        <rFont val="Calibri"/>
        <family val="2"/>
        <scheme val="minor"/>
      </rPr>
      <t xml:space="preserve"> con respecto a la </t>
    </r>
    <r>
      <rPr>
        <b/>
        <sz val="16"/>
        <rFont val="Calibri"/>
        <family val="2"/>
        <scheme val="minor"/>
      </rPr>
      <t xml:space="preserve">meta anual </t>
    </r>
    <r>
      <rPr>
        <sz val="16"/>
        <rFont val="Calibri"/>
        <family val="2"/>
        <scheme val="minor"/>
      </rPr>
      <t xml:space="preserve">del </t>
    </r>
    <r>
      <rPr>
        <b/>
        <sz val="16"/>
        <rFont val="Calibri"/>
        <family val="2"/>
        <scheme val="minor"/>
      </rPr>
      <t>115.79</t>
    </r>
    <r>
      <rPr>
        <sz val="16"/>
        <rFont val="Calibri"/>
        <family val="2"/>
        <scheme val="minor"/>
      </rPr>
      <t>%.</t>
    </r>
  </si>
  <si>
    <t xml:space="preserve">A. 4.1.1.1.11.2 Realización de campañas de difusión y fomento de la seguridad en las vías con mayor circulación </t>
  </si>
  <si>
    <t>PCR: Porcentaje de campañas realizadas.
(Campañas de difusión en materia de Seguridad Vial a través de entrevistas, redes sociales, y campañas de prevención sobre conducir en estado de ebriedad. )</t>
  </si>
  <si>
    <r>
      <t xml:space="preserve">A. 4.1.1.1.11.3 </t>
    </r>
    <r>
      <rPr>
        <sz val="16"/>
        <color theme="1"/>
        <rFont val="Calibri"/>
        <family val="2"/>
        <scheme val="minor"/>
      </rPr>
      <t>Ejecución de actividades enfocadas a eficientar la movilidad urbana.</t>
    </r>
  </si>
  <si>
    <r>
      <rPr>
        <b/>
        <sz val="16"/>
        <color theme="1"/>
        <rFont val="Calibri"/>
        <family val="2"/>
        <scheme val="minor"/>
      </rPr>
      <t xml:space="preserve">PAEEMUR: </t>
    </r>
    <r>
      <rPr>
        <sz val="16"/>
        <color theme="1"/>
        <rFont val="Calibri"/>
        <family val="2"/>
        <scheme val="minor"/>
      </rPr>
      <t>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</si>
  <si>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22</t>
    </r>
    <r>
      <rPr>
        <sz val="16"/>
        <rFont val="Calibri"/>
        <family val="2"/>
        <scheme val="minor"/>
      </rPr>
      <t xml:space="preserve"> actividades enfocadas a eficientar la movilidad urbana. En este trimestre se realizaron </t>
    </r>
    <r>
      <rPr>
        <b/>
        <sz val="16"/>
        <rFont val="Calibri"/>
        <family val="2"/>
        <scheme val="minor"/>
      </rPr>
      <t>04</t>
    </r>
    <r>
      <rPr>
        <sz val="16"/>
        <rFont val="Calibri"/>
        <family val="2"/>
        <scheme val="minor"/>
      </rPr>
      <t xml:space="preserve"> actividades de </t>
    </r>
    <r>
      <rPr>
        <b/>
        <sz val="16"/>
        <rFont val="Calibri"/>
        <family val="2"/>
        <scheme val="minor"/>
      </rPr>
      <t>04</t>
    </r>
    <r>
      <rPr>
        <sz val="16"/>
        <rFont val="Calibri"/>
        <family val="2"/>
        <scheme val="minor"/>
      </rPr>
      <t xml:space="preserve"> que se tenían proyectadas, obteniendo un porcentaje de </t>
    </r>
    <r>
      <rPr>
        <b/>
        <sz val="16"/>
        <rFont val="Calibri"/>
        <family val="2"/>
        <scheme val="minor"/>
      </rPr>
      <t>cumplimiento</t>
    </r>
    <r>
      <rPr>
        <sz val="16"/>
        <rFont val="Calibri"/>
        <family val="2"/>
        <scheme val="minor"/>
      </rPr>
      <t xml:space="preserve"> con respecto a la proyección ene le trimestre del </t>
    </r>
    <r>
      <rPr>
        <b/>
        <sz val="16"/>
        <rFont val="Calibri"/>
        <family val="2"/>
        <scheme val="minor"/>
      </rPr>
      <t>100</t>
    </r>
    <r>
      <rPr>
        <sz val="16"/>
        <rFont val="Calibri"/>
        <family val="2"/>
        <scheme val="minor"/>
      </rPr>
      <t xml:space="preserve">%, en tal contexto se obtuvo un </t>
    </r>
    <r>
      <rPr>
        <b/>
        <sz val="16"/>
        <rFont val="Calibri"/>
        <family val="2"/>
        <scheme val="minor"/>
      </rPr>
      <t>cumplimiento anual</t>
    </r>
    <r>
      <rPr>
        <sz val="16"/>
        <rFont val="Calibri"/>
        <family val="2"/>
        <scheme val="minor"/>
      </rPr>
      <t xml:space="preserve"> del </t>
    </r>
    <r>
      <rPr>
        <b/>
        <sz val="16"/>
        <rFont val="Calibri"/>
        <family val="2"/>
        <scheme val="minor"/>
      </rPr>
      <t>90.91</t>
    </r>
    <r>
      <rPr>
        <sz val="16"/>
        <rFont val="Calibri"/>
        <family val="2"/>
        <scheme val="minor"/>
      </rPr>
      <t>%.</t>
    </r>
  </si>
  <si>
    <t>A. 4.1.1.1.11.3 Ejecución de actividades enfocadas a eficientar la movilidad urbana.</t>
  </si>
  <si>
    <t>PAEEMUR: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t>
  </si>
  <si>
    <r>
      <t xml:space="preserve">A. 4.1.1.1.11.4 </t>
    </r>
    <r>
      <rPr>
        <sz val="16"/>
        <color theme="1"/>
        <rFont val="Calibri"/>
        <family val="2"/>
        <scheme val="minor"/>
      </rPr>
      <t>Impartición de capacitaciones en educación vial enfocada a conductores de vehículos.</t>
    </r>
  </si>
  <si>
    <r>
      <rPr>
        <b/>
        <sz val="16"/>
        <color theme="1"/>
        <rFont val="Calibri"/>
        <family val="2"/>
        <scheme val="minor"/>
      </rPr>
      <t>PCCEEVI</t>
    </r>
    <r>
      <rPr>
        <sz val="16"/>
        <color theme="1"/>
        <rFont val="Calibri"/>
        <family val="2"/>
        <scheme val="minor"/>
      </rPr>
      <t>: Porcentaje de  capacitaciones enfocadas en educación vial impartidos.
(Cursos de capacitación en materia de educación vial sobre los fundamentos básicos y evaluaciones en materia de educación vial de manera teórica y práctica).</t>
    </r>
  </si>
  <si>
    <r>
      <t xml:space="preserve">Este </t>
    </r>
    <r>
      <rPr>
        <b/>
        <sz val="16"/>
        <rFont val="Calibri"/>
        <family val="2"/>
        <scheme val="minor"/>
      </rPr>
      <t>indicador</t>
    </r>
    <r>
      <rPr>
        <sz val="16"/>
        <rFont val="Calibri"/>
        <family val="2"/>
        <scheme val="minor"/>
      </rPr>
      <t xml:space="preserve"> tiene como meta anual de impartir </t>
    </r>
    <r>
      <rPr>
        <b/>
        <sz val="16"/>
        <rFont val="Calibri"/>
        <family val="2"/>
        <scheme val="minor"/>
      </rPr>
      <t>27</t>
    </r>
    <r>
      <rPr>
        <sz val="16"/>
        <rFont val="Calibri"/>
        <family val="2"/>
        <scheme val="minor"/>
      </rPr>
      <t xml:space="preserve"> capacitaciones en materia de educación vial enfocadas a conductores de vehículos. En este trimestre se lograron desempeñar </t>
    </r>
    <r>
      <rPr>
        <b/>
        <sz val="16"/>
        <rFont val="Calibri"/>
        <family val="2"/>
        <scheme val="minor"/>
      </rPr>
      <t>09</t>
    </r>
    <r>
      <rPr>
        <sz val="16"/>
        <rFont val="Calibri"/>
        <family val="2"/>
        <scheme val="minor"/>
      </rPr>
      <t xml:space="preserve"> de las </t>
    </r>
    <r>
      <rPr>
        <b/>
        <sz val="16"/>
        <rFont val="Calibri"/>
        <family val="2"/>
        <scheme val="minor"/>
      </rPr>
      <t>08</t>
    </r>
    <r>
      <rPr>
        <sz val="16"/>
        <rFont val="Calibri"/>
        <family val="2"/>
        <scheme val="minor"/>
      </rPr>
      <t xml:space="preserve"> actividades que se tenían programadas, obteniendo así un porcentaje de </t>
    </r>
    <r>
      <rPr>
        <b/>
        <sz val="16"/>
        <rFont val="Calibri"/>
        <family val="2"/>
        <scheme val="minor"/>
      </rPr>
      <t>cumplimiento</t>
    </r>
    <r>
      <rPr>
        <sz val="16"/>
        <rFont val="Calibri"/>
        <family val="2"/>
        <scheme val="minor"/>
      </rPr>
      <t xml:space="preserve"> trimestral del </t>
    </r>
    <r>
      <rPr>
        <b/>
        <sz val="16"/>
        <rFont val="Calibri"/>
        <family val="2"/>
        <scheme val="minor"/>
      </rPr>
      <t>112.50</t>
    </r>
    <r>
      <rPr>
        <sz val="16"/>
        <rFont val="Calibri"/>
        <family val="2"/>
        <scheme val="minor"/>
      </rPr>
      <t xml:space="preserve">%, así mismo se obtuvo un </t>
    </r>
    <r>
      <rPr>
        <b/>
        <sz val="16"/>
        <rFont val="Calibri"/>
        <family val="2"/>
        <scheme val="minor"/>
      </rPr>
      <t>cumplimiento</t>
    </r>
    <r>
      <rPr>
        <sz val="16"/>
        <rFont val="Calibri"/>
        <family val="2"/>
        <scheme val="minor"/>
      </rPr>
      <t xml:space="preserve"> con respecto a la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314.81%</t>
    </r>
    <r>
      <rPr>
        <sz val="16"/>
        <rFont val="Calibri"/>
        <family val="2"/>
        <scheme val="minor"/>
      </rPr>
      <t>.</t>
    </r>
  </si>
  <si>
    <t>A. 4.1.1.1.11.4 Impartición de capacitaciones en educación vial enfocada a conductores de vehículos.</t>
  </si>
  <si>
    <t>PCCEEVI: Porcentaje de  capacitaciones enfocadas en educación vial impartidos.
(Cursos de capacitación en materia de educación vial sobre los fundamentos básicos y evaluaciones en materia de educación vial de manera teórica y práctica).</t>
  </si>
  <si>
    <r>
      <t xml:space="preserve">4.01.1.1.11.5 </t>
    </r>
    <r>
      <rPr>
        <sz val="16"/>
        <color theme="1"/>
        <rFont val="Calibri"/>
        <family val="2"/>
        <scheme val="minor"/>
      </rPr>
      <t>Ejecución de acciones en materia de prevención vial a peatones y conductores de vehículos motorizados.</t>
    </r>
  </si>
  <si>
    <r>
      <rPr>
        <b/>
        <sz val="16"/>
        <color theme="1"/>
        <rFont val="Calibri"/>
        <family val="2"/>
        <scheme val="minor"/>
      </rPr>
      <t>PAPVPCVM:</t>
    </r>
    <r>
      <rPr>
        <sz val="16"/>
        <color theme="1"/>
        <rFont val="Calibri"/>
        <family val="2"/>
        <scheme val="minor"/>
      </rPr>
      <t xml:space="preserve"> Porcentaje de acciones en materia de prevención vial a peatones y conductores de vehículos motorizados.
(Acciones en materia de prevencion vial a peatones y conductores de vehiculos motorizados, mediante diversos operativos y programas para garantizar la seguridad vial a toda la población Benitojuarense).</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</si>
  <si>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70</t>
    </r>
    <r>
      <rPr>
        <sz val="16"/>
        <rFont val="Calibri"/>
        <family val="2"/>
        <scheme val="minor"/>
      </rPr>
      <t xml:space="preserve"> acciones en materia de prevención vial a peatones y conductores de vehículos motorizados. En este trimestre se realizaron las </t>
    </r>
    <r>
      <rPr>
        <b/>
        <sz val="16"/>
        <rFont val="Calibri"/>
        <family val="2"/>
        <scheme val="minor"/>
      </rPr>
      <t>30</t>
    </r>
    <r>
      <rPr>
        <sz val="16"/>
        <rFont val="Calibri"/>
        <family val="2"/>
        <scheme val="minor"/>
      </rPr>
      <t xml:space="preserve"> de las </t>
    </r>
    <r>
      <rPr>
        <b/>
        <sz val="16"/>
        <rFont val="Calibri"/>
        <family val="2"/>
        <scheme val="minor"/>
      </rPr>
      <t>15</t>
    </r>
    <r>
      <rPr>
        <sz val="16"/>
        <rFont val="Calibri"/>
        <family val="2"/>
        <scheme val="minor"/>
      </rPr>
      <t xml:space="preserve"> actividades que se tenían proyectadas, obteniendo un porcentaje de </t>
    </r>
    <r>
      <rPr>
        <b/>
        <sz val="16"/>
        <rFont val="Calibri"/>
        <family val="2"/>
        <scheme val="minor"/>
      </rPr>
      <t>cumplimiento</t>
    </r>
    <r>
      <rPr>
        <sz val="16"/>
        <rFont val="Calibri"/>
        <family val="2"/>
        <scheme val="minor"/>
      </rPr>
      <t xml:space="preserve"> del </t>
    </r>
    <r>
      <rPr>
        <b/>
        <sz val="16"/>
        <rFont val="Calibri"/>
        <family val="2"/>
        <scheme val="minor"/>
      </rPr>
      <t>200%</t>
    </r>
    <r>
      <rPr>
        <sz val="16"/>
        <rFont val="Calibri"/>
        <family val="2"/>
        <scheme val="minor"/>
      </rPr>
      <t xml:space="preserve"> con </t>
    </r>
    <r>
      <rPr>
        <b/>
        <sz val="16"/>
        <rFont val="Calibri"/>
        <family val="2"/>
        <scheme val="minor"/>
      </rPr>
      <t>respecto</t>
    </r>
    <r>
      <rPr>
        <sz val="16"/>
        <rFont val="Calibri"/>
        <family val="2"/>
        <scheme val="minor"/>
      </rPr>
      <t xml:space="preserve"> al </t>
    </r>
    <r>
      <rPr>
        <b/>
        <sz val="16"/>
        <rFont val="Calibri"/>
        <family val="2"/>
        <scheme val="minor"/>
      </rPr>
      <t>trimestre</t>
    </r>
    <r>
      <rPr>
        <sz val="16"/>
        <rFont val="Calibri"/>
        <family val="2"/>
        <scheme val="minor"/>
      </rPr>
      <t xml:space="preserve">, este porcentaje obtenido se debe a que se subsanaros las actividades que se tenian pendientes a desarrollar de los trimestres pasados, en tal contexto se logró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105.71</t>
    </r>
    <r>
      <rPr>
        <sz val="16"/>
        <rFont val="Calibri"/>
        <family val="2"/>
        <scheme val="minor"/>
      </rPr>
      <t>%.</t>
    </r>
  </si>
  <si>
    <t>4.01.1.1.11.5 Ejecución de acciones en materia de prevención vial a peatones y conductores de vehículos motorizados.</t>
  </si>
  <si>
    <t>PAPVPCVM: Porcentaje de acciones en materia de prevención vial a peatones y conductores de vehículos motorizados.
(Acciones en materia de prevencion vial a peatones y conductores de vehiculos motorizados, mediante diversos operativos y programas para garantizar la seguridad vial a toda la población Benitojuarense).</t>
  </si>
  <si>
    <t>DVSI</t>
  </si>
  <si>
    <r>
      <t xml:space="preserve">C. 4.1..1.1.12 </t>
    </r>
    <r>
      <rPr>
        <sz val="16"/>
        <color theme="1"/>
        <rFont val="Calibri"/>
        <family val="2"/>
        <scheme val="minor"/>
      </rPr>
      <t>Acciones de coordinación y seguimiento para el cumplimiento de los programas de seguridad ciudadana realizadas.</t>
    </r>
  </si>
  <si>
    <r>
      <rPr>
        <b/>
        <sz val="16"/>
        <color theme="1"/>
        <rFont val="Calibri"/>
        <family val="2"/>
        <scheme val="minor"/>
      </rPr>
      <t>PACPSPI:</t>
    </r>
    <r>
      <rPr>
        <sz val="16"/>
        <color theme="1"/>
        <rFont val="Calibri"/>
        <family val="2"/>
        <scheme val="minor"/>
      </rPr>
      <t xml:space="preserve"> Porcentaje de acciones para el cumplimiento de programas  de Seguridad Pública implementadas.</t>
    </r>
  </si>
  <si>
    <r>
      <t xml:space="preserve">Este </t>
    </r>
    <r>
      <rPr>
        <b/>
        <sz val="16"/>
        <rFont val="Calibri"/>
        <family val="2"/>
        <scheme val="minor"/>
      </rPr>
      <t>componente</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29</t>
    </r>
    <r>
      <rPr>
        <sz val="16"/>
        <rFont val="Calibri"/>
        <family val="2"/>
        <scheme val="minor"/>
      </rPr>
      <t xml:space="preserve"> acciones de coordinación y seguimiento para el cumplimiento de los programas de seguridad ciudadana. En este trimestre no se tenían actividades para desarrollar, en tal sentido se obtuvo un </t>
    </r>
    <r>
      <rPr>
        <b/>
        <sz val="16"/>
        <rFont val="Calibri"/>
        <family val="2"/>
        <scheme val="minor"/>
      </rPr>
      <t>cumplimiento anual</t>
    </r>
    <r>
      <rPr>
        <sz val="16"/>
        <rFont val="Calibri"/>
        <family val="2"/>
        <scheme val="minor"/>
      </rPr>
      <t xml:space="preserve"> del </t>
    </r>
    <r>
      <rPr>
        <b/>
        <sz val="16"/>
        <rFont val="Calibri"/>
        <family val="2"/>
        <scheme val="minor"/>
      </rPr>
      <t>100%.</t>
    </r>
  </si>
  <si>
    <t>C. 4.1..1.1.12 Acciones de coordinación y seguimiento para el cumplimiento de los programas de seguridad ciudadana realizadas.</t>
  </si>
  <si>
    <t>PACPSPI: Porcentaje de acciones para el cumplimiento de programas  de Seguridad Pública implementadas.</t>
  </si>
  <si>
    <r>
      <t xml:space="preserve">A. 4.1.1.1.12.1 </t>
    </r>
    <r>
      <rPr>
        <sz val="16"/>
        <color theme="1"/>
        <rFont val="Calibri"/>
        <family val="2"/>
        <scheme val="minor"/>
      </rPr>
      <t>Coordinación del Subcomité Sectorial del Eje de Seguridad Ciudadana.</t>
    </r>
  </si>
  <si>
    <r>
      <rPr>
        <b/>
        <sz val="16"/>
        <color theme="1"/>
        <rFont val="Calibri"/>
        <family val="2"/>
        <scheme val="minor"/>
      </rPr>
      <t>PSSSCC:</t>
    </r>
    <r>
      <rPr>
        <sz val="16"/>
        <color theme="1"/>
        <rFont val="Calibri"/>
        <family val="2"/>
        <scheme val="minor"/>
      </rPr>
      <t xml:space="preserve"> Porcentaje de sesiones del Subcomité de Seguridad Ciudadana celebradas.
(Coordinar y dar seguimiento las sesiones del Subcomité sectorial del eje 4 Cancún por la Paz.)</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</si>
  <si>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03</t>
    </r>
    <r>
      <rPr>
        <sz val="16"/>
        <rFont val="Calibri"/>
        <family val="2"/>
        <scheme val="minor"/>
      </rPr>
      <t xml:space="preserve"> acciones de coordinación del subcomité sectorial del Eje de Seguridad Ciudadana. En este trimestre no se tiene meta proyectada</t>
    </r>
    <r>
      <rPr>
        <b/>
        <sz val="16"/>
        <rFont val="Calibri"/>
        <family val="2"/>
        <scheme val="minor"/>
      </rPr>
      <t>,</t>
    </r>
    <r>
      <rPr>
        <sz val="16"/>
        <rFont val="Calibri"/>
        <family val="2"/>
        <scheme val="minor"/>
      </rPr>
      <t xml:space="preserve"> en tal contexto se logro un </t>
    </r>
    <r>
      <rPr>
        <b/>
        <sz val="16"/>
        <rFont val="Calibri"/>
        <family val="2"/>
        <scheme val="minor"/>
      </rPr>
      <t>cumplimiento anual</t>
    </r>
    <r>
      <rPr>
        <sz val="16"/>
        <rFont val="Calibri"/>
        <family val="2"/>
        <scheme val="minor"/>
      </rPr>
      <t xml:space="preserve"> del </t>
    </r>
    <r>
      <rPr>
        <b/>
        <sz val="16"/>
        <rFont val="Calibri"/>
        <family val="2"/>
        <scheme val="minor"/>
      </rPr>
      <t>100%.</t>
    </r>
  </si>
  <si>
    <t>A. 4.1.1.1.12.1 Coordinación del Subcomité Sectorial del Eje de Seguridad Ciudadana.</t>
  </si>
  <si>
    <t>PSSSCC: Porcentaje de sesiones del Subcomité de Seguridad Ciudadana celebradas.
(Coordinar y dar seguimiento las sesiones del Subcomité sectorial del eje 4 Cancún por la Paz.)</t>
  </si>
  <si>
    <r>
      <t xml:space="preserve">A. 4.1.1.1.12.2 </t>
    </r>
    <r>
      <rPr>
        <sz val="16"/>
        <color theme="1"/>
        <rFont val="Calibri"/>
        <family val="2"/>
        <scheme val="minor"/>
      </rPr>
      <t>Ejecución de actividades administrativas de seguimiento para el cumplimiento de los programas de seguridad ciudadana realizadas en el municipio de Benito Juárez.</t>
    </r>
  </si>
  <si>
    <r>
      <rPr>
        <b/>
        <sz val="16"/>
        <color theme="1"/>
        <rFont val="Calibri"/>
        <family val="2"/>
        <scheme val="minor"/>
      </rPr>
      <t>PAASPSPR:</t>
    </r>
    <r>
      <rPr>
        <sz val="16"/>
        <color theme="1"/>
        <rFont val="Calibri"/>
        <family val="2"/>
        <scheme val="minor"/>
      </rPr>
      <t xml:space="preserve"> Porcentaje de actividades administrativas de seguimiento de los programas de Seguridad Pública realizadas.
(Coordinar y dar seguimiento a las acciones y acuerdos para el cumplimiento de los programas de la Secretaría Municipal de Seguridad Ciudadana y Tránsito por medio de reuniones con todas las área involucradas.)</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</si>
  <si>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ejecución de </t>
    </r>
    <r>
      <rPr>
        <b/>
        <sz val="16"/>
        <rFont val="Calibri"/>
        <family val="2"/>
        <scheme val="minor"/>
      </rPr>
      <t>26</t>
    </r>
    <r>
      <rPr>
        <sz val="16"/>
        <rFont val="Calibri"/>
        <family val="2"/>
        <scheme val="minor"/>
      </rPr>
      <t xml:space="preserve"> actividades administrativas de seguimiento para el cumplimiento de los programas de seguridad ciudadana. En este trimestre no se tiene meta proyectada, en tal contexto se logro un </t>
    </r>
    <r>
      <rPr>
        <b/>
        <sz val="16"/>
        <rFont val="Calibri"/>
        <family val="2"/>
        <scheme val="minor"/>
      </rPr>
      <t>cumplimiento</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100</t>
    </r>
    <r>
      <rPr>
        <sz val="16"/>
        <rFont val="Calibri"/>
        <family val="2"/>
        <scheme val="minor"/>
      </rPr>
      <t>%</t>
    </r>
  </si>
  <si>
    <t>A. 4.1.1.1.12.2 Ejecución de actividades administrativas de seguimiento para el cumplimiento de los programas de seguridad ciudadana realizadas en el municipio de Benito Juárez.</t>
  </si>
  <si>
    <t>PAASPSPR: Porcentaje de actividades administrativas de seguimiento de los programas de Seguridad Pública realizadas.
(Coordinar y dar seguimiento a las acciones y acuerdos para el cumplimiento de los programas de la Secretaría Municipal de Seguridad Ciudadana y Tránsito por medio de reuniones con todas las área involucradas.)</t>
  </si>
  <si>
    <t>DIR. POL. AUXILIAR</t>
  </si>
  <si>
    <r>
      <t xml:space="preserve">C. 4.1.1.1.13 </t>
    </r>
    <r>
      <rPr>
        <sz val="16"/>
        <color theme="1"/>
        <rFont val="Calibri"/>
        <family val="2"/>
        <scheme val="minor"/>
      </rPr>
      <t>Acciones estratégicas para generar servicios de seguridad y vigilancia de calidad con enfoque de proximidad social realizadas.</t>
    </r>
  </si>
  <si>
    <r>
      <rPr>
        <b/>
        <sz val="16"/>
        <color theme="1"/>
        <rFont val="Calibri"/>
        <family val="2"/>
        <scheme val="minor"/>
      </rPr>
      <t>PAEGSSVCEPSR:</t>
    </r>
    <r>
      <rPr>
        <sz val="16"/>
        <color theme="1"/>
        <rFont val="Calibri"/>
        <family val="2"/>
        <scheme val="minor"/>
      </rPr>
      <t xml:space="preserve"> Porcentaje de acciones estratégicas para generar servicios de seguridad y vigilancia de calidad con enfoque de proximidad social realizadas.</t>
    </r>
  </si>
  <si>
    <r>
      <t xml:space="preserve">Este </t>
    </r>
    <r>
      <rPr>
        <b/>
        <sz val="16"/>
        <rFont val="Calibri"/>
        <family val="2"/>
        <scheme val="minor"/>
      </rPr>
      <t>componente</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07</t>
    </r>
    <r>
      <rPr>
        <sz val="16"/>
        <rFont val="Calibri"/>
        <family val="2"/>
        <scheme val="minor"/>
      </rPr>
      <t xml:space="preserve"> acciones estratégicas para generar servicios de seguridad y vigilancia de calidad. En este trimestre se realizaron en tu totalidad la meta proyectada, logrando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así mismo, se tuvo un </t>
    </r>
    <r>
      <rPr>
        <b/>
        <sz val="16"/>
        <rFont val="Calibri"/>
        <family val="2"/>
        <scheme val="minor"/>
      </rPr>
      <t>cumplimiento</t>
    </r>
    <r>
      <rPr>
        <sz val="16"/>
        <rFont val="Calibri"/>
        <family val="2"/>
        <scheme val="minor"/>
      </rPr>
      <t xml:space="preserve"> con respecto a la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100%</t>
    </r>
    <r>
      <rPr>
        <sz val="16"/>
        <rFont val="Calibri"/>
        <family val="2"/>
        <scheme val="minor"/>
      </rPr>
      <t>.</t>
    </r>
  </si>
  <si>
    <t>C. 4.1.1.1.13 Acciones estratégicas para generar servicios de seguridad y vigilancia de calidad con enfoque de proximidad social realizadas.</t>
  </si>
  <si>
    <t>PAEGSSVCEPSR: Porcentaje de acciones estratégicas para generar servicios de seguridad y vigilancia de calidad con enfoque de proximidad social realizadas.</t>
  </si>
  <si>
    <r>
      <t xml:space="preserve">A. 4.1.1.1.13.1 </t>
    </r>
    <r>
      <rPr>
        <sz val="16"/>
        <color theme="1"/>
        <rFont val="Calibri"/>
        <family val="2"/>
        <scheme val="minor"/>
      </rPr>
      <t>Elaboración de manuales de orden administrativo y gestiones de capacitación.</t>
    </r>
  </si>
  <si>
    <r>
      <rPr>
        <b/>
        <sz val="16"/>
        <color theme="1"/>
        <rFont val="Calibri"/>
        <family val="2"/>
        <scheme val="minor"/>
      </rPr>
      <t xml:space="preserve">PMGCR: </t>
    </r>
    <r>
      <rPr>
        <sz val="16"/>
        <color theme="1"/>
        <rFont val="Calibri"/>
        <family val="2"/>
        <scheme val="minor"/>
      </rPr>
      <t>Porcentaje de manuales y gestiones de capacitación realizados.
(Gestionar los proyectos de creación de manuales de Organización y Procedimientos, así como con diferentes dependencias de gobierno, capacitación y adiestramiento para los elementos de Policía Auxiliar)</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</si>
  <si>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02</t>
    </r>
    <r>
      <rPr>
        <sz val="16"/>
        <rFont val="Calibri"/>
        <family val="2"/>
        <scheme val="minor"/>
      </rPr>
      <t xml:space="preserve"> actividades en materia de la elaboración de manuales de orden administrativo, así como de gestiones de capacitación para el personal de esta dirección. En este trimestre no se tenía programada meta, obteniendo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así mismo, se tuvo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100</t>
    </r>
    <r>
      <rPr>
        <sz val="16"/>
        <rFont val="Calibri"/>
        <family val="2"/>
        <scheme val="minor"/>
      </rPr>
      <t>%.</t>
    </r>
  </si>
  <si>
    <t>A. 4.1.1.1.13.1 Elaboración de manuales de orden administrativo y gestiones de capacitación.</t>
  </si>
  <si>
    <t>PMGCR: Porcentaje de manuales y gestiones de capacitación realizados.
(Gestionar los proyectos de creación de manuales de Organización y Procedimientos, así como con diferentes dependencias de gobierno, capacitación y adiestramiento para los elementos de Policía Auxiliar)</t>
  </si>
  <si>
    <r>
      <t xml:space="preserve">A. 4.1.1.1.13.2 </t>
    </r>
    <r>
      <rPr>
        <sz val="16"/>
        <color theme="1"/>
        <rFont val="Calibri"/>
        <family val="2"/>
        <scheme val="minor"/>
      </rPr>
      <t xml:space="preserve"> Implementación de incentivos para reconocer la labor policial.                                                                                                                                                                                                                                                                                    </t>
    </r>
  </si>
  <si>
    <r>
      <rPr>
        <b/>
        <sz val="16"/>
        <color theme="1"/>
        <rFont val="Calibri"/>
        <family val="2"/>
        <scheme val="minor"/>
      </rPr>
      <t>PIR:</t>
    </r>
    <r>
      <rPr>
        <sz val="16"/>
        <color theme="1"/>
        <rFont val="Calibri"/>
        <family val="2"/>
        <scheme val="minor"/>
      </rPr>
      <t xml:space="preserve"> Porcentaje de incentivos realizados.
(Acuerdos de incentivos, vales, apoyos, cortesías y aportaciones con empresas de la iniciativa pública y privada, para el reconocimiento de los elementos de la Dirección General de la Policía Auxiliar)</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</si>
  <si>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una</t>
    </r>
    <r>
      <rPr>
        <sz val="16"/>
        <rFont val="Calibri"/>
        <family val="2"/>
        <scheme val="minor"/>
      </rPr>
      <t xml:space="preserve"> actividad en materia de la implementación de incentivos para reconocer la labor policial. En este trimestre no se tiene proyectado realizar alguna actividad, logrando obtener un porcentaje de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100</t>
    </r>
    <r>
      <rPr>
        <sz val="16"/>
        <rFont val="Calibri"/>
        <family val="2"/>
        <scheme val="minor"/>
      </rPr>
      <t>%.</t>
    </r>
  </si>
  <si>
    <t xml:space="preserve">A. 4.1.1.1.13.2  Implementación de incentivos para reconocer la labor policial.                                                                                                                                                                                                                                                                                    </t>
  </si>
  <si>
    <t>PIR: Porcentaje de incentivos realizados.
(Acuerdos de incentivos, vales, apoyos, cortesías y aportaciones con empresas de la iniciativa pública y privada, para el reconocimiento de los elementos de la Dirección General de la Policía Auxiliar)</t>
  </si>
  <si>
    <r>
      <t>A. 4.1.1.1.13.3</t>
    </r>
    <r>
      <rPr>
        <sz val="16"/>
        <color theme="1"/>
        <rFont val="Calibri"/>
        <family val="2"/>
        <scheme val="minor"/>
      </rPr>
      <t xml:space="preserve"> Implementación de acciones de supervisión y vigilancia a los servicios prestados.</t>
    </r>
  </si>
  <si>
    <r>
      <rPr>
        <b/>
        <sz val="16"/>
        <color theme="1"/>
        <rFont val="Calibri"/>
        <family val="2"/>
        <scheme val="minor"/>
      </rPr>
      <t xml:space="preserve">PASVSR: </t>
    </r>
    <r>
      <rPr>
        <sz val="16"/>
        <color theme="1"/>
        <rFont val="Calibri"/>
        <family val="2"/>
        <scheme val="minor"/>
      </rPr>
      <t>Porcentaje de acciones de supervisión y vigilancia a los servicios realizados.
(Implementar operativos de supervisión y vigilancia permanente en los diferentes servicios que brinda la Dirección General de la Policía Auxiliar)</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</si>
  <si>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implementación de </t>
    </r>
    <r>
      <rPr>
        <b/>
        <sz val="16"/>
        <rFont val="Calibri"/>
        <family val="2"/>
        <scheme val="minor"/>
      </rPr>
      <t>04</t>
    </r>
    <r>
      <rPr>
        <sz val="16"/>
        <rFont val="Calibri"/>
        <family val="2"/>
        <scheme val="minor"/>
      </rPr>
      <t xml:space="preserve"> supervisiones y vigilancia a los servicios prestados. En este trimestre se cumplió en su totalidad la meta proyectada, logrando un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así mismo, se obtuvo un </t>
    </r>
    <r>
      <rPr>
        <b/>
        <sz val="16"/>
        <rFont val="Calibri"/>
        <family val="2"/>
        <scheme val="minor"/>
      </rPr>
      <t>cumplimiento</t>
    </r>
    <r>
      <rPr>
        <sz val="16"/>
        <rFont val="Calibri"/>
        <family val="2"/>
        <scheme val="minor"/>
      </rPr>
      <t xml:space="preserve"> con respecto a la</t>
    </r>
    <r>
      <rPr>
        <b/>
        <sz val="16"/>
        <rFont val="Calibri"/>
        <family val="2"/>
        <scheme val="minor"/>
      </rPr>
      <t xml:space="preserve"> meta anual</t>
    </r>
    <r>
      <rPr>
        <sz val="16"/>
        <rFont val="Calibri"/>
        <family val="2"/>
        <scheme val="minor"/>
      </rPr>
      <t xml:space="preserve"> del </t>
    </r>
    <r>
      <rPr>
        <b/>
        <sz val="16"/>
        <rFont val="Calibri"/>
        <family val="2"/>
        <scheme val="minor"/>
      </rPr>
      <t>100</t>
    </r>
    <r>
      <rPr>
        <sz val="16"/>
        <rFont val="Calibri"/>
        <family val="2"/>
        <scheme val="minor"/>
      </rPr>
      <t>%.</t>
    </r>
  </si>
  <si>
    <t>A. 4.1.1.1.13.3 Implementación de acciones de supervisión y vigilancia a los servicios prestados.</t>
  </si>
  <si>
    <t>PASVSR: Porcentaje de acciones de supervisión y vigilancia a los servicios realizados.
(Implementar operativos de supervisión y vigilancia permanente en los diferentes servicios que brinda la Dirección General de la Policía Auxiliar)</t>
  </si>
  <si>
    <t>GEAVIG</t>
  </si>
  <si>
    <r>
      <t xml:space="preserve">C. 4.1.1.1.14 </t>
    </r>
    <r>
      <rPr>
        <sz val="16"/>
        <color theme="1"/>
        <rFont val="Calibri"/>
        <family val="2"/>
        <scheme val="minor"/>
      </rPr>
      <t>Acciones integrales contra la violencia familiar y de género implementadas.</t>
    </r>
  </si>
  <si>
    <r>
      <rPr>
        <b/>
        <sz val="16"/>
        <color theme="1"/>
        <rFont val="Calibri"/>
        <family val="2"/>
        <scheme val="minor"/>
      </rPr>
      <t>PAICVFGI</t>
    </r>
    <r>
      <rPr>
        <sz val="16"/>
        <color theme="1"/>
        <rFont val="Calibri"/>
        <family val="2"/>
        <scheme val="minor"/>
      </rPr>
      <t>: Porcentaje de acciones integrales contra la violencia familiar y de género implementadas.</t>
    </r>
  </si>
  <si>
    <r>
      <t xml:space="preserve">Este </t>
    </r>
    <r>
      <rPr>
        <b/>
        <sz val="16"/>
        <rFont val="Calibri"/>
        <family val="2"/>
        <scheme val="minor"/>
      </rPr>
      <t>componente</t>
    </r>
    <r>
      <rPr>
        <sz val="16"/>
        <rFont val="Calibri"/>
        <family val="2"/>
        <scheme val="minor"/>
      </rPr>
      <t xml:space="preserve"> tiene como </t>
    </r>
    <r>
      <rPr>
        <b/>
        <sz val="16"/>
        <rFont val="Calibri"/>
        <family val="2"/>
        <scheme val="minor"/>
      </rPr>
      <t>meta anual</t>
    </r>
    <r>
      <rPr>
        <sz val="16"/>
        <rFont val="Calibri"/>
        <family val="2"/>
        <scheme val="minor"/>
      </rPr>
      <t xml:space="preserve"> de realizar </t>
    </r>
    <r>
      <rPr>
        <b/>
        <sz val="16"/>
        <rFont val="Calibri"/>
        <family val="2"/>
        <scheme val="minor"/>
      </rPr>
      <t>387</t>
    </r>
    <r>
      <rPr>
        <sz val="16"/>
        <rFont val="Calibri"/>
        <family val="2"/>
        <scheme val="minor"/>
      </rPr>
      <t xml:space="preserve"> acciones integrales contra la violencia familiar y de genero. En este trimestre se realizaron </t>
    </r>
    <r>
      <rPr>
        <b/>
        <sz val="16"/>
        <rFont val="Calibri"/>
        <family val="2"/>
        <scheme val="minor"/>
      </rPr>
      <t>98</t>
    </r>
    <r>
      <rPr>
        <sz val="16"/>
        <rFont val="Calibri"/>
        <family val="2"/>
        <scheme val="minor"/>
      </rPr>
      <t xml:space="preserve"> de las </t>
    </r>
    <r>
      <rPr>
        <b/>
        <sz val="16"/>
        <rFont val="Calibri"/>
        <family val="2"/>
        <scheme val="minor"/>
      </rPr>
      <t>96</t>
    </r>
    <r>
      <rPr>
        <sz val="16"/>
        <rFont val="Calibri"/>
        <family val="2"/>
        <scheme val="minor"/>
      </rPr>
      <t xml:space="preserve"> que se tenían proyectadas, obteniendo un porcentaje de </t>
    </r>
    <r>
      <rPr>
        <b/>
        <sz val="16"/>
        <rFont val="Calibri"/>
        <family val="2"/>
        <scheme val="minor"/>
      </rPr>
      <t>cumplimiento</t>
    </r>
    <r>
      <rPr>
        <sz val="16"/>
        <rFont val="Calibri"/>
        <family val="2"/>
        <scheme val="minor"/>
      </rPr>
      <t xml:space="preserve"> del </t>
    </r>
    <r>
      <rPr>
        <b/>
        <sz val="16"/>
        <rFont val="Calibri"/>
        <family val="2"/>
        <scheme val="minor"/>
      </rPr>
      <t>102.08%</t>
    </r>
    <r>
      <rPr>
        <sz val="16"/>
        <rFont val="Calibri"/>
        <family val="2"/>
        <scheme val="minor"/>
      </rPr>
      <t xml:space="preserve">, en este sentido se logro un </t>
    </r>
    <r>
      <rPr>
        <b/>
        <sz val="16"/>
        <rFont val="Calibri"/>
        <family val="2"/>
        <scheme val="minor"/>
      </rPr>
      <t>cumplimiento</t>
    </r>
    <r>
      <rPr>
        <sz val="16"/>
        <rFont val="Calibri"/>
        <family val="2"/>
        <scheme val="minor"/>
      </rPr>
      <t xml:space="preserve"> con respecto a la </t>
    </r>
    <r>
      <rPr>
        <b/>
        <sz val="16"/>
        <rFont val="Calibri"/>
        <family val="2"/>
        <scheme val="minor"/>
      </rPr>
      <t xml:space="preserve">meta anual </t>
    </r>
    <r>
      <rPr>
        <sz val="16"/>
        <rFont val="Calibri"/>
        <family val="2"/>
        <scheme val="minor"/>
      </rPr>
      <t xml:space="preserve">del </t>
    </r>
    <r>
      <rPr>
        <b/>
        <sz val="16"/>
        <rFont val="Calibri"/>
        <family val="2"/>
        <scheme val="minor"/>
      </rPr>
      <t>98.19%.</t>
    </r>
    <r>
      <rPr>
        <sz val="16"/>
        <rFont val="Calibri"/>
        <family val="2"/>
        <scheme val="minor"/>
      </rPr>
      <t xml:space="preserve"> </t>
    </r>
  </si>
  <si>
    <t>C. 4.1.1.1.14 Acciones integrales contra la violencia familiar y de género implementadas.</t>
  </si>
  <si>
    <t>PAICVFGI: Porcentaje de acciones integrales contra la violencia familiar y de género implementadas.</t>
  </si>
  <si>
    <r>
      <t xml:space="preserve">A. 4.1.1.1.14.1 </t>
    </r>
    <r>
      <rPr>
        <sz val="16"/>
        <color theme="1"/>
        <rFont val="Calibri"/>
        <family val="2"/>
        <scheme val="minor"/>
      </rPr>
      <t>Ejecución de acciones de prevención de la violencia familiar y de género.</t>
    </r>
  </si>
  <si>
    <r>
      <rPr>
        <b/>
        <sz val="16"/>
        <color theme="1"/>
        <rFont val="Calibri"/>
        <family val="2"/>
        <scheme val="minor"/>
      </rPr>
      <t>PAPVFGR</t>
    </r>
    <r>
      <rPr>
        <sz val="16"/>
        <color theme="1"/>
        <rFont val="Calibri"/>
        <family val="2"/>
        <scheme val="minor"/>
      </rPr>
      <t>: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</si>
  <si>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del </t>
    </r>
    <r>
      <rPr>
        <b/>
        <sz val="16"/>
        <rFont val="Calibri"/>
        <family val="2"/>
        <scheme val="minor"/>
      </rPr>
      <t>384</t>
    </r>
    <r>
      <rPr>
        <sz val="16"/>
        <rFont val="Calibri"/>
        <family val="2"/>
        <scheme val="minor"/>
      </rPr>
      <t xml:space="preserve"> acciones en materia de prevención  de la violencia familiar y de genero. En este trimestre se ejecutaron </t>
    </r>
    <r>
      <rPr>
        <b/>
        <sz val="16"/>
        <rFont val="Calibri"/>
        <family val="2"/>
        <scheme val="minor"/>
      </rPr>
      <t>98</t>
    </r>
    <r>
      <rPr>
        <sz val="16"/>
        <rFont val="Calibri"/>
        <family val="2"/>
        <scheme val="minor"/>
      </rPr>
      <t xml:space="preserve"> actividades de las </t>
    </r>
    <r>
      <rPr>
        <b/>
        <sz val="16"/>
        <rFont val="Calibri"/>
        <family val="2"/>
        <scheme val="minor"/>
      </rPr>
      <t>96</t>
    </r>
    <r>
      <rPr>
        <sz val="16"/>
        <rFont val="Calibri"/>
        <family val="2"/>
        <scheme val="minor"/>
      </rPr>
      <t xml:space="preserve"> que se tenían proyectadas, obteniendo un porcentaje de </t>
    </r>
    <r>
      <rPr>
        <b/>
        <sz val="16"/>
        <rFont val="Calibri"/>
        <family val="2"/>
        <scheme val="minor"/>
      </rPr>
      <t>cumplimiento</t>
    </r>
    <r>
      <rPr>
        <sz val="16"/>
        <rFont val="Calibri"/>
        <family val="2"/>
        <scheme val="minor"/>
      </rPr>
      <t xml:space="preserve"> del </t>
    </r>
    <r>
      <rPr>
        <b/>
        <sz val="16"/>
        <rFont val="Calibri"/>
        <family val="2"/>
        <scheme val="minor"/>
      </rPr>
      <t>102.08%</t>
    </r>
    <r>
      <rPr>
        <sz val="16"/>
        <rFont val="Calibri"/>
        <family val="2"/>
        <scheme val="minor"/>
      </rPr>
      <t xml:space="preserve">, en este sentido se logro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 xml:space="preserve">98.18%. </t>
    </r>
  </si>
  <si>
    <t>A. 4.1.1.1.14.1 Ejecución de acciones de prevención de la violencia familiar y de género.</t>
  </si>
  <si>
    <t>PAPVFGR: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</si>
  <si>
    <r>
      <t>A. 4.1.1.1.14.2</t>
    </r>
    <r>
      <rPr>
        <sz val="16"/>
        <color theme="1"/>
        <rFont val="Calibri"/>
        <family val="2"/>
        <scheme val="minor"/>
      </rPr>
      <t xml:space="preserve"> Implementación de programas de intervención contra la violencia familiar y de género.</t>
    </r>
  </si>
  <si>
    <r>
      <rPr>
        <b/>
        <sz val="16"/>
        <color theme="1"/>
        <rFont val="Calibri"/>
        <family val="2"/>
        <scheme val="minor"/>
      </rPr>
      <t xml:space="preserve">PPICVFGR: </t>
    </r>
    <r>
      <rPr>
        <sz val="16"/>
        <color theme="1"/>
        <rFont val="Calibri"/>
        <family val="2"/>
        <scheme val="minor"/>
      </rPr>
      <t>Porcentaje de programas de intervención contra la violencia familiar y de género realizados.
(Intervenciones para la prevención, atención, sanción y seguimiento de la violencia familiar y de género)</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</si>
  <si>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e implementación de </t>
    </r>
    <r>
      <rPr>
        <b/>
        <sz val="16"/>
        <rFont val="Calibri"/>
        <family val="2"/>
        <scheme val="minor"/>
      </rPr>
      <t>03</t>
    </r>
    <r>
      <rPr>
        <sz val="16"/>
        <rFont val="Calibri"/>
        <family val="2"/>
        <scheme val="minor"/>
      </rPr>
      <t xml:space="preserve"> programas de intervención contra la violencia familiar y de genero. En este trimestre  se logro la realización de estos programas, en tal contexto se logro un cumplimiento con respecto a la </t>
    </r>
    <r>
      <rPr>
        <b/>
        <sz val="16"/>
        <rFont val="Calibri"/>
        <family val="2"/>
        <scheme val="minor"/>
      </rPr>
      <t>meta anual</t>
    </r>
    <r>
      <rPr>
        <sz val="16"/>
        <rFont val="Calibri"/>
        <family val="2"/>
        <scheme val="minor"/>
      </rPr>
      <t xml:space="preserve"> del </t>
    </r>
    <r>
      <rPr>
        <b/>
        <sz val="16"/>
        <rFont val="Calibri"/>
        <family val="2"/>
        <scheme val="minor"/>
      </rPr>
      <t xml:space="preserve">100%. </t>
    </r>
  </si>
  <si>
    <t>A. 4.1.1.1.14.2 Implementación de programas de intervención contra la violencia familiar y de género.</t>
  </si>
  <si>
    <t>PPICVFGR: Porcentaje de programas de intervención contra la violencia familiar y de género realizados.
(Intervenciones para la prevención, atención, sanción y seguimiento de la violencia familiar y de género)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</si>
</sst>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4">
    <font>
      <sz val="11"/>
      <color theme="1"/>
      <name val="Calibri"/>
      <charset val="134"/>
      <scheme val="minor"/>
    </font>
    <font>
      <sz val="12"/>
      <color theme="1"/>
      <name val="Calibri"/>
      <family val="2"/>
      <scheme val="minor"/>
    </font>
    <font>
      <b/>
      <sz val="16"/>
      <color theme="1"/>
      <name val="Arial"/>
      <family val="2"/>
    </font>
    <font>
      <sz val="18"/>
      <color theme="1"/>
      <name val="Calibri"/>
      <family val="2"/>
      <scheme val="minor"/>
    </font>
    <font>
      <sz val="16"/>
      <color theme="1"/>
      <name val="Calibri"/>
      <family val="2"/>
      <scheme val="minor"/>
    </font>
    <font>
      <b/>
      <sz val="12"/>
      <color theme="1"/>
      <name val="Calibri"/>
      <family val="2"/>
      <scheme val="minor"/>
    </font>
    <font>
      <b/>
      <sz val="16"/>
      <color theme="1"/>
      <name val="Calibri"/>
      <family val="2"/>
      <scheme val="minor"/>
    </font>
    <font>
      <sz val="14"/>
      <color theme="1"/>
      <name val="Arial"/>
      <family val="2"/>
    </font>
    <font>
      <b/>
      <sz val="14"/>
      <name val="Calibri"/>
      <family val="2"/>
      <scheme val="minor"/>
    </font>
    <font>
      <sz val="14"/>
      <name val="Calibri"/>
      <family val="2"/>
      <scheme val="minor"/>
    </font>
    <font>
      <b/>
      <sz val="12"/>
      <name val="Arial"/>
      <family val="2"/>
    </font>
    <font>
      <sz val="16"/>
      <name val="Calibri"/>
      <family val="2"/>
      <scheme val="minor"/>
    </font>
    <font>
      <b/>
      <sz val="16"/>
      <name val="Calibri"/>
      <family val="2"/>
      <scheme val="minor"/>
    </font>
    <font>
      <b/>
      <sz val="18"/>
      <name val="Arial"/>
      <family val="2"/>
    </font>
  </fonts>
  <fills count="3">
    <fill>
      <patternFill patternType="none"/>
    </fill>
    <fill>
      <patternFill patternType="gray125"/>
    </fill>
    <fill>
      <patternFill patternType="solid">
        <fgColor theme="0"/>
        <bgColor indexed="64"/>
      </patternFill>
    </fill>
  </fills>
  <borders count="38">
    <border>
      <left/>
      <right/>
      <top/>
      <bottom/>
      <diagonal/>
    </border>
    <border>
      <left/>
      <right/>
      <top style="medium">
        <color auto="1"/>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thin">
        <color auto="1"/>
      </right>
      <top style="medium">
        <color auto="1"/>
      </top>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dotted">
        <color auto="1"/>
      </left>
      <right style="dotted">
        <color auto="1"/>
      </right>
      <top/>
      <bottom style="dotted">
        <color auto="1"/>
      </bottom>
      <diagonal/>
    </border>
    <border>
      <left style="medium">
        <color auto="1"/>
      </left>
      <right style="dotted">
        <color auto="1"/>
      </right>
      <top style="dotted">
        <color auto="1"/>
      </top>
      <bottom style="dotted">
        <color auto="1"/>
      </bottom>
      <diagonal/>
    </border>
    <border>
      <left style="dotted">
        <color auto="1"/>
      </left>
      <right style="dotted">
        <color auto="1"/>
      </right>
      <top style="dotted">
        <color auto="1"/>
      </top>
      <bottom style="dotted">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medium">
        <color auto="1"/>
      </left>
      <right style="dotted">
        <color auto="1"/>
      </right>
      <top/>
      <bottom style="dotted">
        <color auto="1"/>
      </bottom>
      <diagonal/>
    </border>
    <border>
      <left style="dotted">
        <color auto="1"/>
      </left>
      <right style="dotted">
        <color auto="1"/>
      </right>
      <top style="dotted">
        <color auto="1"/>
      </top>
      <bottom style="medium">
        <color auto="1"/>
      </bottom>
      <diagonal/>
    </border>
    <border>
      <left style="medium">
        <color indexed="64"/>
      </left>
      <right style="medium">
        <color indexed="64"/>
      </right>
      <top style="medium">
        <color indexed="64"/>
      </top>
      <bottom style="medium">
        <color indexed="64"/>
      </bottom>
      <diagonal/>
    </border>
    <border>
      <left style="dotted">
        <color auto="1"/>
      </left>
      <right style="medium">
        <color indexed="64"/>
      </right>
      <top style="dotted">
        <color auto="1"/>
      </top>
      <bottom style="dotted">
        <color auto="1"/>
      </bottom>
      <diagonal/>
    </border>
    <border>
      <left style="medium">
        <color indexed="64"/>
      </left>
      <right style="dotted">
        <color auto="1"/>
      </right>
      <top style="dotted">
        <color auto="1"/>
      </top>
      <bottom style="medium">
        <color indexed="64"/>
      </bottom>
      <diagonal/>
    </border>
    <border>
      <left style="dotted">
        <color auto="1"/>
      </left>
      <right style="medium">
        <color indexed="64"/>
      </right>
      <top style="dotted">
        <color auto="1"/>
      </top>
      <bottom style="medium">
        <color indexed="64"/>
      </bottom>
      <diagonal/>
    </border>
    <border>
      <left style="dotted">
        <color auto="1"/>
      </left>
      <right style="medium">
        <color indexed="64"/>
      </right>
      <top/>
      <bottom style="dotted">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thin">
        <color auto="1"/>
      </left>
      <right/>
      <top style="medium">
        <color auto="1"/>
      </top>
      <bottom/>
      <diagonal/>
    </border>
    <border>
      <left/>
      <right/>
      <top style="medium">
        <color auto="1"/>
      </top>
      <bottom/>
      <diagonal/>
    </border>
    <border>
      <left style="medium">
        <color auto="1"/>
      </left>
      <right/>
      <top style="medium">
        <color auto="1"/>
      </top>
      <bottom/>
      <diagonal/>
    </border>
    <border>
      <left/>
      <right style="medium">
        <color auto="1"/>
      </right>
      <top style="medium">
        <color auto="1"/>
      </top>
      <bottom/>
      <diagonal/>
    </border>
    <border>
      <left/>
      <right style="thin">
        <color auto="1"/>
      </right>
      <top style="medium">
        <color auto="1"/>
      </top>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thin">
        <color auto="1"/>
      </bottom>
      <diagonal/>
    </border>
    <border>
      <left style="medium">
        <color indexed="64"/>
      </left>
      <right style="medium">
        <color indexed="64"/>
      </right>
      <top style="thin">
        <color auto="1"/>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dotted">
        <color auto="1"/>
      </left>
      <right style="dotted">
        <color auto="1"/>
      </right>
      <top style="dotted">
        <color auto="1"/>
      </top>
      <bottom/>
      <diagonal/>
    </border>
    <border>
      <left style="dotted">
        <color auto="1"/>
      </left>
      <right style="dotted">
        <color auto="1"/>
      </right>
      <top/>
      <bottom style="medium">
        <color indexed="64"/>
      </bottom>
      <diagonal/>
    </border>
  </borders>
  <cellStyleXfs count="2">
    <xf numFmtId="0" fontId="0" fillId="0" borderId="0"/>
    <xf numFmtId="0" fontId="1" fillId="0" borderId="0"/>
  </cellStyleXfs>
  <cellXfs count="88">
    <xf numFmtId="0" fontId="0" fillId="0" borderId="0" xfId="0"/>
    <xf numFmtId="0" fontId="1" fillId="0" borderId="0" xfId="1"/>
    <xf numFmtId="0" fontId="1" fillId="0" borderId="0" xfId="1" applyAlignment="1">
      <alignment horizontal="justify"/>
    </xf>
    <xf numFmtId="10" fontId="1" fillId="0" borderId="0" xfId="1" applyNumberFormat="1"/>
    <xf numFmtId="0" fontId="1" fillId="0" borderId="0" xfId="1" applyAlignment="1">
      <alignment vertical="center"/>
    </xf>
    <xf numFmtId="0" fontId="3" fillId="0" borderId="0" xfId="1" applyFont="1" applyAlignment="1">
      <alignment horizontal="justify"/>
    </xf>
    <xf numFmtId="0" fontId="3" fillId="0" borderId="0" xfId="1" applyFont="1"/>
    <xf numFmtId="10" fontId="4" fillId="0" borderId="9" xfId="1" applyNumberFormat="1" applyFont="1" applyBorder="1" applyAlignment="1">
      <alignment horizontal="center" vertical="center"/>
    </xf>
    <xf numFmtId="3" fontId="4" fillId="0" borderId="9" xfId="0" applyNumberFormat="1" applyFont="1" applyBorder="1" applyAlignment="1">
      <alignment horizontal="center" vertical="center"/>
    </xf>
    <xf numFmtId="3" fontId="4" fillId="0" borderId="9" xfId="0" applyNumberFormat="1" applyFont="1" applyBorder="1" applyAlignment="1">
      <alignment horizontal="center" vertical="center" wrapText="1"/>
    </xf>
    <xf numFmtId="3" fontId="4" fillId="0" borderId="13" xfId="0" applyNumberFormat="1" applyFont="1" applyBorder="1" applyAlignment="1">
      <alignment horizontal="center" vertical="center" wrapText="1"/>
    </xf>
    <xf numFmtId="10" fontId="4" fillId="0" borderId="7" xfId="1" applyNumberFormat="1" applyFont="1" applyBorder="1" applyAlignment="1">
      <alignment horizontal="center" vertical="center"/>
    </xf>
    <xf numFmtId="0" fontId="5" fillId="0" borderId="14" xfId="1" applyFont="1" applyBorder="1" applyAlignment="1">
      <alignment horizontal="center" vertical="center" wrapText="1"/>
    </xf>
    <xf numFmtId="0" fontId="1" fillId="0" borderId="23" xfId="1" applyBorder="1"/>
    <xf numFmtId="0" fontId="10" fillId="0" borderId="0" xfId="1" applyFont="1" applyAlignment="1">
      <alignment horizontal="center" vertical="center" textRotation="90" wrapText="1"/>
    </xf>
    <xf numFmtId="3" fontId="4" fillId="2" borderId="9" xfId="0" applyNumberFormat="1" applyFont="1" applyFill="1" applyBorder="1" applyAlignment="1">
      <alignment horizontal="center" vertical="center"/>
    </xf>
    <xf numFmtId="3" fontId="4" fillId="2" borderId="9" xfId="0" applyNumberFormat="1" applyFont="1" applyFill="1" applyBorder="1" applyAlignment="1">
      <alignment horizontal="center" vertical="center" wrapText="1"/>
    </xf>
    <xf numFmtId="10" fontId="7" fillId="0" borderId="0" xfId="1" applyNumberFormat="1" applyFont="1" applyAlignment="1">
      <alignment vertical="center" wrapText="1"/>
    </xf>
    <xf numFmtId="0" fontId="9" fillId="0" borderId="9" xfId="0" applyFont="1" applyBorder="1" applyAlignment="1">
      <alignment horizontal="justify" vertical="center" wrapText="1"/>
    </xf>
    <xf numFmtId="0" fontId="9" fillId="0" borderId="15" xfId="0" applyFont="1" applyBorder="1" applyAlignment="1">
      <alignment horizontal="justify" vertical="center" wrapText="1"/>
    </xf>
    <xf numFmtId="0" fontId="11" fillId="0" borderId="9" xfId="0" applyFont="1" applyBorder="1" applyAlignment="1">
      <alignment horizontal="justify" vertical="center" wrapText="1"/>
    </xf>
    <xf numFmtId="0" fontId="11" fillId="0" borderId="15" xfId="0" applyFont="1" applyBorder="1" applyAlignment="1">
      <alignment horizontal="justify" vertical="center" wrapText="1"/>
    </xf>
    <xf numFmtId="0" fontId="11" fillId="0" borderId="7" xfId="1" applyFont="1" applyBorder="1" applyAlignment="1">
      <alignment horizontal="justify" vertical="center" wrapText="1"/>
    </xf>
    <xf numFmtId="0" fontId="11" fillId="0" borderId="7" xfId="1" applyFont="1" applyBorder="1" applyAlignment="1">
      <alignment horizontal="justify" vertical="center"/>
    </xf>
    <xf numFmtId="0" fontId="11" fillId="0" borderId="18" xfId="1" applyFont="1" applyBorder="1" applyAlignment="1">
      <alignment horizontal="justify" vertical="center"/>
    </xf>
    <xf numFmtId="0" fontId="11" fillId="0" borderId="9" xfId="1" applyFont="1" applyBorder="1" applyAlignment="1">
      <alignment horizontal="justify" vertical="center"/>
    </xf>
    <xf numFmtId="0" fontId="11" fillId="0" borderId="15" xfId="1" applyFont="1" applyBorder="1" applyAlignment="1">
      <alignment horizontal="justify" vertical="center"/>
    </xf>
    <xf numFmtId="0" fontId="5" fillId="0" borderId="2" xfId="1" applyFont="1" applyBorder="1" applyAlignment="1">
      <alignment horizontal="center" vertical="center"/>
    </xf>
    <xf numFmtId="0" fontId="5" fillId="0" borderId="3" xfId="1" applyFont="1" applyBorder="1" applyAlignment="1">
      <alignment horizontal="center" vertical="center"/>
    </xf>
    <xf numFmtId="0" fontId="5" fillId="0" borderId="10" xfId="1" applyFont="1" applyBorder="1" applyAlignment="1">
      <alignment horizontal="center" vertical="center"/>
    </xf>
    <xf numFmtId="0" fontId="5" fillId="0" borderId="5" xfId="1" applyFont="1" applyBorder="1" applyAlignment="1">
      <alignment horizontal="center" vertical="center"/>
    </xf>
    <xf numFmtId="0" fontId="5" fillId="0" borderId="6" xfId="1" applyFont="1" applyBorder="1" applyAlignment="1">
      <alignment horizontal="center" vertical="center"/>
    </xf>
    <xf numFmtId="0" fontId="5" fillId="0" borderId="11" xfId="1" applyFont="1" applyBorder="1" applyAlignment="1">
      <alignment horizontal="center" vertical="center"/>
    </xf>
    <xf numFmtId="0" fontId="5" fillId="0" borderId="19" xfId="1" applyFont="1" applyBorder="1" applyAlignment="1">
      <alignment horizontal="center" vertical="center"/>
    </xf>
    <xf numFmtId="0" fontId="5" fillId="0" borderId="20" xfId="1" applyFont="1" applyBorder="1" applyAlignment="1">
      <alignment horizontal="center" vertical="center"/>
    </xf>
    <xf numFmtId="0" fontId="5" fillId="0" borderId="21" xfId="1" applyFont="1" applyBorder="1" applyAlignment="1">
      <alignment horizontal="center" vertical="center"/>
    </xf>
    <xf numFmtId="0" fontId="12" fillId="0" borderId="9" xfId="0" applyFont="1" applyBorder="1" applyAlignment="1">
      <alignment horizontal="justify" vertical="center" wrapText="1"/>
    </xf>
    <xf numFmtId="0" fontId="12" fillId="0" borderId="15" xfId="0" applyFont="1" applyBorder="1" applyAlignment="1">
      <alignment horizontal="justify" vertical="center" wrapText="1"/>
    </xf>
    <xf numFmtId="0" fontId="11" fillId="0" borderId="13" xfId="0" applyFont="1" applyBorder="1" applyAlignment="1">
      <alignment horizontal="justify" vertical="center" wrapText="1"/>
    </xf>
    <xf numFmtId="0" fontId="11" fillId="0" borderId="17" xfId="0" applyFont="1" applyBorder="1" applyAlignment="1">
      <alignment horizontal="justify" vertical="center" wrapText="1"/>
    </xf>
    <xf numFmtId="10" fontId="3" fillId="0" borderId="36" xfId="0" applyNumberFormat="1" applyFont="1" applyBorder="1" applyAlignment="1">
      <alignment horizontal="center" vertical="center" wrapText="1"/>
    </xf>
    <xf numFmtId="10" fontId="3" fillId="0" borderId="7" xfId="0" applyNumberFormat="1" applyFont="1" applyBorder="1" applyAlignment="1">
      <alignment horizontal="center" vertical="center" wrapText="1"/>
    </xf>
    <xf numFmtId="10" fontId="3" fillId="2" borderId="36" xfId="0" applyNumberFormat="1" applyFont="1" applyFill="1" applyBorder="1" applyAlignment="1">
      <alignment horizontal="center" vertical="center" wrapText="1"/>
    </xf>
    <xf numFmtId="10" fontId="3" fillId="2" borderId="7" xfId="0" applyNumberFormat="1" applyFont="1" applyFill="1" applyBorder="1" applyAlignment="1">
      <alignment horizontal="center" vertical="center" wrapText="1"/>
    </xf>
    <xf numFmtId="10" fontId="3" fillId="0" borderId="37" xfId="0" applyNumberFormat="1" applyFont="1" applyBorder="1" applyAlignment="1">
      <alignment horizontal="center" vertical="center" wrapText="1"/>
    </xf>
    <xf numFmtId="3" fontId="4" fillId="0" borderId="9" xfId="0" applyNumberFormat="1" applyFont="1" applyBorder="1" applyAlignment="1">
      <alignment horizontal="center" vertical="center" wrapText="1"/>
    </xf>
    <xf numFmtId="3" fontId="4" fillId="0" borderId="13" xfId="0" applyNumberFormat="1" applyFont="1" applyBorder="1" applyAlignment="1">
      <alignment horizontal="center" vertical="center" wrapText="1"/>
    </xf>
    <xf numFmtId="3" fontId="4" fillId="2" borderId="9" xfId="0" applyNumberFormat="1" applyFont="1" applyFill="1" applyBorder="1" applyAlignment="1">
      <alignment horizontal="center" vertical="center" wrapText="1"/>
    </xf>
    <xf numFmtId="0" fontId="4" fillId="0" borderId="9" xfId="0" applyFont="1" applyBorder="1" applyAlignment="1">
      <alignment horizontal="center" vertical="center" wrapText="1"/>
    </xf>
    <xf numFmtId="0" fontId="4" fillId="0" borderId="13" xfId="0" applyFont="1" applyBorder="1" applyAlignment="1">
      <alignment horizontal="center" vertical="center" wrapText="1"/>
    </xf>
    <xf numFmtId="0" fontId="4" fillId="2" borderId="9" xfId="0" applyFont="1" applyFill="1" applyBorder="1" applyAlignment="1">
      <alignment horizontal="center" vertical="center" wrapText="1"/>
    </xf>
    <xf numFmtId="0" fontId="4" fillId="0" borderId="9" xfId="0" applyFont="1" applyBorder="1" applyAlignment="1">
      <alignment horizontal="justify" vertical="center" wrapText="1"/>
    </xf>
    <xf numFmtId="0" fontId="4" fillId="0" borderId="13" xfId="0" applyFont="1" applyBorder="1" applyAlignment="1">
      <alignment horizontal="justify" vertical="center" wrapText="1"/>
    </xf>
    <xf numFmtId="0" fontId="4" fillId="2" borderId="9" xfId="0" applyFont="1" applyFill="1" applyBorder="1" applyAlignment="1">
      <alignment horizontal="justify" vertical="center" wrapText="1"/>
    </xf>
    <xf numFmtId="0" fontId="6" fillId="0" borderId="8" xfId="0" applyFont="1" applyBorder="1" applyAlignment="1">
      <alignment horizontal="justify" vertical="center" wrapText="1"/>
    </xf>
    <xf numFmtId="0" fontId="6" fillId="0" borderId="16" xfId="0" applyFont="1" applyBorder="1" applyAlignment="1">
      <alignment horizontal="justify" vertical="center" wrapText="1"/>
    </xf>
    <xf numFmtId="0" fontId="6" fillId="2" borderId="8" xfId="0" applyFont="1" applyFill="1" applyBorder="1" applyAlignment="1">
      <alignment horizontal="justify" vertical="center" wrapText="1"/>
    </xf>
    <xf numFmtId="0" fontId="13" fillId="0" borderId="0" xfId="1" applyFont="1" applyAlignment="1">
      <alignment horizontal="center"/>
    </xf>
    <xf numFmtId="0" fontId="6" fillId="0" borderId="12" xfId="1" applyFont="1" applyBorder="1" applyAlignment="1">
      <alignment horizontal="justify" vertical="center" wrapText="1"/>
    </xf>
    <xf numFmtId="0" fontId="6" fillId="0" borderId="8" xfId="1" applyFont="1" applyBorder="1" applyAlignment="1">
      <alignment horizontal="justify" vertical="center" wrapText="1"/>
    </xf>
    <xf numFmtId="0" fontId="4" fillId="0" borderId="7" xfId="1" applyFont="1" applyBorder="1" applyAlignment="1">
      <alignment horizontal="justify" vertical="center" wrapText="1"/>
    </xf>
    <xf numFmtId="0" fontId="4" fillId="0" borderId="9" xfId="1" applyFont="1" applyBorder="1" applyAlignment="1">
      <alignment horizontal="justify" vertical="center" wrapText="1"/>
    </xf>
    <xf numFmtId="0" fontId="4" fillId="0" borderId="7" xfId="1" applyFont="1" applyBorder="1" applyAlignment="1">
      <alignment horizontal="center" vertical="center" wrapText="1"/>
    </xf>
    <xf numFmtId="0" fontId="4" fillId="0" borderId="9" xfId="1" applyFont="1" applyBorder="1" applyAlignment="1">
      <alignment horizontal="center" vertical="center" wrapText="1"/>
    </xf>
    <xf numFmtId="0" fontId="4" fillId="0" borderId="7" xfId="1" applyFont="1" applyBorder="1" applyAlignment="1">
      <alignment horizontal="center" vertical="center"/>
    </xf>
    <xf numFmtId="0" fontId="4" fillId="0" borderId="9" xfId="1" applyFont="1" applyBorder="1" applyAlignment="1">
      <alignment horizontal="center" vertical="center"/>
    </xf>
    <xf numFmtId="0" fontId="2" fillId="0" borderId="24" xfId="1" applyFont="1" applyBorder="1" applyAlignment="1">
      <alignment horizontal="center" vertical="center"/>
    </xf>
    <xf numFmtId="0" fontId="2" fillId="0" borderId="25" xfId="1" applyFont="1" applyBorder="1" applyAlignment="1">
      <alignment horizontal="center" vertical="center"/>
    </xf>
    <xf numFmtId="0" fontId="2" fillId="0" borderId="23" xfId="0" applyFont="1" applyBorder="1" applyAlignment="1">
      <alignment horizontal="center" vertical="center"/>
    </xf>
    <xf numFmtId="0" fontId="2" fillId="0" borderId="1" xfId="0" applyFont="1" applyBorder="1" applyAlignment="1">
      <alignment horizontal="center" vertical="center"/>
    </xf>
    <xf numFmtId="0" fontId="2" fillId="0" borderId="25" xfId="0" applyFont="1" applyBorder="1" applyAlignment="1">
      <alignment horizontal="center" vertical="center"/>
    </xf>
    <xf numFmtId="0" fontId="5" fillId="0" borderId="26" xfId="1" applyFont="1" applyBorder="1" applyAlignment="1">
      <alignment horizontal="center" vertical="center"/>
    </xf>
    <xf numFmtId="0" fontId="5" fillId="0" borderId="4" xfId="1" applyFont="1" applyBorder="1" applyAlignment="1">
      <alignment horizontal="center" vertical="center"/>
    </xf>
    <xf numFmtId="0" fontId="5" fillId="0" borderId="22" xfId="1" applyFont="1" applyBorder="1" applyAlignment="1">
      <alignment horizontal="center" vertical="center"/>
    </xf>
    <xf numFmtId="0" fontId="5" fillId="0" borderId="33" xfId="1" applyFont="1" applyBorder="1" applyAlignment="1">
      <alignment horizontal="center" vertical="center" wrapText="1"/>
    </xf>
    <xf numFmtId="0" fontId="5" fillId="0" borderId="34" xfId="1" applyFont="1" applyBorder="1" applyAlignment="1">
      <alignment horizontal="center" vertical="center" wrapText="1"/>
    </xf>
    <xf numFmtId="0" fontId="5" fillId="0" borderId="35" xfId="1" applyFont="1" applyBorder="1" applyAlignment="1">
      <alignment horizontal="center" vertical="center" wrapText="1"/>
    </xf>
    <xf numFmtId="0" fontId="5" fillId="0" borderId="33" xfId="1" applyFont="1" applyBorder="1" applyAlignment="1">
      <alignment horizontal="center" vertical="center"/>
    </xf>
    <xf numFmtId="0" fontId="5" fillId="0" borderId="35" xfId="1" applyFont="1" applyBorder="1" applyAlignment="1">
      <alignment horizontal="center" vertical="center"/>
    </xf>
    <xf numFmtId="0" fontId="5" fillId="0" borderId="27" xfId="1" applyFont="1" applyBorder="1" applyAlignment="1">
      <alignment horizontal="center" vertical="center" wrapText="1"/>
    </xf>
    <xf numFmtId="0" fontId="5" fillId="0" borderId="28" xfId="1" applyFont="1" applyBorder="1" applyAlignment="1">
      <alignment horizontal="center" vertical="center" wrapText="1"/>
    </xf>
    <xf numFmtId="0" fontId="5" fillId="0" borderId="29" xfId="1" applyFont="1" applyBorder="1" applyAlignment="1">
      <alignment horizontal="center" vertical="center" wrapText="1"/>
    </xf>
    <xf numFmtId="0" fontId="5" fillId="0" borderId="30" xfId="1" applyFont="1" applyBorder="1" applyAlignment="1">
      <alignment horizontal="center" vertical="center" wrapText="1"/>
    </xf>
    <xf numFmtId="0" fontId="5" fillId="0" borderId="31" xfId="1" applyFont="1" applyBorder="1" applyAlignment="1">
      <alignment horizontal="center" vertical="center" wrapText="1"/>
    </xf>
    <xf numFmtId="0" fontId="5" fillId="0" borderId="32" xfId="1" applyFont="1" applyBorder="1" applyAlignment="1">
      <alignment horizontal="center" vertical="center" wrapText="1"/>
    </xf>
    <xf numFmtId="10" fontId="3" fillId="0" borderId="9" xfId="0" applyNumberFormat="1" applyFont="1" applyBorder="1" applyAlignment="1">
      <alignment horizontal="center" vertical="center" wrapText="1"/>
    </xf>
    <xf numFmtId="10" fontId="4" fillId="0" borderId="7" xfId="1" applyNumberFormat="1" applyFont="1" applyBorder="1" applyAlignment="1">
      <alignment horizontal="center" vertical="center"/>
    </xf>
    <xf numFmtId="10" fontId="4" fillId="0" borderId="9" xfId="1" applyNumberFormat="1" applyFont="1" applyBorder="1" applyAlignment="1">
      <alignment horizontal="center" vertical="center"/>
    </xf>
  </cellXfs>
  <cellStyles count="2">
    <cellStyle name="Normal" xfId="0" builtinId="0"/>
    <cellStyle name="Normal 2" xfId="1" xr:uid="{00000000-0005-0000-0000-000001000000}"/>
  </cellStyles>
  <dxfs count="0"/>
  <tableStyles count="0" defaultTableStyle="TableStyleMedium2" defaultPivotStyle="PivotStyleLight16"/>
  <colors>
    <mruColors>
      <color rgb="FF66FF66"/>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824483</xdr:colOff>
      <xdr:row>3</xdr:row>
      <xdr:rowOff>44223</xdr:rowOff>
    </xdr:from>
    <xdr:to>
      <xdr:col>3</xdr:col>
      <xdr:colOff>2608900</xdr:colOff>
      <xdr:row>6</xdr:row>
      <xdr:rowOff>226017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2261305" y="625409"/>
          <a:ext cx="1784417" cy="1489464"/>
        </a:xfrm>
        <a:prstGeom prst="rect">
          <a:avLst/>
        </a:prstGeom>
      </xdr:spPr>
    </xdr:pic>
    <xdr:clientData/>
  </xdr:twoCellAnchor>
  <xdr:twoCellAnchor editAs="oneCell">
    <xdr:from>
      <xdr:col>17</xdr:col>
      <xdr:colOff>728099</xdr:colOff>
      <xdr:row>2</xdr:row>
      <xdr:rowOff>49022</xdr:rowOff>
    </xdr:from>
    <xdr:to>
      <xdr:col>17</xdr:col>
      <xdr:colOff>2889386</xdr:colOff>
      <xdr:row>6</xdr:row>
      <xdr:rowOff>218343</xdr:rowOff>
    </xdr:to>
    <xdr:pic>
      <xdr:nvPicPr>
        <xdr:cNvPr id="12" name="Imagen 11">
          <a:extLst>
            <a:ext uri="{FF2B5EF4-FFF2-40B4-BE49-F238E27FC236}">
              <a16:creationId xmlns:a16="http://schemas.microsoft.com/office/drawing/2014/main" id="{00000000-0008-0000-0000-00000C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52" t="2078" r="70101" b="1437"/>
        <a:stretch/>
      </xdr:blipFill>
      <xdr:spPr>
        <a:xfrm>
          <a:off x="27494963" y="436480"/>
          <a:ext cx="2141518" cy="1670719"/>
        </a:xfrm>
        <a:prstGeom prst="rect">
          <a:avLst/>
        </a:prstGeom>
      </xdr:spPr>
    </xdr:pic>
    <xdr:clientData/>
  </xdr:twoCellAnchor>
  <xdr:oneCellAnchor>
    <xdr:from>
      <xdr:col>3</xdr:col>
      <xdr:colOff>343151</xdr:colOff>
      <xdr:row>145</xdr:row>
      <xdr:rowOff>87807</xdr:rowOff>
    </xdr:from>
    <xdr:ext cx="6421214" cy="2301873"/>
    <xdr:sp macro="" textlink="">
      <xdr:nvSpPr>
        <xdr:cNvPr id="10" name="CuadroTexto 9">
          <a:extLst>
            <a:ext uri="{FF2B5EF4-FFF2-40B4-BE49-F238E27FC236}">
              <a16:creationId xmlns:a16="http://schemas.microsoft.com/office/drawing/2014/main" id="{00000000-0008-0000-0000-000012000000}"/>
            </a:ext>
          </a:extLst>
        </xdr:cNvPr>
        <xdr:cNvSpPr txBox="1"/>
      </xdr:nvSpPr>
      <xdr:spPr>
        <a:xfrm>
          <a:off x="1586244" y="162981451"/>
          <a:ext cx="6421214" cy="230187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0">
              <a:latin typeface="Arial" panose="020B0604020202020204" pitchFamily="34" charset="0"/>
              <a:cs typeface="Arial" panose="020B0604020202020204" pitchFamily="34" charset="0"/>
            </a:rPr>
            <a:t>__________________________________</a:t>
          </a:r>
        </a:p>
        <a:p>
          <a:pPr algn="ctr"/>
          <a:r>
            <a:rPr lang="es-MX" sz="2000" b="0">
              <a:latin typeface="Arial" panose="020B0604020202020204" pitchFamily="34" charset="0"/>
              <a:cs typeface="Arial" panose="020B0604020202020204" pitchFamily="34" charset="0"/>
            </a:rPr>
            <a:t>Seguimiento y Control</a:t>
          </a:r>
        </a:p>
        <a:p>
          <a:pPr algn="ctr"/>
          <a:r>
            <a:rPr lang="es-MX" sz="2000" b="0">
              <a:latin typeface="Arial" panose="020B0604020202020204" pitchFamily="34" charset="0"/>
              <a:cs typeface="Arial" panose="020B0604020202020204" pitchFamily="34" charset="0"/>
            </a:rPr>
            <a:t>Lic. Indira Gaxiola Félix</a:t>
          </a:r>
          <a:br>
            <a:rPr lang="es-MX" sz="2000" b="0">
              <a:latin typeface="Arial" panose="020B0604020202020204" pitchFamily="34" charset="0"/>
              <a:cs typeface="Arial" panose="020B0604020202020204" pitchFamily="34" charset="0"/>
            </a:rPr>
          </a:br>
          <a:r>
            <a:rPr lang="es-MX" sz="2000" b="1">
              <a:latin typeface="Arial" panose="020B0604020202020204" pitchFamily="34" charset="0"/>
              <a:cs typeface="Arial" panose="020B0604020202020204" pitchFamily="34" charset="0"/>
            </a:rPr>
            <a:t>Dirección de Vinculación y Seguimiento con Instancias.</a:t>
          </a:r>
          <a:endParaRPr lang="es-MX" sz="2000" b="1">
            <a:effectLst/>
            <a:latin typeface="Arial" panose="020B0604020202020204" pitchFamily="34" charset="0"/>
            <a:cs typeface="Arial" panose="020B0604020202020204" pitchFamily="34" charset="0"/>
          </a:endParaRPr>
        </a:p>
      </xdr:txBody>
    </xdr:sp>
    <xdr:clientData/>
  </xdr:oneCellAnchor>
  <xdr:oneCellAnchor>
    <xdr:from>
      <xdr:col>6</xdr:col>
      <xdr:colOff>1339956</xdr:colOff>
      <xdr:row>145</xdr:row>
      <xdr:rowOff>119551</xdr:rowOff>
    </xdr:from>
    <xdr:ext cx="5914418" cy="1949929"/>
    <xdr:sp macro="" textlink="">
      <xdr:nvSpPr>
        <xdr:cNvPr id="13" name="CuadroTexto 12">
          <a:extLst>
            <a:ext uri="{FF2B5EF4-FFF2-40B4-BE49-F238E27FC236}">
              <a16:creationId xmlns:a16="http://schemas.microsoft.com/office/drawing/2014/main" id="{00000000-0008-0000-0000-00000B000000}"/>
            </a:ext>
          </a:extLst>
        </xdr:cNvPr>
        <xdr:cNvSpPr txBox="1"/>
      </xdr:nvSpPr>
      <xdr:spPr>
        <a:xfrm>
          <a:off x="7700719" y="163013195"/>
          <a:ext cx="5914418" cy="194992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latin typeface="Arial" panose="020B0604020202020204" pitchFamily="34" charset="0"/>
              <a:cs typeface="Arial" panose="020B0604020202020204" pitchFamily="34" charset="0"/>
            </a:rPr>
            <a:t>__________________________________</a:t>
          </a:r>
        </a:p>
        <a:p>
          <a:pPr algn="ctr"/>
          <a:r>
            <a:rPr lang="es-MX" sz="2000" b="0">
              <a:latin typeface="Arial" panose="020B0604020202020204" pitchFamily="34" charset="0"/>
              <a:cs typeface="Arial" panose="020B0604020202020204" pitchFamily="34" charset="0"/>
            </a:rPr>
            <a:t>Presupuestación y Control</a:t>
          </a:r>
        </a:p>
        <a:p>
          <a:pPr algn="ctr"/>
          <a:r>
            <a:rPr lang="es-MX" sz="2000" b="0">
              <a:solidFill>
                <a:schemeClr val="tx1"/>
              </a:solidFill>
              <a:effectLst/>
              <a:latin typeface="Arial" panose="020B0604020202020204" pitchFamily="34" charset="0"/>
              <a:ea typeface="+mn-ea"/>
              <a:cs typeface="Arial" panose="020B0604020202020204" pitchFamily="34" charset="0"/>
            </a:rPr>
            <a:t>Dr. Gonzalo Alonso Ramírez</a:t>
          </a:r>
          <a:r>
            <a:rPr lang="es-MX" sz="2000" b="0" baseline="0">
              <a:solidFill>
                <a:schemeClr val="tx1"/>
              </a:solidFill>
              <a:effectLst/>
              <a:latin typeface="Arial" panose="020B0604020202020204" pitchFamily="34" charset="0"/>
              <a:ea typeface="+mn-ea"/>
              <a:cs typeface="Arial" panose="020B0604020202020204" pitchFamily="34" charset="0"/>
            </a:rPr>
            <a:t> Duarte</a:t>
          </a:r>
        </a:p>
        <a:p>
          <a:pPr algn="ctr"/>
          <a:r>
            <a:rPr lang="es-MX" sz="2000" b="1" baseline="0">
              <a:solidFill>
                <a:schemeClr val="tx1"/>
              </a:solidFill>
              <a:effectLst/>
              <a:latin typeface="Arial" panose="020B0604020202020204" pitchFamily="34" charset="0"/>
              <a:ea typeface="+mn-ea"/>
              <a:cs typeface="Arial" panose="020B0604020202020204" pitchFamily="34" charset="0"/>
            </a:rPr>
            <a:t>Dirección Administrativa de la SMSCYT.</a:t>
          </a:r>
          <a:endParaRPr lang="es-MX" sz="2000" b="1">
            <a:effectLst/>
            <a:latin typeface="Arial" panose="020B0604020202020204" pitchFamily="34" charset="0"/>
            <a:cs typeface="Arial" panose="020B0604020202020204" pitchFamily="34" charset="0"/>
          </a:endParaRPr>
        </a:p>
      </xdr:txBody>
    </xdr:sp>
    <xdr:clientData/>
  </xdr:oneCellAnchor>
  <xdr:oneCellAnchor>
    <xdr:from>
      <xdr:col>12</xdr:col>
      <xdr:colOff>146982</xdr:colOff>
      <xdr:row>145</xdr:row>
      <xdr:rowOff>119463</xdr:rowOff>
    </xdr:from>
    <xdr:ext cx="5998760" cy="1905000"/>
    <xdr:sp macro="" textlink="">
      <xdr:nvSpPr>
        <xdr:cNvPr id="14" name="CuadroTexto 13">
          <a:extLst>
            <a:ext uri="{FF2B5EF4-FFF2-40B4-BE49-F238E27FC236}">
              <a16:creationId xmlns:a16="http://schemas.microsoft.com/office/drawing/2014/main" id="{00000000-0008-0000-0000-00000E000000}"/>
            </a:ext>
          </a:extLst>
        </xdr:cNvPr>
        <xdr:cNvSpPr txBox="1"/>
      </xdr:nvSpPr>
      <xdr:spPr>
        <a:xfrm>
          <a:off x="13175245" y="163013107"/>
          <a:ext cx="5998760" cy="1905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latin typeface="Arial" panose="020B0604020202020204" pitchFamily="34" charset="0"/>
              <a:cs typeface="Arial" panose="020B0604020202020204" pitchFamily="34" charset="0"/>
            </a:rPr>
            <a:t>____________________________</a:t>
          </a:r>
        </a:p>
        <a:p>
          <a:pPr algn="ctr"/>
          <a:r>
            <a:rPr lang="es-MX" sz="2000" b="0">
              <a:latin typeface="Arial" panose="020B0604020202020204" pitchFamily="34" charset="0"/>
              <a:cs typeface="Arial" panose="020B0604020202020204" pitchFamily="34" charset="0"/>
            </a:rPr>
            <a:t>Revisó</a:t>
          </a:r>
        </a:p>
        <a:p>
          <a:pPr algn="ctr"/>
          <a:r>
            <a:rPr lang="es-MX" sz="2000" b="0">
              <a:latin typeface="Arial" panose="020B0604020202020204" pitchFamily="34" charset="0"/>
              <a:cs typeface="Arial" panose="020B0604020202020204" pitchFamily="34" charset="0"/>
            </a:rPr>
            <a:t>M.C. Enrique Eduardo Encalada Sánchez</a:t>
          </a:r>
        </a:p>
        <a:p>
          <a:pPr algn="ctr"/>
          <a:r>
            <a:rPr lang="es-MX" sz="2000" b="1">
              <a:latin typeface="Arial" panose="020B0604020202020204" pitchFamily="34" charset="0"/>
              <a:cs typeface="Arial" panose="020B0604020202020204" pitchFamily="34" charset="0"/>
            </a:rPr>
            <a:t>Dirección de</a:t>
          </a:r>
          <a:r>
            <a:rPr lang="es-MX" sz="2000" b="1" baseline="0">
              <a:latin typeface="Arial" panose="020B0604020202020204" pitchFamily="34" charset="0"/>
              <a:cs typeface="Arial" panose="020B0604020202020204" pitchFamily="34" charset="0"/>
            </a:rPr>
            <a:t> </a:t>
          </a:r>
          <a:r>
            <a:rPr lang="es-MX" sz="2000" b="1">
              <a:latin typeface="Arial" panose="020B0604020202020204" pitchFamily="34" charset="0"/>
              <a:cs typeface="Arial" panose="020B0604020202020204" pitchFamily="34" charset="0"/>
            </a:rPr>
            <a:t>Planeación de la DGPM</a:t>
          </a:r>
        </a:p>
      </xdr:txBody>
    </xdr:sp>
    <xdr:clientData/>
  </xdr:oneCellAnchor>
  <xdr:oneCellAnchor>
    <xdr:from>
      <xdr:col>15</xdr:col>
      <xdr:colOff>1157435</xdr:colOff>
      <xdr:row>144</xdr:row>
      <xdr:rowOff>155268</xdr:rowOff>
    </xdr:from>
    <xdr:ext cx="7335386" cy="2159497"/>
    <xdr:sp macro="" textlink="">
      <xdr:nvSpPr>
        <xdr:cNvPr id="15" name="CuadroTexto 14">
          <a:extLst>
            <a:ext uri="{FF2B5EF4-FFF2-40B4-BE49-F238E27FC236}">
              <a16:creationId xmlns:a16="http://schemas.microsoft.com/office/drawing/2014/main" id="{00000000-0008-0000-0000-000011000000}"/>
            </a:ext>
          </a:extLst>
        </xdr:cNvPr>
        <xdr:cNvSpPr txBox="1"/>
      </xdr:nvSpPr>
      <xdr:spPr>
        <a:xfrm>
          <a:off x="26190326" y="162139799"/>
          <a:ext cx="7335386" cy="21594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solidFill>
                <a:schemeClr val="tx1"/>
              </a:solidFill>
              <a:latin typeface="Arial" panose="020B0604020202020204" pitchFamily="34" charset="0"/>
              <a:cs typeface="Arial" panose="020B0604020202020204" pitchFamily="34" charset="0"/>
            </a:rPr>
            <a:t>___________________________</a:t>
          </a:r>
        </a:p>
        <a:p>
          <a:pPr algn="ctr"/>
          <a:r>
            <a:rPr lang="es-MX" sz="2000" b="0">
              <a:solidFill>
                <a:schemeClr val="tx1"/>
              </a:solidFill>
              <a:latin typeface="Arial" panose="020B0604020202020204" pitchFamily="34" charset="0"/>
              <a:cs typeface="Arial" panose="020B0604020202020204" pitchFamily="34" charset="0"/>
            </a:rPr>
            <a:t>Autorizó</a:t>
          </a:r>
          <a:endParaRPr lang="es-MX" sz="2000" b="0">
            <a:solidFill>
              <a:schemeClr val="tx1"/>
            </a:solidFill>
            <a:effectLst/>
            <a:latin typeface="Arial" panose="020B0604020202020204" pitchFamily="34" charset="0"/>
            <a:cs typeface="Arial" panose="020B0604020202020204" pitchFamily="34" charset="0"/>
          </a:endParaRPr>
        </a:p>
        <a:p>
          <a:pPr algn="ctr"/>
          <a:r>
            <a:rPr lang="es-ES" sz="2000" b="0">
              <a:solidFill>
                <a:schemeClr val="tx1"/>
              </a:solidFill>
              <a:effectLst/>
              <a:latin typeface="Arial" panose="020B0604020202020204" pitchFamily="34" charset="0"/>
              <a:ea typeface="+mn-ea"/>
              <a:cs typeface="Arial" panose="020B0604020202020204" pitchFamily="34" charset="0"/>
            </a:rPr>
            <a:t>CAP. NAV. Carlos Ernesto D'amiano Sumuano.</a:t>
          </a:r>
          <a:endParaRPr lang="es-MX" sz="2000" b="0">
            <a:solidFill>
              <a:schemeClr val="tx1"/>
            </a:solidFill>
            <a:effectLst/>
            <a:latin typeface="Arial" panose="020B0604020202020204" pitchFamily="34" charset="0"/>
            <a:ea typeface="+mn-ea"/>
            <a:cs typeface="Arial" panose="020B0604020202020204" pitchFamily="34" charset="0"/>
          </a:endParaRPr>
        </a:p>
        <a:p>
          <a:pPr algn="ctr"/>
          <a:r>
            <a:rPr lang="es-MX" sz="2000" b="1">
              <a:solidFill>
                <a:schemeClr val="tx1"/>
              </a:solidFill>
              <a:effectLst/>
              <a:latin typeface="Arial" panose="020B0604020202020204" pitchFamily="34" charset="0"/>
              <a:ea typeface="+mn-ea"/>
              <a:cs typeface="Arial" panose="020B0604020202020204" pitchFamily="34" charset="0"/>
            </a:rPr>
            <a:t>Secretaria Municipal de Seguridad Ciudadana y Tránsito</a:t>
          </a:r>
          <a:endParaRPr lang="es-MX" sz="2000" b="1" baseline="0">
            <a:solidFill>
              <a:schemeClr val="tx1"/>
            </a:solidFill>
            <a:effectLst/>
            <a:latin typeface="Arial" panose="020B0604020202020204" pitchFamily="34" charset="0"/>
            <a:ea typeface="+mn-ea"/>
            <a:cs typeface="Arial" panose="020B0604020202020204" pitchFamily="34" charset="0"/>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4:X138"/>
  <sheetViews>
    <sheetView tabSelected="1" view="pageBreakPreview" topLeftCell="A132" zoomScale="59" zoomScaleNormal="26" zoomScaleSheetLayoutView="59" workbookViewId="0">
      <selection activeCell="N139" sqref="N139"/>
    </sheetView>
  </sheetViews>
  <sheetFormatPr defaultColWidth="11.375" defaultRowHeight="15.75"/>
  <cols>
    <col min="1" max="1" width="11.375" style="1"/>
    <col min="2" max="2" width="6" style="14" customWidth="1"/>
    <col min="3" max="3" width="1.125" style="1" customWidth="1"/>
    <col min="4" max="4" width="54.375" style="2" customWidth="1"/>
    <col min="5" max="5" width="99.875" style="2" hidden="1" customWidth="1"/>
    <col min="6" max="7" width="22.25" style="1" customWidth="1"/>
    <col min="8" max="8" width="16.625" style="1" customWidth="1"/>
    <col min="9" max="9" width="14.75" style="1" customWidth="1"/>
    <col min="10" max="13" width="15.625" style="1" customWidth="1"/>
    <col min="14" max="14" width="33" style="1" customWidth="1"/>
    <col min="15" max="15" width="30.875" style="1" customWidth="1"/>
    <col min="16" max="16" width="33.25" style="1" customWidth="1"/>
    <col min="17" max="17" width="19.875" style="1" customWidth="1"/>
    <col min="18" max="18" width="80.75" style="1" customWidth="1"/>
    <col min="19" max="19" width="1.375" style="1" customWidth="1"/>
    <col min="20" max="16384" width="11.375" style="1"/>
  </cols>
  <sheetData>
    <row r="4" spans="2:21" s="4" customFormat="1" ht="34.5" customHeight="1">
      <c r="B4" s="14"/>
      <c r="D4" s="57" t="s">
        <v>0</v>
      </c>
      <c r="E4" s="57"/>
      <c r="F4" s="57"/>
      <c r="G4" s="57"/>
      <c r="H4" s="57"/>
      <c r="I4" s="57"/>
      <c r="J4" s="57"/>
      <c r="K4" s="57"/>
      <c r="L4" s="57"/>
      <c r="M4" s="57"/>
      <c r="N4" s="57"/>
      <c r="O4" s="57"/>
      <c r="P4" s="57"/>
      <c r="Q4" s="57"/>
      <c r="R4" s="57"/>
    </row>
    <row r="5" spans="2:21" s="4" customFormat="1" ht="34.5" customHeight="1">
      <c r="B5" s="14"/>
      <c r="D5" s="57" t="s">
        <v>1</v>
      </c>
      <c r="E5" s="57"/>
      <c r="F5" s="57"/>
      <c r="G5" s="57"/>
      <c r="H5" s="57"/>
      <c r="I5" s="57"/>
      <c r="J5" s="57"/>
      <c r="K5" s="57"/>
      <c r="L5" s="57"/>
      <c r="M5" s="57"/>
      <c r="N5" s="57"/>
      <c r="O5" s="57"/>
      <c r="P5" s="57"/>
      <c r="Q5" s="57"/>
      <c r="R5" s="57"/>
    </row>
    <row r="6" spans="2:21" s="4" customFormat="1" ht="34.5" customHeight="1">
      <c r="B6" s="14"/>
      <c r="D6" s="57" t="s">
        <v>2</v>
      </c>
      <c r="E6" s="57"/>
      <c r="F6" s="57"/>
      <c r="G6" s="57"/>
      <c r="H6" s="57"/>
      <c r="I6" s="57"/>
      <c r="J6" s="57"/>
      <c r="K6" s="57"/>
      <c r="L6" s="57"/>
      <c r="M6" s="57"/>
      <c r="N6" s="57"/>
      <c r="O6" s="57"/>
      <c r="P6" s="57"/>
      <c r="Q6" s="57"/>
      <c r="R6" s="57"/>
    </row>
    <row r="7" spans="2:21" ht="23.25">
      <c r="D7" s="5"/>
      <c r="E7" s="5"/>
      <c r="F7" s="6"/>
      <c r="G7" s="6"/>
      <c r="H7" s="6"/>
      <c r="I7" s="6"/>
      <c r="J7" s="6"/>
      <c r="K7" s="6"/>
      <c r="L7" s="6"/>
      <c r="M7" s="6"/>
      <c r="N7" s="6"/>
      <c r="O7" s="6"/>
      <c r="P7" s="6"/>
      <c r="Q7" s="6"/>
      <c r="R7" s="6"/>
    </row>
    <row r="8" spans="2:21" ht="16.5" thickBot="1"/>
    <row r="9" spans="2:21" ht="57.75" customHeight="1" thickBot="1">
      <c r="D9" s="66" t="s">
        <v>3</v>
      </c>
      <c r="E9" s="67"/>
      <c r="F9" s="68" t="s">
        <v>4</v>
      </c>
      <c r="G9" s="68"/>
      <c r="H9" s="69"/>
      <c r="I9" s="69"/>
      <c r="J9" s="69"/>
      <c r="K9" s="69"/>
      <c r="L9" s="69"/>
      <c r="M9" s="69"/>
      <c r="N9" s="69"/>
      <c r="O9" s="69"/>
      <c r="P9" s="68"/>
      <c r="Q9" s="68"/>
      <c r="R9" s="70"/>
    </row>
    <row r="10" spans="2:21" ht="32.25" customHeight="1" thickBot="1">
      <c r="D10" s="79" t="s">
        <v>5</v>
      </c>
      <c r="E10" s="79" t="s">
        <v>6</v>
      </c>
      <c r="F10" s="82" t="s">
        <v>7</v>
      </c>
      <c r="G10" s="79" t="s">
        <v>8</v>
      </c>
      <c r="H10" s="71" t="s">
        <v>9</v>
      </c>
      <c r="I10" s="72"/>
      <c r="J10" s="72"/>
      <c r="K10" s="72"/>
      <c r="L10" s="72"/>
      <c r="M10" s="72"/>
      <c r="N10" s="72"/>
      <c r="O10" s="73"/>
      <c r="P10" s="27" t="s">
        <v>10</v>
      </c>
      <c r="Q10" s="28"/>
      <c r="R10" s="29"/>
    </row>
    <row r="11" spans="2:21" ht="55.5" customHeight="1" thickBot="1">
      <c r="D11" s="80"/>
      <c r="E11" s="80"/>
      <c r="F11" s="83"/>
      <c r="G11" s="80"/>
      <c r="H11" s="79" t="s">
        <v>11</v>
      </c>
      <c r="I11" s="79" t="s">
        <v>12</v>
      </c>
      <c r="J11" s="74" t="s">
        <v>13</v>
      </c>
      <c r="K11" s="75"/>
      <c r="L11" s="75"/>
      <c r="M11" s="76"/>
      <c r="N11" s="77" t="s">
        <v>14</v>
      </c>
      <c r="O11" s="78"/>
      <c r="P11" s="30"/>
      <c r="Q11" s="31"/>
      <c r="R11" s="32"/>
    </row>
    <row r="12" spans="2:21" ht="87.75" customHeight="1" thickBot="1">
      <c r="D12" s="81"/>
      <c r="E12" s="81"/>
      <c r="F12" s="84"/>
      <c r="G12" s="81"/>
      <c r="H12" s="81"/>
      <c r="I12" s="81"/>
      <c r="J12" s="12" t="s">
        <v>15</v>
      </c>
      <c r="K12" s="12" t="s">
        <v>16</v>
      </c>
      <c r="L12" s="12" t="s">
        <v>17</v>
      </c>
      <c r="M12" s="12" t="s">
        <v>18</v>
      </c>
      <c r="N12" s="12" t="s">
        <v>19</v>
      </c>
      <c r="O12" s="12" t="s">
        <v>20</v>
      </c>
      <c r="P12" s="33"/>
      <c r="Q12" s="34"/>
      <c r="R12" s="35"/>
    </row>
    <row r="13" spans="2:21" ht="128.25" customHeight="1">
      <c r="D13" s="58" t="s">
        <v>21</v>
      </c>
      <c r="E13" s="60" t="s">
        <v>22</v>
      </c>
      <c r="F13" s="62" t="s">
        <v>23</v>
      </c>
      <c r="G13" s="64" t="s">
        <v>24</v>
      </c>
      <c r="H13" s="86">
        <v>0.7</v>
      </c>
      <c r="I13" s="64" t="s">
        <v>25</v>
      </c>
      <c r="J13" s="11">
        <v>0.78</v>
      </c>
      <c r="K13" s="11">
        <v>0.78</v>
      </c>
      <c r="L13" s="11">
        <v>0.78</v>
      </c>
      <c r="M13" s="11">
        <v>0.78</v>
      </c>
      <c r="N13" s="41">
        <v>0.1143</v>
      </c>
      <c r="O13" s="41">
        <v>0.1143</v>
      </c>
      <c r="P13" s="22" t="s">
        <v>26</v>
      </c>
      <c r="Q13" s="23"/>
      <c r="R13" s="24"/>
      <c r="T13" s="3"/>
      <c r="U13" s="3"/>
    </row>
    <row r="14" spans="2:21" ht="180.75" customHeight="1">
      <c r="D14" s="59"/>
      <c r="E14" s="61"/>
      <c r="F14" s="63" t="s">
        <v>23</v>
      </c>
      <c r="G14" s="65"/>
      <c r="H14" s="87"/>
      <c r="I14" s="65"/>
      <c r="J14" s="7">
        <v>0.7</v>
      </c>
      <c r="K14" s="7">
        <v>0.7</v>
      </c>
      <c r="L14" s="7">
        <v>0.7</v>
      </c>
      <c r="M14" s="7">
        <v>0.7</v>
      </c>
      <c r="N14" s="85"/>
      <c r="O14" s="85"/>
      <c r="P14" s="25"/>
      <c r="Q14" s="25"/>
      <c r="R14" s="26"/>
    </row>
    <row r="15" spans="2:21" ht="142.5" customHeight="1">
      <c r="B15" s="14" t="s">
        <v>27</v>
      </c>
      <c r="D15" s="54" t="s">
        <v>28</v>
      </c>
      <c r="E15" s="51" t="s">
        <v>29</v>
      </c>
      <c r="F15" s="48" t="s">
        <v>23</v>
      </c>
      <c r="G15" s="48" t="s">
        <v>30</v>
      </c>
      <c r="H15" s="45">
        <f t="shared" ref="H15:H77" si="0">SUM(J16:M16)</f>
        <v>13974</v>
      </c>
      <c r="I15" s="45" t="s">
        <v>31</v>
      </c>
      <c r="J15" s="8">
        <v>2114</v>
      </c>
      <c r="K15" s="8">
        <v>3299</v>
      </c>
      <c r="L15" s="8">
        <v>3233</v>
      </c>
      <c r="M15" s="8">
        <v>3111</v>
      </c>
      <c r="N15" s="85">
        <f>IFERROR((M15-M16)/L16,"ND")</f>
        <v>-0.30773590252196087</v>
      </c>
      <c r="O15" s="40">
        <f>IFERROR(((K15+J15+L15+M15)/(J16+K16+L16+M16)),"ND")</f>
        <v>0.84134821811936455</v>
      </c>
      <c r="P15" s="18" t="s">
        <v>32</v>
      </c>
      <c r="Q15" s="18"/>
      <c r="R15" s="19"/>
      <c r="S15" s="3"/>
      <c r="T15" s="3"/>
    </row>
    <row r="16" spans="2:21" ht="243" customHeight="1">
      <c r="D16" s="54"/>
      <c r="E16" s="51"/>
      <c r="F16" s="48"/>
      <c r="G16" s="48"/>
      <c r="H16" s="45"/>
      <c r="I16" s="45"/>
      <c r="J16" s="9">
        <v>2345</v>
      </c>
      <c r="K16" s="9">
        <v>3903</v>
      </c>
      <c r="L16" s="9">
        <v>3529</v>
      </c>
      <c r="M16" s="9">
        <v>4197</v>
      </c>
      <c r="N16" s="85" t="str">
        <f>IFERROR((J16-F16)/F16,"ND")</f>
        <v>ND</v>
      </c>
      <c r="O16" s="41"/>
      <c r="P16" s="18"/>
      <c r="Q16" s="18"/>
      <c r="R16" s="19"/>
      <c r="S16" s="3"/>
      <c r="T16" s="3"/>
    </row>
    <row r="17" spans="2:24" ht="89.25" customHeight="1">
      <c r="B17" s="14" t="s">
        <v>33</v>
      </c>
      <c r="D17" s="54" t="s">
        <v>34</v>
      </c>
      <c r="E17" s="51" t="s">
        <v>35</v>
      </c>
      <c r="F17" s="48" t="s">
        <v>36</v>
      </c>
      <c r="G17" s="48" t="s">
        <v>30</v>
      </c>
      <c r="H17" s="45">
        <f t="shared" si="0"/>
        <v>3216</v>
      </c>
      <c r="I17" s="45" t="s">
        <v>31</v>
      </c>
      <c r="J17" s="9">
        <v>765</v>
      </c>
      <c r="K17" s="9">
        <v>1347</v>
      </c>
      <c r="L17" s="9">
        <v>882</v>
      </c>
      <c r="M17" s="9">
        <v>1023</v>
      </c>
      <c r="N17" s="40">
        <f>IFERROR((M17/M18),"ND")</f>
        <v>1.0689655172413792</v>
      </c>
      <c r="O17" s="40">
        <f>IFERROR(((J17+K17+L17+M17)/H17),"ND")</f>
        <v>1.2490671641791045</v>
      </c>
      <c r="P17" s="20" t="s">
        <v>37</v>
      </c>
      <c r="Q17" s="20"/>
      <c r="R17" s="21"/>
      <c r="S17" s="3"/>
      <c r="T17" s="17"/>
      <c r="U17" s="17"/>
      <c r="V17" s="17"/>
      <c r="W17" s="17"/>
      <c r="X17" s="17"/>
    </row>
    <row r="18" spans="2:24" ht="89.25" customHeight="1">
      <c r="D18" s="54" t="s">
        <v>38</v>
      </c>
      <c r="E18" s="51" t="s">
        <v>39</v>
      </c>
      <c r="F18" s="48"/>
      <c r="G18" s="48"/>
      <c r="H18" s="45"/>
      <c r="I18" s="45"/>
      <c r="J18" s="9">
        <v>598</v>
      </c>
      <c r="K18" s="9">
        <v>653</v>
      </c>
      <c r="L18" s="9">
        <v>1008</v>
      </c>
      <c r="M18" s="9">
        <v>957</v>
      </c>
      <c r="N18" s="41"/>
      <c r="O18" s="41"/>
      <c r="P18" s="20"/>
      <c r="Q18" s="20"/>
      <c r="R18" s="21"/>
      <c r="S18" s="3"/>
      <c r="T18" s="17"/>
      <c r="U18" s="17"/>
      <c r="V18" s="17"/>
      <c r="W18" s="17"/>
      <c r="X18" s="17"/>
    </row>
    <row r="19" spans="2:24" ht="100.5" customHeight="1">
      <c r="D19" s="56" t="s">
        <v>40</v>
      </c>
      <c r="E19" s="53" t="s">
        <v>41</v>
      </c>
      <c r="F19" s="50" t="s">
        <v>36</v>
      </c>
      <c r="G19" s="50" t="s">
        <v>30</v>
      </c>
      <c r="H19" s="47">
        <f t="shared" si="0"/>
        <v>739</v>
      </c>
      <c r="I19" s="47" t="s">
        <v>31</v>
      </c>
      <c r="J19" s="15">
        <v>160</v>
      </c>
      <c r="K19" s="15">
        <v>327</v>
      </c>
      <c r="L19" s="15">
        <v>113</v>
      </c>
      <c r="M19" s="15">
        <v>312</v>
      </c>
      <c r="N19" s="42">
        <f>IFERROR((M19/M20),"ND")</f>
        <v>1.5522388059701493</v>
      </c>
      <c r="O19" s="42">
        <f>IFERROR(((J19+K19+L19+M19)/H19),"ND")</f>
        <v>1.2341001353179972</v>
      </c>
      <c r="P19" s="20" t="s">
        <v>42</v>
      </c>
      <c r="Q19" s="20"/>
      <c r="R19" s="21"/>
      <c r="S19" s="3"/>
      <c r="T19" s="3"/>
    </row>
    <row r="20" spans="2:24" ht="100.5" customHeight="1">
      <c r="D20" s="56"/>
      <c r="E20" s="53"/>
      <c r="F20" s="50"/>
      <c r="G20" s="50"/>
      <c r="H20" s="47"/>
      <c r="I20" s="47"/>
      <c r="J20" s="16">
        <v>131</v>
      </c>
      <c r="K20" s="16">
        <v>181</v>
      </c>
      <c r="L20" s="16">
        <v>226</v>
      </c>
      <c r="M20" s="16">
        <v>201</v>
      </c>
      <c r="N20" s="43"/>
      <c r="O20" s="43"/>
      <c r="P20" s="20"/>
      <c r="Q20" s="20"/>
      <c r="R20" s="21"/>
      <c r="S20" s="3"/>
      <c r="T20" s="3"/>
    </row>
    <row r="21" spans="2:24" ht="135" customHeight="1">
      <c r="D21" s="56" t="s">
        <v>43</v>
      </c>
      <c r="E21" s="53" t="s">
        <v>44</v>
      </c>
      <c r="F21" s="50" t="s">
        <v>36</v>
      </c>
      <c r="G21" s="50" t="s">
        <v>30</v>
      </c>
      <c r="H21" s="47">
        <f t="shared" si="0"/>
        <v>611</v>
      </c>
      <c r="I21" s="47" t="s">
        <v>31</v>
      </c>
      <c r="J21" s="15">
        <v>159</v>
      </c>
      <c r="K21" s="15">
        <v>218</v>
      </c>
      <c r="L21" s="15">
        <v>144</v>
      </c>
      <c r="M21" s="15">
        <v>168</v>
      </c>
      <c r="N21" s="42">
        <f t="shared" ref="N21" si="1">IFERROR((M21/M22),"ND")</f>
        <v>0.97109826589595372</v>
      </c>
      <c r="O21" s="42">
        <f t="shared" ref="O21" si="2">IFERROR(((J21+K21+L21+M21)/H21),"ND")</f>
        <v>1.1276595744680851</v>
      </c>
      <c r="P21" s="20" t="s">
        <v>45</v>
      </c>
      <c r="Q21" s="20"/>
      <c r="R21" s="21"/>
      <c r="S21" s="3"/>
      <c r="T21" s="3"/>
    </row>
    <row r="22" spans="2:24" ht="120.75" customHeight="1">
      <c r="D22" s="56" t="s">
        <v>46</v>
      </c>
      <c r="E22" s="53" t="s">
        <v>47</v>
      </c>
      <c r="F22" s="50"/>
      <c r="G22" s="50"/>
      <c r="H22" s="47"/>
      <c r="I22" s="47"/>
      <c r="J22" s="16">
        <v>131</v>
      </c>
      <c r="K22" s="16">
        <v>133</v>
      </c>
      <c r="L22" s="16">
        <v>174</v>
      </c>
      <c r="M22" s="16">
        <v>173</v>
      </c>
      <c r="N22" s="43"/>
      <c r="O22" s="43"/>
      <c r="P22" s="20"/>
      <c r="Q22" s="20"/>
      <c r="R22" s="21"/>
      <c r="S22" s="3"/>
      <c r="T22" s="3"/>
    </row>
    <row r="23" spans="2:24" ht="102" customHeight="1">
      <c r="D23" s="56" t="s">
        <v>48</v>
      </c>
      <c r="E23" s="53" t="s">
        <v>49</v>
      </c>
      <c r="F23" s="50" t="s">
        <v>36</v>
      </c>
      <c r="G23" s="50" t="s">
        <v>30</v>
      </c>
      <c r="H23" s="47">
        <f t="shared" si="0"/>
        <v>862</v>
      </c>
      <c r="I23" s="47" t="s">
        <v>31</v>
      </c>
      <c r="J23" s="15">
        <v>232</v>
      </c>
      <c r="K23" s="15">
        <v>363</v>
      </c>
      <c r="L23" s="15">
        <v>227</v>
      </c>
      <c r="M23" s="15">
        <v>123</v>
      </c>
      <c r="N23" s="42">
        <f t="shared" ref="N23" si="3">IFERROR((M23/M24),"ND")</f>
        <v>0.56422018348623848</v>
      </c>
      <c r="O23" s="42">
        <f t="shared" ref="O23" si="4">IFERROR(((J23+K23+L23+M23)/H23),"ND")</f>
        <v>1.0962877030162412</v>
      </c>
      <c r="P23" s="20" t="s">
        <v>50</v>
      </c>
      <c r="Q23" s="20"/>
      <c r="R23" s="21"/>
    </row>
    <row r="24" spans="2:24" ht="102" customHeight="1">
      <c r="D24" s="56" t="s">
        <v>51</v>
      </c>
      <c r="E24" s="53" t="s">
        <v>52</v>
      </c>
      <c r="F24" s="50"/>
      <c r="G24" s="50"/>
      <c r="H24" s="47"/>
      <c r="I24" s="47"/>
      <c r="J24" s="16">
        <v>213</v>
      </c>
      <c r="K24" s="16">
        <v>212</v>
      </c>
      <c r="L24" s="16">
        <v>219</v>
      </c>
      <c r="M24" s="16">
        <v>218</v>
      </c>
      <c r="N24" s="43"/>
      <c r="O24" s="43"/>
      <c r="P24" s="20"/>
      <c r="Q24" s="20"/>
      <c r="R24" s="21"/>
    </row>
    <row r="25" spans="2:24" ht="89.25" customHeight="1">
      <c r="D25" s="56" t="s">
        <v>53</v>
      </c>
      <c r="E25" s="53" t="s">
        <v>54</v>
      </c>
      <c r="F25" s="50" t="s">
        <v>36</v>
      </c>
      <c r="G25" s="50" t="s">
        <v>30</v>
      </c>
      <c r="H25" s="47">
        <f t="shared" si="0"/>
        <v>314</v>
      </c>
      <c r="I25" s="47" t="s">
        <v>31</v>
      </c>
      <c r="J25" s="15">
        <v>123</v>
      </c>
      <c r="K25" s="15">
        <v>66</v>
      </c>
      <c r="L25" s="15">
        <v>113</v>
      </c>
      <c r="M25" s="15">
        <v>89</v>
      </c>
      <c r="N25" s="42">
        <f t="shared" ref="N25" si="5">IFERROR((M25/M26),"ND")</f>
        <v>0.89</v>
      </c>
      <c r="O25" s="42">
        <f t="shared" ref="O25" si="6">IFERROR(((J25+K25+L25+M25)/H25),"ND")</f>
        <v>1.2452229299363058</v>
      </c>
      <c r="P25" s="20" t="s">
        <v>55</v>
      </c>
      <c r="Q25" s="20"/>
      <c r="R25" s="21"/>
    </row>
    <row r="26" spans="2:24" ht="101.25" customHeight="1">
      <c r="D26" s="56" t="s">
        <v>56</v>
      </c>
      <c r="E26" s="53" t="s">
        <v>57</v>
      </c>
      <c r="F26" s="50"/>
      <c r="G26" s="50"/>
      <c r="H26" s="47"/>
      <c r="I26" s="47"/>
      <c r="J26" s="16">
        <v>56</v>
      </c>
      <c r="K26" s="16">
        <v>58</v>
      </c>
      <c r="L26" s="16">
        <v>100</v>
      </c>
      <c r="M26" s="16">
        <v>100</v>
      </c>
      <c r="N26" s="43"/>
      <c r="O26" s="43"/>
      <c r="P26" s="20"/>
      <c r="Q26" s="20"/>
      <c r="R26" s="21"/>
    </row>
    <row r="27" spans="2:24" ht="89.25" customHeight="1">
      <c r="D27" s="56" t="s">
        <v>58</v>
      </c>
      <c r="E27" s="53" t="s">
        <v>59</v>
      </c>
      <c r="F27" s="50" t="s">
        <v>36</v>
      </c>
      <c r="G27" s="50" t="s">
        <v>30</v>
      </c>
      <c r="H27" s="47">
        <f t="shared" si="0"/>
        <v>650</v>
      </c>
      <c r="I27" s="47" t="s">
        <v>31</v>
      </c>
      <c r="J27" s="15">
        <v>77</v>
      </c>
      <c r="K27" s="15">
        <v>365</v>
      </c>
      <c r="L27" s="15">
        <v>282</v>
      </c>
      <c r="M27" s="15">
        <v>322</v>
      </c>
      <c r="N27" s="42">
        <f t="shared" ref="N27" si="7">IFERROR((M27/M28),"ND")</f>
        <v>1.2529182879377432</v>
      </c>
      <c r="O27" s="42">
        <f t="shared" ref="O27" si="8">IFERROR(((J27+K27+L27+M27)/H27),"ND")</f>
        <v>1.6092307692307692</v>
      </c>
      <c r="P27" s="20" t="s">
        <v>60</v>
      </c>
      <c r="Q27" s="20"/>
      <c r="R27" s="21"/>
    </row>
    <row r="28" spans="2:24" ht="89.25" customHeight="1">
      <c r="D28" s="56" t="s">
        <v>61</v>
      </c>
      <c r="E28" s="53" t="s">
        <v>62</v>
      </c>
      <c r="F28" s="50"/>
      <c r="G28" s="50"/>
      <c r="H28" s="47"/>
      <c r="I28" s="47"/>
      <c r="J28" s="16">
        <v>57</v>
      </c>
      <c r="K28" s="16">
        <v>58</v>
      </c>
      <c r="L28" s="16">
        <v>278</v>
      </c>
      <c r="M28" s="16">
        <v>257</v>
      </c>
      <c r="N28" s="43"/>
      <c r="O28" s="43"/>
      <c r="P28" s="20"/>
      <c r="Q28" s="20"/>
      <c r="R28" s="21"/>
    </row>
    <row r="29" spans="2:24" ht="102" customHeight="1">
      <c r="D29" s="54" t="s">
        <v>63</v>
      </c>
      <c r="E29" s="51" t="s">
        <v>64</v>
      </c>
      <c r="F29" s="48" t="s">
        <v>36</v>
      </c>
      <c r="G29" s="48" t="s">
        <v>30</v>
      </c>
      <c r="H29" s="45">
        <f t="shared" si="0"/>
        <v>40</v>
      </c>
      <c r="I29" s="45" t="s">
        <v>31</v>
      </c>
      <c r="J29" s="8">
        <v>14</v>
      </c>
      <c r="K29" s="8">
        <v>8</v>
      </c>
      <c r="L29" s="8">
        <v>3</v>
      </c>
      <c r="M29" s="8">
        <v>9</v>
      </c>
      <c r="N29" s="40">
        <f t="shared" ref="N29" si="9">IFERROR((M29/M30),"ND")</f>
        <v>1.125</v>
      </c>
      <c r="O29" s="40">
        <f t="shared" ref="O29" si="10">IFERROR(((J29+K29+L29+M29)/H29),"ND")</f>
        <v>0.85</v>
      </c>
      <c r="P29" s="20" t="s">
        <v>65</v>
      </c>
      <c r="Q29" s="20"/>
      <c r="R29" s="21"/>
    </row>
    <row r="30" spans="2:24" ht="102" customHeight="1">
      <c r="D30" s="54" t="s">
        <v>66</v>
      </c>
      <c r="E30" s="51" t="s">
        <v>67</v>
      </c>
      <c r="F30" s="48"/>
      <c r="G30" s="48"/>
      <c r="H30" s="45"/>
      <c r="I30" s="45"/>
      <c r="J30" s="9">
        <v>10</v>
      </c>
      <c r="K30" s="9">
        <v>11</v>
      </c>
      <c r="L30" s="9">
        <v>11</v>
      </c>
      <c r="M30" s="9">
        <v>8</v>
      </c>
      <c r="N30" s="41"/>
      <c r="O30" s="41"/>
      <c r="P30" s="20"/>
      <c r="Q30" s="20"/>
      <c r="R30" s="21"/>
    </row>
    <row r="31" spans="2:24" ht="89.25" customHeight="1">
      <c r="B31" s="14" t="s">
        <v>68</v>
      </c>
      <c r="D31" s="54" t="s">
        <v>69</v>
      </c>
      <c r="E31" s="51" t="s">
        <v>70</v>
      </c>
      <c r="F31" s="48" t="s">
        <v>36</v>
      </c>
      <c r="G31" s="48" t="s">
        <v>30</v>
      </c>
      <c r="H31" s="45">
        <f t="shared" si="0"/>
        <v>69</v>
      </c>
      <c r="I31" s="45" t="s">
        <v>31</v>
      </c>
      <c r="J31" s="9">
        <v>27</v>
      </c>
      <c r="K31" s="9">
        <v>33</v>
      </c>
      <c r="L31" s="9">
        <v>15</v>
      </c>
      <c r="M31" s="9">
        <v>3</v>
      </c>
      <c r="N31" s="40">
        <f t="shared" ref="N31" si="11">IFERROR((M31/M32),"ND")</f>
        <v>0.5</v>
      </c>
      <c r="O31" s="40">
        <f t="shared" ref="O31" si="12">IFERROR(((J31+K31+L31+M31)/H31),"ND")</f>
        <v>1.1304347826086956</v>
      </c>
      <c r="P31" s="20" t="s">
        <v>71</v>
      </c>
      <c r="Q31" s="20"/>
      <c r="R31" s="21"/>
    </row>
    <row r="32" spans="2:24" ht="89.25" customHeight="1">
      <c r="D32" s="54" t="s">
        <v>72</v>
      </c>
      <c r="E32" s="51" t="s">
        <v>73</v>
      </c>
      <c r="F32" s="48"/>
      <c r="G32" s="48"/>
      <c r="H32" s="45"/>
      <c r="I32" s="45"/>
      <c r="J32" s="9">
        <v>24</v>
      </c>
      <c r="K32" s="9">
        <v>21</v>
      </c>
      <c r="L32" s="9">
        <v>18</v>
      </c>
      <c r="M32" s="9">
        <v>6</v>
      </c>
      <c r="N32" s="41"/>
      <c r="O32" s="41"/>
      <c r="P32" s="20"/>
      <c r="Q32" s="20"/>
      <c r="R32" s="21"/>
    </row>
    <row r="33" spans="2:18" ht="89.25" customHeight="1">
      <c r="D33" s="54" t="s">
        <v>74</v>
      </c>
      <c r="E33" s="51" t="s">
        <v>75</v>
      </c>
      <c r="F33" s="48" t="s">
        <v>36</v>
      </c>
      <c r="G33" s="48" t="s">
        <v>30</v>
      </c>
      <c r="H33" s="45">
        <f t="shared" si="0"/>
        <v>69</v>
      </c>
      <c r="I33" s="45" t="s">
        <v>31</v>
      </c>
      <c r="J33" s="8">
        <v>27</v>
      </c>
      <c r="K33" s="8">
        <v>33</v>
      </c>
      <c r="L33" s="8">
        <v>15</v>
      </c>
      <c r="M33" s="8">
        <v>3</v>
      </c>
      <c r="N33" s="40">
        <f t="shared" ref="N33" si="13">IFERROR((M33/M34),"ND")</f>
        <v>0.5</v>
      </c>
      <c r="O33" s="40">
        <f t="shared" ref="O33" si="14">IFERROR(((J33+K33+L33+M33)/H33),"ND")</f>
        <v>1.1304347826086956</v>
      </c>
      <c r="P33" s="20" t="s">
        <v>76</v>
      </c>
      <c r="Q33" s="20"/>
      <c r="R33" s="21"/>
    </row>
    <row r="34" spans="2:18" ht="89.25" customHeight="1">
      <c r="D34" s="54" t="s">
        <v>77</v>
      </c>
      <c r="E34" s="51" t="s">
        <v>78</v>
      </c>
      <c r="F34" s="48"/>
      <c r="G34" s="48"/>
      <c r="H34" s="45"/>
      <c r="I34" s="45"/>
      <c r="J34" s="9">
        <v>24</v>
      </c>
      <c r="K34" s="9">
        <v>21</v>
      </c>
      <c r="L34" s="9">
        <v>18</v>
      </c>
      <c r="M34" s="9">
        <v>6</v>
      </c>
      <c r="N34" s="41"/>
      <c r="O34" s="41"/>
      <c r="P34" s="20"/>
      <c r="Q34" s="20"/>
      <c r="R34" s="21"/>
    </row>
    <row r="35" spans="2:18" ht="89.25" customHeight="1">
      <c r="B35" s="14" t="s">
        <v>79</v>
      </c>
      <c r="D35" s="54" t="s">
        <v>80</v>
      </c>
      <c r="E35" s="51" t="s">
        <v>81</v>
      </c>
      <c r="F35" s="48" t="s">
        <v>36</v>
      </c>
      <c r="G35" s="48" t="s">
        <v>30</v>
      </c>
      <c r="H35" s="45">
        <f t="shared" si="0"/>
        <v>765</v>
      </c>
      <c r="I35" s="45" t="s">
        <v>31</v>
      </c>
      <c r="J35" s="9">
        <v>264</v>
      </c>
      <c r="K35" s="9">
        <v>247</v>
      </c>
      <c r="L35" s="8">
        <v>269</v>
      </c>
      <c r="M35" s="8">
        <v>178</v>
      </c>
      <c r="N35" s="40">
        <f>IFERROR((M35/M36),"ND")</f>
        <v>0.80542986425339369</v>
      </c>
      <c r="O35" s="40">
        <f>IFERROR(((J35+K35+L35+M35)/H35),"ND")</f>
        <v>1.2522875816993464</v>
      </c>
      <c r="P35" s="20" t="s">
        <v>82</v>
      </c>
      <c r="Q35" s="20"/>
      <c r="R35" s="21"/>
    </row>
    <row r="36" spans="2:18" ht="89.25" customHeight="1">
      <c r="D36" s="54" t="s">
        <v>83</v>
      </c>
      <c r="E36" s="51" t="s">
        <v>84</v>
      </c>
      <c r="F36" s="48"/>
      <c r="G36" s="48"/>
      <c r="H36" s="45"/>
      <c r="I36" s="45"/>
      <c r="J36" s="9">
        <v>169</v>
      </c>
      <c r="K36" s="9">
        <v>153</v>
      </c>
      <c r="L36" s="9">
        <v>222</v>
      </c>
      <c r="M36" s="9">
        <v>221</v>
      </c>
      <c r="N36" s="41"/>
      <c r="O36" s="41"/>
      <c r="P36" s="20"/>
      <c r="Q36" s="20"/>
      <c r="R36" s="21"/>
    </row>
    <row r="37" spans="2:18" ht="102.75" customHeight="1">
      <c r="D37" s="54" t="s">
        <v>85</v>
      </c>
      <c r="E37" s="51" t="s">
        <v>86</v>
      </c>
      <c r="F37" s="48" t="s">
        <v>36</v>
      </c>
      <c r="G37" s="48" t="s">
        <v>30</v>
      </c>
      <c r="H37" s="45">
        <f t="shared" si="0"/>
        <v>425</v>
      </c>
      <c r="I37" s="45" t="s">
        <v>31</v>
      </c>
      <c r="J37" s="8">
        <v>216</v>
      </c>
      <c r="K37" s="8">
        <v>198</v>
      </c>
      <c r="L37" s="8">
        <v>220</v>
      </c>
      <c r="M37" s="8">
        <v>130</v>
      </c>
      <c r="N37" s="40">
        <f>IFERROR((M37/M38),"ND")</f>
        <v>1.2871287128712872</v>
      </c>
      <c r="O37" s="40">
        <f t="shared" ref="O37" si="15">IFERROR(((J37+K37+L37+M37)/H37),"ND")</f>
        <v>1.7976470588235294</v>
      </c>
      <c r="P37" s="20" t="s">
        <v>87</v>
      </c>
      <c r="Q37" s="20"/>
      <c r="R37" s="21"/>
    </row>
    <row r="38" spans="2:18" ht="102.75" customHeight="1">
      <c r="D38" s="54" t="s">
        <v>88</v>
      </c>
      <c r="E38" s="51" t="s">
        <v>89</v>
      </c>
      <c r="F38" s="48"/>
      <c r="G38" s="48"/>
      <c r="H38" s="45"/>
      <c r="I38" s="45"/>
      <c r="J38" s="9">
        <v>121</v>
      </c>
      <c r="K38" s="9">
        <v>102</v>
      </c>
      <c r="L38" s="9">
        <v>101</v>
      </c>
      <c r="M38" s="9">
        <v>101</v>
      </c>
      <c r="N38" s="41"/>
      <c r="O38" s="41"/>
      <c r="P38" s="20"/>
      <c r="Q38" s="20"/>
      <c r="R38" s="21"/>
    </row>
    <row r="39" spans="2:18" ht="89.25" customHeight="1">
      <c r="D39" s="54" t="s">
        <v>90</v>
      </c>
      <c r="E39" s="51" t="s">
        <v>91</v>
      </c>
      <c r="F39" s="48" t="s">
        <v>36</v>
      </c>
      <c r="G39" s="48" t="s">
        <v>30</v>
      </c>
      <c r="H39" s="45">
        <f t="shared" si="0"/>
        <v>3</v>
      </c>
      <c r="I39" s="45" t="s">
        <v>31</v>
      </c>
      <c r="J39" s="8">
        <v>0</v>
      </c>
      <c r="K39" s="8">
        <v>0</v>
      </c>
      <c r="L39" s="8">
        <v>0</v>
      </c>
      <c r="M39" s="8">
        <v>0</v>
      </c>
      <c r="N39" s="40" t="str">
        <f>IFERROR((M39/M40),"ND")</f>
        <v>ND</v>
      </c>
      <c r="O39" s="40">
        <f t="shared" ref="O39" si="16">IFERROR(((J39+K39+L39+M39)/H39),"ND")</f>
        <v>0</v>
      </c>
      <c r="P39" s="20" t="s">
        <v>92</v>
      </c>
      <c r="Q39" s="20"/>
      <c r="R39" s="21"/>
    </row>
    <row r="40" spans="2:18" ht="89.25" customHeight="1">
      <c r="D40" s="54" t="s">
        <v>93</v>
      </c>
      <c r="E40" s="51" t="s">
        <v>94</v>
      </c>
      <c r="F40" s="48"/>
      <c r="G40" s="48"/>
      <c r="H40" s="45"/>
      <c r="I40" s="45"/>
      <c r="J40" s="9">
        <v>0</v>
      </c>
      <c r="K40" s="9">
        <v>2</v>
      </c>
      <c r="L40" s="9">
        <v>1</v>
      </c>
      <c r="M40" s="9">
        <v>0</v>
      </c>
      <c r="N40" s="41"/>
      <c r="O40" s="41"/>
      <c r="P40" s="20"/>
      <c r="Q40" s="20"/>
      <c r="R40" s="21"/>
    </row>
    <row r="41" spans="2:18" ht="89.25" customHeight="1">
      <c r="D41" s="54" t="s">
        <v>95</v>
      </c>
      <c r="E41" s="51" t="s">
        <v>96</v>
      </c>
      <c r="F41" s="48" t="s">
        <v>36</v>
      </c>
      <c r="G41" s="48" t="s">
        <v>30</v>
      </c>
      <c r="H41" s="45">
        <f t="shared" si="0"/>
        <v>337</v>
      </c>
      <c r="I41" s="45" t="s">
        <v>31</v>
      </c>
      <c r="J41" s="8">
        <v>48</v>
      </c>
      <c r="K41" s="8">
        <v>49</v>
      </c>
      <c r="L41" s="8">
        <v>49</v>
      </c>
      <c r="M41" s="8">
        <v>48</v>
      </c>
      <c r="N41" s="40">
        <f>IFERROR((M41/M42),"ND")</f>
        <v>0.4</v>
      </c>
      <c r="O41" s="40">
        <f>IFERROR(((J41+K41+L41+M41)/H41),"ND")</f>
        <v>0.57566765578635015</v>
      </c>
      <c r="P41" s="20" t="s">
        <v>97</v>
      </c>
      <c r="Q41" s="20"/>
      <c r="R41" s="21"/>
    </row>
    <row r="42" spans="2:18" ht="89.25" customHeight="1">
      <c r="D42" s="54" t="s">
        <v>98</v>
      </c>
      <c r="E42" s="51" t="s">
        <v>99</v>
      </c>
      <c r="F42" s="48"/>
      <c r="G42" s="48"/>
      <c r="H42" s="45"/>
      <c r="I42" s="45"/>
      <c r="J42" s="9">
        <v>48</v>
      </c>
      <c r="K42" s="9">
        <v>49</v>
      </c>
      <c r="L42" s="9">
        <v>120</v>
      </c>
      <c r="M42" s="9">
        <v>120</v>
      </c>
      <c r="N42" s="41"/>
      <c r="O42" s="41"/>
      <c r="P42" s="20"/>
      <c r="Q42" s="20"/>
      <c r="R42" s="21"/>
    </row>
    <row r="43" spans="2:18" ht="102" customHeight="1">
      <c r="B43" s="14" t="s">
        <v>100</v>
      </c>
      <c r="D43" s="54" t="s">
        <v>101</v>
      </c>
      <c r="E43" s="51" t="s">
        <v>102</v>
      </c>
      <c r="F43" s="48" t="s">
        <v>36</v>
      </c>
      <c r="G43" s="48" t="s">
        <v>30</v>
      </c>
      <c r="H43" s="45">
        <f t="shared" si="0"/>
        <v>1117</v>
      </c>
      <c r="I43" s="45" t="s">
        <v>31</v>
      </c>
      <c r="J43" s="9">
        <v>125</v>
      </c>
      <c r="K43" s="9">
        <v>181</v>
      </c>
      <c r="L43" s="9">
        <v>145</v>
      </c>
      <c r="M43" s="9">
        <v>166</v>
      </c>
      <c r="N43" s="40">
        <f>IFERROR((M43/M44),"ND")</f>
        <v>0.59498207885304655</v>
      </c>
      <c r="O43" s="40">
        <f>IFERROR(((J43+K43+L43+M43)/H43),"ND")</f>
        <v>0.55237242614145032</v>
      </c>
      <c r="P43" s="20" t="s">
        <v>103</v>
      </c>
      <c r="Q43" s="20"/>
      <c r="R43" s="21"/>
    </row>
    <row r="44" spans="2:18" ht="102" customHeight="1">
      <c r="D44" s="54" t="s">
        <v>104</v>
      </c>
      <c r="E44" s="51" t="s">
        <v>105</v>
      </c>
      <c r="F44" s="48"/>
      <c r="G44" s="48"/>
      <c r="H44" s="45"/>
      <c r="I44" s="45"/>
      <c r="J44" s="9">
        <v>279</v>
      </c>
      <c r="K44" s="9">
        <v>280</v>
      </c>
      <c r="L44" s="9">
        <v>279</v>
      </c>
      <c r="M44" s="9">
        <v>279</v>
      </c>
      <c r="N44" s="41"/>
      <c r="O44" s="41"/>
      <c r="P44" s="20"/>
      <c r="Q44" s="20"/>
      <c r="R44" s="21"/>
    </row>
    <row r="45" spans="2:18" ht="89.25" customHeight="1">
      <c r="D45" s="54" t="s">
        <v>106</v>
      </c>
      <c r="E45" s="51" t="s">
        <v>107</v>
      </c>
      <c r="F45" s="48" t="s">
        <v>36</v>
      </c>
      <c r="G45" s="48" t="s">
        <v>30</v>
      </c>
      <c r="H45" s="45">
        <f t="shared" si="0"/>
        <v>1</v>
      </c>
      <c r="I45" s="45" t="s">
        <v>31</v>
      </c>
      <c r="J45" s="8">
        <v>0</v>
      </c>
      <c r="K45" s="8">
        <v>0</v>
      </c>
      <c r="L45" s="8">
        <v>0</v>
      </c>
      <c r="M45" s="8">
        <v>0</v>
      </c>
      <c r="N45" s="40" t="str">
        <f t="shared" ref="N45" si="17">IFERROR((M45/M46),"ND")</f>
        <v>ND</v>
      </c>
      <c r="O45" s="40">
        <f t="shared" ref="O45" si="18">IFERROR(((J45+K45+L45+M45)/H45),"ND")</f>
        <v>0</v>
      </c>
      <c r="P45" s="20" t="s">
        <v>108</v>
      </c>
      <c r="Q45" s="36"/>
      <c r="R45" s="37"/>
    </row>
    <row r="46" spans="2:18" ht="89.25" customHeight="1">
      <c r="D46" s="54" t="s">
        <v>109</v>
      </c>
      <c r="E46" s="51" t="s">
        <v>110</v>
      </c>
      <c r="F46" s="48"/>
      <c r="G46" s="48"/>
      <c r="H46" s="45"/>
      <c r="I46" s="45"/>
      <c r="J46" s="9">
        <v>0</v>
      </c>
      <c r="K46" s="9">
        <v>1</v>
      </c>
      <c r="L46" s="9">
        <v>0</v>
      </c>
      <c r="M46" s="9">
        <v>0</v>
      </c>
      <c r="N46" s="41"/>
      <c r="O46" s="41"/>
      <c r="P46" s="36"/>
      <c r="Q46" s="36"/>
      <c r="R46" s="37"/>
    </row>
    <row r="47" spans="2:18" ht="89.25" customHeight="1">
      <c r="D47" s="54" t="s">
        <v>111</v>
      </c>
      <c r="E47" s="51" t="s">
        <v>112</v>
      </c>
      <c r="F47" s="48" t="s">
        <v>36</v>
      </c>
      <c r="G47" s="48" t="s">
        <v>30</v>
      </c>
      <c r="H47" s="45">
        <f t="shared" si="0"/>
        <v>1092</v>
      </c>
      <c r="I47" s="45" t="s">
        <v>31</v>
      </c>
      <c r="J47" s="8">
        <v>120</v>
      </c>
      <c r="K47" s="8">
        <v>177</v>
      </c>
      <c r="L47" s="8">
        <v>140</v>
      </c>
      <c r="M47" s="8">
        <v>165</v>
      </c>
      <c r="N47" s="40">
        <f t="shared" ref="N47" si="19">IFERROR((M47/M48),"ND")</f>
        <v>0.60439560439560436</v>
      </c>
      <c r="O47" s="40">
        <f t="shared" ref="O47" si="20">IFERROR(((J47+K47+L47+M47)/H47),"ND")</f>
        <v>0.55128205128205132</v>
      </c>
      <c r="P47" s="20" t="s">
        <v>113</v>
      </c>
      <c r="Q47" s="36"/>
      <c r="R47" s="37"/>
    </row>
    <row r="48" spans="2:18" ht="89.25" customHeight="1">
      <c r="D48" s="54" t="s">
        <v>114</v>
      </c>
      <c r="E48" s="51" t="s">
        <v>115</v>
      </c>
      <c r="F48" s="48"/>
      <c r="G48" s="48"/>
      <c r="H48" s="45"/>
      <c r="I48" s="45"/>
      <c r="J48" s="9">
        <v>273</v>
      </c>
      <c r="K48" s="9">
        <v>273</v>
      </c>
      <c r="L48" s="9">
        <v>273</v>
      </c>
      <c r="M48" s="9">
        <v>273</v>
      </c>
      <c r="N48" s="41"/>
      <c r="O48" s="41"/>
      <c r="P48" s="36"/>
      <c r="Q48" s="36"/>
      <c r="R48" s="37"/>
    </row>
    <row r="49" spans="2:18" ht="99.75" customHeight="1">
      <c r="D49" s="54" t="s">
        <v>116</v>
      </c>
      <c r="E49" s="51" t="s">
        <v>117</v>
      </c>
      <c r="F49" s="48" t="s">
        <v>36</v>
      </c>
      <c r="G49" s="48" t="s">
        <v>30</v>
      </c>
      <c r="H49" s="45">
        <f t="shared" si="0"/>
        <v>24</v>
      </c>
      <c r="I49" s="45" t="s">
        <v>31</v>
      </c>
      <c r="J49" s="8">
        <v>5</v>
      </c>
      <c r="K49" s="8">
        <v>4</v>
      </c>
      <c r="L49" s="8">
        <v>5</v>
      </c>
      <c r="M49" s="8">
        <v>1</v>
      </c>
      <c r="N49" s="40">
        <f t="shared" ref="N49" si="21">IFERROR((M49/M50),"ND")</f>
        <v>0.16666666666666666</v>
      </c>
      <c r="O49" s="40">
        <f t="shared" ref="O49" si="22">IFERROR(((J49+K49+L49+M49)/H49),"ND")</f>
        <v>0.625</v>
      </c>
      <c r="P49" s="20" t="s">
        <v>118</v>
      </c>
      <c r="Q49" s="20"/>
      <c r="R49" s="21"/>
    </row>
    <row r="50" spans="2:18" ht="99.75" customHeight="1">
      <c r="D50" s="54" t="s">
        <v>119</v>
      </c>
      <c r="E50" s="51" t="s">
        <v>120</v>
      </c>
      <c r="F50" s="48"/>
      <c r="G50" s="48"/>
      <c r="H50" s="45"/>
      <c r="I50" s="45"/>
      <c r="J50" s="9">
        <v>6</v>
      </c>
      <c r="K50" s="9">
        <v>6</v>
      </c>
      <c r="L50" s="9">
        <v>6</v>
      </c>
      <c r="M50" s="9">
        <v>6</v>
      </c>
      <c r="N50" s="41"/>
      <c r="O50" s="41"/>
      <c r="P50" s="20"/>
      <c r="Q50" s="20"/>
      <c r="R50" s="21"/>
    </row>
    <row r="51" spans="2:18" ht="89.25" customHeight="1">
      <c r="B51" s="14" t="s">
        <v>121</v>
      </c>
      <c r="D51" s="54" t="s">
        <v>122</v>
      </c>
      <c r="E51" s="51" t="s">
        <v>123</v>
      </c>
      <c r="F51" s="48" t="s">
        <v>36</v>
      </c>
      <c r="G51" s="48" t="s">
        <v>30</v>
      </c>
      <c r="H51" s="45">
        <f t="shared" si="0"/>
        <v>4520</v>
      </c>
      <c r="I51" s="45" t="s">
        <v>31</v>
      </c>
      <c r="J51" s="9">
        <v>1268</v>
      </c>
      <c r="K51" s="9">
        <v>1201</v>
      </c>
      <c r="L51" s="8">
        <v>1189</v>
      </c>
      <c r="M51" s="8">
        <v>1321</v>
      </c>
      <c r="N51" s="40">
        <f t="shared" ref="N51" si="23">IFERROR((M51/M52),"ND")</f>
        <v>1.461283185840708</v>
      </c>
      <c r="O51" s="40">
        <f t="shared" ref="O51" si="24">IFERROR(((J51+K51+L51+M51)/H51),"ND")</f>
        <v>1.1015486725663717</v>
      </c>
      <c r="P51" s="20" t="s">
        <v>124</v>
      </c>
      <c r="Q51" s="20"/>
      <c r="R51" s="21"/>
    </row>
    <row r="52" spans="2:18" ht="89.25" customHeight="1">
      <c r="D52" s="54" t="s">
        <v>125</v>
      </c>
      <c r="E52" s="51" t="s">
        <v>126</v>
      </c>
      <c r="F52" s="48"/>
      <c r="G52" s="48"/>
      <c r="H52" s="45"/>
      <c r="I52" s="45"/>
      <c r="J52" s="9">
        <v>1206</v>
      </c>
      <c r="K52" s="9">
        <v>1206</v>
      </c>
      <c r="L52" s="9">
        <v>1204</v>
      </c>
      <c r="M52" s="9">
        <v>904</v>
      </c>
      <c r="N52" s="41"/>
      <c r="O52" s="41"/>
      <c r="P52" s="20"/>
      <c r="Q52" s="20"/>
      <c r="R52" s="21"/>
    </row>
    <row r="53" spans="2:18" ht="107.25" customHeight="1">
      <c r="D53" s="54" t="s">
        <v>127</v>
      </c>
      <c r="E53" s="51" t="s">
        <v>128</v>
      </c>
      <c r="F53" s="48" t="s">
        <v>36</v>
      </c>
      <c r="G53" s="48" t="s">
        <v>30</v>
      </c>
      <c r="H53" s="45">
        <f t="shared" si="0"/>
        <v>3357</v>
      </c>
      <c r="I53" s="45" t="s">
        <v>31</v>
      </c>
      <c r="J53" s="8">
        <v>945</v>
      </c>
      <c r="K53" s="8">
        <v>930</v>
      </c>
      <c r="L53" s="8">
        <v>1002</v>
      </c>
      <c r="M53" s="8">
        <v>838</v>
      </c>
      <c r="N53" s="40">
        <f t="shared" ref="N53" si="25">IFERROR((M53/M54),"ND")</f>
        <v>1.3648208469055374</v>
      </c>
      <c r="O53" s="40">
        <f t="shared" ref="O53" si="26">IFERROR(((J53+K53+L53+M53)/H53),"ND")</f>
        <v>1.1066428358653559</v>
      </c>
      <c r="P53" s="20" t="s">
        <v>129</v>
      </c>
      <c r="Q53" s="36"/>
      <c r="R53" s="37"/>
    </row>
    <row r="54" spans="2:18" ht="107.25" customHeight="1">
      <c r="D54" s="54" t="s">
        <v>130</v>
      </c>
      <c r="E54" s="51" t="s">
        <v>131</v>
      </c>
      <c r="F54" s="48"/>
      <c r="G54" s="48"/>
      <c r="H54" s="45"/>
      <c r="I54" s="45"/>
      <c r="J54" s="9">
        <v>914</v>
      </c>
      <c r="K54" s="9">
        <v>915</v>
      </c>
      <c r="L54" s="9">
        <v>914</v>
      </c>
      <c r="M54" s="9">
        <v>614</v>
      </c>
      <c r="N54" s="41"/>
      <c r="O54" s="41"/>
      <c r="P54" s="36"/>
      <c r="Q54" s="36"/>
      <c r="R54" s="37"/>
    </row>
    <row r="55" spans="2:18" ht="89.25" customHeight="1">
      <c r="D55" s="54" t="s">
        <v>132</v>
      </c>
      <c r="E55" s="51" t="s">
        <v>133</v>
      </c>
      <c r="F55" s="48" t="s">
        <v>36</v>
      </c>
      <c r="G55" s="48" t="s">
        <v>30</v>
      </c>
      <c r="H55" s="45">
        <f t="shared" si="0"/>
        <v>1163</v>
      </c>
      <c r="I55" s="45" t="s">
        <v>31</v>
      </c>
      <c r="J55" s="8">
        <v>323</v>
      </c>
      <c r="K55" s="8">
        <v>271</v>
      </c>
      <c r="L55" s="8">
        <v>187</v>
      </c>
      <c r="M55" s="8">
        <v>483</v>
      </c>
      <c r="N55" s="40">
        <f t="shared" ref="N55" si="27">IFERROR((M55/M56),"ND")</f>
        <v>1.6655172413793105</v>
      </c>
      <c r="O55" s="40">
        <f t="shared" ref="O55" si="28">IFERROR(((J55+K55+L55+M55)/H55),"ND")</f>
        <v>1.0868443680137576</v>
      </c>
      <c r="P55" s="20" t="s">
        <v>134</v>
      </c>
      <c r="Q55" s="36"/>
      <c r="R55" s="37"/>
    </row>
    <row r="56" spans="2:18" ht="89.25" customHeight="1">
      <c r="D56" s="54" t="s">
        <v>135</v>
      </c>
      <c r="E56" s="51" t="s">
        <v>136</v>
      </c>
      <c r="F56" s="48"/>
      <c r="G56" s="48"/>
      <c r="H56" s="45"/>
      <c r="I56" s="45"/>
      <c r="J56" s="9">
        <v>291</v>
      </c>
      <c r="K56" s="9">
        <v>292</v>
      </c>
      <c r="L56" s="9">
        <v>290</v>
      </c>
      <c r="M56" s="9">
        <v>290</v>
      </c>
      <c r="N56" s="41"/>
      <c r="O56" s="41"/>
      <c r="P56" s="36"/>
      <c r="Q56" s="36"/>
      <c r="R56" s="37"/>
    </row>
    <row r="57" spans="2:18" ht="89.25" customHeight="1">
      <c r="B57" s="14" t="s">
        <v>137</v>
      </c>
      <c r="D57" s="54" t="s">
        <v>138</v>
      </c>
      <c r="E57" s="51" t="s">
        <v>139</v>
      </c>
      <c r="F57" s="48" t="s">
        <v>36</v>
      </c>
      <c r="G57" s="48" t="s">
        <v>30</v>
      </c>
      <c r="H57" s="45">
        <f t="shared" si="0"/>
        <v>1483</v>
      </c>
      <c r="I57" s="45" t="s">
        <v>31</v>
      </c>
      <c r="J57" s="9">
        <v>375</v>
      </c>
      <c r="K57" s="9">
        <v>360</v>
      </c>
      <c r="L57" s="9">
        <v>372</v>
      </c>
      <c r="M57" s="9">
        <v>378</v>
      </c>
      <c r="N57" s="40">
        <f t="shared" ref="N57" si="29">IFERROR((M57/M58),"ND")</f>
        <v>1.024390243902439</v>
      </c>
      <c r="O57" s="40">
        <f t="shared" ref="O57" si="30">IFERROR(((J57+K57+L57+M57)/H57),"ND")</f>
        <v>1.0013486176668915</v>
      </c>
      <c r="P57" s="20" t="s">
        <v>140</v>
      </c>
      <c r="Q57" s="20"/>
      <c r="R57" s="21"/>
    </row>
    <row r="58" spans="2:18" ht="89.25" customHeight="1">
      <c r="D58" s="54" t="s">
        <v>141</v>
      </c>
      <c r="E58" s="51" t="s">
        <v>142</v>
      </c>
      <c r="F58" s="48"/>
      <c r="G58" s="48"/>
      <c r="H58" s="45"/>
      <c r="I58" s="45"/>
      <c r="J58" s="9">
        <v>371</v>
      </c>
      <c r="K58" s="9">
        <v>374</v>
      </c>
      <c r="L58" s="9">
        <v>369</v>
      </c>
      <c r="M58" s="9">
        <v>369</v>
      </c>
      <c r="N58" s="41"/>
      <c r="O58" s="41"/>
      <c r="P58" s="20"/>
      <c r="Q58" s="20"/>
      <c r="R58" s="21"/>
    </row>
    <row r="59" spans="2:18" ht="89.25" customHeight="1">
      <c r="D59" s="54" t="s">
        <v>143</v>
      </c>
      <c r="E59" s="51" t="s">
        <v>144</v>
      </c>
      <c r="F59" s="48" t="s">
        <v>36</v>
      </c>
      <c r="G59" s="48" t="s">
        <v>30</v>
      </c>
      <c r="H59" s="45">
        <f t="shared" si="0"/>
        <v>144</v>
      </c>
      <c r="I59" s="45" t="s">
        <v>31</v>
      </c>
      <c r="J59" s="8">
        <v>36</v>
      </c>
      <c r="K59" s="8">
        <v>36</v>
      </c>
      <c r="L59" s="8">
        <v>36</v>
      </c>
      <c r="M59" s="8">
        <v>36</v>
      </c>
      <c r="N59" s="40">
        <f t="shared" ref="N59" si="31">IFERROR((M59/M60),"ND")</f>
        <v>1</v>
      </c>
      <c r="O59" s="40">
        <f t="shared" ref="O59" si="32">IFERROR(((J59+K59+L59+M59)/H59),"ND")</f>
        <v>1</v>
      </c>
      <c r="P59" s="20" t="s">
        <v>145</v>
      </c>
      <c r="Q59" s="20"/>
      <c r="R59" s="21"/>
    </row>
    <row r="60" spans="2:18" ht="89.25" customHeight="1">
      <c r="D60" s="54" t="s">
        <v>146</v>
      </c>
      <c r="E60" s="51" t="s">
        <v>147</v>
      </c>
      <c r="F60" s="48"/>
      <c r="G60" s="48"/>
      <c r="H60" s="45"/>
      <c r="I60" s="45"/>
      <c r="J60" s="9">
        <v>36</v>
      </c>
      <c r="K60" s="9">
        <v>36</v>
      </c>
      <c r="L60" s="9">
        <v>36</v>
      </c>
      <c r="M60" s="9">
        <v>36</v>
      </c>
      <c r="N60" s="41"/>
      <c r="O60" s="41"/>
      <c r="P60" s="20"/>
      <c r="Q60" s="20"/>
      <c r="R60" s="21"/>
    </row>
    <row r="61" spans="2:18" ht="89.25" customHeight="1">
      <c r="D61" s="54" t="s">
        <v>148</v>
      </c>
      <c r="E61" s="51" t="s">
        <v>149</v>
      </c>
      <c r="F61" s="48" t="s">
        <v>36</v>
      </c>
      <c r="G61" s="48" t="s">
        <v>30</v>
      </c>
      <c r="H61" s="45">
        <f t="shared" si="0"/>
        <v>1339</v>
      </c>
      <c r="I61" s="45" t="s">
        <v>31</v>
      </c>
      <c r="J61" s="8">
        <v>339</v>
      </c>
      <c r="K61" s="8">
        <v>324</v>
      </c>
      <c r="L61" s="8">
        <v>336</v>
      </c>
      <c r="M61" s="8">
        <v>342</v>
      </c>
      <c r="N61" s="40">
        <f t="shared" ref="N61" si="33">IFERROR((M61/M62),"ND")</f>
        <v>1.027027027027027</v>
      </c>
      <c r="O61" s="40">
        <f t="shared" ref="O61" si="34">IFERROR(((J61+K61+L61+M61)/H61),"ND")</f>
        <v>1.0014936519790889</v>
      </c>
      <c r="P61" s="20" t="s">
        <v>150</v>
      </c>
      <c r="Q61" s="20"/>
      <c r="R61" s="21"/>
    </row>
    <row r="62" spans="2:18" ht="89.25" customHeight="1">
      <c r="D62" s="54" t="s">
        <v>151</v>
      </c>
      <c r="E62" s="51" t="s">
        <v>152</v>
      </c>
      <c r="F62" s="48"/>
      <c r="G62" s="48"/>
      <c r="H62" s="45"/>
      <c r="I62" s="45"/>
      <c r="J62" s="9">
        <v>335</v>
      </c>
      <c r="K62" s="9">
        <v>338</v>
      </c>
      <c r="L62" s="9">
        <v>333</v>
      </c>
      <c r="M62" s="9">
        <v>333</v>
      </c>
      <c r="N62" s="41"/>
      <c r="O62" s="41"/>
      <c r="P62" s="20"/>
      <c r="Q62" s="20"/>
      <c r="R62" s="21"/>
    </row>
    <row r="63" spans="2:18" ht="89.25" customHeight="1">
      <c r="B63" s="14" t="s">
        <v>153</v>
      </c>
      <c r="D63" s="54" t="s">
        <v>154</v>
      </c>
      <c r="E63" s="51" t="s">
        <v>155</v>
      </c>
      <c r="F63" s="48" t="s">
        <v>36</v>
      </c>
      <c r="G63" s="48" t="s">
        <v>30</v>
      </c>
      <c r="H63" s="45">
        <f t="shared" si="0"/>
        <v>27145</v>
      </c>
      <c r="I63" s="45" t="s">
        <v>31</v>
      </c>
      <c r="J63" s="9">
        <v>6178</v>
      </c>
      <c r="K63" s="9">
        <v>6270</v>
      </c>
      <c r="L63" s="9">
        <v>6775</v>
      </c>
      <c r="M63" s="9">
        <v>7932</v>
      </c>
      <c r="N63" s="40">
        <f t="shared" ref="N63" si="35">IFERROR((M63/M64),"ND")</f>
        <v>1.1588020452885317</v>
      </c>
      <c r="O63" s="40">
        <f t="shared" ref="O63" si="36">IFERROR(((J63+K63+L63+M63)/H63),"ND")</f>
        <v>1.0003683919690551</v>
      </c>
      <c r="P63" s="20" t="s">
        <v>156</v>
      </c>
      <c r="Q63" s="20"/>
      <c r="R63" s="21"/>
    </row>
    <row r="64" spans="2:18" ht="89.25" customHeight="1">
      <c r="D64" s="54" t="s">
        <v>157</v>
      </c>
      <c r="E64" s="51" t="s">
        <v>158</v>
      </c>
      <c r="F64" s="48"/>
      <c r="G64" s="48"/>
      <c r="H64" s="45"/>
      <c r="I64" s="45"/>
      <c r="J64" s="9">
        <v>6745</v>
      </c>
      <c r="K64" s="9">
        <v>6745</v>
      </c>
      <c r="L64" s="9">
        <v>6810</v>
      </c>
      <c r="M64" s="9">
        <v>6845</v>
      </c>
      <c r="N64" s="41"/>
      <c r="O64" s="41"/>
      <c r="P64" s="20"/>
      <c r="Q64" s="20"/>
      <c r="R64" s="21"/>
    </row>
    <row r="65" spans="2:18" ht="89.25" customHeight="1">
      <c r="D65" s="54" t="s">
        <v>159</v>
      </c>
      <c r="E65" s="51" t="s">
        <v>160</v>
      </c>
      <c r="F65" s="48" t="s">
        <v>36</v>
      </c>
      <c r="G65" s="48" t="s">
        <v>30</v>
      </c>
      <c r="H65" s="45">
        <f t="shared" si="0"/>
        <v>20725</v>
      </c>
      <c r="I65" s="45" t="s">
        <v>31</v>
      </c>
      <c r="J65" s="8">
        <v>4825</v>
      </c>
      <c r="K65" s="8">
        <v>4838</v>
      </c>
      <c r="L65" s="8">
        <v>5089</v>
      </c>
      <c r="M65" s="8">
        <v>5973</v>
      </c>
      <c r="N65" s="40">
        <f t="shared" ref="N65" si="37">IFERROR((M65/M66),"ND")</f>
        <v>1.1464491362763916</v>
      </c>
      <c r="O65" s="40">
        <f t="shared" ref="O65" si="38">IFERROR(((J65+K65+L65+M65)/H65),"ND")</f>
        <v>1</v>
      </c>
      <c r="P65" s="20" t="s">
        <v>161</v>
      </c>
      <c r="Q65" s="20"/>
      <c r="R65" s="21"/>
    </row>
    <row r="66" spans="2:18" ht="89.25" customHeight="1">
      <c r="D66" s="54" t="s">
        <v>162</v>
      </c>
      <c r="E66" s="51" t="s">
        <v>163</v>
      </c>
      <c r="F66" s="48"/>
      <c r="G66" s="48"/>
      <c r="H66" s="45"/>
      <c r="I66" s="45"/>
      <c r="J66" s="9">
        <v>5170</v>
      </c>
      <c r="K66" s="9">
        <v>5170</v>
      </c>
      <c r="L66" s="9">
        <v>5175</v>
      </c>
      <c r="M66" s="9">
        <v>5210</v>
      </c>
      <c r="N66" s="41"/>
      <c r="O66" s="41"/>
      <c r="P66" s="20"/>
      <c r="Q66" s="20"/>
      <c r="R66" s="21"/>
    </row>
    <row r="67" spans="2:18" ht="89.25" customHeight="1">
      <c r="D67" s="54" t="s">
        <v>164</v>
      </c>
      <c r="E67" s="51" t="s">
        <v>165</v>
      </c>
      <c r="F67" s="48" t="s">
        <v>36</v>
      </c>
      <c r="G67" s="48" t="s">
        <v>30</v>
      </c>
      <c r="H67" s="45">
        <f t="shared" si="0"/>
        <v>6420</v>
      </c>
      <c r="I67" s="45" t="s">
        <v>31</v>
      </c>
      <c r="J67" s="8">
        <v>1353</v>
      </c>
      <c r="K67" s="8">
        <v>1432</v>
      </c>
      <c r="L67" s="8">
        <v>1686</v>
      </c>
      <c r="M67" s="8">
        <v>1959</v>
      </c>
      <c r="N67" s="40">
        <f t="shared" ref="N67" si="39">IFERROR((M67/M68),"ND")</f>
        <v>1.1981651376146789</v>
      </c>
      <c r="O67" s="40">
        <f t="shared" ref="O67" si="40">IFERROR(((J67+K67+L67+M67)/H67),"ND")</f>
        <v>1.0015576323987538</v>
      </c>
      <c r="P67" s="20" t="s">
        <v>166</v>
      </c>
      <c r="Q67" s="20"/>
      <c r="R67" s="21"/>
    </row>
    <row r="68" spans="2:18" ht="89.25" customHeight="1">
      <c r="D68" s="54" t="s">
        <v>167</v>
      </c>
      <c r="E68" s="51" t="s">
        <v>168</v>
      </c>
      <c r="F68" s="48"/>
      <c r="G68" s="48"/>
      <c r="H68" s="45"/>
      <c r="I68" s="45"/>
      <c r="J68" s="9">
        <v>1575</v>
      </c>
      <c r="K68" s="9">
        <v>1575</v>
      </c>
      <c r="L68" s="9">
        <v>1635</v>
      </c>
      <c r="M68" s="9">
        <v>1635</v>
      </c>
      <c r="N68" s="41"/>
      <c r="O68" s="41"/>
      <c r="P68" s="20"/>
      <c r="Q68" s="20"/>
      <c r="R68" s="21"/>
    </row>
    <row r="69" spans="2:18" ht="89.25" customHeight="1">
      <c r="B69" s="14" t="s">
        <v>169</v>
      </c>
      <c r="D69" s="54" t="s">
        <v>170</v>
      </c>
      <c r="E69" s="51" t="s">
        <v>171</v>
      </c>
      <c r="F69" s="48" t="s">
        <v>36</v>
      </c>
      <c r="G69" s="48" t="s">
        <v>30</v>
      </c>
      <c r="H69" s="45">
        <f t="shared" si="0"/>
        <v>56</v>
      </c>
      <c r="I69" s="45" t="s">
        <v>31</v>
      </c>
      <c r="J69" s="9">
        <v>15</v>
      </c>
      <c r="K69" s="9">
        <v>14</v>
      </c>
      <c r="L69" s="9">
        <v>13</v>
      </c>
      <c r="M69" s="9">
        <v>13</v>
      </c>
      <c r="N69" s="40">
        <f t="shared" ref="N69" si="41">IFERROR((M69/M70),"ND")</f>
        <v>1.8571428571428572</v>
      </c>
      <c r="O69" s="40">
        <f t="shared" ref="O69" si="42">IFERROR(((J69+K69+L69+M69)/H69),"ND")</f>
        <v>0.9821428571428571</v>
      </c>
      <c r="P69" s="20" t="s">
        <v>172</v>
      </c>
      <c r="Q69" s="20"/>
      <c r="R69" s="21"/>
    </row>
    <row r="70" spans="2:18" ht="89.25" customHeight="1">
      <c r="D70" s="54" t="s">
        <v>173</v>
      </c>
      <c r="E70" s="51" t="s">
        <v>174</v>
      </c>
      <c r="F70" s="48"/>
      <c r="G70" s="48"/>
      <c r="H70" s="45"/>
      <c r="I70" s="45"/>
      <c r="J70" s="9">
        <v>15</v>
      </c>
      <c r="K70" s="9">
        <v>16</v>
      </c>
      <c r="L70" s="9">
        <v>18</v>
      </c>
      <c r="M70" s="9">
        <v>7</v>
      </c>
      <c r="N70" s="41"/>
      <c r="O70" s="41"/>
      <c r="P70" s="20"/>
      <c r="Q70" s="20"/>
      <c r="R70" s="21"/>
    </row>
    <row r="71" spans="2:18" ht="89.25" customHeight="1">
      <c r="D71" s="54" t="s">
        <v>175</v>
      </c>
      <c r="E71" s="51" t="s">
        <v>176</v>
      </c>
      <c r="F71" s="48" t="s">
        <v>36</v>
      </c>
      <c r="G71" s="48" t="s">
        <v>30</v>
      </c>
      <c r="H71" s="45">
        <f t="shared" si="0"/>
        <v>1</v>
      </c>
      <c r="I71" s="45" t="s">
        <v>31</v>
      </c>
      <c r="J71" s="8">
        <v>0</v>
      </c>
      <c r="K71" s="8">
        <v>0</v>
      </c>
      <c r="L71" s="8">
        <v>1</v>
      </c>
      <c r="M71" s="8">
        <v>0</v>
      </c>
      <c r="N71" s="40" t="str">
        <f t="shared" ref="N71" si="43">IFERROR((M71/M72),"ND")</f>
        <v>ND</v>
      </c>
      <c r="O71" s="40">
        <f t="shared" ref="O71" si="44">IFERROR(((J71+K71+L71+M71)/H71),"ND")</f>
        <v>1</v>
      </c>
      <c r="P71" s="20" t="s">
        <v>177</v>
      </c>
      <c r="Q71" s="20"/>
      <c r="R71" s="21"/>
    </row>
    <row r="72" spans="2:18" ht="89.25" customHeight="1">
      <c r="D72" s="54" t="s">
        <v>178</v>
      </c>
      <c r="E72" s="51" t="s">
        <v>179</v>
      </c>
      <c r="F72" s="48"/>
      <c r="G72" s="48"/>
      <c r="H72" s="45"/>
      <c r="I72" s="45"/>
      <c r="J72" s="9">
        <v>0</v>
      </c>
      <c r="K72" s="9">
        <v>0</v>
      </c>
      <c r="L72" s="9">
        <v>1</v>
      </c>
      <c r="M72" s="9">
        <v>0</v>
      </c>
      <c r="N72" s="41"/>
      <c r="O72" s="41"/>
      <c r="P72" s="20"/>
      <c r="Q72" s="20"/>
      <c r="R72" s="21"/>
    </row>
    <row r="73" spans="2:18" ht="89.25" customHeight="1">
      <c r="D73" s="54" t="s">
        <v>180</v>
      </c>
      <c r="E73" s="51" t="s">
        <v>181</v>
      </c>
      <c r="F73" s="48" t="s">
        <v>36</v>
      </c>
      <c r="G73" s="48" t="s">
        <v>30</v>
      </c>
      <c r="H73" s="45">
        <f t="shared" si="0"/>
        <v>24</v>
      </c>
      <c r="I73" s="45" t="s">
        <v>31</v>
      </c>
      <c r="J73" s="8">
        <v>7</v>
      </c>
      <c r="K73" s="8">
        <v>6</v>
      </c>
      <c r="L73" s="8">
        <v>6</v>
      </c>
      <c r="M73" s="8">
        <v>5</v>
      </c>
      <c r="N73" s="40">
        <f t="shared" ref="N73" si="45">IFERROR((M73/M74),"ND")</f>
        <v>1</v>
      </c>
      <c r="O73" s="40">
        <f t="shared" ref="O73" si="46">IFERROR(((J73+K73+L73+M73)/H73),"ND")</f>
        <v>1</v>
      </c>
      <c r="P73" s="20" t="s">
        <v>182</v>
      </c>
      <c r="Q73" s="20"/>
      <c r="R73" s="21"/>
    </row>
    <row r="74" spans="2:18" ht="89.25" customHeight="1">
      <c r="D74" s="54" t="s">
        <v>183</v>
      </c>
      <c r="E74" s="51" t="s">
        <v>184</v>
      </c>
      <c r="F74" s="48"/>
      <c r="G74" s="48"/>
      <c r="H74" s="45"/>
      <c r="I74" s="45"/>
      <c r="J74" s="9">
        <v>7</v>
      </c>
      <c r="K74" s="9">
        <v>6</v>
      </c>
      <c r="L74" s="9">
        <v>6</v>
      </c>
      <c r="M74" s="9">
        <v>5</v>
      </c>
      <c r="N74" s="41"/>
      <c r="O74" s="41"/>
      <c r="P74" s="20"/>
      <c r="Q74" s="20"/>
      <c r="R74" s="21"/>
    </row>
    <row r="75" spans="2:18" ht="117.75" customHeight="1">
      <c r="D75" s="54" t="s">
        <v>185</v>
      </c>
      <c r="E75" s="51" t="s">
        <v>186</v>
      </c>
      <c r="F75" s="48" t="s">
        <v>36</v>
      </c>
      <c r="G75" s="48" t="s">
        <v>30</v>
      </c>
      <c r="H75" s="45">
        <f t="shared" si="0"/>
        <v>23</v>
      </c>
      <c r="I75" s="45" t="s">
        <v>31</v>
      </c>
      <c r="J75" s="8">
        <v>6</v>
      </c>
      <c r="K75" s="8">
        <v>4</v>
      </c>
      <c r="L75" s="8">
        <v>6</v>
      </c>
      <c r="M75" s="8">
        <v>6</v>
      </c>
      <c r="N75" s="40">
        <f t="shared" ref="N75" si="47">IFERROR((M75/M76),"ND")</f>
        <v>3</v>
      </c>
      <c r="O75" s="40">
        <f t="shared" ref="O75" si="48">IFERROR(((J75+K75+L75+M75)/H75),"ND")</f>
        <v>0.95652173913043481</v>
      </c>
      <c r="P75" s="20" t="s">
        <v>187</v>
      </c>
      <c r="Q75" s="20"/>
      <c r="R75" s="21"/>
    </row>
    <row r="76" spans="2:18" ht="134.25" customHeight="1">
      <c r="D76" s="54" t="s">
        <v>188</v>
      </c>
      <c r="E76" s="51" t="s">
        <v>189</v>
      </c>
      <c r="F76" s="48"/>
      <c r="G76" s="48"/>
      <c r="H76" s="45"/>
      <c r="I76" s="45"/>
      <c r="J76" s="9">
        <v>6</v>
      </c>
      <c r="K76" s="9">
        <v>6</v>
      </c>
      <c r="L76" s="9">
        <v>9</v>
      </c>
      <c r="M76" s="9">
        <v>2</v>
      </c>
      <c r="N76" s="41"/>
      <c r="O76" s="41"/>
      <c r="P76" s="20"/>
      <c r="Q76" s="20"/>
      <c r="R76" s="21"/>
    </row>
    <row r="77" spans="2:18" ht="89.25" customHeight="1">
      <c r="D77" s="54" t="s">
        <v>190</v>
      </c>
      <c r="E77" s="51" t="s">
        <v>191</v>
      </c>
      <c r="F77" s="48" t="s">
        <v>36</v>
      </c>
      <c r="G77" s="48" t="s">
        <v>30</v>
      </c>
      <c r="H77" s="45">
        <f t="shared" si="0"/>
        <v>1</v>
      </c>
      <c r="I77" s="45" t="s">
        <v>31</v>
      </c>
      <c r="J77" s="9">
        <v>1</v>
      </c>
      <c r="K77" s="8">
        <v>0</v>
      </c>
      <c r="L77" s="8">
        <v>0</v>
      </c>
      <c r="M77" s="8">
        <v>0</v>
      </c>
      <c r="N77" s="40" t="str">
        <f t="shared" ref="N77" si="49">IFERROR((M77/M78),"ND")</f>
        <v>ND</v>
      </c>
      <c r="O77" s="40">
        <f t="shared" ref="O77" si="50">IFERROR(((J77+K77+L77+M77)/H77),"ND")</f>
        <v>1</v>
      </c>
      <c r="P77" s="20" t="s">
        <v>192</v>
      </c>
      <c r="Q77" s="20"/>
      <c r="R77" s="21"/>
    </row>
    <row r="78" spans="2:18" ht="89.25" customHeight="1">
      <c r="D78" s="54" t="s">
        <v>193</v>
      </c>
      <c r="E78" s="51" t="s">
        <v>194</v>
      </c>
      <c r="F78" s="48"/>
      <c r="G78" s="48"/>
      <c r="H78" s="45"/>
      <c r="I78" s="45"/>
      <c r="J78" s="9">
        <v>1</v>
      </c>
      <c r="K78" s="9">
        <v>0</v>
      </c>
      <c r="L78" s="9">
        <v>0</v>
      </c>
      <c r="M78" s="9">
        <v>0</v>
      </c>
      <c r="N78" s="41"/>
      <c r="O78" s="41"/>
      <c r="P78" s="20"/>
      <c r="Q78" s="20"/>
      <c r="R78" s="21"/>
    </row>
    <row r="79" spans="2:18" ht="89.25" customHeight="1">
      <c r="D79" s="54" t="s">
        <v>195</v>
      </c>
      <c r="E79" s="51" t="s">
        <v>196</v>
      </c>
      <c r="F79" s="48" t="s">
        <v>36</v>
      </c>
      <c r="G79" s="48" t="s">
        <v>30</v>
      </c>
      <c r="H79" s="45">
        <f t="shared" ref="H79:H135" si="51">SUM(J80:M80)</f>
        <v>1</v>
      </c>
      <c r="I79" s="45" t="s">
        <v>31</v>
      </c>
      <c r="J79" s="8">
        <v>0</v>
      </c>
      <c r="K79" s="8">
        <v>0</v>
      </c>
      <c r="L79" s="8">
        <v>0</v>
      </c>
      <c r="M79" s="8">
        <v>1</v>
      </c>
      <c r="N79" s="40" t="str">
        <f t="shared" ref="N79" si="52">IFERROR((M79/M80),"ND")</f>
        <v>ND</v>
      </c>
      <c r="O79" s="40">
        <f t="shared" ref="O79" si="53">IFERROR(((J79+K79+L79+M79)/H79),"ND")</f>
        <v>1</v>
      </c>
      <c r="P79" s="20" t="s">
        <v>197</v>
      </c>
      <c r="Q79" s="20"/>
      <c r="R79" s="21"/>
    </row>
    <row r="80" spans="2:18" ht="89.25" customHeight="1">
      <c r="D80" s="54" t="s">
        <v>198</v>
      </c>
      <c r="E80" s="51" t="s">
        <v>199</v>
      </c>
      <c r="F80" s="48"/>
      <c r="G80" s="48"/>
      <c r="H80" s="45"/>
      <c r="I80" s="45"/>
      <c r="J80" s="9">
        <v>0</v>
      </c>
      <c r="K80" s="9">
        <v>0</v>
      </c>
      <c r="L80" s="9">
        <v>1</v>
      </c>
      <c r="M80" s="9">
        <v>0</v>
      </c>
      <c r="N80" s="41"/>
      <c r="O80" s="41"/>
      <c r="P80" s="20"/>
      <c r="Q80" s="20"/>
      <c r="R80" s="21"/>
    </row>
    <row r="81" spans="2:18" ht="89.25" customHeight="1">
      <c r="D81" s="54" t="s">
        <v>200</v>
      </c>
      <c r="E81" s="51" t="s">
        <v>201</v>
      </c>
      <c r="F81" s="48" t="s">
        <v>36</v>
      </c>
      <c r="G81" s="48" t="s">
        <v>30</v>
      </c>
      <c r="H81" s="45">
        <f t="shared" si="51"/>
        <v>5</v>
      </c>
      <c r="I81" s="45" t="s">
        <v>31</v>
      </c>
      <c r="J81" s="8">
        <v>0</v>
      </c>
      <c r="K81" s="8">
        <v>4</v>
      </c>
      <c r="L81" s="8">
        <v>0</v>
      </c>
      <c r="M81" s="8">
        <v>1</v>
      </c>
      <c r="N81" s="40" t="str">
        <f t="shared" ref="N81" si="54">IFERROR((M81/M82),"ND")</f>
        <v>ND</v>
      </c>
      <c r="O81" s="40">
        <f t="shared" ref="O81" si="55">IFERROR(((J81+K81+L81+M81)/H81),"ND")</f>
        <v>1</v>
      </c>
      <c r="P81" s="20" t="s">
        <v>202</v>
      </c>
      <c r="Q81" s="20"/>
      <c r="R81" s="21"/>
    </row>
    <row r="82" spans="2:18" ht="89.25" customHeight="1">
      <c r="D82" s="54" t="s">
        <v>203</v>
      </c>
      <c r="E82" s="51" t="s">
        <v>204</v>
      </c>
      <c r="F82" s="48"/>
      <c r="G82" s="48"/>
      <c r="H82" s="45"/>
      <c r="I82" s="45"/>
      <c r="J82" s="9">
        <v>0</v>
      </c>
      <c r="K82" s="9">
        <v>4</v>
      </c>
      <c r="L82" s="9">
        <v>1</v>
      </c>
      <c r="M82" s="9">
        <v>0</v>
      </c>
      <c r="N82" s="41"/>
      <c r="O82" s="41"/>
      <c r="P82" s="20"/>
      <c r="Q82" s="20"/>
      <c r="R82" s="21"/>
    </row>
    <row r="83" spans="2:18" ht="89.25" customHeight="1">
      <c r="D83" s="54" t="s">
        <v>205</v>
      </c>
      <c r="E83" s="51" t="s">
        <v>206</v>
      </c>
      <c r="F83" s="48" t="s">
        <v>36</v>
      </c>
      <c r="G83" s="48" t="s">
        <v>30</v>
      </c>
      <c r="H83" s="45">
        <f t="shared" si="51"/>
        <v>1</v>
      </c>
      <c r="I83" s="45" t="s">
        <v>31</v>
      </c>
      <c r="J83" s="8">
        <v>1</v>
      </c>
      <c r="K83" s="8">
        <v>0</v>
      </c>
      <c r="L83" s="8">
        <v>0</v>
      </c>
      <c r="M83" s="8">
        <v>0</v>
      </c>
      <c r="N83" s="40" t="str">
        <f t="shared" ref="N83" si="56">IFERROR((M83/M84),"ND")</f>
        <v>ND</v>
      </c>
      <c r="O83" s="40">
        <f t="shared" ref="O83" si="57">IFERROR(((J83+K83+L83+M83)/H83),"ND")</f>
        <v>1</v>
      </c>
      <c r="P83" s="20" t="s">
        <v>207</v>
      </c>
      <c r="Q83" s="20"/>
      <c r="R83" s="21"/>
    </row>
    <row r="84" spans="2:18" ht="89.25" customHeight="1">
      <c r="D84" s="54" t="s">
        <v>208</v>
      </c>
      <c r="E84" s="51" t="s">
        <v>209</v>
      </c>
      <c r="F84" s="48"/>
      <c r="G84" s="48"/>
      <c r="H84" s="45"/>
      <c r="I84" s="45"/>
      <c r="J84" s="9">
        <v>1</v>
      </c>
      <c r="K84" s="9">
        <v>0</v>
      </c>
      <c r="L84" s="9">
        <v>0</v>
      </c>
      <c r="M84" s="9">
        <v>0</v>
      </c>
      <c r="N84" s="41"/>
      <c r="O84" s="41"/>
      <c r="P84" s="20"/>
      <c r="Q84" s="20"/>
      <c r="R84" s="21"/>
    </row>
    <row r="85" spans="2:18" ht="89.25" customHeight="1">
      <c r="B85" s="14" t="s">
        <v>210</v>
      </c>
      <c r="D85" s="54" t="s">
        <v>211</v>
      </c>
      <c r="E85" s="51" t="s">
        <v>212</v>
      </c>
      <c r="F85" s="48" t="s">
        <v>36</v>
      </c>
      <c r="G85" s="48" t="s">
        <v>30</v>
      </c>
      <c r="H85" s="45">
        <f t="shared" si="51"/>
        <v>229400</v>
      </c>
      <c r="I85" s="45" t="s">
        <v>31</v>
      </c>
      <c r="J85" s="9">
        <v>57752</v>
      </c>
      <c r="K85" s="9">
        <v>57348</v>
      </c>
      <c r="L85" s="9">
        <v>57342</v>
      </c>
      <c r="M85" s="9">
        <v>57324</v>
      </c>
      <c r="N85" s="40">
        <f t="shared" ref="N85" si="58">IFERROR((M85/M86),"ND")</f>
        <v>0.99954664341761112</v>
      </c>
      <c r="O85" s="40">
        <f t="shared" ref="O85" si="59">IFERROR(((J85+K85+L85+M85)/H85),"ND")</f>
        <v>1.0015954664341762</v>
      </c>
      <c r="P85" s="20" t="s">
        <v>213</v>
      </c>
      <c r="Q85" s="20"/>
      <c r="R85" s="21"/>
    </row>
    <row r="86" spans="2:18" ht="89.25" customHeight="1">
      <c r="D86" s="54" t="s">
        <v>214</v>
      </c>
      <c r="E86" s="51" t="s">
        <v>215</v>
      </c>
      <c r="F86" s="48"/>
      <c r="G86" s="48"/>
      <c r="H86" s="45"/>
      <c r="I86" s="45"/>
      <c r="J86" s="9">
        <v>57350</v>
      </c>
      <c r="K86" s="9">
        <v>57349</v>
      </c>
      <c r="L86" s="9">
        <v>57351</v>
      </c>
      <c r="M86" s="9">
        <v>57350</v>
      </c>
      <c r="N86" s="41"/>
      <c r="O86" s="41"/>
      <c r="P86" s="20"/>
      <c r="Q86" s="20"/>
      <c r="R86" s="21"/>
    </row>
    <row r="87" spans="2:18" ht="89.25" customHeight="1">
      <c r="D87" s="54" t="s">
        <v>216</v>
      </c>
      <c r="E87" s="51" t="s">
        <v>217</v>
      </c>
      <c r="F87" s="48" t="s">
        <v>36</v>
      </c>
      <c r="G87" s="48" t="s">
        <v>30</v>
      </c>
      <c r="H87" s="45">
        <f t="shared" si="51"/>
        <v>6</v>
      </c>
      <c r="I87" s="45" t="s">
        <v>31</v>
      </c>
      <c r="J87" s="8">
        <v>1</v>
      </c>
      <c r="K87" s="8">
        <v>2</v>
      </c>
      <c r="L87" s="8">
        <v>0</v>
      </c>
      <c r="M87" s="8">
        <v>3</v>
      </c>
      <c r="N87" s="40">
        <f t="shared" ref="N87" si="60">IFERROR((M87/M88),"ND")</f>
        <v>3</v>
      </c>
      <c r="O87" s="40">
        <f t="shared" ref="O87" si="61">IFERROR(((J87+K87+L87+M87)/H87),"ND")</f>
        <v>1</v>
      </c>
      <c r="P87" s="20" t="s">
        <v>218</v>
      </c>
      <c r="Q87" s="20"/>
      <c r="R87" s="21"/>
    </row>
    <row r="88" spans="2:18" ht="89.25" customHeight="1">
      <c r="D88" s="54" t="s">
        <v>219</v>
      </c>
      <c r="E88" s="51" t="s">
        <v>220</v>
      </c>
      <c r="F88" s="48"/>
      <c r="G88" s="48"/>
      <c r="H88" s="45"/>
      <c r="I88" s="45"/>
      <c r="J88" s="9">
        <v>2</v>
      </c>
      <c r="K88" s="9">
        <v>1</v>
      </c>
      <c r="L88" s="9">
        <v>2</v>
      </c>
      <c r="M88" s="9">
        <v>1</v>
      </c>
      <c r="N88" s="41"/>
      <c r="O88" s="41"/>
      <c r="P88" s="20"/>
      <c r="Q88" s="20"/>
      <c r="R88" s="21"/>
    </row>
    <row r="89" spans="2:18" ht="89.25" customHeight="1">
      <c r="D89" s="54" t="s">
        <v>221</v>
      </c>
      <c r="E89" s="51" t="s">
        <v>222</v>
      </c>
      <c r="F89" s="48" t="s">
        <v>36</v>
      </c>
      <c r="G89" s="48" t="s">
        <v>30</v>
      </c>
      <c r="H89" s="45">
        <f t="shared" si="51"/>
        <v>103928</v>
      </c>
      <c r="I89" s="45" t="s">
        <v>31</v>
      </c>
      <c r="J89" s="8">
        <v>25982</v>
      </c>
      <c r="K89" s="8">
        <v>25980</v>
      </c>
      <c r="L89" s="8">
        <v>25973</v>
      </c>
      <c r="M89" s="8">
        <v>25984</v>
      </c>
      <c r="N89" s="40">
        <f t="shared" ref="N89" si="62">IFERROR((M89/M90),"ND")</f>
        <v>1</v>
      </c>
      <c r="O89" s="40">
        <f t="shared" ref="O89" si="63">IFERROR(((J89+K89+L89+M89)/H89),"ND")</f>
        <v>0.99991340158571318</v>
      </c>
      <c r="P89" s="20" t="s">
        <v>223</v>
      </c>
      <c r="Q89" s="20"/>
      <c r="R89" s="21"/>
    </row>
    <row r="90" spans="2:18" ht="89.25" customHeight="1">
      <c r="D90" s="54" t="s">
        <v>224</v>
      </c>
      <c r="E90" s="51" t="s">
        <v>225</v>
      </c>
      <c r="F90" s="48"/>
      <c r="G90" s="48"/>
      <c r="H90" s="45"/>
      <c r="I90" s="45"/>
      <c r="J90" s="9">
        <v>25981</v>
      </c>
      <c r="K90" s="9">
        <v>25982</v>
      </c>
      <c r="L90" s="9">
        <v>25981</v>
      </c>
      <c r="M90" s="9">
        <v>25984</v>
      </c>
      <c r="N90" s="41"/>
      <c r="O90" s="41"/>
      <c r="P90" s="20"/>
      <c r="Q90" s="20"/>
      <c r="R90" s="21"/>
    </row>
    <row r="91" spans="2:18" ht="89.25" customHeight="1">
      <c r="D91" s="54" t="s">
        <v>226</v>
      </c>
      <c r="E91" s="51" t="s">
        <v>227</v>
      </c>
      <c r="F91" s="48" t="s">
        <v>36</v>
      </c>
      <c r="G91" s="48" t="s">
        <v>30</v>
      </c>
      <c r="H91" s="45">
        <f t="shared" si="51"/>
        <v>124740</v>
      </c>
      <c r="I91" s="45" t="s">
        <v>31</v>
      </c>
      <c r="J91" s="8">
        <v>31589</v>
      </c>
      <c r="K91" s="8">
        <v>31185</v>
      </c>
      <c r="L91" s="8">
        <v>31188</v>
      </c>
      <c r="M91" s="8">
        <v>31152</v>
      </c>
      <c r="N91" s="40">
        <f t="shared" ref="N91" si="64">IFERROR((M91/M92),"ND")</f>
        <v>0.99894179894179891</v>
      </c>
      <c r="O91" s="40">
        <f t="shared" ref="O91" si="65">IFERROR(((J91+K91+L91+M91)/H91),"ND")</f>
        <v>1.0029982363315697</v>
      </c>
      <c r="P91" s="20" t="s">
        <v>228</v>
      </c>
      <c r="Q91" s="20"/>
      <c r="R91" s="21"/>
    </row>
    <row r="92" spans="2:18" ht="89.25" customHeight="1">
      <c r="D92" s="54" t="s">
        <v>229</v>
      </c>
      <c r="E92" s="51" t="s">
        <v>230</v>
      </c>
      <c r="F92" s="48"/>
      <c r="G92" s="48"/>
      <c r="H92" s="45"/>
      <c r="I92" s="45"/>
      <c r="J92" s="9">
        <v>31185</v>
      </c>
      <c r="K92" s="9">
        <v>31185</v>
      </c>
      <c r="L92" s="9">
        <v>31185</v>
      </c>
      <c r="M92" s="9">
        <v>31185</v>
      </c>
      <c r="N92" s="41"/>
      <c r="O92" s="41"/>
      <c r="P92" s="20"/>
      <c r="Q92" s="20"/>
      <c r="R92" s="21"/>
    </row>
    <row r="93" spans="2:18" ht="89.25" customHeight="1">
      <c r="D93" s="54" t="s">
        <v>231</v>
      </c>
      <c r="E93" s="51" t="s">
        <v>232</v>
      </c>
      <c r="F93" s="48" t="s">
        <v>36</v>
      </c>
      <c r="G93" s="48" t="s">
        <v>30</v>
      </c>
      <c r="H93" s="45">
        <f t="shared" si="51"/>
        <v>720</v>
      </c>
      <c r="I93" s="45" t="s">
        <v>31</v>
      </c>
      <c r="J93" s="8">
        <v>180</v>
      </c>
      <c r="K93" s="8">
        <v>180</v>
      </c>
      <c r="L93" s="8">
        <v>180</v>
      </c>
      <c r="M93" s="8">
        <v>180</v>
      </c>
      <c r="N93" s="40">
        <f t="shared" ref="N93" si="66">IFERROR((M93/M94),"ND")</f>
        <v>1</v>
      </c>
      <c r="O93" s="40">
        <f t="shared" ref="O93" si="67">IFERROR(((J93+K93+L93+M93)/H93),"ND")</f>
        <v>1</v>
      </c>
      <c r="P93" s="20" t="s">
        <v>233</v>
      </c>
      <c r="Q93" s="20"/>
      <c r="R93" s="21"/>
    </row>
    <row r="94" spans="2:18" ht="89.25" customHeight="1">
      <c r="D94" s="54" t="s">
        <v>234</v>
      </c>
      <c r="E94" s="51" t="s">
        <v>235</v>
      </c>
      <c r="F94" s="48"/>
      <c r="G94" s="48"/>
      <c r="H94" s="45"/>
      <c r="I94" s="45"/>
      <c r="J94" s="9">
        <v>180</v>
      </c>
      <c r="K94" s="9">
        <v>180</v>
      </c>
      <c r="L94" s="9">
        <v>180</v>
      </c>
      <c r="M94" s="9">
        <v>180</v>
      </c>
      <c r="N94" s="41"/>
      <c r="O94" s="41"/>
      <c r="P94" s="20"/>
      <c r="Q94" s="20"/>
      <c r="R94" s="21"/>
    </row>
    <row r="95" spans="2:18" ht="89.25" customHeight="1">
      <c r="D95" s="54" t="s">
        <v>236</v>
      </c>
      <c r="E95" s="51" t="s">
        <v>237</v>
      </c>
      <c r="F95" s="48" t="s">
        <v>36</v>
      </c>
      <c r="G95" s="48" t="s">
        <v>30</v>
      </c>
      <c r="H95" s="45">
        <f t="shared" si="51"/>
        <v>6</v>
      </c>
      <c r="I95" s="45" t="s">
        <v>31</v>
      </c>
      <c r="J95" s="8">
        <v>0</v>
      </c>
      <c r="K95" s="8">
        <v>1</v>
      </c>
      <c r="L95" s="8">
        <v>1</v>
      </c>
      <c r="M95" s="8">
        <v>5</v>
      </c>
      <c r="N95" s="40" t="str">
        <f t="shared" ref="N95" si="68">IFERROR((M95/M96),"ND")</f>
        <v>ND</v>
      </c>
      <c r="O95" s="40">
        <f t="shared" ref="O95" si="69">IFERROR(((J95+K95+L95+M95)/H95),"ND")</f>
        <v>1.1666666666666667</v>
      </c>
      <c r="P95" s="20" t="s">
        <v>238</v>
      </c>
      <c r="Q95" s="20"/>
      <c r="R95" s="21"/>
    </row>
    <row r="96" spans="2:18" ht="89.25" customHeight="1">
      <c r="D96" s="54" t="s">
        <v>239</v>
      </c>
      <c r="E96" s="51" t="s">
        <v>240</v>
      </c>
      <c r="F96" s="48"/>
      <c r="G96" s="48"/>
      <c r="H96" s="45"/>
      <c r="I96" s="45"/>
      <c r="J96" s="9">
        <v>2</v>
      </c>
      <c r="K96" s="9">
        <v>1</v>
      </c>
      <c r="L96" s="9">
        <v>3</v>
      </c>
      <c r="M96" s="9">
        <v>0</v>
      </c>
      <c r="N96" s="41"/>
      <c r="O96" s="41"/>
      <c r="P96" s="20"/>
      <c r="Q96" s="20"/>
      <c r="R96" s="21"/>
    </row>
    <row r="97" spans="2:18" ht="137.25" customHeight="1">
      <c r="B97" s="14" t="s">
        <v>241</v>
      </c>
      <c r="D97" s="54" t="s">
        <v>242</v>
      </c>
      <c r="E97" s="51" t="s">
        <v>243</v>
      </c>
      <c r="F97" s="48" t="s">
        <v>36</v>
      </c>
      <c r="G97" s="48" t="s">
        <v>30</v>
      </c>
      <c r="H97" s="45">
        <f t="shared" si="51"/>
        <v>1296</v>
      </c>
      <c r="I97" s="45" t="s">
        <v>31</v>
      </c>
      <c r="J97" s="9">
        <v>0</v>
      </c>
      <c r="K97" s="9">
        <v>247</v>
      </c>
      <c r="L97" s="9">
        <v>266</v>
      </c>
      <c r="M97" s="9">
        <v>630</v>
      </c>
      <c r="N97" s="40">
        <f t="shared" ref="N97" si="70">IFERROR((M97/M98),"ND")</f>
        <v>1.3461538461538463</v>
      </c>
      <c r="O97" s="40">
        <f t="shared" ref="O97" si="71">IFERROR(((J97+K97+L97+M97)/H97),"ND")</f>
        <v>0.88194444444444442</v>
      </c>
      <c r="P97" s="20" t="s">
        <v>244</v>
      </c>
      <c r="Q97" s="20"/>
      <c r="R97" s="21"/>
    </row>
    <row r="98" spans="2:18" ht="137.25" customHeight="1">
      <c r="D98" s="54" t="s">
        <v>245</v>
      </c>
      <c r="E98" s="51" t="s">
        <v>246</v>
      </c>
      <c r="F98" s="48"/>
      <c r="G98" s="48"/>
      <c r="H98" s="45"/>
      <c r="I98" s="45"/>
      <c r="J98" s="9">
        <v>0</v>
      </c>
      <c r="K98" s="9">
        <v>247</v>
      </c>
      <c r="L98" s="9">
        <v>581</v>
      </c>
      <c r="M98" s="9">
        <v>468</v>
      </c>
      <c r="N98" s="41"/>
      <c r="O98" s="41"/>
      <c r="P98" s="20"/>
      <c r="Q98" s="20"/>
      <c r="R98" s="21"/>
    </row>
    <row r="99" spans="2:18" ht="137.25" customHeight="1">
      <c r="D99" s="54" t="s">
        <v>247</v>
      </c>
      <c r="E99" s="51" t="s">
        <v>248</v>
      </c>
      <c r="F99" s="48" t="s">
        <v>36</v>
      </c>
      <c r="G99" s="48" t="s">
        <v>30</v>
      </c>
      <c r="H99" s="45">
        <f t="shared" si="51"/>
        <v>1084</v>
      </c>
      <c r="I99" s="45" t="s">
        <v>31</v>
      </c>
      <c r="J99" s="8">
        <v>0</v>
      </c>
      <c r="K99" s="8">
        <v>200</v>
      </c>
      <c r="L99" s="8">
        <v>227</v>
      </c>
      <c r="M99" s="8">
        <v>612</v>
      </c>
      <c r="N99" s="40">
        <f>IFERROR((M99/M100),"ND")</f>
        <v>1.7485714285714287</v>
      </c>
      <c r="O99" s="40">
        <f t="shared" ref="O99" si="72">IFERROR(((J99+K99+L99+M99)/H99),"ND")</f>
        <v>0.95848708487084866</v>
      </c>
      <c r="P99" s="20" t="s">
        <v>249</v>
      </c>
      <c r="Q99" s="20"/>
      <c r="R99" s="21"/>
    </row>
    <row r="100" spans="2:18" ht="137.25" customHeight="1">
      <c r="D100" s="54" t="s">
        <v>250</v>
      </c>
      <c r="E100" s="51" t="s">
        <v>251</v>
      </c>
      <c r="F100" s="48"/>
      <c r="G100" s="48"/>
      <c r="H100" s="45"/>
      <c r="I100" s="45"/>
      <c r="J100" s="9">
        <v>0</v>
      </c>
      <c r="K100" s="9">
        <v>200</v>
      </c>
      <c r="L100" s="9">
        <v>534</v>
      </c>
      <c r="M100" s="9">
        <v>350</v>
      </c>
      <c r="N100" s="41"/>
      <c r="O100" s="41"/>
      <c r="P100" s="20"/>
      <c r="Q100" s="20"/>
      <c r="R100" s="21"/>
    </row>
    <row r="101" spans="2:18" ht="137.25" customHeight="1">
      <c r="D101" s="54" t="s">
        <v>252</v>
      </c>
      <c r="E101" s="51" t="s">
        <v>253</v>
      </c>
      <c r="F101" s="48" t="s">
        <v>36</v>
      </c>
      <c r="G101" s="48" t="s">
        <v>30</v>
      </c>
      <c r="H101" s="45">
        <f t="shared" si="51"/>
        <v>112</v>
      </c>
      <c r="I101" s="45" t="s">
        <v>31</v>
      </c>
      <c r="J101" s="8">
        <v>0</v>
      </c>
      <c r="K101" s="8">
        <v>47</v>
      </c>
      <c r="L101" s="8">
        <v>39</v>
      </c>
      <c r="M101" s="8">
        <v>18</v>
      </c>
      <c r="N101" s="40">
        <f>IFERROR((M101/M102),"ND")</f>
        <v>1</v>
      </c>
      <c r="O101" s="40">
        <f t="shared" ref="O101" si="73">IFERROR(((J101+K101+L101+M101)/H101),"ND")</f>
        <v>0.9285714285714286</v>
      </c>
      <c r="P101" s="20" t="s">
        <v>254</v>
      </c>
      <c r="Q101" s="20"/>
      <c r="R101" s="21"/>
    </row>
    <row r="102" spans="2:18" ht="137.25" customHeight="1">
      <c r="D102" s="54" t="s">
        <v>255</v>
      </c>
      <c r="E102" s="51" t="s">
        <v>256</v>
      </c>
      <c r="F102" s="48"/>
      <c r="G102" s="48"/>
      <c r="H102" s="45"/>
      <c r="I102" s="45"/>
      <c r="J102" s="9">
        <v>0</v>
      </c>
      <c r="K102" s="9">
        <v>47</v>
      </c>
      <c r="L102" s="9">
        <v>47</v>
      </c>
      <c r="M102" s="9">
        <v>18</v>
      </c>
      <c r="N102" s="41"/>
      <c r="O102" s="41"/>
      <c r="P102" s="20"/>
      <c r="Q102" s="20"/>
      <c r="R102" s="21"/>
    </row>
    <row r="103" spans="2:18" ht="123" customHeight="1">
      <c r="D103" s="54" t="s">
        <v>257</v>
      </c>
      <c r="E103" s="51" t="s">
        <v>258</v>
      </c>
      <c r="F103" s="48" t="s">
        <v>36</v>
      </c>
      <c r="G103" s="48" t="s">
        <v>30</v>
      </c>
      <c r="H103" s="45">
        <f t="shared" si="51"/>
        <v>100</v>
      </c>
      <c r="I103" s="45" t="s">
        <v>31</v>
      </c>
      <c r="J103" s="8">
        <v>0</v>
      </c>
      <c r="K103" s="8">
        <v>0</v>
      </c>
      <c r="L103" s="8">
        <v>0</v>
      </c>
      <c r="M103" s="8">
        <v>0</v>
      </c>
      <c r="N103" s="40">
        <f t="shared" ref="N103" si="74">IFERROR((M103/M104),"ND")</f>
        <v>0</v>
      </c>
      <c r="O103" s="40">
        <f t="shared" ref="O103" si="75">IFERROR(((J103+K103+L103+M103)/H103),"ND")</f>
        <v>0</v>
      </c>
      <c r="P103" s="20" t="s">
        <v>259</v>
      </c>
      <c r="Q103" s="20"/>
      <c r="R103" s="21"/>
    </row>
    <row r="104" spans="2:18" ht="123" customHeight="1">
      <c r="D104" s="54" t="s">
        <v>260</v>
      </c>
      <c r="E104" s="51" t="s">
        <v>261</v>
      </c>
      <c r="F104" s="48"/>
      <c r="G104" s="48"/>
      <c r="H104" s="45"/>
      <c r="I104" s="45"/>
      <c r="J104" s="9">
        <v>0</v>
      </c>
      <c r="K104" s="9">
        <v>0</v>
      </c>
      <c r="L104" s="9">
        <v>0</v>
      </c>
      <c r="M104" s="9">
        <v>100</v>
      </c>
      <c r="N104" s="41"/>
      <c r="O104" s="41"/>
      <c r="P104" s="20"/>
      <c r="Q104" s="20"/>
      <c r="R104" s="21"/>
    </row>
    <row r="105" spans="2:18" ht="89.25" customHeight="1">
      <c r="B105" s="14" t="s">
        <v>262</v>
      </c>
      <c r="D105" s="54" t="s">
        <v>263</v>
      </c>
      <c r="E105" s="51" t="s">
        <v>264</v>
      </c>
      <c r="F105" s="48" t="s">
        <v>36</v>
      </c>
      <c r="G105" s="48" t="s">
        <v>30</v>
      </c>
      <c r="H105" s="45">
        <f t="shared" si="51"/>
        <v>173</v>
      </c>
      <c r="I105" s="45" t="s">
        <v>31</v>
      </c>
      <c r="J105" s="9">
        <v>108</v>
      </c>
      <c r="K105" s="9">
        <v>33</v>
      </c>
      <c r="L105" s="9">
        <v>34</v>
      </c>
      <c r="M105" s="9">
        <v>60</v>
      </c>
      <c r="N105" s="40">
        <f t="shared" ref="N105" si="76">IFERROR((M105/M106),"ND")</f>
        <v>1.6666666666666667</v>
      </c>
      <c r="O105" s="40">
        <f t="shared" ref="O105" si="77">IFERROR(((J105+K105+L105+M105)/H105),"ND")</f>
        <v>1.3583815028901733</v>
      </c>
      <c r="P105" s="20" t="s">
        <v>265</v>
      </c>
      <c r="Q105" s="20"/>
      <c r="R105" s="21"/>
    </row>
    <row r="106" spans="2:18" ht="89.25" customHeight="1">
      <c r="D106" s="54" t="s">
        <v>266</v>
      </c>
      <c r="E106" s="51" t="s">
        <v>267</v>
      </c>
      <c r="F106" s="48"/>
      <c r="G106" s="48"/>
      <c r="H106" s="45"/>
      <c r="I106" s="45"/>
      <c r="J106" s="9">
        <v>49</v>
      </c>
      <c r="K106" s="9">
        <v>44</v>
      </c>
      <c r="L106" s="9">
        <v>44</v>
      </c>
      <c r="M106" s="9">
        <v>36</v>
      </c>
      <c r="N106" s="41"/>
      <c r="O106" s="41"/>
      <c r="P106" s="20"/>
      <c r="Q106" s="20"/>
      <c r="R106" s="21"/>
    </row>
    <row r="107" spans="2:18" ht="89.25" customHeight="1">
      <c r="D107" s="54" t="s">
        <v>268</v>
      </c>
      <c r="E107" s="51" t="s">
        <v>269</v>
      </c>
      <c r="F107" s="48" t="s">
        <v>36</v>
      </c>
      <c r="G107" s="48" t="s">
        <v>30</v>
      </c>
      <c r="H107" s="45">
        <f t="shared" si="51"/>
        <v>35</v>
      </c>
      <c r="I107" s="45" t="s">
        <v>31</v>
      </c>
      <c r="J107" s="8">
        <v>5</v>
      </c>
      <c r="K107" s="8">
        <v>17</v>
      </c>
      <c r="L107" s="8">
        <v>3</v>
      </c>
      <c r="M107" s="8">
        <v>9</v>
      </c>
      <c r="N107" s="40">
        <f>IFERROR((M107/M108),"ND")</f>
        <v>1.125</v>
      </c>
      <c r="O107" s="40">
        <f t="shared" ref="O107" si="78">IFERROR(((J107+K107+L107+M107)/H107),"ND")</f>
        <v>0.97142857142857142</v>
      </c>
      <c r="P107" s="20" t="s">
        <v>270</v>
      </c>
      <c r="Q107" s="20"/>
      <c r="R107" s="21"/>
    </row>
    <row r="108" spans="2:18" ht="89.25" customHeight="1">
      <c r="D108" s="54" t="s">
        <v>271</v>
      </c>
      <c r="E108" s="51" t="s">
        <v>272</v>
      </c>
      <c r="F108" s="48"/>
      <c r="G108" s="48"/>
      <c r="H108" s="45"/>
      <c r="I108" s="45"/>
      <c r="J108" s="9">
        <v>9</v>
      </c>
      <c r="K108" s="9">
        <v>10</v>
      </c>
      <c r="L108" s="9">
        <v>8</v>
      </c>
      <c r="M108" s="9">
        <v>8</v>
      </c>
      <c r="N108" s="41"/>
      <c r="O108" s="41"/>
      <c r="P108" s="20"/>
      <c r="Q108" s="20"/>
      <c r="R108" s="21"/>
    </row>
    <row r="109" spans="2:18" ht="89.25" customHeight="1">
      <c r="D109" s="54" t="s">
        <v>273</v>
      </c>
      <c r="E109" s="51" t="s">
        <v>274</v>
      </c>
      <c r="F109" s="48" t="s">
        <v>36</v>
      </c>
      <c r="G109" s="48" t="s">
        <v>30</v>
      </c>
      <c r="H109" s="45">
        <f t="shared" si="51"/>
        <v>19</v>
      </c>
      <c r="I109" s="45" t="s">
        <v>31</v>
      </c>
      <c r="J109" s="8">
        <v>5</v>
      </c>
      <c r="K109" s="8">
        <v>3</v>
      </c>
      <c r="L109" s="8">
        <v>6</v>
      </c>
      <c r="M109" s="8">
        <v>8</v>
      </c>
      <c r="N109" s="40">
        <f>IFERROR((M109/M110),"ND")</f>
        <v>8</v>
      </c>
      <c r="O109" s="40">
        <f t="shared" ref="O109" si="79">IFERROR(((J109+K109+L109+M109)/H109),"ND")</f>
        <v>1.1578947368421053</v>
      </c>
      <c r="P109" s="20" t="s">
        <v>275</v>
      </c>
      <c r="Q109" s="20"/>
      <c r="R109" s="21"/>
    </row>
    <row r="110" spans="2:18" ht="89.25" customHeight="1">
      <c r="D110" s="54" t="s">
        <v>276</v>
      </c>
      <c r="E110" s="51" t="s">
        <v>277</v>
      </c>
      <c r="F110" s="48"/>
      <c r="G110" s="48"/>
      <c r="H110" s="45"/>
      <c r="I110" s="45"/>
      <c r="J110" s="9">
        <v>7</v>
      </c>
      <c r="K110" s="9">
        <v>4</v>
      </c>
      <c r="L110" s="9">
        <v>7</v>
      </c>
      <c r="M110" s="9">
        <v>1</v>
      </c>
      <c r="N110" s="41"/>
      <c r="O110" s="41"/>
      <c r="P110" s="20"/>
      <c r="Q110" s="20"/>
      <c r="R110" s="21"/>
    </row>
    <row r="111" spans="2:18" ht="89.25" customHeight="1">
      <c r="D111" s="54" t="s">
        <v>278</v>
      </c>
      <c r="E111" s="51" t="s">
        <v>279</v>
      </c>
      <c r="F111" s="48" t="s">
        <v>36</v>
      </c>
      <c r="G111" s="48" t="s">
        <v>30</v>
      </c>
      <c r="H111" s="45">
        <f t="shared" si="51"/>
        <v>22</v>
      </c>
      <c r="I111" s="45" t="s">
        <v>31</v>
      </c>
      <c r="J111" s="8">
        <v>8</v>
      </c>
      <c r="K111" s="8">
        <v>4</v>
      </c>
      <c r="L111" s="8">
        <v>4</v>
      </c>
      <c r="M111" s="8">
        <v>4</v>
      </c>
      <c r="N111" s="40">
        <f>IFERROR((M111/M112),"ND")</f>
        <v>1</v>
      </c>
      <c r="O111" s="40">
        <f t="shared" ref="O111" si="80">IFERROR(((J111+K111+L111+M111)/H111),"ND")</f>
        <v>0.90909090909090906</v>
      </c>
      <c r="P111" s="20" t="s">
        <v>280</v>
      </c>
      <c r="Q111" s="20"/>
      <c r="R111" s="21"/>
    </row>
    <row r="112" spans="2:18" ht="89.25" customHeight="1">
      <c r="D112" s="54" t="s">
        <v>281</v>
      </c>
      <c r="E112" s="51" t="s">
        <v>282</v>
      </c>
      <c r="F112" s="48"/>
      <c r="G112" s="48"/>
      <c r="H112" s="45"/>
      <c r="I112" s="45"/>
      <c r="J112" s="9">
        <v>8</v>
      </c>
      <c r="K112" s="9">
        <v>5</v>
      </c>
      <c r="L112" s="9">
        <v>5</v>
      </c>
      <c r="M112" s="9">
        <v>4</v>
      </c>
      <c r="N112" s="41"/>
      <c r="O112" s="41"/>
      <c r="P112" s="20"/>
      <c r="Q112" s="20"/>
      <c r="R112" s="21"/>
    </row>
    <row r="113" spans="2:18" ht="89.25" customHeight="1">
      <c r="D113" s="54" t="s">
        <v>283</v>
      </c>
      <c r="E113" s="51" t="s">
        <v>284</v>
      </c>
      <c r="F113" s="48" t="s">
        <v>36</v>
      </c>
      <c r="G113" s="48" t="s">
        <v>30</v>
      </c>
      <c r="H113" s="45">
        <f t="shared" si="51"/>
        <v>27</v>
      </c>
      <c r="I113" s="45" t="s">
        <v>31</v>
      </c>
      <c r="J113" s="8">
        <v>68</v>
      </c>
      <c r="K113" s="8">
        <v>0</v>
      </c>
      <c r="L113" s="8">
        <v>8</v>
      </c>
      <c r="M113" s="8">
        <v>9</v>
      </c>
      <c r="N113" s="40">
        <f>IFERROR((M113/M114),"ND")</f>
        <v>1.125</v>
      </c>
      <c r="O113" s="40">
        <f t="shared" ref="O113" si="81">IFERROR(((J113+K113+L113+M113)/H113),"ND")</f>
        <v>3.1481481481481484</v>
      </c>
      <c r="P113" s="20" t="s">
        <v>285</v>
      </c>
      <c r="Q113" s="20"/>
      <c r="R113" s="21"/>
    </row>
    <row r="114" spans="2:18" ht="89.25" customHeight="1">
      <c r="D114" s="54" t="s">
        <v>286</v>
      </c>
      <c r="E114" s="51" t="s">
        <v>287</v>
      </c>
      <c r="F114" s="48"/>
      <c r="G114" s="48"/>
      <c r="H114" s="45"/>
      <c r="I114" s="45"/>
      <c r="J114" s="9">
        <v>5</v>
      </c>
      <c r="K114" s="9">
        <v>6</v>
      </c>
      <c r="L114" s="9">
        <v>8</v>
      </c>
      <c r="M114" s="9">
        <v>8</v>
      </c>
      <c r="N114" s="41"/>
      <c r="O114" s="41"/>
      <c r="P114" s="20"/>
      <c r="Q114" s="20"/>
      <c r="R114" s="21"/>
    </row>
    <row r="115" spans="2:18" ht="89.25" customHeight="1">
      <c r="D115" s="54" t="s">
        <v>288</v>
      </c>
      <c r="E115" s="51" t="s">
        <v>289</v>
      </c>
      <c r="F115" s="48" t="s">
        <v>36</v>
      </c>
      <c r="G115" s="48" t="s">
        <v>30</v>
      </c>
      <c r="H115" s="45">
        <f t="shared" si="51"/>
        <v>70</v>
      </c>
      <c r="I115" s="45" t="s">
        <v>31</v>
      </c>
      <c r="J115" s="8">
        <v>22</v>
      </c>
      <c r="K115" s="8">
        <v>9</v>
      </c>
      <c r="L115" s="8">
        <v>13</v>
      </c>
      <c r="M115" s="8">
        <v>30</v>
      </c>
      <c r="N115" s="40">
        <f>IFERROR((M115/M116),"ND")</f>
        <v>2</v>
      </c>
      <c r="O115" s="40">
        <f t="shared" ref="O115" si="82">IFERROR(((J115+K115+L115+M115)/H115),"ND")</f>
        <v>1.0571428571428572</v>
      </c>
      <c r="P115" s="20" t="s">
        <v>290</v>
      </c>
      <c r="Q115" s="20"/>
      <c r="R115" s="21"/>
    </row>
    <row r="116" spans="2:18" ht="106.5" customHeight="1">
      <c r="D116" s="54" t="s">
        <v>291</v>
      </c>
      <c r="E116" s="51" t="s">
        <v>292</v>
      </c>
      <c r="F116" s="48"/>
      <c r="G116" s="48"/>
      <c r="H116" s="45"/>
      <c r="I116" s="45"/>
      <c r="J116" s="9">
        <v>20</v>
      </c>
      <c r="K116" s="9">
        <v>19</v>
      </c>
      <c r="L116" s="9">
        <v>16</v>
      </c>
      <c r="M116" s="9">
        <v>15</v>
      </c>
      <c r="N116" s="41"/>
      <c r="O116" s="41"/>
      <c r="P116" s="20"/>
      <c r="Q116" s="20"/>
      <c r="R116" s="21"/>
    </row>
    <row r="117" spans="2:18" ht="89.25" customHeight="1">
      <c r="B117" s="14" t="s">
        <v>293</v>
      </c>
      <c r="D117" s="54" t="s">
        <v>294</v>
      </c>
      <c r="E117" s="51" t="s">
        <v>295</v>
      </c>
      <c r="F117" s="48" t="s">
        <v>36</v>
      </c>
      <c r="G117" s="48" t="s">
        <v>30</v>
      </c>
      <c r="H117" s="45">
        <f t="shared" si="51"/>
        <v>29</v>
      </c>
      <c r="I117" s="45" t="s">
        <v>31</v>
      </c>
      <c r="J117" s="9">
        <v>11</v>
      </c>
      <c r="K117" s="9">
        <v>9</v>
      </c>
      <c r="L117" s="9">
        <v>9</v>
      </c>
      <c r="M117" s="9">
        <v>0</v>
      </c>
      <c r="N117" s="40" t="str">
        <f t="shared" ref="N117" si="83">IFERROR((M117/M118),"ND")</f>
        <v>ND</v>
      </c>
      <c r="O117" s="40">
        <f t="shared" ref="O117" si="84">IFERROR(((J117+K117+L117+M117)/H117),"ND")</f>
        <v>1</v>
      </c>
      <c r="P117" s="20" t="s">
        <v>296</v>
      </c>
      <c r="Q117" s="20"/>
      <c r="R117" s="21"/>
    </row>
    <row r="118" spans="2:18" ht="89.25" customHeight="1">
      <c r="D118" s="54" t="s">
        <v>297</v>
      </c>
      <c r="E118" s="51" t="s">
        <v>298</v>
      </c>
      <c r="F118" s="48"/>
      <c r="G118" s="48"/>
      <c r="H118" s="45"/>
      <c r="I118" s="45"/>
      <c r="J118" s="9">
        <v>11</v>
      </c>
      <c r="K118" s="9">
        <v>9</v>
      </c>
      <c r="L118" s="9">
        <v>9</v>
      </c>
      <c r="M118" s="9">
        <v>0</v>
      </c>
      <c r="N118" s="41"/>
      <c r="O118" s="41"/>
      <c r="P118" s="20"/>
      <c r="Q118" s="20"/>
      <c r="R118" s="21"/>
    </row>
    <row r="119" spans="2:18" ht="89.25" customHeight="1">
      <c r="D119" s="54" t="s">
        <v>299</v>
      </c>
      <c r="E119" s="51" t="s">
        <v>300</v>
      </c>
      <c r="F119" s="48" t="s">
        <v>36</v>
      </c>
      <c r="G119" s="48" t="s">
        <v>30</v>
      </c>
      <c r="H119" s="45">
        <f t="shared" si="51"/>
        <v>3</v>
      </c>
      <c r="I119" s="45" t="s">
        <v>31</v>
      </c>
      <c r="J119" s="8">
        <v>1</v>
      </c>
      <c r="K119" s="8">
        <v>1</v>
      </c>
      <c r="L119" s="8">
        <v>1</v>
      </c>
      <c r="M119" s="8">
        <v>0</v>
      </c>
      <c r="N119" s="40" t="str">
        <f t="shared" ref="N119" si="85">IFERROR((M119/M120),"ND")</f>
        <v>ND</v>
      </c>
      <c r="O119" s="40">
        <f t="shared" ref="O119" si="86">IFERROR(((J119+K119+L119+M119)/H119),"ND")</f>
        <v>1</v>
      </c>
      <c r="P119" s="20" t="s">
        <v>301</v>
      </c>
      <c r="Q119" s="20"/>
      <c r="R119" s="21"/>
    </row>
    <row r="120" spans="2:18" ht="89.25" customHeight="1">
      <c r="D120" s="54" t="s">
        <v>302</v>
      </c>
      <c r="E120" s="51" t="s">
        <v>303</v>
      </c>
      <c r="F120" s="48"/>
      <c r="G120" s="48"/>
      <c r="H120" s="45"/>
      <c r="I120" s="45"/>
      <c r="J120" s="9">
        <v>1</v>
      </c>
      <c r="K120" s="9">
        <v>1</v>
      </c>
      <c r="L120" s="9">
        <v>1</v>
      </c>
      <c r="M120" s="9">
        <v>0</v>
      </c>
      <c r="N120" s="41"/>
      <c r="O120" s="41"/>
      <c r="P120" s="20"/>
      <c r="Q120" s="20"/>
      <c r="R120" s="21"/>
    </row>
    <row r="121" spans="2:18" ht="89.25" customHeight="1">
      <c r="D121" s="54" t="s">
        <v>304</v>
      </c>
      <c r="E121" s="51" t="s">
        <v>305</v>
      </c>
      <c r="F121" s="48" t="s">
        <v>36</v>
      </c>
      <c r="G121" s="48" t="s">
        <v>30</v>
      </c>
      <c r="H121" s="45">
        <f t="shared" si="51"/>
        <v>26</v>
      </c>
      <c r="I121" s="45" t="s">
        <v>31</v>
      </c>
      <c r="J121" s="8">
        <v>10</v>
      </c>
      <c r="K121" s="8">
        <v>8</v>
      </c>
      <c r="L121" s="8">
        <v>8</v>
      </c>
      <c r="M121" s="8">
        <v>0</v>
      </c>
      <c r="N121" s="40" t="str">
        <f t="shared" ref="N121" si="87">IFERROR((M121/M122),"ND")</f>
        <v>ND</v>
      </c>
      <c r="O121" s="40">
        <f t="shared" ref="O121" si="88">IFERROR(((J121+K121+L121+M121)/H121),"ND")</f>
        <v>1</v>
      </c>
      <c r="P121" s="20" t="s">
        <v>306</v>
      </c>
      <c r="Q121" s="20"/>
      <c r="R121" s="21"/>
    </row>
    <row r="122" spans="2:18" ht="89.25" customHeight="1">
      <c r="D122" s="54" t="s">
        <v>307</v>
      </c>
      <c r="E122" s="51" t="s">
        <v>308</v>
      </c>
      <c r="F122" s="48"/>
      <c r="G122" s="48"/>
      <c r="H122" s="45"/>
      <c r="I122" s="45"/>
      <c r="J122" s="9">
        <v>10</v>
      </c>
      <c r="K122" s="9">
        <v>8</v>
      </c>
      <c r="L122" s="9">
        <v>8</v>
      </c>
      <c r="M122" s="9">
        <v>0</v>
      </c>
      <c r="N122" s="41"/>
      <c r="O122" s="41"/>
      <c r="P122" s="20"/>
      <c r="Q122" s="20"/>
      <c r="R122" s="21"/>
    </row>
    <row r="123" spans="2:18" ht="89.25" customHeight="1">
      <c r="B123" s="14" t="s">
        <v>309</v>
      </c>
      <c r="D123" s="54" t="s">
        <v>310</v>
      </c>
      <c r="E123" s="51" t="s">
        <v>311</v>
      </c>
      <c r="F123" s="48" t="s">
        <v>36</v>
      </c>
      <c r="G123" s="48" t="s">
        <v>30</v>
      </c>
      <c r="H123" s="45">
        <f t="shared" si="51"/>
        <v>7</v>
      </c>
      <c r="I123" s="45" t="s">
        <v>31</v>
      </c>
      <c r="J123" s="9">
        <v>2</v>
      </c>
      <c r="K123" s="9">
        <v>2</v>
      </c>
      <c r="L123" s="9">
        <v>2</v>
      </c>
      <c r="M123" s="9">
        <v>1</v>
      </c>
      <c r="N123" s="40">
        <f t="shared" ref="N123" si="89">IFERROR((M123/M124),"ND")</f>
        <v>1</v>
      </c>
      <c r="O123" s="40">
        <f t="shared" ref="O123" si="90">IFERROR(((J123+K123+L123+M123)/H123),"ND")</f>
        <v>1</v>
      </c>
      <c r="P123" s="20" t="s">
        <v>312</v>
      </c>
      <c r="Q123" s="20"/>
      <c r="R123" s="21"/>
    </row>
    <row r="124" spans="2:18" ht="89.25" customHeight="1">
      <c r="D124" s="54" t="s">
        <v>313</v>
      </c>
      <c r="E124" s="51" t="s">
        <v>314</v>
      </c>
      <c r="F124" s="48"/>
      <c r="G124" s="48"/>
      <c r="H124" s="45"/>
      <c r="I124" s="45"/>
      <c r="J124" s="9">
        <v>2</v>
      </c>
      <c r="K124" s="9">
        <v>2</v>
      </c>
      <c r="L124" s="9">
        <v>2</v>
      </c>
      <c r="M124" s="9">
        <v>1</v>
      </c>
      <c r="N124" s="41"/>
      <c r="O124" s="41"/>
      <c r="P124" s="20"/>
      <c r="Q124" s="20"/>
      <c r="R124" s="21"/>
    </row>
    <row r="125" spans="2:18" ht="89.25" customHeight="1">
      <c r="D125" s="54" t="s">
        <v>315</v>
      </c>
      <c r="E125" s="51" t="s">
        <v>316</v>
      </c>
      <c r="F125" s="48" t="s">
        <v>36</v>
      </c>
      <c r="G125" s="48" t="s">
        <v>30</v>
      </c>
      <c r="H125" s="45">
        <f t="shared" si="51"/>
        <v>2</v>
      </c>
      <c r="I125" s="45" t="s">
        <v>31</v>
      </c>
      <c r="J125" s="8">
        <v>1</v>
      </c>
      <c r="K125" s="8">
        <v>1</v>
      </c>
      <c r="L125" s="8">
        <v>0</v>
      </c>
      <c r="M125" s="8">
        <v>0</v>
      </c>
      <c r="N125" s="40" t="str">
        <f t="shared" ref="N125" si="91">IFERROR((M125/M126),"ND")</f>
        <v>ND</v>
      </c>
      <c r="O125" s="40">
        <f t="shared" ref="O125" si="92">IFERROR(((J125+K125+L125+M125)/H125),"ND")</f>
        <v>1</v>
      </c>
      <c r="P125" s="20" t="s">
        <v>317</v>
      </c>
      <c r="Q125" s="20"/>
      <c r="R125" s="21"/>
    </row>
    <row r="126" spans="2:18" ht="89.25" customHeight="1">
      <c r="D126" s="54" t="s">
        <v>318</v>
      </c>
      <c r="E126" s="51" t="s">
        <v>319</v>
      </c>
      <c r="F126" s="48"/>
      <c r="G126" s="48"/>
      <c r="H126" s="45"/>
      <c r="I126" s="45"/>
      <c r="J126" s="9">
        <v>1</v>
      </c>
      <c r="K126" s="9">
        <v>1</v>
      </c>
      <c r="L126" s="9">
        <v>0</v>
      </c>
      <c r="M126" s="9">
        <v>0</v>
      </c>
      <c r="N126" s="41"/>
      <c r="O126" s="41"/>
      <c r="P126" s="20"/>
      <c r="Q126" s="20"/>
      <c r="R126" s="21"/>
    </row>
    <row r="127" spans="2:18" ht="89.25" customHeight="1">
      <c r="D127" s="54" t="s">
        <v>320</v>
      </c>
      <c r="E127" s="51" t="s">
        <v>321</v>
      </c>
      <c r="F127" s="48" t="s">
        <v>36</v>
      </c>
      <c r="G127" s="48" t="s">
        <v>30</v>
      </c>
      <c r="H127" s="45">
        <f t="shared" si="51"/>
        <v>1</v>
      </c>
      <c r="I127" s="45" t="s">
        <v>31</v>
      </c>
      <c r="J127" s="8">
        <v>0</v>
      </c>
      <c r="K127" s="8">
        <v>0</v>
      </c>
      <c r="L127" s="8">
        <v>1</v>
      </c>
      <c r="M127" s="8">
        <v>0</v>
      </c>
      <c r="N127" s="40" t="str">
        <f t="shared" ref="N127" si="93">IFERROR((M127/M128),"ND")</f>
        <v>ND</v>
      </c>
      <c r="O127" s="40">
        <f t="shared" ref="O127" si="94">IFERROR(((J127+K127+L127+M127)/H127),"ND")</f>
        <v>1</v>
      </c>
      <c r="P127" s="20" t="s">
        <v>322</v>
      </c>
      <c r="Q127" s="20"/>
      <c r="R127" s="21"/>
    </row>
    <row r="128" spans="2:18" ht="89.25" customHeight="1">
      <c r="D128" s="54" t="s">
        <v>323</v>
      </c>
      <c r="E128" s="51" t="s">
        <v>324</v>
      </c>
      <c r="F128" s="48"/>
      <c r="G128" s="48"/>
      <c r="H128" s="45"/>
      <c r="I128" s="45"/>
      <c r="J128" s="9">
        <v>0</v>
      </c>
      <c r="K128" s="9">
        <v>0</v>
      </c>
      <c r="L128" s="9">
        <v>1</v>
      </c>
      <c r="M128" s="9">
        <v>0</v>
      </c>
      <c r="N128" s="41"/>
      <c r="O128" s="41"/>
      <c r="P128" s="20"/>
      <c r="Q128" s="20"/>
      <c r="R128" s="21"/>
    </row>
    <row r="129" spans="2:18" ht="89.25" customHeight="1">
      <c r="D129" s="54" t="s">
        <v>325</v>
      </c>
      <c r="E129" s="51" t="s">
        <v>326</v>
      </c>
      <c r="F129" s="48" t="s">
        <v>36</v>
      </c>
      <c r="G129" s="48" t="s">
        <v>30</v>
      </c>
      <c r="H129" s="45">
        <f t="shared" si="51"/>
        <v>4</v>
      </c>
      <c r="I129" s="45" t="s">
        <v>31</v>
      </c>
      <c r="J129" s="8">
        <v>1</v>
      </c>
      <c r="K129" s="8">
        <v>1</v>
      </c>
      <c r="L129" s="8">
        <v>1</v>
      </c>
      <c r="M129" s="8">
        <v>1</v>
      </c>
      <c r="N129" s="40">
        <f t="shared" ref="N129" si="95">IFERROR((M129/M130),"ND")</f>
        <v>1</v>
      </c>
      <c r="O129" s="40">
        <f t="shared" ref="O129" si="96">IFERROR(((J129+K129+L129+M129)/H129),"ND")</f>
        <v>1</v>
      </c>
      <c r="P129" s="20" t="s">
        <v>327</v>
      </c>
      <c r="Q129" s="20"/>
      <c r="R129" s="21"/>
    </row>
    <row r="130" spans="2:18" ht="89.25" customHeight="1">
      <c r="D130" s="54" t="s">
        <v>328</v>
      </c>
      <c r="E130" s="51" t="s">
        <v>329</v>
      </c>
      <c r="F130" s="48"/>
      <c r="G130" s="48"/>
      <c r="H130" s="45"/>
      <c r="I130" s="45"/>
      <c r="J130" s="9">
        <v>1</v>
      </c>
      <c r="K130" s="9">
        <v>1</v>
      </c>
      <c r="L130" s="9">
        <v>1</v>
      </c>
      <c r="M130" s="9">
        <v>1</v>
      </c>
      <c r="N130" s="41"/>
      <c r="O130" s="41"/>
      <c r="P130" s="20"/>
      <c r="Q130" s="20"/>
      <c r="R130" s="21"/>
    </row>
    <row r="131" spans="2:18" ht="89.25" customHeight="1">
      <c r="B131" s="14" t="s">
        <v>330</v>
      </c>
      <c r="D131" s="54" t="s">
        <v>331</v>
      </c>
      <c r="E131" s="51" t="s">
        <v>332</v>
      </c>
      <c r="F131" s="48" t="s">
        <v>36</v>
      </c>
      <c r="G131" s="48" t="s">
        <v>30</v>
      </c>
      <c r="H131" s="45">
        <f t="shared" si="51"/>
        <v>387</v>
      </c>
      <c r="I131" s="45" t="s">
        <v>31</v>
      </c>
      <c r="J131" s="9">
        <v>94</v>
      </c>
      <c r="K131" s="9">
        <v>98</v>
      </c>
      <c r="L131" s="9">
        <v>90</v>
      </c>
      <c r="M131" s="9">
        <v>98</v>
      </c>
      <c r="N131" s="40">
        <f>IFERROR((M131/M132),"ND")</f>
        <v>1.0208333333333333</v>
      </c>
      <c r="O131" s="40">
        <f t="shared" ref="O131" si="97">IFERROR(((J131+K131+L131+M131)/H131),"ND")</f>
        <v>0.98191214470284238</v>
      </c>
      <c r="P131" s="20" t="s">
        <v>333</v>
      </c>
      <c r="Q131" s="20"/>
      <c r="R131" s="21"/>
    </row>
    <row r="132" spans="2:18" ht="89.25" customHeight="1">
      <c r="D132" s="54" t="s">
        <v>334</v>
      </c>
      <c r="E132" s="51" t="s">
        <v>335</v>
      </c>
      <c r="F132" s="48"/>
      <c r="G132" s="48"/>
      <c r="H132" s="45"/>
      <c r="I132" s="45"/>
      <c r="J132" s="9">
        <v>99</v>
      </c>
      <c r="K132" s="9">
        <v>96</v>
      </c>
      <c r="L132" s="9">
        <v>96</v>
      </c>
      <c r="M132" s="9">
        <v>96</v>
      </c>
      <c r="N132" s="41"/>
      <c r="O132" s="41"/>
      <c r="P132" s="20"/>
      <c r="Q132" s="20"/>
      <c r="R132" s="21"/>
    </row>
    <row r="133" spans="2:18" ht="89.25" customHeight="1">
      <c r="D133" s="54" t="s">
        <v>336</v>
      </c>
      <c r="E133" s="51" t="s">
        <v>337</v>
      </c>
      <c r="F133" s="48" t="s">
        <v>36</v>
      </c>
      <c r="G133" s="48" t="s">
        <v>30</v>
      </c>
      <c r="H133" s="45">
        <f t="shared" si="51"/>
        <v>384</v>
      </c>
      <c r="I133" s="45" t="s">
        <v>31</v>
      </c>
      <c r="J133" s="8">
        <v>94</v>
      </c>
      <c r="K133" s="8">
        <v>98</v>
      </c>
      <c r="L133" s="8">
        <v>87</v>
      </c>
      <c r="M133" s="8">
        <v>98</v>
      </c>
      <c r="N133" s="40">
        <f>IFERROR((M133/M134),"ND")</f>
        <v>1.0208333333333333</v>
      </c>
      <c r="O133" s="40">
        <f t="shared" ref="O133" si="98">IFERROR(((J133+K133+L133+M133)/H133),"ND")</f>
        <v>0.98177083333333337</v>
      </c>
      <c r="P133" s="20" t="s">
        <v>338</v>
      </c>
      <c r="Q133" s="20"/>
      <c r="R133" s="21"/>
    </row>
    <row r="134" spans="2:18" ht="89.25" customHeight="1">
      <c r="D134" s="54" t="s">
        <v>339</v>
      </c>
      <c r="E134" s="51" t="s">
        <v>340</v>
      </c>
      <c r="F134" s="48"/>
      <c r="G134" s="48"/>
      <c r="H134" s="45"/>
      <c r="I134" s="45"/>
      <c r="J134" s="9">
        <v>96</v>
      </c>
      <c r="K134" s="9">
        <v>96</v>
      </c>
      <c r="L134" s="9">
        <v>96</v>
      </c>
      <c r="M134" s="9">
        <v>96</v>
      </c>
      <c r="N134" s="41"/>
      <c r="O134" s="41"/>
      <c r="P134" s="20"/>
      <c r="Q134" s="20"/>
      <c r="R134" s="21"/>
    </row>
    <row r="135" spans="2:18" ht="89.25" customHeight="1">
      <c r="D135" s="54" t="s">
        <v>341</v>
      </c>
      <c r="E135" s="51" t="s">
        <v>342</v>
      </c>
      <c r="F135" s="48" t="s">
        <v>36</v>
      </c>
      <c r="G135" s="48" t="s">
        <v>30</v>
      </c>
      <c r="H135" s="45">
        <f t="shared" si="51"/>
        <v>3</v>
      </c>
      <c r="I135" s="45" t="s">
        <v>31</v>
      </c>
      <c r="J135" s="8">
        <v>0</v>
      </c>
      <c r="K135" s="8">
        <v>0</v>
      </c>
      <c r="L135" s="8">
        <v>3</v>
      </c>
      <c r="M135" s="8">
        <v>0</v>
      </c>
      <c r="N135" s="40" t="str">
        <f t="shared" ref="N135" si="99">IFERROR((M135/M136),"ND")</f>
        <v>ND</v>
      </c>
      <c r="O135" s="40">
        <f t="shared" ref="O135" si="100">IFERROR(((J135+K135+L135+M135)/H135),"ND")</f>
        <v>1</v>
      </c>
      <c r="P135" s="20" t="s">
        <v>343</v>
      </c>
      <c r="Q135" s="20"/>
      <c r="R135" s="21"/>
    </row>
    <row r="136" spans="2:18" ht="89.25" customHeight="1" thickBot="1">
      <c r="D136" s="55" t="s">
        <v>344</v>
      </c>
      <c r="E136" s="52" t="s">
        <v>345</v>
      </c>
      <c r="F136" s="49"/>
      <c r="G136" s="49"/>
      <c r="H136" s="46"/>
      <c r="I136" s="46"/>
      <c r="J136" s="10">
        <v>3</v>
      </c>
      <c r="K136" s="10">
        <v>0</v>
      </c>
      <c r="L136" s="10">
        <v>0</v>
      </c>
      <c r="M136" s="10">
        <v>0</v>
      </c>
      <c r="N136" s="44"/>
      <c r="O136" s="41"/>
      <c r="P136" s="38"/>
      <c r="Q136" s="38"/>
      <c r="R136" s="39"/>
    </row>
    <row r="137" spans="2:18" ht="152.25" customHeight="1">
      <c r="O137" s="13"/>
    </row>
    <row r="138" spans="2:18" ht="49.5" customHeight="1"/>
  </sheetData>
  <mergeCells count="573">
    <mergeCell ref="O13:O14"/>
    <mergeCell ref="O15:O16"/>
    <mergeCell ref="O17:O18"/>
    <mergeCell ref="H13:H14"/>
    <mergeCell ref="H15:H16"/>
    <mergeCell ref="H17:H18"/>
    <mergeCell ref="I13:I14"/>
    <mergeCell ref="I15:I16"/>
    <mergeCell ref="I17:I18"/>
    <mergeCell ref="N13:N14"/>
    <mergeCell ref="N15:N16"/>
    <mergeCell ref="N17:N18"/>
    <mergeCell ref="D9:E9"/>
    <mergeCell ref="F9:R9"/>
    <mergeCell ref="H10:O10"/>
    <mergeCell ref="J11:M11"/>
    <mergeCell ref="N11:O11"/>
    <mergeCell ref="D10:D12"/>
    <mergeCell ref="E10:E12"/>
    <mergeCell ref="F10:F12"/>
    <mergeCell ref="G10:G12"/>
    <mergeCell ref="H11:H12"/>
    <mergeCell ref="I11:I12"/>
    <mergeCell ref="D4:R4"/>
    <mergeCell ref="D5:R5"/>
    <mergeCell ref="D6:R6"/>
    <mergeCell ref="D13:D14"/>
    <mergeCell ref="D15:D16"/>
    <mergeCell ref="D17:D18"/>
    <mergeCell ref="D19:D20"/>
    <mergeCell ref="D21:D22"/>
    <mergeCell ref="D23:D24"/>
    <mergeCell ref="E13:E14"/>
    <mergeCell ref="E15:E16"/>
    <mergeCell ref="E17:E18"/>
    <mergeCell ref="E19:E20"/>
    <mergeCell ref="E21:E22"/>
    <mergeCell ref="E23:E24"/>
    <mergeCell ref="F13:F14"/>
    <mergeCell ref="F15:F16"/>
    <mergeCell ref="F17:F18"/>
    <mergeCell ref="F19:F20"/>
    <mergeCell ref="F21:F22"/>
    <mergeCell ref="F23:F24"/>
    <mergeCell ref="G13:G14"/>
    <mergeCell ref="G15:G16"/>
    <mergeCell ref="G17:G18"/>
    <mergeCell ref="D25:D26"/>
    <mergeCell ref="D27:D28"/>
    <mergeCell ref="D29:D30"/>
    <mergeCell ref="D31:D32"/>
    <mergeCell ref="D33:D34"/>
    <mergeCell ref="D35:D36"/>
    <mergeCell ref="D37:D38"/>
    <mergeCell ref="D39:D40"/>
    <mergeCell ref="D41:D42"/>
    <mergeCell ref="D43:D44"/>
    <mergeCell ref="D45:D46"/>
    <mergeCell ref="D47:D48"/>
    <mergeCell ref="D49:D50"/>
    <mergeCell ref="D51:D52"/>
    <mergeCell ref="D53:D54"/>
    <mergeCell ref="D55:D56"/>
    <mergeCell ref="D57:D58"/>
    <mergeCell ref="D59:D60"/>
    <mergeCell ref="D61:D62"/>
    <mergeCell ref="D63:D64"/>
    <mergeCell ref="D65:D66"/>
    <mergeCell ref="D67:D68"/>
    <mergeCell ref="D69:D70"/>
    <mergeCell ref="D71:D72"/>
    <mergeCell ref="D73:D74"/>
    <mergeCell ref="D75:D76"/>
    <mergeCell ref="D77:D78"/>
    <mergeCell ref="D79:D80"/>
    <mergeCell ref="D81:D82"/>
    <mergeCell ref="D83:D84"/>
    <mergeCell ref="D103:D104"/>
    <mergeCell ref="D105:D106"/>
    <mergeCell ref="D107:D108"/>
    <mergeCell ref="D109:D110"/>
    <mergeCell ref="D111:D112"/>
    <mergeCell ref="D113:D114"/>
    <mergeCell ref="D115:D116"/>
    <mergeCell ref="D117:D118"/>
    <mergeCell ref="D85:D86"/>
    <mergeCell ref="D87:D88"/>
    <mergeCell ref="D89:D90"/>
    <mergeCell ref="D91:D92"/>
    <mergeCell ref="D93:D94"/>
    <mergeCell ref="D95:D96"/>
    <mergeCell ref="D97:D98"/>
    <mergeCell ref="D99:D100"/>
    <mergeCell ref="D101:D102"/>
    <mergeCell ref="D119:D120"/>
    <mergeCell ref="D121:D122"/>
    <mergeCell ref="D123:D124"/>
    <mergeCell ref="D125:D126"/>
    <mergeCell ref="D127:D128"/>
    <mergeCell ref="D129:D130"/>
    <mergeCell ref="D131:D132"/>
    <mergeCell ref="D133:D134"/>
    <mergeCell ref="D135:D136"/>
    <mergeCell ref="E25:E26"/>
    <mergeCell ref="E27:E28"/>
    <mergeCell ref="E29:E30"/>
    <mergeCell ref="E31:E32"/>
    <mergeCell ref="E33:E34"/>
    <mergeCell ref="E35:E36"/>
    <mergeCell ref="E37:E38"/>
    <mergeCell ref="E39:E40"/>
    <mergeCell ref="E41:E42"/>
    <mergeCell ref="E43:E44"/>
    <mergeCell ref="E45:E46"/>
    <mergeCell ref="E47:E48"/>
    <mergeCell ref="E49:E50"/>
    <mergeCell ref="E51:E52"/>
    <mergeCell ref="E53:E54"/>
    <mergeCell ref="E55:E56"/>
    <mergeCell ref="E57:E58"/>
    <mergeCell ref="E59:E60"/>
    <mergeCell ref="E61:E62"/>
    <mergeCell ref="E63:E64"/>
    <mergeCell ref="E65:E66"/>
    <mergeCell ref="E67:E68"/>
    <mergeCell ref="E69:E70"/>
    <mergeCell ref="E71:E72"/>
    <mergeCell ref="E73:E74"/>
    <mergeCell ref="E75:E76"/>
    <mergeCell ref="E77:E78"/>
    <mergeCell ref="E79:E80"/>
    <mergeCell ref="E81:E82"/>
    <mergeCell ref="E83:E84"/>
    <mergeCell ref="E103:E104"/>
    <mergeCell ref="E105:E106"/>
    <mergeCell ref="E107:E108"/>
    <mergeCell ref="E109:E110"/>
    <mergeCell ref="E111:E112"/>
    <mergeCell ref="E113:E114"/>
    <mergeCell ref="E115:E116"/>
    <mergeCell ref="E117:E118"/>
    <mergeCell ref="E85:E86"/>
    <mergeCell ref="E87:E88"/>
    <mergeCell ref="E89:E90"/>
    <mergeCell ref="E91:E92"/>
    <mergeCell ref="E93:E94"/>
    <mergeCell ref="E95:E96"/>
    <mergeCell ref="E97:E98"/>
    <mergeCell ref="E99:E100"/>
    <mergeCell ref="E101:E102"/>
    <mergeCell ref="E119:E120"/>
    <mergeCell ref="E121:E122"/>
    <mergeCell ref="E123:E124"/>
    <mergeCell ref="E125:E126"/>
    <mergeCell ref="E127:E128"/>
    <mergeCell ref="E129:E130"/>
    <mergeCell ref="E131:E132"/>
    <mergeCell ref="E133:E134"/>
    <mergeCell ref="E135:E136"/>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F61:F62"/>
    <mergeCell ref="F63:F64"/>
    <mergeCell ref="F65:F66"/>
    <mergeCell ref="F67:F68"/>
    <mergeCell ref="F69:F70"/>
    <mergeCell ref="F71:F72"/>
    <mergeCell ref="F73:F74"/>
    <mergeCell ref="F75:F76"/>
    <mergeCell ref="F77:F78"/>
    <mergeCell ref="F79:F80"/>
    <mergeCell ref="F81:F82"/>
    <mergeCell ref="F83:F84"/>
    <mergeCell ref="F103:F104"/>
    <mergeCell ref="F105:F106"/>
    <mergeCell ref="F107:F108"/>
    <mergeCell ref="F109:F110"/>
    <mergeCell ref="F111:F112"/>
    <mergeCell ref="F113:F114"/>
    <mergeCell ref="F115:F116"/>
    <mergeCell ref="F117:F118"/>
    <mergeCell ref="F85:F86"/>
    <mergeCell ref="F87:F88"/>
    <mergeCell ref="F89:F90"/>
    <mergeCell ref="F91:F92"/>
    <mergeCell ref="F93:F94"/>
    <mergeCell ref="F95:F96"/>
    <mergeCell ref="F97:F98"/>
    <mergeCell ref="F99:F100"/>
    <mergeCell ref="F101:F102"/>
    <mergeCell ref="F119:F120"/>
    <mergeCell ref="F121:F122"/>
    <mergeCell ref="F123:F124"/>
    <mergeCell ref="F125:F126"/>
    <mergeCell ref="F127:F128"/>
    <mergeCell ref="F129:F130"/>
    <mergeCell ref="F131:F132"/>
    <mergeCell ref="F133:F134"/>
    <mergeCell ref="F135:F136"/>
    <mergeCell ref="G19:G20"/>
    <mergeCell ref="G21:G22"/>
    <mergeCell ref="G23:G24"/>
    <mergeCell ref="G25:G26"/>
    <mergeCell ref="G27:G28"/>
    <mergeCell ref="G29:G30"/>
    <mergeCell ref="G31:G32"/>
    <mergeCell ref="G33:G34"/>
    <mergeCell ref="G35:G36"/>
    <mergeCell ref="G37:G38"/>
    <mergeCell ref="G39:G40"/>
    <mergeCell ref="G41:G42"/>
    <mergeCell ref="G43:G44"/>
    <mergeCell ref="G45:G46"/>
    <mergeCell ref="G47:G48"/>
    <mergeCell ref="G49:G50"/>
    <mergeCell ref="G51:G52"/>
    <mergeCell ref="G53:G54"/>
    <mergeCell ref="G55:G56"/>
    <mergeCell ref="G57:G58"/>
    <mergeCell ref="G59:G60"/>
    <mergeCell ref="G61:G62"/>
    <mergeCell ref="G63:G64"/>
    <mergeCell ref="G65:G66"/>
    <mergeCell ref="G67:G68"/>
    <mergeCell ref="G69:G70"/>
    <mergeCell ref="G71:G72"/>
    <mergeCell ref="G73:G74"/>
    <mergeCell ref="G75:G76"/>
    <mergeCell ref="G77:G78"/>
    <mergeCell ref="G79:G80"/>
    <mergeCell ref="G81:G82"/>
    <mergeCell ref="G83:G84"/>
    <mergeCell ref="G103:G104"/>
    <mergeCell ref="G105:G106"/>
    <mergeCell ref="G107:G108"/>
    <mergeCell ref="G109:G110"/>
    <mergeCell ref="G111:G112"/>
    <mergeCell ref="G113:G114"/>
    <mergeCell ref="G115:G116"/>
    <mergeCell ref="G117:G118"/>
    <mergeCell ref="G85:G86"/>
    <mergeCell ref="G87:G88"/>
    <mergeCell ref="G89:G90"/>
    <mergeCell ref="G91:G92"/>
    <mergeCell ref="G93:G94"/>
    <mergeCell ref="G95:G96"/>
    <mergeCell ref="G97:G98"/>
    <mergeCell ref="G99:G100"/>
    <mergeCell ref="G101:G102"/>
    <mergeCell ref="G119:G120"/>
    <mergeCell ref="G121:G122"/>
    <mergeCell ref="G123:G124"/>
    <mergeCell ref="G125:G126"/>
    <mergeCell ref="G127:G128"/>
    <mergeCell ref="G129:G130"/>
    <mergeCell ref="G131:G132"/>
    <mergeCell ref="G133:G134"/>
    <mergeCell ref="G135:G136"/>
    <mergeCell ref="H19:H20"/>
    <mergeCell ref="H21:H22"/>
    <mergeCell ref="H23:H24"/>
    <mergeCell ref="H25:H26"/>
    <mergeCell ref="H27:H28"/>
    <mergeCell ref="H29:H30"/>
    <mergeCell ref="H31:H32"/>
    <mergeCell ref="H33:H34"/>
    <mergeCell ref="H35:H36"/>
    <mergeCell ref="H37:H38"/>
    <mergeCell ref="H39:H40"/>
    <mergeCell ref="H41:H42"/>
    <mergeCell ref="H43:H44"/>
    <mergeCell ref="H45:H46"/>
    <mergeCell ref="H47:H48"/>
    <mergeCell ref="H49:H50"/>
    <mergeCell ref="H51:H52"/>
    <mergeCell ref="H53:H54"/>
    <mergeCell ref="H55:H56"/>
    <mergeCell ref="H57:H58"/>
    <mergeCell ref="H59:H60"/>
    <mergeCell ref="H61:H62"/>
    <mergeCell ref="H63:H64"/>
    <mergeCell ref="H65:H66"/>
    <mergeCell ref="H67:H68"/>
    <mergeCell ref="H69:H70"/>
    <mergeCell ref="H71:H72"/>
    <mergeCell ref="H73:H74"/>
    <mergeCell ref="H75:H76"/>
    <mergeCell ref="H77:H78"/>
    <mergeCell ref="H79:H80"/>
    <mergeCell ref="H81:H82"/>
    <mergeCell ref="H83:H84"/>
    <mergeCell ref="H103:H104"/>
    <mergeCell ref="H105:H106"/>
    <mergeCell ref="H107:H108"/>
    <mergeCell ref="H109:H110"/>
    <mergeCell ref="H111:H112"/>
    <mergeCell ref="H113:H114"/>
    <mergeCell ref="H115:H116"/>
    <mergeCell ref="H117:H118"/>
    <mergeCell ref="H85:H86"/>
    <mergeCell ref="H87:H88"/>
    <mergeCell ref="H89:H90"/>
    <mergeCell ref="H91:H92"/>
    <mergeCell ref="H93:H94"/>
    <mergeCell ref="H95:H96"/>
    <mergeCell ref="H97:H98"/>
    <mergeCell ref="H99:H100"/>
    <mergeCell ref="H101:H102"/>
    <mergeCell ref="H119:H120"/>
    <mergeCell ref="H121:H122"/>
    <mergeCell ref="H123:H124"/>
    <mergeCell ref="H125:H126"/>
    <mergeCell ref="H127:H128"/>
    <mergeCell ref="H129:H130"/>
    <mergeCell ref="H131:H132"/>
    <mergeCell ref="H133:H134"/>
    <mergeCell ref="H135:H136"/>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I61:I62"/>
    <mergeCell ref="I63:I64"/>
    <mergeCell ref="I65:I66"/>
    <mergeCell ref="I67:I68"/>
    <mergeCell ref="I69:I70"/>
    <mergeCell ref="I71:I72"/>
    <mergeCell ref="I73:I74"/>
    <mergeCell ref="I75:I76"/>
    <mergeCell ref="I77:I78"/>
    <mergeCell ref="I79:I80"/>
    <mergeCell ref="I81:I82"/>
    <mergeCell ref="I83:I84"/>
    <mergeCell ref="I103:I104"/>
    <mergeCell ref="I105:I106"/>
    <mergeCell ref="I107:I108"/>
    <mergeCell ref="I109:I110"/>
    <mergeCell ref="I111:I112"/>
    <mergeCell ref="I113:I114"/>
    <mergeCell ref="I115:I116"/>
    <mergeCell ref="I117:I118"/>
    <mergeCell ref="I85:I86"/>
    <mergeCell ref="I87:I88"/>
    <mergeCell ref="I89:I90"/>
    <mergeCell ref="I91:I92"/>
    <mergeCell ref="I93:I94"/>
    <mergeCell ref="I95:I96"/>
    <mergeCell ref="I97:I98"/>
    <mergeCell ref="I99:I100"/>
    <mergeCell ref="I101:I102"/>
    <mergeCell ref="I119:I120"/>
    <mergeCell ref="I121:I122"/>
    <mergeCell ref="I123:I124"/>
    <mergeCell ref="I125:I126"/>
    <mergeCell ref="I127:I128"/>
    <mergeCell ref="I129:I130"/>
    <mergeCell ref="I131:I132"/>
    <mergeCell ref="I133:I134"/>
    <mergeCell ref="I135:I136"/>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N61:N62"/>
    <mergeCell ref="N63:N64"/>
    <mergeCell ref="N65:N66"/>
    <mergeCell ref="N67:N68"/>
    <mergeCell ref="N69:N70"/>
    <mergeCell ref="N71:N72"/>
    <mergeCell ref="N73:N74"/>
    <mergeCell ref="N75:N76"/>
    <mergeCell ref="N77:N78"/>
    <mergeCell ref="N79:N80"/>
    <mergeCell ref="N81:N82"/>
    <mergeCell ref="N83:N84"/>
    <mergeCell ref="N103:N104"/>
    <mergeCell ref="N105:N106"/>
    <mergeCell ref="N107:N108"/>
    <mergeCell ref="N109:N110"/>
    <mergeCell ref="N111:N112"/>
    <mergeCell ref="N113:N114"/>
    <mergeCell ref="N115:N116"/>
    <mergeCell ref="N117:N118"/>
    <mergeCell ref="N85:N86"/>
    <mergeCell ref="N87:N88"/>
    <mergeCell ref="N89:N90"/>
    <mergeCell ref="N91:N92"/>
    <mergeCell ref="N93:N94"/>
    <mergeCell ref="N95:N96"/>
    <mergeCell ref="N97:N98"/>
    <mergeCell ref="N99:N100"/>
    <mergeCell ref="N101:N102"/>
    <mergeCell ref="N119:N120"/>
    <mergeCell ref="N121:N122"/>
    <mergeCell ref="N123:N124"/>
    <mergeCell ref="N125:N126"/>
    <mergeCell ref="N127:N128"/>
    <mergeCell ref="N129:N130"/>
    <mergeCell ref="N131:N132"/>
    <mergeCell ref="N133:N134"/>
    <mergeCell ref="N135:N136"/>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O61:O62"/>
    <mergeCell ref="O63:O64"/>
    <mergeCell ref="O65:O66"/>
    <mergeCell ref="O67:O68"/>
    <mergeCell ref="O69:O70"/>
    <mergeCell ref="O71:O72"/>
    <mergeCell ref="O73:O74"/>
    <mergeCell ref="O75:O76"/>
    <mergeCell ref="O77:O78"/>
    <mergeCell ref="O79:O80"/>
    <mergeCell ref="O81:O82"/>
    <mergeCell ref="O83:O84"/>
    <mergeCell ref="O103:O104"/>
    <mergeCell ref="O105:O106"/>
    <mergeCell ref="O107:O108"/>
    <mergeCell ref="O109:O110"/>
    <mergeCell ref="O111:O112"/>
    <mergeCell ref="O113:O114"/>
    <mergeCell ref="O115:O116"/>
    <mergeCell ref="O117:O118"/>
    <mergeCell ref="O85:O86"/>
    <mergeCell ref="O87:O88"/>
    <mergeCell ref="O89:O90"/>
    <mergeCell ref="O91:O92"/>
    <mergeCell ref="O93:O94"/>
    <mergeCell ref="O95:O96"/>
    <mergeCell ref="O97:O98"/>
    <mergeCell ref="O99:O100"/>
    <mergeCell ref="O101:O102"/>
    <mergeCell ref="O119:O120"/>
    <mergeCell ref="O121:O122"/>
    <mergeCell ref="O123:O124"/>
    <mergeCell ref="O125:O126"/>
    <mergeCell ref="O127:O128"/>
    <mergeCell ref="O129:O130"/>
    <mergeCell ref="O131:O132"/>
    <mergeCell ref="O133:O134"/>
    <mergeCell ref="O135:O136"/>
    <mergeCell ref="P133:R134"/>
    <mergeCell ref="P135:R136"/>
    <mergeCell ref="P129:R130"/>
    <mergeCell ref="P131:R132"/>
    <mergeCell ref="P125:R126"/>
    <mergeCell ref="P127:R128"/>
    <mergeCell ref="P121:R122"/>
    <mergeCell ref="P123:R124"/>
    <mergeCell ref="P117:R118"/>
    <mergeCell ref="P119:R120"/>
    <mergeCell ref="P115:R116"/>
    <mergeCell ref="P111:R112"/>
    <mergeCell ref="P113:R114"/>
    <mergeCell ref="P107:R108"/>
    <mergeCell ref="P109:R110"/>
    <mergeCell ref="P103:R104"/>
    <mergeCell ref="P105:R106"/>
    <mergeCell ref="P99:R100"/>
    <mergeCell ref="P101:R102"/>
    <mergeCell ref="P95:R96"/>
    <mergeCell ref="P97:R98"/>
    <mergeCell ref="P91:R92"/>
    <mergeCell ref="P93:R94"/>
    <mergeCell ref="P87:R88"/>
    <mergeCell ref="P89:R90"/>
    <mergeCell ref="P83:R84"/>
    <mergeCell ref="P85:R86"/>
    <mergeCell ref="P79:R80"/>
    <mergeCell ref="P81:R82"/>
    <mergeCell ref="P75:R76"/>
    <mergeCell ref="P77:R78"/>
    <mergeCell ref="P71:R72"/>
    <mergeCell ref="P73:R74"/>
    <mergeCell ref="P67:R68"/>
    <mergeCell ref="P69:R70"/>
    <mergeCell ref="P63:R64"/>
    <mergeCell ref="P65:R66"/>
    <mergeCell ref="P59:R60"/>
    <mergeCell ref="P61:R62"/>
    <mergeCell ref="P55:R56"/>
    <mergeCell ref="P57:R58"/>
    <mergeCell ref="P51:R52"/>
    <mergeCell ref="P53:R54"/>
    <mergeCell ref="P47:R48"/>
    <mergeCell ref="P49:R50"/>
    <mergeCell ref="P43:R44"/>
    <mergeCell ref="P45:R46"/>
    <mergeCell ref="P39:R40"/>
    <mergeCell ref="P41:R42"/>
    <mergeCell ref="P15:R16"/>
    <mergeCell ref="P21:R22"/>
    <mergeCell ref="P17:R18"/>
    <mergeCell ref="P13:R14"/>
    <mergeCell ref="P10:R12"/>
    <mergeCell ref="P35:R36"/>
    <mergeCell ref="P37:R38"/>
    <mergeCell ref="P31:R32"/>
    <mergeCell ref="P33:R34"/>
    <mergeCell ref="P27:R28"/>
    <mergeCell ref="P29:R30"/>
    <mergeCell ref="P23:R24"/>
    <mergeCell ref="P25:R26"/>
    <mergeCell ref="P19:R20"/>
  </mergeCells>
  <printOptions horizontalCentered="1" verticalCentered="1"/>
  <pageMargins left="0.23622047244094491" right="0.23622047244094491" top="0.43307086614173229" bottom="0.35433070866141736" header="0.31496062992125984" footer="0.31496062992125984"/>
  <pageSetup scale="34" fitToHeight="0" orientation="landscape" r:id="rId1"/>
  <rowBreaks count="9" manualBreakCount="9">
    <brk id="20" min="2" max="18" man="1"/>
    <brk id="34" min="2" max="18" man="1"/>
    <brk id="50" min="2" max="18" man="1"/>
    <brk id="66" min="2" max="18" man="1"/>
    <brk id="82" min="2" max="18" man="1"/>
    <brk id="98" min="2" max="18" man="1"/>
    <brk id="110" min="2" max="18" man="1"/>
    <brk id="126" min="2" max="18" man="1"/>
    <brk id="159" min="2" max="18" man="1"/>
  </rowBreaks>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alma_arroyo74@hotmail.com</dc:creator>
  <cp:keywords/>
  <dc:description/>
  <cp:lastModifiedBy>Susana Graciela Chan May</cp:lastModifiedBy>
  <cp:revision/>
  <dcterms:created xsi:type="dcterms:W3CDTF">2021-09-15T15:35:00Z</dcterms:created>
  <dcterms:modified xsi:type="dcterms:W3CDTF">2025-01-30T15:42:46Z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5136601548BD4D3195876274F131AAF0</vt:lpwstr>
  </property>
  <property fmtid="{D5CDD505-2E9C-101B-9397-08002B2CF9AE}" pid="3" name="KSOProductBuildVer">
    <vt:lpwstr>1033-11.2.0.11219</vt:lpwstr>
  </property>
</Properties>
</file>